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对账!$1:$286</definedName>
  </definedNames>
  <calcPr calcId="144525"/>
</workbook>
</file>

<file path=xl/sharedStrings.xml><?xml version="1.0" encoding="utf-8"?>
<sst xmlns="http://schemas.openxmlformats.org/spreadsheetml/2006/main" count="8914" uniqueCount="3038">
  <si>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</si>
  <si>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</si>
  <si>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</si>
  <si>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</si>
  <si>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</si>
  <si>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</si>
  <si>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</si>
  <si>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</si>
  <si>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</si>
  <si>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</si>
  <si>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</si>
  <si>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</si>
  <si>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</si>
  <si>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</si>
  <si>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</si>
  <si>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</si>
  <si>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</si>
  <si>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</si>
  <si>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</si>
  <si>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</si>
  <si>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</si>
  <si>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</si>
  <si>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</si>
  <si>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</si>
  <si>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</si>
  <si>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999222430931949	</t>
  </si>
  <si>
    <t>Ctrip</t>
  </si>
  <si>
    <t>正常</t>
  </si>
  <si>
    <t>[曼谷]易思廷大酒店沙吞(Eastin Grand Hotel Sathorn)(68545414)</t>
  </si>
  <si>
    <t>高级房&lt;2人入住&gt;&lt;不退款&gt;&lt;早餐&gt;</t>
  </si>
  <si>
    <t>HKD</t>
  </si>
  <si>
    <t>YEUNG/LOUIS</t>
  </si>
  <si>
    <t>CA13030230831HKD</t>
  </si>
  <si>
    <t>未提现</t>
  </si>
  <si>
    <t>携程开票</t>
  </si>
  <si>
    <t xml:space="preserve">2990180	</t>
  </si>
  <si>
    <t xml:space="preserve">454698	</t>
  </si>
  <si>
    <t xml:space="preserve">999222818976904	</t>
  </si>
  <si>
    <t>[普吉岛]太阳之翼卡马拉海滩度假村(政府卫生认证)(Sunwing Kamala Beach(SHA Extra Plus))(55452002)</t>
  </si>
  <si>
    <t>皇家一室房(直通泳池)&lt;2人入住&gt;&lt;不退款&gt;</t>
  </si>
  <si>
    <t>MAHASAKDIKUL/THANAGRON</t>
  </si>
  <si>
    <t xml:space="preserve">3046780	</t>
  </si>
  <si>
    <t xml:space="preserve">1460058317	</t>
  </si>
  <si>
    <t xml:space="preserve">999223732211254	</t>
  </si>
  <si>
    <t>[雪邦]国际机场 KLIA-KLIA2途恩酒店(Tune Hotel KLIA-KLIA2)(60514018)</t>
  </si>
  <si>
    <t>大床房&lt;2人入住&gt;&lt;不退款&gt;</t>
  </si>
  <si>
    <t>YAU/MAN HO</t>
  </si>
  <si>
    <t xml:space="preserve">3245632	</t>
  </si>
  <si>
    <t xml:space="preserve">	</t>
  </si>
  <si>
    <t xml:space="preserve">999224360064638	</t>
  </si>
  <si>
    <t>[里约热内卢]美洲科帕卡巴纳酒店(Américas Copacabana Hotel)(92027829)</t>
  </si>
  <si>
    <t>标准双人床房&lt;2人入住&gt;&lt;不退款&gt;&lt;早餐&gt;</t>
  </si>
  <si>
    <t>buitrago prieto/david Jose</t>
  </si>
  <si>
    <t xml:space="preserve">3408478	</t>
  </si>
  <si>
    <t xml:space="preserve">69666155	</t>
  </si>
  <si>
    <t xml:space="preserve">999224406125582	</t>
  </si>
  <si>
    <t>[那不勒斯]克里斯蒂娜酒店(Hotel Cristina)(56140469)</t>
  </si>
  <si>
    <t>标准双人或双床房&lt;2人入住&gt;&lt;不退款&gt;&lt;早餐&gt;</t>
  </si>
  <si>
    <t>Quaranta/Aniello</t>
  </si>
  <si>
    <t xml:space="preserve">3419722	</t>
  </si>
  <si>
    <t xml:space="preserve">999224679713393	</t>
  </si>
  <si>
    <t>[埃格姆]旅屋酒店-埃格姆(Travelodge Egham)(97594861)</t>
  </si>
  <si>
    <t>双人床房&lt;2人入住&gt;&lt;不退款&gt;</t>
  </si>
  <si>
    <t>Smith/Joan and John</t>
  </si>
  <si>
    <t xml:space="preserve">3479713	</t>
  </si>
  <si>
    <t xml:space="preserve">SH16516795	</t>
  </si>
  <si>
    <t xml:space="preserve">999224718413148	</t>
  </si>
  <si>
    <t>[罗博]罗博河度假村(Loboc River Resort)(55680312)</t>
  </si>
  <si>
    <t>森林景观房&lt;2人入住&gt;&lt;不退款&gt;</t>
  </si>
  <si>
    <t>Jimenez/Jeremy Michael,Jimenez/Jeremy Michael,Jimenez/Jeremy Michael,Jimenez/Jeremy Michael</t>
  </si>
  <si>
    <t xml:space="preserve">3490898	</t>
  </si>
  <si>
    <t xml:space="preserve">999224797021498	</t>
  </si>
  <si>
    <t>[曼谷]曼谷盛泰乐水门酒店(Centara Watergate Pavillion Hotel Bangkok)(55967850)</t>
  </si>
  <si>
    <t>Double room King bed - Superior - City View&lt;2人入住&gt;&lt;不退款&gt;&lt;早餐&gt;</t>
  </si>
  <si>
    <t>KO/KAM YIN</t>
  </si>
  <si>
    <t xml:space="preserve">3509985	</t>
  </si>
  <si>
    <t xml:space="preserve">SH16599983	</t>
  </si>
  <si>
    <t xml:space="preserve">999224841511166	</t>
  </si>
  <si>
    <t>[奥斯陆]圣奥拉夫普拉斯斯堪迪克酒店(Scandic St. Olavs Plass)(55745376)</t>
  </si>
  <si>
    <t>经济房 1张双人床&lt;2人入住&gt;&lt;不退款&gt;&lt;早餐&gt;</t>
  </si>
  <si>
    <t>Serup/Daniel Edelgaard</t>
  </si>
  <si>
    <t xml:space="preserve">3522484	</t>
  </si>
  <si>
    <t xml:space="preserve">SH16624851	</t>
  </si>
  <si>
    <t xml:space="preserve">999224970547479	</t>
  </si>
  <si>
    <t>[曼谷]曼谷橡树套房酒店(Oakwood Suites Bangkok)(90402503)</t>
  </si>
  <si>
    <t>豪华一室双床房&lt;2人入住&gt;</t>
  </si>
  <si>
    <t>WONG/TONG LEUNG IRENE</t>
  </si>
  <si>
    <t xml:space="preserve">3553936	</t>
  </si>
  <si>
    <t xml:space="preserve">41410SE005584	</t>
  </si>
  <si>
    <t xml:space="preserve">999225054376567	</t>
  </si>
  <si>
    <t>[新加坡]新加坡81酒店 - 梧槽(Hotel 81 Rochor)(55851939)</t>
  </si>
  <si>
    <t>高级房&lt;2人入住&gt;</t>
  </si>
  <si>
    <t>VICKTOR/VICKTOR</t>
  </si>
  <si>
    <t xml:space="preserve">3575687	</t>
  </si>
  <si>
    <t xml:space="preserve">R23/0704/172018837	</t>
  </si>
  <si>
    <t xml:space="preserve">999225137532506	</t>
  </si>
  <si>
    <t>[普吉岛]普吉岛椰子乡村度假酒店(Coconut Village Resort Phuket)(55653118)</t>
  </si>
  <si>
    <t>标准房, 城市景观&lt;2人入住&gt;&lt;不退款&gt;</t>
  </si>
  <si>
    <t>FITZMAURICE/BRENDAN JOHN</t>
  </si>
  <si>
    <t xml:space="preserve">3596088	</t>
  </si>
  <si>
    <t xml:space="preserve">150714	</t>
  </si>
  <si>
    <t xml:space="preserve">999225167164072	</t>
  </si>
  <si>
    <t>[岘港]海安海滩Spa酒店(Haian Beach Hotel &amp; Spa)(55768453)</t>
  </si>
  <si>
    <t>城景特大床房&lt;2人入住&gt;&lt;不退款&gt;&lt;早餐&gt;</t>
  </si>
  <si>
    <t>KIM/AREUM,PARK/KIYUL</t>
  </si>
  <si>
    <t xml:space="preserve">3602421	</t>
  </si>
  <si>
    <t xml:space="preserve">198026	</t>
  </si>
  <si>
    <t xml:space="preserve">999225238552708	</t>
  </si>
  <si>
    <t>[威斯敏斯特城]伦敦克莱蒙维多利亚酒店(The Clermont London, Victoria)(55439624)</t>
  </si>
  <si>
    <t>Double room - King - Classic&lt;2人入住&gt;&lt;不退款&gt;&lt;早餐&gt;</t>
  </si>
  <si>
    <t>TIAN/XIZI,TIAN/PING</t>
  </si>
  <si>
    <t xml:space="preserve">3616611	</t>
  </si>
  <si>
    <t xml:space="preserve">135467511	</t>
  </si>
  <si>
    <t xml:space="preserve">999225249890379	</t>
  </si>
  <si>
    <t>[胡志明市]中央皇宫酒店(Central Palace Hotel)(55451625)</t>
  </si>
  <si>
    <t>豪华房&lt;2人入住&gt;&lt;不退款&gt;&lt;早餐&gt;</t>
  </si>
  <si>
    <t>KIM/MIN JAE</t>
  </si>
  <si>
    <t xml:space="preserve">3619164	</t>
  </si>
  <si>
    <t xml:space="preserve">73202	</t>
  </si>
  <si>
    <t xml:space="preserve">25266124071	</t>
  </si>
  <si>
    <t>[吉隆坡]吉隆坡圣塔格兰德签名酒店(Santa Grand Signature Kuala Lumpur)(110133692)</t>
  </si>
  <si>
    <t>Bong Soo Queen&lt;2人入住&gt;&lt;不退款&gt;&lt;早餐&gt;</t>
  </si>
  <si>
    <t>WEI/YANG</t>
  </si>
  <si>
    <t xml:space="preserve">3622597	</t>
  </si>
  <si>
    <t xml:space="preserve">34548	</t>
  </si>
  <si>
    <t xml:space="preserve">999225266499117	</t>
  </si>
  <si>
    <t>[威尼斯]威尼斯摩纳哥大运河酒店(Monaco &amp; Grand Canal Venice)(55626191)</t>
  </si>
  <si>
    <t>经典房&lt;2人入住&gt;&lt;早餐&gt;</t>
  </si>
  <si>
    <t>Tessmer/Donald</t>
  </si>
  <si>
    <t xml:space="preserve">3622659	</t>
  </si>
  <si>
    <t xml:space="preserve">999225385446914	</t>
  </si>
  <si>
    <t>[纽约]西门纽约大中央酒店(Westgate New York Grand Central)(60480423)</t>
  </si>
  <si>
    <t>客房, 1 张大床 (Luxe)&lt;2人入住&gt;</t>
  </si>
  <si>
    <t>Kang/Suji,Cho/Minsang</t>
  </si>
  <si>
    <t xml:space="preserve">3647482	</t>
  </si>
  <si>
    <t xml:space="preserve">17260575	</t>
  </si>
  <si>
    <t xml:space="preserve">999225475765490	</t>
  </si>
  <si>
    <t>[贝尔法斯特]旅客之家贝尔法斯特酒店(Travelodge Belfast)(92029157)</t>
  </si>
  <si>
    <t>标准房, 2 张单人床&lt;2人入住&gt;</t>
  </si>
  <si>
    <t>Ennis/Ciaran pierce</t>
  </si>
  <si>
    <t xml:space="preserve">3663622	</t>
  </si>
  <si>
    <t xml:space="preserve">1569820588	</t>
  </si>
  <si>
    <t xml:space="preserve">999225487421357	</t>
  </si>
  <si>
    <t>[孟买]科希努尔大陆酒店(Hotel Kohinoor Continental,Airport)(55414051)</t>
  </si>
  <si>
    <t>高级双人床房&lt;2人入住&gt;&lt;早餐&gt;</t>
  </si>
  <si>
    <t>Dsouza/Michael Ramesh,Dsouza/Veena Cynthia</t>
  </si>
  <si>
    <t xml:space="preserve">3666024	</t>
  </si>
  <si>
    <t xml:space="preserve">999225520116284	</t>
  </si>
  <si>
    <t>[普吉岛]普吉岛苏林酒店(The Surin Phuket)(61600026)</t>
  </si>
  <si>
    <t>一卧室山坡小屋&lt;2人入住&gt;&lt;不退款&gt;&lt;早餐&gt;</t>
  </si>
  <si>
    <t>LIU/XIAOYI,Fang/Cheng</t>
  </si>
  <si>
    <t xml:space="preserve">3671692	</t>
  </si>
  <si>
    <t xml:space="preserve">999225520132670	</t>
  </si>
  <si>
    <t>[巴厘岛]巴厘岛机场希尔顿花园酒店(Hilton Garden Inn Bali Ngurah Rai Airport)(55290459)</t>
  </si>
  <si>
    <t>客房, 1 张特大床&lt;2人入住&gt;&lt;早餐&gt;</t>
  </si>
  <si>
    <t>LI/YANMIN,LI/KUN</t>
  </si>
  <si>
    <t xml:space="preserve">3671694	</t>
  </si>
  <si>
    <t xml:space="preserve">HID-6P3Q754C+GC-E00	</t>
  </si>
  <si>
    <t xml:space="preserve">999225560351310	</t>
  </si>
  <si>
    <t>[曼谷]沙吞伊斯汀大酒店(Eastin Grand Hotel Sathorn)(68545414)</t>
  </si>
  <si>
    <t>高级天空房&lt;2人入住&gt;&lt;不退款&gt;&lt;早餐&gt;</t>
  </si>
  <si>
    <t>PAPANIKOLAOU/GEORGIOS</t>
  </si>
  <si>
    <t xml:space="preserve">3680570	</t>
  </si>
  <si>
    <t xml:space="preserve">476778	</t>
  </si>
  <si>
    <t xml:space="preserve">999225576014941	</t>
  </si>
  <si>
    <t>[曼谷]康帕斯酒店集团曼谷素坤逸10巷格乐丽雅酒店(Galleria Sukhumvit 10 Bangkok by Compass Hospitality)(55799373)</t>
  </si>
  <si>
    <t>豪华闲逸双床房&lt;2人入住&gt;&lt;不退款&gt;</t>
  </si>
  <si>
    <t>LIN/HAI,LIN/MEI RUI</t>
  </si>
  <si>
    <t xml:space="preserve">3683145	</t>
  </si>
  <si>
    <t xml:space="preserve">73680	</t>
  </si>
  <si>
    <t xml:space="preserve">999225600772478	</t>
  </si>
  <si>
    <t>[新山]新山凯贝丽酒店式服务公寓(Capri by Fraser Johor Bahru)(55572794)</t>
  </si>
  <si>
    <t>一卧室豪华特大床房&lt;2人入住&gt;&lt;不退款&gt;</t>
  </si>
  <si>
    <t>TAN/WEI YANG</t>
  </si>
  <si>
    <t xml:space="preserve">3688314	</t>
  </si>
  <si>
    <t xml:space="preserve">999225613776058	</t>
  </si>
  <si>
    <t>[曼谷]曼谷华昌传承酒店(Hua Chang Heritage Hotel)(109309508)</t>
  </si>
  <si>
    <t>LEONG/KOK LEE</t>
  </si>
  <si>
    <t xml:space="preserve">3690671	</t>
  </si>
  <si>
    <t xml:space="preserve">157821	</t>
  </si>
  <si>
    <t xml:space="preserve">999225658898682	</t>
  </si>
  <si>
    <t>[Batu Buruk]报春花海滩酒店(Primula Beach Hotel)(68031166)</t>
  </si>
  <si>
    <t>豪华双床房&lt;2人入住&gt;&lt;不退款&gt;&lt;早餐&gt;</t>
  </si>
  <si>
    <t>NAWAWI/MUHD FIKRI</t>
  </si>
  <si>
    <t xml:space="preserve">3700051	</t>
  </si>
  <si>
    <t xml:space="preserve">129002	</t>
  </si>
  <si>
    <t xml:space="preserve">999225681550729	</t>
  </si>
  <si>
    <t>[长滩岛]海风度假酒店(Sea Wind Resort)(55812419)</t>
  </si>
  <si>
    <t>DELUXE GARDEN WING&lt;2人入住&gt;&lt;早餐&gt;</t>
  </si>
  <si>
    <t>Danta/Rafaelle,Danta/Rafaelle</t>
  </si>
  <si>
    <t xml:space="preserve">3705373	</t>
  </si>
  <si>
    <t xml:space="preserve">999225683930003	</t>
  </si>
  <si>
    <t>[曼谷]班纳立方酒店(Cubic Bangna)(96746685)</t>
  </si>
  <si>
    <t>Private Twin Room&lt;2人入住&gt;&lt;不退款&gt;</t>
  </si>
  <si>
    <t>KHWANBUNCHAN/SAMOE</t>
  </si>
  <si>
    <t xml:space="preserve">3706213	</t>
  </si>
  <si>
    <t xml:space="preserve">1078369369	</t>
  </si>
  <si>
    <t xml:space="preserve">25692804285	</t>
  </si>
  <si>
    <t>[曼谷]曼谷阁楼酒店(Loft Bangkok Hotel)(90354988)</t>
  </si>
  <si>
    <t>高级特大床房&lt;2人入住&gt;&lt;不退款&gt;</t>
  </si>
  <si>
    <t>GOOI/SINTHIA</t>
  </si>
  <si>
    <t xml:space="preserve">3707381	</t>
  </si>
  <si>
    <t xml:space="preserve">999225695602658	</t>
  </si>
  <si>
    <t>[贝尔蒙特]戈嘉特伯斯酒店 - 阿桑德连锁酒店(Ingot Hotel Perth, Ascend Hotel Collection)(69191274)</t>
  </si>
  <si>
    <t>高级大床房&lt;2人入住&gt;</t>
  </si>
  <si>
    <t>Tappin/Craig</t>
  </si>
  <si>
    <t xml:space="preserve">3708224	</t>
  </si>
  <si>
    <t xml:space="preserve">295270076	</t>
  </si>
  <si>
    <t xml:space="preserve">999225704988564	</t>
  </si>
  <si>
    <t>[仁川]仁川君悦大酒店(Grand Hyatt Incheon)(89918362)</t>
  </si>
  <si>
    <t>豪华特大床房&lt;2人入住&gt;</t>
  </si>
  <si>
    <t>ZHANG/XINYI</t>
  </si>
  <si>
    <t xml:space="preserve">3710934	</t>
  </si>
  <si>
    <t xml:space="preserve">999225725695972	</t>
  </si>
  <si>
    <t>[塞维利亚]塞维利亚美洲酒店(Hotel América Sevilla)(55831926)</t>
  </si>
  <si>
    <t>尊贵双人房&lt;2人入住&gt;&lt;不退款&gt;</t>
  </si>
  <si>
    <t>CHAACHOO/AMIN</t>
  </si>
  <si>
    <t xml:space="preserve">3715074	</t>
  </si>
  <si>
    <t xml:space="preserve">999225767369832	</t>
  </si>
  <si>
    <t>[首尔]美利来酒店首尔明洞.(Migliore Hotel Seoul Myeongdong)(55312270)</t>
  </si>
  <si>
    <t>商务大床房(无窗)&lt;2人入住&gt;&lt;不退款&gt;</t>
  </si>
  <si>
    <t>MAKI/RYOTARO</t>
  </si>
  <si>
    <t xml:space="preserve">3723625	</t>
  </si>
  <si>
    <t xml:space="preserve">999225771942887	</t>
  </si>
  <si>
    <t>[波尔多]波尔多拉克全套房公寓式酒店 - 会展公园站(All Suites Bordeaux Lac - Parc des Expositions)(55290116)</t>
  </si>
  <si>
    <t>开放式客房, 1 张大床&lt;2人入住&gt;&lt;不退款&gt;</t>
  </si>
  <si>
    <t>Silva/Carlos</t>
  </si>
  <si>
    <t xml:space="preserve">3724895	</t>
  </si>
  <si>
    <t xml:space="preserve">60309882	</t>
  </si>
  <si>
    <t>取消</t>
  </si>
  <si>
    <t xml:space="preserve">999225793247186	</t>
  </si>
  <si>
    <t>ZHUANG/XIAOYAN,JIANG/WANZHI</t>
  </si>
  <si>
    <t xml:space="preserve">3729329	</t>
  </si>
  <si>
    <t xml:space="preserve">478293	</t>
  </si>
  <si>
    <t xml:space="preserve">999225806009545	</t>
  </si>
  <si>
    <t>[旧金山]格兰特广场酒店(Grant Plaza Hotel)(89918027)</t>
  </si>
  <si>
    <t>OROZCO/JESSE,OROZCO/RICHARD</t>
  </si>
  <si>
    <t xml:space="preserve">3731549	</t>
  </si>
  <si>
    <t xml:space="preserve">61399272（客房1）61399275（客房2）	</t>
  </si>
  <si>
    <t xml:space="preserve">999225808377613	</t>
  </si>
  <si>
    <t>[新加坡]新加坡香格里拉大酒店(Shangri-La Hotel Singapore)(55680498)</t>
  </si>
  <si>
    <t>塔楼翼豪华特大床房&lt;2人入住&gt;&lt;早餐&gt;</t>
  </si>
  <si>
    <t>WANG/CHENGMING,WANG/CHONGYANG</t>
  </si>
  <si>
    <t xml:space="preserve">3732055	</t>
  </si>
  <si>
    <t xml:space="preserve">999225811228791	</t>
  </si>
  <si>
    <t>[吉隆坡]吉隆坡豪亚酒店式公寓 - 远东酒店集团旗下(Oasia Suites Kuala Lumpur by Far East Hospitality)(55465407)</t>
  </si>
  <si>
    <t>单卧室尊贵套房&lt;2人入住&gt;&lt;不退款&gt;</t>
  </si>
  <si>
    <t>DONG/HAONAN</t>
  </si>
  <si>
    <t xml:space="preserve">3732845	</t>
  </si>
  <si>
    <t xml:space="preserve">999225818537213	</t>
  </si>
  <si>
    <t>豪华特大床一室房&lt;2人入住&gt;&lt;不退款&gt;&lt;早餐&gt;</t>
  </si>
  <si>
    <t>ABDUL RAHMAN/SHAIKHAH ATIYAH</t>
  </si>
  <si>
    <t xml:space="preserve">3733654	</t>
  </si>
  <si>
    <t xml:space="preserve">999225821920325	</t>
  </si>
  <si>
    <t>[Tanjong Surat]迪沙鲁阿曼萨里酒店(Amansari Hotel Desaru)(91808934)</t>
  </si>
  <si>
    <t>高级双床房&lt;2人入住&gt;&lt;不退款&gt;&lt;早餐&gt;</t>
  </si>
  <si>
    <t>AZMI/SYAZWANI</t>
  </si>
  <si>
    <t xml:space="preserve">3734342	</t>
  </si>
  <si>
    <t xml:space="preserve">N0082599	</t>
  </si>
  <si>
    <t xml:space="preserve">999225825357834	</t>
  </si>
  <si>
    <t>[卡特雷特]行政套房酒店(Hotel Executive Suites)(91808515)</t>
  </si>
  <si>
    <t>标准间1特大床&lt;2人入住&gt;</t>
  </si>
  <si>
    <t>ZHAO/CHAOHUI</t>
  </si>
  <si>
    <t xml:space="preserve">3735257	</t>
  </si>
  <si>
    <t xml:space="preserve">135548597	</t>
  </si>
  <si>
    <t xml:space="preserve">999225832096290	</t>
  </si>
  <si>
    <t>[伦敦]皇家国家酒店(Royal National Hotel)(55452169)</t>
  </si>
  <si>
    <t>双床房&lt;2人入住&gt;</t>
  </si>
  <si>
    <t>KWON/HYUNJIN</t>
  </si>
  <si>
    <t xml:space="preserve">3736931	</t>
  </si>
  <si>
    <t xml:space="preserve">164-6237531	</t>
  </si>
  <si>
    <t xml:space="preserve">999225846969572	</t>
  </si>
  <si>
    <t>[坎莫尔]坎莫尔套房酒店(Canmore Inn &amp; Suites)(56196604)</t>
  </si>
  <si>
    <t>Deluxe Double Room, 2 Queen Beds (Railway View)&lt;2人入住&gt;</t>
  </si>
  <si>
    <t>Lemaire/Coby</t>
  </si>
  <si>
    <t xml:space="preserve">3739323	</t>
  </si>
  <si>
    <t xml:space="preserve">999225847225124	</t>
  </si>
  <si>
    <t>[清迈]阳光V酒店(Sunny V Hotel)(55560178)</t>
  </si>
  <si>
    <t>高级双人房&lt;2人入住&gt;&lt;不退款&gt;</t>
  </si>
  <si>
    <t>SIU/HOI HEI</t>
  </si>
  <si>
    <t xml:space="preserve">3739354	</t>
  </si>
  <si>
    <t xml:space="preserve">999225852384367	</t>
  </si>
  <si>
    <t>[普吉岛]芭东海滩贝斯特韦斯特酒店(Best Western Patong Beach)(55280365)</t>
  </si>
  <si>
    <t>高级双床房（禁烟）&lt;2人入住&gt;&lt;不退款&gt;&lt;早餐&gt;</t>
  </si>
  <si>
    <t>FENG/YANG,ZHU/LIN,LI/MING,MOU/JIANGYAN</t>
  </si>
  <si>
    <t xml:space="preserve">3740847	</t>
  </si>
  <si>
    <t xml:space="preserve"> 541498	</t>
  </si>
  <si>
    <t xml:space="preserve">999225852438502	</t>
  </si>
  <si>
    <t>Liao/YUHAN</t>
  </si>
  <si>
    <t xml:space="preserve">3740858	</t>
  </si>
  <si>
    <t xml:space="preserve">HKR-8Q98CFQ4+XF-E00	</t>
  </si>
  <si>
    <t xml:space="preserve">999225856150854	</t>
  </si>
  <si>
    <t>[亚罗士打]莱维拉治商务酒店（班达尔巴鲁美贡）(The Leverage Business Hotel - Bandar Baru Mergong)(91545011)</t>
  </si>
  <si>
    <t>高级特大床房&lt;2人入住&gt;</t>
  </si>
  <si>
    <t>DZULKIFLI/SHAHRIMAN</t>
  </si>
  <si>
    <t xml:space="preserve">3741275	</t>
  </si>
  <si>
    <t xml:space="preserve">62641660	</t>
  </si>
  <si>
    <t xml:space="preserve">999225861197124	</t>
  </si>
  <si>
    <t>[暖武里]纳王万丽晶酒店(Regent Ngamwongwan)(109175657)</t>
  </si>
  <si>
    <t>高级大床房&lt;2人入住&gt;&lt;不退款&gt;</t>
  </si>
  <si>
    <t>KUMPAPUN/MANASAWAN</t>
  </si>
  <si>
    <t xml:space="preserve">3741988	</t>
  </si>
  <si>
    <t xml:space="preserve">11779675	</t>
  </si>
  <si>
    <t xml:space="preserve">999225865303996	</t>
  </si>
  <si>
    <t>[伦敦]维治伍德酒店(Wedgewood Hotel)(55639819)</t>
  </si>
  <si>
    <t>双床房&lt;2人入住&gt;&lt;不退款&gt;</t>
  </si>
  <si>
    <t>DESMETTRE/Celine,DESMETTRE/Celine</t>
  </si>
  <si>
    <t xml:space="preserve">3743108	</t>
  </si>
  <si>
    <t xml:space="preserve">999225869833307	</t>
  </si>
  <si>
    <t>[曼谷]曼谷京华大酒店(Hotel Royal Bangkok@Chinatown)(55932568)</t>
  </si>
  <si>
    <t>高级房(无窗)&lt;2人入住&gt;&lt;不退款&gt;</t>
  </si>
  <si>
    <t>KHRUTTO/PANNAPHAT</t>
  </si>
  <si>
    <t xml:space="preserve">3744284	</t>
  </si>
  <si>
    <t xml:space="preserve">370331	</t>
  </si>
  <si>
    <t xml:space="preserve">999225884657213	</t>
  </si>
  <si>
    <t>[清迈]清迈香格里拉酒店(Shangri-La Chiang Mai)(68031200)</t>
  </si>
  <si>
    <t>池景豪华特大床房&lt;2人入住&gt;&lt;不退款&gt;&lt;早餐&gt;</t>
  </si>
  <si>
    <t>TIWARI/ANIRUDDH,SHARMA/NAMRATA</t>
  </si>
  <si>
    <t xml:space="preserve">3746893	</t>
  </si>
  <si>
    <t xml:space="preserve">37813895	</t>
  </si>
  <si>
    <t xml:space="preserve">999225893216596	</t>
  </si>
  <si>
    <t>[七岩]沃伦塔华欣七岩度假别墅酒店(Veranda Resort &amp; Villas Hua Hin Cha Am)(92029144)</t>
  </si>
  <si>
    <t>豪华双床房, 2 张单人床 (Veranda)&lt;2人入住&gt;&lt;不退款&gt;&lt;早餐&gt;</t>
  </si>
  <si>
    <t>SUTIVIRAT/WEERAWAN</t>
  </si>
  <si>
    <t xml:space="preserve">3749197	</t>
  </si>
  <si>
    <t xml:space="preserve">999225906144264	</t>
  </si>
  <si>
    <t>[胡志明市]西贡天堂精品Spa酒店(Paradise Saigon Boutique Hotel &amp; Spa)(55254357)</t>
  </si>
  <si>
    <t>Kim/Sang soo</t>
  </si>
  <si>
    <t xml:space="preserve">3751365	</t>
  </si>
  <si>
    <t xml:space="preserve">65785	</t>
  </si>
  <si>
    <t xml:space="preserve">999225908912747	</t>
  </si>
  <si>
    <t>[曼谷]曼谷维伊 - 美憬阁酒店(VIE Hotel Bangkok, MGallery Hotel Collection)(60467295)</t>
  </si>
  <si>
    <t>豪华特大床套房&lt;2人入住&gt;&lt;早餐&gt;</t>
  </si>
  <si>
    <t>WU/LANCHUN</t>
  </si>
  <si>
    <t xml:space="preserve">3752028	</t>
  </si>
  <si>
    <t xml:space="preserve">8008606.	</t>
  </si>
  <si>
    <t xml:space="preserve">999225909935298	</t>
  </si>
  <si>
    <t>[马斯特特]悉尼机场宜必思酒店(Ibis Sydney Airport)(55270717)</t>
  </si>
  <si>
    <t>标准大床房&lt;2人入住&gt;&lt;不退款&gt;</t>
  </si>
  <si>
    <t>XIAO/GUILIN</t>
  </si>
  <si>
    <t xml:space="preserve">3752161	</t>
  </si>
  <si>
    <t xml:space="preserve">999225912504037	</t>
  </si>
  <si>
    <t>XUE/RUI</t>
  </si>
  <si>
    <t xml:space="preserve">3752999	</t>
  </si>
  <si>
    <t xml:space="preserve">CH12308093029	</t>
  </si>
  <si>
    <t xml:space="preserve">999225912653827	</t>
  </si>
  <si>
    <t>Chen/Yiting</t>
  </si>
  <si>
    <t xml:space="preserve">3753035	</t>
  </si>
  <si>
    <t xml:space="preserve">999225939602273	</t>
  </si>
  <si>
    <t>[里贾纳]温德姆里贾纳蔚景酒店(Wingate by Wyndham Regina)(55720469)</t>
  </si>
  <si>
    <t>无障碍特大床房&lt;2人入住&gt;&lt;不退款&gt;&lt;早餐&gt;</t>
  </si>
  <si>
    <t>Sinclair/Jason</t>
  </si>
  <si>
    <t xml:space="preserve">3758599	</t>
  </si>
  <si>
    <t xml:space="preserve">4739752	</t>
  </si>
  <si>
    <t xml:space="preserve">999225942635802	</t>
  </si>
  <si>
    <t>[雷克雅未克]雷克雅未克格兰酒店(Hótel Reykjavík Grand)(55281425)</t>
  </si>
  <si>
    <t>外部景观大床房&lt;2人入住&gt;</t>
  </si>
  <si>
    <t>YU/ZHIYI</t>
  </si>
  <si>
    <t xml:space="preserve">3759441	</t>
  </si>
  <si>
    <t xml:space="preserve">71891151	</t>
  </si>
  <si>
    <t xml:space="preserve">999225943064223	</t>
  </si>
  <si>
    <t>[釜山]釜山阿瓦尼中央酒店(Avani Central Busan)(69451979)</t>
  </si>
  <si>
    <t>豪华城景双人房两张床&lt;2人入住&gt;&lt;不退款&gt;</t>
  </si>
  <si>
    <t>Anderson/Katelyn Rose</t>
  </si>
  <si>
    <t xml:space="preserve">3759480	</t>
  </si>
  <si>
    <t xml:space="preserve">442623235 - 1691628527036463	</t>
  </si>
  <si>
    <t xml:space="preserve">999225974564324	</t>
  </si>
  <si>
    <t>河景房&lt;2人入住&gt;&lt;不退款&gt;</t>
  </si>
  <si>
    <t>WU/YINGJIE,HUANG/XUAN</t>
  </si>
  <si>
    <t xml:space="preserve">3763870	</t>
  </si>
  <si>
    <t xml:space="preserve">081118957	</t>
  </si>
  <si>
    <t xml:space="preserve">999225981576520	</t>
  </si>
  <si>
    <t>[迪沙鲁]迪沙鲁海滩桑德及桑德尔斯Spa度假酒店(Sand &amp; Sandals Desaru Beach Resort &amp; Spa)(55733234)</t>
  </si>
  <si>
    <t>高级房&lt;2人入住&gt;&lt;不退款&gt;</t>
  </si>
  <si>
    <t>KHAMIS/ASMAH</t>
  </si>
  <si>
    <t xml:space="preserve">3766023	</t>
  </si>
  <si>
    <t xml:space="preserve">65992512/65992512	</t>
  </si>
  <si>
    <t xml:space="preserve">999225983242524	</t>
  </si>
  <si>
    <t>[西黄石]黄石公园酒店(Yellowstone Park Hotel)(55367480)</t>
  </si>
  <si>
    <t>豪华2张大床房&lt;2人入住&gt;</t>
  </si>
  <si>
    <t>REN/CHANGLIN,REN/ZHEHONG,ZHANG/HAIYAN</t>
  </si>
  <si>
    <t xml:space="preserve">3766783	</t>
  </si>
  <si>
    <t>28578SE034981</t>
  </si>
  <si>
    <t xml:space="preserve">28578SE034982	</t>
  </si>
  <si>
    <t xml:space="preserve">999225992340318	</t>
  </si>
  <si>
    <t>[海得拉巴]维万塔海得拉巴贝岗姆佩特酒店(Vivanta Hyderabad, Begumpet)(60493978)</t>
  </si>
  <si>
    <t>高级房, 1 张特大床, 城市景观 (Charm)&lt;2人入住&gt;&lt;早餐&gt;</t>
  </si>
  <si>
    <t>Vempaty/Aditya Sriram</t>
  </si>
  <si>
    <t xml:space="preserve">3769083	</t>
  </si>
  <si>
    <t xml:space="preserve">75709SE111130-14	</t>
  </si>
  <si>
    <t xml:space="preserve">999225992664343	</t>
  </si>
  <si>
    <t>[查尔斯顿]查尔斯顿广场酒店(The Charleston Place)(56206451)</t>
  </si>
  <si>
    <t>转角一卧套房&lt;2人入住&gt;</t>
  </si>
  <si>
    <t>Kalin/Tamara</t>
  </si>
  <si>
    <t xml:space="preserve">3769194	</t>
  </si>
  <si>
    <t xml:space="preserve">66446068	</t>
  </si>
  <si>
    <t xml:space="preserve">999226001038272	</t>
  </si>
  <si>
    <t>[普吉岛]皇家普吉城市酒店(Royal Phuket City Hotel)(55426586)</t>
  </si>
  <si>
    <t>豪华房&lt;2人入住&gt;&lt;不退款&gt;</t>
  </si>
  <si>
    <t>ZHANG/XINGJU,YANG/SHIJIE</t>
  </si>
  <si>
    <t xml:space="preserve">3771680	</t>
  </si>
  <si>
    <t xml:space="preserve">999226010382103	</t>
  </si>
  <si>
    <t>ZHU/YU</t>
  </si>
  <si>
    <t xml:space="preserve">3773213	</t>
  </si>
  <si>
    <t xml:space="preserve">3058XHQ562	</t>
  </si>
  <si>
    <t xml:space="preserve">999226011845864	</t>
  </si>
  <si>
    <t>[曼谷]沙吞阿曼达酒店(Amanta Hotel &amp; Residence Sathorn)(110132871)</t>
  </si>
  <si>
    <t>豪华一卧房&lt;2人入住&gt;</t>
  </si>
  <si>
    <t>ZHANG/YILIAO,JIANG/BEI</t>
  </si>
  <si>
    <t xml:space="preserve">3773621	</t>
  </si>
  <si>
    <t xml:space="preserve">999226012035581	</t>
  </si>
  <si>
    <t>[斯德特莱恩]巴利太浩湖娱乐场度假村(Bally's Lake Tahoe Casino Resort)(68031130)</t>
  </si>
  <si>
    <t>典雅特大号床间&lt;2人入住&gt;</t>
  </si>
  <si>
    <t>DOFFEK/SCOTT,DOFFEK/SCOTT</t>
  </si>
  <si>
    <t xml:space="preserve">3773670	</t>
  </si>
  <si>
    <t xml:space="preserve">-66880294	</t>
  </si>
  <si>
    <t xml:space="preserve">999226012651369	</t>
  </si>
  <si>
    <t>[普拉亚德尔卡曼]哈希嗯达玛莉亚博尼塔酒店(Hacienda Maria Bonita Hotel)(70392259)</t>
  </si>
  <si>
    <t>FIGUEROA/GUILLERMO</t>
  </si>
  <si>
    <t xml:space="preserve">3773847	</t>
  </si>
  <si>
    <t xml:space="preserve">73435615	</t>
  </si>
  <si>
    <t xml:space="preserve">999226014930358	</t>
  </si>
  <si>
    <t>[霍兰]霍兰德品质套房酒店(Quality Inn &amp; Suites Holland)(95139773)</t>
  </si>
  <si>
    <t>两张大床房&lt;2人入住&gt;&lt;不退款&gt;&lt;早餐&gt;</t>
  </si>
  <si>
    <t>BHUKYA SANGU/SAI KUMAR</t>
  </si>
  <si>
    <t xml:space="preserve">3774453	</t>
  </si>
  <si>
    <t xml:space="preserve">999226015218917	</t>
  </si>
  <si>
    <t>[济州市]华美达济州市酒店(Ramada by Wyndham Jeju City Hall)(55944714)</t>
  </si>
  <si>
    <t>标准双人房&lt;1人入住&gt;&lt;不退款&gt;</t>
  </si>
  <si>
    <t>WANG/YANMING</t>
  </si>
  <si>
    <t xml:space="preserve">3774511	</t>
  </si>
  <si>
    <t xml:space="preserve">2308131268469563	</t>
  </si>
  <si>
    <t xml:space="preserve">999226025837059	</t>
  </si>
  <si>
    <t>[慕尼黑]玛丽蒂姆慕尼黑酒店(Maritim Hotel München)(55452070)</t>
  </si>
  <si>
    <t>Classic Double Room&lt;2人入住&gt;&lt;不退款&gt;</t>
  </si>
  <si>
    <t>Hartmann/Guido Josef,Hartmann/Guido Josef</t>
  </si>
  <si>
    <t xml:space="preserve">3776832	</t>
  </si>
  <si>
    <t xml:space="preserve">136073077	</t>
  </si>
  <si>
    <t xml:space="preserve">999226029743999	</t>
  </si>
  <si>
    <t>[阿斯科特区]天鹅河酒店(Swan River Hotel)(55680252)</t>
  </si>
  <si>
    <t>Superior Double Room&lt;2人入住&gt;</t>
  </si>
  <si>
    <t>Lowden/Shaun Clifton</t>
  </si>
  <si>
    <t xml:space="preserve">3777658	</t>
  </si>
  <si>
    <t xml:space="preserve">44494150	</t>
  </si>
  <si>
    <t xml:space="preserve">999226030842147	</t>
  </si>
  <si>
    <t>[索兹]都柏林机场北索兹旅游宾馆(Travelodge Dublin Airport North 'Swords')(89931237)</t>
  </si>
  <si>
    <t>双床房（双床）&lt;2人入住&gt;</t>
  </si>
  <si>
    <t>CUSTODIO/KATHLEEN</t>
  </si>
  <si>
    <t xml:space="preserve">3777898	</t>
  </si>
  <si>
    <t xml:space="preserve">-67298386	</t>
  </si>
  <si>
    <t xml:space="preserve">999226036870473	</t>
  </si>
  <si>
    <t>[巴黎]M别墅(Villa M)(110133540)</t>
  </si>
  <si>
    <t>双人房（1 张双人床）&lt;2人入住&gt;&lt;不退款&gt;</t>
  </si>
  <si>
    <t>Ha/Jayden Minwoo</t>
  </si>
  <si>
    <t xml:space="preserve">3779888	</t>
  </si>
  <si>
    <t xml:space="preserve">67649189	</t>
  </si>
  <si>
    <t xml:space="preserve">999226041748002	</t>
  </si>
  <si>
    <t>[内图诺]阿斯图拉宫酒店(Astura Palace Hotel)(100679048)</t>
  </si>
  <si>
    <t>舒适房&lt;2人入住&gt;&lt;早餐&gt;</t>
  </si>
  <si>
    <t>Hermann/Angela</t>
  </si>
  <si>
    <t xml:space="preserve">3781426	</t>
  </si>
  <si>
    <t xml:space="preserve">OK_ERICSOFT	</t>
  </si>
  <si>
    <t xml:space="preserve">999226049248270	</t>
  </si>
  <si>
    <t>[普吉岛]太阳之翼卡马拉海滩度假村(Sunwing Kamala Beach)(55452002)</t>
  </si>
  <si>
    <t>工作室房&lt;2人入住&gt;&lt;早餐&gt;</t>
  </si>
  <si>
    <t>GU/WEIHUA,DAI/LI</t>
  </si>
  <si>
    <t xml:space="preserve">3782401	</t>
  </si>
  <si>
    <t xml:space="preserve">-67817520	</t>
  </si>
  <si>
    <t xml:space="preserve">999226052074109	</t>
  </si>
  <si>
    <t>[纽卡斯尔]纽卡斯尔便捷酒店(EasyHotel Newcastle)(92029974)</t>
  </si>
  <si>
    <t>Klompmaker/Johannes Hendrikus</t>
  </si>
  <si>
    <t xml:space="preserve">3782979	</t>
  </si>
  <si>
    <t xml:space="preserve">SH17297463	</t>
  </si>
  <si>
    <t xml:space="preserve">999226052526297	</t>
  </si>
  <si>
    <t>[塔拉莫尔]塔拉莫尔科尔酒店(Tullamore Court Hotel)(110039595)</t>
  </si>
  <si>
    <t>客房&lt;2人入住&gt;</t>
  </si>
  <si>
    <t>O TUATHAIL/MAITIU</t>
  </si>
  <si>
    <t xml:space="preserve">3783048	</t>
  </si>
  <si>
    <t xml:space="preserve">67907102	</t>
  </si>
  <si>
    <t xml:space="preserve">999226052604093	</t>
  </si>
  <si>
    <t>[河内]奇精品酒店(The Chi Boutique Hotel)(55478194)</t>
  </si>
  <si>
    <t>标准房&lt;2人入住&gt;&lt;不退款&gt;</t>
  </si>
  <si>
    <t>JUAN/YUAN CHUN</t>
  </si>
  <si>
    <t xml:space="preserve">3783059	</t>
  </si>
  <si>
    <t xml:space="preserve">1078946873	</t>
  </si>
  <si>
    <t xml:space="preserve">999226055882882	</t>
  </si>
  <si>
    <t>豪华家庭房&lt;4人入住&gt;</t>
  </si>
  <si>
    <t>CHEN/YUHSIANG</t>
  </si>
  <si>
    <t xml:space="preserve">3783781	</t>
  </si>
  <si>
    <t xml:space="preserve">20230815003945523	</t>
  </si>
  <si>
    <t xml:space="preserve">999226056652220	</t>
  </si>
  <si>
    <t>[马尼拉]世纪公园酒店(Century Park Hotel)(55694378)</t>
  </si>
  <si>
    <t>OH/EUNGSOO</t>
  </si>
  <si>
    <t xml:space="preserve">3783968	</t>
  </si>
  <si>
    <t xml:space="preserve">999226068881379	</t>
  </si>
  <si>
    <t>[巴黎]citizenM Paris Champs-Élysées(110241583)</t>
  </si>
  <si>
    <t>特大床房&lt;2人入住&gt;&lt;不退款&gt;</t>
  </si>
  <si>
    <t>Budhdev/Mantraraj</t>
  </si>
  <si>
    <t xml:space="preserve">3788287	</t>
  </si>
  <si>
    <t xml:space="preserve">PCE-FX31310	</t>
  </si>
  <si>
    <t xml:space="preserve">999226078718479	</t>
  </si>
  <si>
    <t>豪华双床房&lt;2人入住&gt;</t>
  </si>
  <si>
    <t>DING/XIAOMING</t>
  </si>
  <si>
    <t xml:space="preserve">3790715	</t>
  </si>
  <si>
    <t xml:space="preserve">999226108602183	</t>
  </si>
  <si>
    <t>尊贵公寓&lt;2人入住&gt;</t>
  </si>
  <si>
    <t>NG/YI WEN ANDREA</t>
  </si>
  <si>
    <t xml:space="preserve">3792829	</t>
  </si>
  <si>
    <t xml:space="preserve">41410SE006614	</t>
  </si>
  <si>
    <t xml:space="preserve">999226111486491	</t>
  </si>
  <si>
    <t>[瓜达拉哈拉]戴安娜广场酒店(Hotel Plaza Diana)(90356738)</t>
  </si>
  <si>
    <t>行政双人间&lt;2人入住&gt;</t>
  </si>
  <si>
    <t>Bravo Gonzalez/Maria de los Angeles</t>
  </si>
  <si>
    <t xml:space="preserve">3793554	</t>
  </si>
  <si>
    <t xml:space="preserve">|69533850	</t>
  </si>
  <si>
    <t xml:space="preserve">999226115889872	</t>
  </si>
  <si>
    <t>[曼谷]泰山曼谷酒店(Thaisun Bangkok Hotel)(90402574)</t>
  </si>
  <si>
    <t>高级双床房&lt;2人入住&gt;</t>
  </si>
  <si>
    <t>MEKDALA/DALAVANH</t>
  </si>
  <si>
    <t xml:space="preserve">3794761	</t>
  </si>
  <si>
    <t>|69669121</t>
  </si>
  <si>
    <t xml:space="preserve">69669122	</t>
  </si>
  <si>
    <t xml:space="preserve">999226117271052	</t>
  </si>
  <si>
    <t>[北温哥华]北温哥华酒店(North Vancouver Hotel)(70391717)</t>
  </si>
  <si>
    <t>大号床间 - 带2张大号床&lt;2人入住&gt;</t>
  </si>
  <si>
    <t>WANG/XIUWEI,DONG/ZIYI</t>
  </si>
  <si>
    <t xml:space="preserve">3795346	</t>
  </si>
  <si>
    <t xml:space="preserve">999226119632515	</t>
  </si>
  <si>
    <t>[古晋]达迈海滩度假村(Damai Beach Resort)(55439367)</t>
  </si>
  <si>
    <t>巴鲁套房&lt;2人入住&gt;&lt;早餐&gt;</t>
  </si>
  <si>
    <t>PAUL/LIEW BOON BOON,FENG/XIA,BONG/SZE KIM,ZHOU/JUN</t>
  </si>
  <si>
    <t xml:space="preserve">3796592	</t>
  </si>
  <si>
    <t>|69789763</t>
  </si>
  <si>
    <t xml:space="preserve">69789765	</t>
  </si>
  <si>
    <t xml:space="preserve">999226120321610	</t>
  </si>
  <si>
    <t>[伦敦]希顿概念酒店 - 鲁玛汉默史密斯(Heeton Concept Hotel – Luma Hammersmith)(55694491)</t>
  </si>
  <si>
    <t>高级大床房(Luma)&lt;2人入住&gt;&lt;不退款&gt;</t>
  </si>
  <si>
    <t>LING/YUNYAN,CHAN/SHUK LING</t>
  </si>
  <si>
    <t xml:space="preserve">3797243	</t>
  </si>
  <si>
    <t xml:space="preserve">69845055	</t>
  </si>
  <si>
    <t xml:space="preserve">999226124968798	</t>
  </si>
  <si>
    <t>[圣艾夫斯]圣艾夫斯湾酒店(The St Ives Bay Hotel)(110133293)</t>
  </si>
  <si>
    <t>双床间&lt;2人入住&gt;&lt;不退款&gt;</t>
  </si>
  <si>
    <t>Shetti/Ramraj</t>
  </si>
  <si>
    <t xml:space="preserve">3798080	</t>
  </si>
  <si>
    <t xml:space="preserve">RL31642259	</t>
  </si>
  <si>
    <t xml:space="preserve">999226124986259	</t>
  </si>
  <si>
    <t xml:space="preserve">3798088	</t>
  </si>
  <si>
    <t xml:space="preserve">RL31642299	</t>
  </si>
  <si>
    <t xml:space="preserve">999226124994763	</t>
  </si>
  <si>
    <t>ZHANG/RAN</t>
  </si>
  <si>
    <t xml:space="preserve">3798091	</t>
  </si>
  <si>
    <t xml:space="preserve">999226125434871	</t>
  </si>
  <si>
    <t>[首尔]三井酒店(Hotel Samjung)(55337145)</t>
  </si>
  <si>
    <t>标准双人房&lt;2人入住&gt;&lt;不退款&gt;</t>
  </si>
  <si>
    <t>KONG/KYUNGPYO</t>
  </si>
  <si>
    <t xml:space="preserve">3798244	</t>
  </si>
  <si>
    <t xml:space="preserve">23055713	</t>
  </si>
  <si>
    <t xml:space="preserve">999226134448642	</t>
  </si>
  <si>
    <t>[曼谷]曼谷拉查丹利中心酒店(Grande Centre Point Hotel Ratchadamri Bangkok)(55380772)</t>
  </si>
  <si>
    <t>豪华套房（经典高级套房）&lt;2人入住&gt;&lt;不退款&gt;</t>
  </si>
  <si>
    <t>LEI/SOU HA</t>
  </si>
  <si>
    <t xml:space="preserve">3800386	</t>
  </si>
  <si>
    <t xml:space="preserve">999226135111915	</t>
  </si>
  <si>
    <t>[马尔默]花园普罗菲尔酒店(ProfilHotels Hotel Garden)(95690029)</t>
  </si>
  <si>
    <t>标准大床房&lt;2人入住&gt;&lt;不退款&gt;&lt;早餐&gt;</t>
  </si>
  <si>
    <t>GULLBERG/MAIRE</t>
  </si>
  <si>
    <t xml:space="preserve">3800574	</t>
  </si>
  <si>
    <t xml:space="preserve">72082504	</t>
  </si>
  <si>
    <t xml:space="preserve">999226138922579	</t>
  </si>
  <si>
    <t>[基林]基林希洛酒店(Shilo Inn Killeen)(95690520)</t>
  </si>
  <si>
    <t>精致两张大床套房&lt;2人入住&gt;</t>
  </si>
  <si>
    <t>TURNER/ALEXIS</t>
  </si>
  <si>
    <t xml:space="preserve">3801981	</t>
  </si>
  <si>
    <t xml:space="preserve">HAZTEBZ58	</t>
  </si>
  <si>
    <t xml:space="preserve">999226139959777	</t>
  </si>
  <si>
    <t>[马德里]顶点酒店(Vértice Roomspace)(55290572)</t>
  </si>
  <si>
    <t>标准房 1张双人床&lt;2人入住&gt;&lt;不退款&gt;</t>
  </si>
  <si>
    <t>Rodriguez Gutierrez /Sara</t>
  </si>
  <si>
    <t xml:space="preserve">3802271	</t>
  </si>
  <si>
    <t xml:space="preserve">-70525184	</t>
  </si>
  <si>
    <t xml:space="preserve">999226141022007	</t>
  </si>
  <si>
    <t>[卡莱利亚德帕拉弗鲁赫尔]加尔比酒店(Hotel Garbi)(110035187)</t>
  </si>
  <si>
    <t>复式一室公寓&lt;2人入住&gt;&lt;早餐&gt;</t>
  </si>
  <si>
    <t>lemire/gaelle</t>
  </si>
  <si>
    <t xml:space="preserve">3802766	</t>
  </si>
  <si>
    <t xml:space="preserve">-70590387	</t>
  </si>
  <si>
    <t xml:space="preserve">999226141190104	</t>
  </si>
  <si>
    <t>[伦敦]柴郡酒店(Cheshire Hotel Central London)(95139898)</t>
  </si>
  <si>
    <t>标准双床房&lt;2人入住&gt;&lt;不退款&gt;</t>
  </si>
  <si>
    <t>SHAO/LI</t>
  </si>
  <si>
    <t xml:space="preserve">3802826	</t>
  </si>
  <si>
    <t xml:space="preserve">103846785	</t>
  </si>
  <si>
    <t xml:space="preserve">999226141635462	</t>
  </si>
  <si>
    <t>[Maarif]肯梓塔酒店(Kenzi Tower Hotel)(96064442)</t>
  </si>
  <si>
    <t>豪华双人房&lt;2人入住&gt;</t>
  </si>
  <si>
    <t>DI/GUANTING</t>
  </si>
  <si>
    <t xml:space="preserve">3803109	</t>
  </si>
  <si>
    <t xml:space="preserve">999226142523811	</t>
  </si>
  <si>
    <t>[曼谷]曼谷安曼纳酒店(Amara Bangkok Hotel)(55852016)</t>
  </si>
  <si>
    <t>BURNS/LAUREL JANE</t>
  </si>
  <si>
    <t xml:space="preserve">3803518	</t>
  </si>
  <si>
    <t xml:space="preserve">26321655-1	</t>
  </si>
  <si>
    <t xml:space="preserve">999226143990394	</t>
  </si>
  <si>
    <t>[南邦府治县]宾大酒店(Pin Hotel)(90369333)</t>
  </si>
  <si>
    <t>标准房 2张单人床&lt;2人入住&gt;&lt;不退款&gt;&lt;早餐&gt;</t>
  </si>
  <si>
    <t>Intaraprasert/Karuna</t>
  </si>
  <si>
    <t xml:space="preserve">3804227	</t>
  </si>
  <si>
    <t xml:space="preserve">70927065	</t>
  </si>
  <si>
    <t xml:space="preserve">999226144053278	</t>
  </si>
  <si>
    <t>标准房 1张双人床&lt;2人入住&gt;&lt;不退款&gt;&lt;早餐&gt;</t>
  </si>
  <si>
    <t xml:space="preserve">3804265	</t>
  </si>
  <si>
    <t xml:space="preserve">70930758	</t>
  </si>
  <si>
    <t xml:space="preserve">999226144662877	</t>
  </si>
  <si>
    <t>[吉隆坡]莱恩酒店(Sleeping Lion Suites)(111414278)</t>
  </si>
  <si>
    <t>高级房（1大床/2单人床）&lt;2人入住&gt;&lt;不退款&gt;</t>
  </si>
  <si>
    <t>CHUA/HUICHING</t>
  </si>
  <si>
    <t xml:space="preserve">3804841	</t>
  </si>
  <si>
    <t xml:space="preserve">999226146448887	</t>
  </si>
  <si>
    <t>[首尔]喜普乐吉酒店首尔东大门(Sotetsu Hotels the Splaisir Seoul Dongdaemun)(55812420)</t>
  </si>
  <si>
    <t>豪华大床房&lt;1人入住&gt;&lt;不退款&gt;</t>
  </si>
  <si>
    <t>XIAO/FENG</t>
  </si>
  <si>
    <t xml:space="preserve">3806692	</t>
  </si>
  <si>
    <t xml:space="preserve">2308192169274412	</t>
  </si>
  <si>
    <t xml:space="preserve">999226146451889	</t>
  </si>
  <si>
    <t>[巴科洛德]色达首都中央酒店(Seda Capitol Central Hotel)(55599048)</t>
  </si>
  <si>
    <t>豪华间&lt;2人入住&gt;&lt;不退款&gt;</t>
  </si>
  <si>
    <t>DEOPANTE/MARY ANTONETTE DUMARAN</t>
  </si>
  <si>
    <t xml:space="preserve">3806695	</t>
  </si>
  <si>
    <t xml:space="preserve">999226147356094	</t>
  </si>
  <si>
    <t>[哥打京那巴鲁]亚庇凯城酒店(Promenade Hotel Kota Kinabalu)(55465041)</t>
  </si>
  <si>
    <t>奢华双人房/双床房&lt;2人入住&gt;&lt;不退款&gt;&lt;早餐&gt;</t>
  </si>
  <si>
    <t>ISMAIL/MUHAMMAD NAJIB</t>
  </si>
  <si>
    <t xml:space="preserve">3807199	</t>
  </si>
  <si>
    <t xml:space="preserve">999226147544495	</t>
  </si>
  <si>
    <t>[洛格罗尼奥]洛格罗诺公园酒店(Hotel Logroño Parque)(56140394)</t>
  </si>
  <si>
    <t>Gomez Merino /Rafael</t>
  </si>
  <si>
    <t xml:space="preserve">3807278	</t>
  </si>
  <si>
    <t xml:space="preserve">-71122314	</t>
  </si>
  <si>
    <t xml:space="preserve">999226148596423	</t>
  </si>
  <si>
    <t>Kim/Eunji</t>
  </si>
  <si>
    <t xml:space="preserve">3808329	</t>
  </si>
  <si>
    <t xml:space="preserve">23055929	</t>
  </si>
  <si>
    <t xml:space="preserve">999226183596627	</t>
  </si>
  <si>
    <t>[马六甲]马六甲欧罗富豪酒店(Euro Rich Hotel Melaka)(91545506)</t>
  </si>
  <si>
    <t>JULIAH/JULIAH</t>
  </si>
  <si>
    <t xml:space="preserve">3809233	</t>
  </si>
  <si>
    <t xml:space="preserve">8451746	</t>
  </si>
  <si>
    <t xml:space="preserve">999226184242557	</t>
  </si>
  <si>
    <t>[比佛利山]比佛利山庄140号酒店(Maison 140 Beverly Hills)(55895759)</t>
  </si>
  <si>
    <t>特大床房（Mandarin）&lt;2人入住&gt;&lt;不退款&gt;</t>
  </si>
  <si>
    <t>YANG/KYUNGSEOK</t>
  </si>
  <si>
    <t xml:space="preserve">3809402	</t>
  </si>
  <si>
    <t xml:space="preserve">0083392	</t>
  </si>
  <si>
    <t xml:space="preserve">999226191507741	</t>
  </si>
  <si>
    <t>[雷克雅未克]极光宾馆(Guesthouse Aurora)(55380788)</t>
  </si>
  <si>
    <t>小型双人间 - 带共用浴室&lt;2人入住&gt;&lt;早餐&gt;</t>
  </si>
  <si>
    <t>Zackheim/Adam,Elata/Nadav</t>
  </si>
  <si>
    <t xml:space="preserve">3811043	</t>
  </si>
  <si>
    <t xml:space="preserve">45507987	</t>
  </si>
  <si>
    <t xml:space="preserve">999226192481634	</t>
  </si>
  <si>
    <t>[普吉岛]卡察画廊度假-卡察卡利姆湾(Marina Gallery Resort-Kacha-Kalim Bay)(70165358)</t>
  </si>
  <si>
    <t>豪华房（可使用泳池）&lt;2人入住&gt;&lt;不退款&gt;&lt;早餐&gt;</t>
  </si>
  <si>
    <t>PANSIRI/ARINTHOM</t>
  </si>
  <si>
    <t xml:space="preserve">3811393	</t>
  </si>
  <si>
    <t xml:space="preserve">999226193035527	</t>
  </si>
  <si>
    <t>客房, 1 张特大床&lt;2人入住&gt;</t>
  </si>
  <si>
    <t>LI/FENGMING</t>
  </si>
  <si>
    <t xml:space="preserve">3811539	</t>
  </si>
  <si>
    <t xml:space="preserve">999226193408996	</t>
  </si>
  <si>
    <t>[巴厘岛]库塔巴厘岛温纳别墅假日酒店(Wina Holiday Villa Kuta Bali)(55452217)</t>
  </si>
  <si>
    <t>池景高级房&lt;2人入住&gt;&lt;不退款&gt;&lt;早餐&gt;</t>
  </si>
  <si>
    <t>LI/FENGYI,LI/NA</t>
  </si>
  <si>
    <t xml:space="preserve">3811600	</t>
  </si>
  <si>
    <t xml:space="preserve">RSBN800594	</t>
  </si>
  <si>
    <t xml:space="preserve">999226193657878	</t>
  </si>
  <si>
    <t>豪华一卧房&lt;2人入住&gt;&lt;不退款&gt;&lt;早餐&gt;</t>
  </si>
  <si>
    <t>TSAI/YISHAN</t>
  </si>
  <si>
    <t xml:space="preserve">3811655	</t>
  </si>
  <si>
    <t xml:space="preserve">65457514-1	</t>
  </si>
  <si>
    <t xml:space="preserve">999226195233446	</t>
  </si>
  <si>
    <t>[圣西蒙]圣西蒙摩根酒店(The Morgan Hotel San Simeon)(55465513)</t>
  </si>
  <si>
    <t>Standard King Room&lt;2人入住&gt;&lt;早餐&gt;</t>
  </si>
  <si>
    <t>attoian/richard</t>
  </si>
  <si>
    <t xml:space="preserve">3811936	</t>
  </si>
  <si>
    <t xml:space="preserve">UUYAZZH23	</t>
  </si>
  <si>
    <t xml:space="preserve">999226195885795	</t>
  </si>
  <si>
    <t>[檀香山]哈利库拉尼酒店(Halekulani)(55478365)</t>
  </si>
  <si>
    <t>海滨房 1张特大床&lt;2人入住&gt;</t>
  </si>
  <si>
    <t>CUI/TINGTING,ZHOU/XI</t>
  </si>
  <si>
    <t xml:space="preserve">3812104	</t>
  </si>
  <si>
    <t xml:space="preserve">CI4J504H	</t>
  </si>
  <si>
    <t xml:space="preserve">999226196168547	</t>
  </si>
  <si>
    <t>[普吉岛]萨瓦蒂芭东渡假村酒店(Sawaddi Patong Resort &amp; Spa)(55380773)</t>
  </si>
  <si>
    <t>一室房&lt;2人入住&gt;&lt;不退款&gt;</t>
  </si>
  <si>
    <t>HAJIJEHNAE/BASSAM,CHELAH/ANAS,BIFARI/EYAD JEHAD A,ALHULAYS/RAED HASSAN A</t>
  </si>
  <si>
    <t xml:space="preserve">3812234	</t>
  </si>
  <si>
    <t xml:space="preserve">999226196313365	</t>
  </si>
  <si>
    <t>KAM TONG/YANG</t>
  </si>
  <si>
    <t xml:space="preserve">3812299	</t>
  </si>
  <si>
    <t xml:space="preserve">999226196780717	</t>
  </si>
  <si>
    <t>[纽约]亚洲酒店 - 法拉盛(Asiatic Hotel - Flushing)(55320902)</t>
  </si>
  <si>
    <t>舒适客房&lt;2人入住&gt;&lt;早餐&gt;</t>
  </si>
  <si>
    <t>ZHANG/mengchun</t>
  </si>
  <si>
    <t xml:space="preserve">3812465	</t>
  </si>
  <si>
    <t xml:space="preserve">8455521	</t>
  </si>
  <si>
    <t xml:space="preserve">999226209614902	</t>
  </si>
  <si>
    <t>[曼谷]曼谷 137 Pillars 公寓酒店(137 Pillars Residences Bangkok)(55611829)</t>
  </si>
  <si>
    <t>DOUBLE THE PILLARS ONE BEDROOM RESIDENCES&lt;2人入住&gt;&lt;不退款&gt;</t>
  </si>
  <si>
    <t>Lin/Yinyin</t>
  </si>
  <si>
    <t xml:space="preserve">3815318	</t>
  </si>
  <si>
    <t xml:space="preserve">136534748	</t>
  </si>
  <si>
    <t xml:space="preserve">999226210027613	</t>
  </si>
  <si>
    <t>[普吉岛]现代生活酒店(Modern Living Hotel)(55299766)</t>
  </si>
  <si>
    <t>RAMADASS/DHARMARAJAN</t>
  </si>
  <si>
    <t xml:space="preserve">3815376	</t>
  </si>
  <si>
    <t xml:space="preserve">-72038235	</t>
  </si>
  <si>
    <t xml:space="preserve">999226213668423	</t>
  </si>
  <si>
    <t>[伦敦]诺富特伦敦西区酒店(Novotel London West)(55841875)</t>
  </si>
  <si>
    <t>JIN/MAN</t>
  </si>
  <si>
    <t xml:space="preserve">3816350	</t>
  </si>
  <si>
    <t xml:space="preserve">999226216246429	</t>
  </si>
  <si>
    <t>[巴德胡弗多普]阿姆斯特丹史基浦机场宜必思酒店(Ibis Schiphol Amsterdam Airport)(55290037)</t>
  </si>
  <si>
    <t>SUN/KAY YONG NICHOLAS</t>
  </si>
  <si>
    <t xml:space="preserve">3816811	</t>
  </si>
  <si>
    <t xml:space="preserve">999226217140279	</t>
  </si>
  <si>
    <t>[曼彻斯特]曼彻斯特市中心大不列颠酒店(Britannia Hotel City Centre Manchester)(55611699)</t>
  </si>
  <si>
    <t>双人房(无窗)&lt;2人入住&gt;</t>
  </si>
  <si>
    <t>WANG/SHU XUAN</t>
  </si>
  <si>
    <t xml:space="preserve">3816976	</t>
  </si>
  <si>
    <t xml:space="preserve">87761452	</t>
  </si>
  <si>
    <t xml:space="preserve">999226217450560	</t>
  </si>
  <si>
    <t>[雪邦]萨拉克精品酒店(Salak Boutique Hotel)(100679412)</t>
  </si>
  <si>
    <t>zhang/lulu</t>
  </si>
  <si>
    <t xml:space="preserve">3817056	</t>
  </si>
  <si>
    <t xml:space="preserve">8460451	</t>
  </si>
  <si>
    <t xml:space="preserve">999226217480929	</t>
  </si>
  <si>
    <t>[洛斯皮塔莱-德略布雷加特]萨博普拉萨尤罗帕酒店(Hotel SB Plaza Europa)(55626073)</t>
  </si>
  <si>
    <t>小型套房&lt;2人入住&gt;&lt;不退款&gt;&lt;早餐&gt;</t>
  </si>
  <si>
    <t>GRIVALLIERS/CEDRIC</t>
  </si>
  <si>
    <t xml:space="preserve">3817069	</t>
  </si>
  <si>
    <t xml:space="preserve">-72300652	</t>
  </si>
  <si>
    <t xml:space="preserve">999226219581118	</t>
  </si>
  <si>
    <t>[吉隆坡]吉隆坡唐人街彩鸿酒店(Travelodge Chinatown Kuala Lumpur)(56163236)</t>
  </si>
  <si>
    <t>TEOH/SIAK MUN</t>
  </si>
  <si>
    <t xml:space="preserve">3817769	</t>
  </si>
  <si>
    <t xml:space="preserve">94513	</t>
  </si>
  <si>
    <t xml:space="preserve">999226220044816	</t>
  </si>
  <si>
    <t>[北雅加达]雅加达东荟城智选假日酒店(Holiday Inn Express Jakarta Pluit Citygate, an IHG Hotel)(55426409)</t>
  </si>
  <si>
    <t>大号床房&lt;2人入住&gt;&lt;不退款&gt;&lt;早餐&gt;</t>
  </si>
  <si>
    <t>WU/DONGXIAO</t>
  </si>
  <si>
    <t xml:space="preserve">3817975	</t>
  </si>
  <si>
    <t xml:space="preserve">349082	</t>
  </si>
  <si>
    <t xml:space="preserve">999226266763769	</t>
  </si>
  <si>
    <t>[帕赛市]马尼拉青柠度假村(Lime Resort Manila)(104397379)</t>
  </si>
  <si>
    <t>Deluxe twin Bayview&lt;2人入住&gt;&lt;早餐&gt;</t>
  </si>
  <si>
    <t>CARITAN/NIEVY LOU,CARITAN/BLANDAMIER,AGOYAOY/NELSON,AGOYAOY/CHERRY MAY,AGOYAOY/LUPITO,AGOYAOY/NIEVES</t>
  </si>
  <si>
    <t xml:space="preserve">3820106	</t>
  </si>
  <si>
    <t xml:space="preserve">999226271549568	</t>
  </si>
  <si>
    <t>[吉隆坡]吉隆坡嘉登斯圣吉尔斯签名酒店及公寓(The Gardens – A St Giles Signature Hotel &amp; Residences, Kuala Lumpur)(55478344)</t>
  </si>
  <si>
    <t>YANG/HANJUNG</t>
  </si>
  <si>
    <t xml:space="preserve">3821399	</t>
  </si>
  <si>
    <t xml:space="preserve">51966153	</t>
  </si>
  <si>
    <t xml:space="preserve">999226272386486	</t>
  </si>
  <si>
    <t>[西好莱坞]齐吉酒店(Hotel Ziggy Los Angeles)(70394809)</t>
  </si>
  <si>
    <t>特大床房&lt;2人入住&gt;</t>
  </si>
  <si>
    <t>RYAN/MARIE</t>
  </si>
  <si>
    <t xml:space="preserve">3821652	</t>
  </si>
  <si>
    <t xml:space="preserve">CI4J8QYA	</t>
  </si>
  <si>
    <t xml:space="preserve">999226272671820	</t>
  </si>
  <si>
    <t>QUAN/YUJUAN</t>
  </si>
  <si>
    <t xml:space="preserve">3821701	</t>
  </si>
  <si>
    <t xml:space="preserve">72851321	</t>
  </si>
  <si>
    <t xml:space="preserve">999226273457467	</t>
  </si>
  <si>
    <t>[首尔]设计师DDP酒店(Hotel The Designers DDP)(55547267)</t>
  </si>
  <si>
    <t>豪华双床房&lt;2人入住&gt;&lt;不退款&gt;</t>
  </si>
  <si>
    <t>YAO/ZHIHAO,GUO/YIJIE</t>
  </si>
  <si>
    <t xml:space="preserve">3821970	</t>
  </si>
  <si>
    <t xml:space="preserve">|72886164	</t>
  </si>
  <si>
    <t xml:space="preserve">999226274191064	</t>
  </si>
  <si>
    <t>[洛杉矶]洛杉矶市中心洲际酒店(InterContinental - Los Angeles Downtown, an IHG Hotel)(55505371)</t>
  </si>
  <si>
    <t>经典房&lt;2人入住&gt;&lt;不退款&gt;</t>
  </si>
  <si>
    <t>LIU/YAJUN</t>
  </si>
  <si>
    <t xml:space="preserve">3822209	</t>
  </si>
  <si>
    <t xml:space="preserve">87615449	</t>
  </si>
  <si>
    <t xml:space="preserve">999226274225751	</t>
  </si>
  <si>
    <t>[巴塞罗那]卡萨马蒂尔达酒店(Casa Mathilda)(90353509)</t>
  </si>
  <si>
    <t>双人房（1 张双人床） (Street Facing)&lt;2人入住&gt;&lt;不退款&gt;</t>
  </si>
  <si>
    <t>WANG/Jiajie,ZHU/YUJING</t>
  </si>
  <si>
    <t xml:space="preserve">3822224	</t>
  </si>
  <si>
    <t xml:space="preserve">72996949	</t>
  </si>
  <si>
    <t xml:space="preserve">999226274329901	</t>
  </si>
  <si>
    <t>[芭堤雅]阳光花园度假酒店(Sunshine Garden Resort)(55653153)</t>
  </si>
  <si>
    <t>LEE/JIHWAN</t>
  </si>
  <si>
    <t xml:space="preserve">3822298	</t>
  </si>
  <si>
    <t xml:space="preserve">8467786	</t>
  </si>
  <si>
    <t xml:space="preserve">999226274377770	</t>
  </si>
  <si>
    <t>[巴黎]杜尔酒店(Hôtel Duo)(55932613)</t>
  </si>
  <si>
    <t>标准双床间&lt;2人入住&gt;&lt;不退款&gt;</t>
  </si>
  <si>
    <t>MEI/JIE</t>
  </si>
  <si>
    <t xml:space="preserve">3822333	</t>
  </si>
  <si>
    <t xml:space="preserve">73073575	</t>
  </si>
  <si>
    <t xml:space="preserve">999226275515313	</t>
  </si>
  <si>
    <t>[伯利恒]景致酒店&amp;伯利恒套房/阿伦敦/利哈伊机场(The View Inn &amp; Suites Bethlehem / Allentown / Lehigh Airport)(89918034)</t>
  </si>
  <si>
    <t>Double Room, Non-Smoking&lt;2人入住&gt;&lt;早餐&gt;</t>
  </si>
  <si>
    <t>CRON/TANYA</t>
  </si>
  <si>
    <t xml:space="preserve">3822703	</t>
  </si>
  <si>
    <t xml:space="preserve">73169347	</t>
  </si>
  <si>
    <t xml:space="preserve">999226279685396	</t>
  </si>
  <si>
    <t>SHEN/TAO,ZHANG/MAO</t>
  </si>
  <si>
    <t xml:space="preserve">3823982	</t>
  </si>
  <si>
    <t xml:space="preserve">999226279925100	</t>
  </si>
  <si>
    <t>一卧室甄选房&lt;2人入住&gt;&lt;不退款&gt;</t>
  </si>
  <si>
    <t>TIAN/HONGDA,LYU/LINGLING</t>
  </si>
  <si>
    <t xml:space="preserve">3824027	</t>
  </si>
  <si>
    <t xml:space="preserve">70456416-1	</t>
  </si>
  <si>
    <t xml:space="preserve">999226280562639	</t>
  </si>
  <si>
    <t>[帕赛市]马尼拉古迹酒店(The Heritage Hotel Manila)(55320584)</t>
  </si>
  <si>
    <t>高级房&lt;3人入住&gt;&lt;不退款&gt;&lt;早餐&gt;</t>
  </si>
  <si>
    <t>ASHRAF/SHAHZAD</t>
  </si>
  <si>
    <t xml:space="preserve">3824327	</t>
  </si>
  <si>
    <t xml:space="preserve">酒店预订部 lala女士确认	</t>
  </si>
  <si>
    <t xml:space="preserve">999226280796793	</t>
  </si>
  <si>
    <t>[阿利坎特]阿利坎特阿巴西亚酒店(Hotel Albahia Alicante)(55944604)</t>
  </si>
  <si>
    <t>标准双人床房&lt;2人入住&gt;&lt;不退款&gt;</t>
  </si>
  <si>
    <t>Dahman/Sameer</t>
  </si>
  <si>
    <t xml:space="preserve">3824400	</t>
  </si>
  <si>
    <t xml:space="preserve">42034SE001703	</t>
  </si>
  <si>
    <t xml:space="preserve">999226322019136	</t>
  </si>
  <si>
    <t>[帕拉尼亚克]马尼拉金斯福德酒店(Kingsford Hotel Manila)(102881086)</t>
  </si>
  <si>
    <t>豪华大床房&lt;1人入住&gt;&lt;不退款&gt;&lt;早餐&gt;</t>
  </si>
  <si>
    <t>XU/BIN,KIM/DAE JOONG</t>
  </si>
  <si>
    <t xml:space="preserve">3825092	</t>
  </si>
  <si>
    <t xml:space="preserve">487759	</t>
  </si>
  <si>
    <t xml:space="preserve">999226322045557	</t>
  </si>
  <si>
    <t>LEE/JUNAM,KIM/SAMHOI</t>
  </si>
  <si>
    <t xml:space="preserve">3825098	</t>
  </si>
  <si>
    <t xml:space="preserve">487765	</t>
  </si>
  <si>
    <t xml:space="preserve">999226324064249	</t>
  </si>
  <si>
    <t>[曼谷]双子塔酒店(Twin Towers Hotel)(55439614)</t>
  </si>
  <si>
    <t>Twin/Double room - Superior&lt;2人入住&gt;&lt;不退款&gt;</t>
  </si>
  <si>
    <t>HAN/JUNSEO</t>
  </si>
  <si>
    <t xml:space="preserve">3825656	</t>
  </si>
  <si>
    <t xml:space="preserve">182077	</t>
  </si>
  <si>
    <t xml:space="preserve">999226325653986	</t>
  </si>
  <si>
    <t>[吉隆坡]吉隆坡市中心智选假日酒店(Holiday Inn Express Kuala Lumpur City Centre, an IHG Hotel)(55337198)</t>
  </si>
  <si>
    <t>ZHANG/ANJIE,zhang/anqi</t>
  </si>
  <si>
    <t xml:space="preserve">3826053	</t>
  </si>
  <si>
    <t xml:space="preserve">390896	</t>
  </si>
  <si>
    <t xml:space="preserve">999226327745352	</t>
  </si>
  <si>
    <t>豪华房（2张单人床）&lt;2人入住&gt;&lt;不退款&gt;</t>
  </si>
  <si>
    <t>ZHAO/YING,MA/LI,MA/GLORIA JIAQI,MA/LUCAS</t>
  </si>
  <si>
    <t xml:space="preserve">3826621	</t>
  </si>
  <si>
    <t xml:space="preserve">999226328165503	</t>
  </si>
  <si>
    <t>[巴厘岛]库塔卡纳酒店(The Kana Kuta Hotel)(55328802)</t>
  </si>
  <si>
    <t>Deluxe Double or Twin Room, Non Smoking, City View&lt;2人入住&gt;&lt;不退款&gt;&lt;早餐&gt;</t>
  </si>
  <si>
    <t>CHEN/LIMING</t>
  </si>
  <si>
    <t xml:space="preserve">3826704	</t>
  </si>
  <si>
    <t xml:space="preserve">10643365	</t>
  </si>
  <si>
    <t xml:space="preserve">999226329581756	</t>
  </si>
  <si>
    <t>[斯泰特科利奇]特夫特里斯高尔夫度假酒店(Toftrees Golf Resort)(90358013)</t>
  </si>
  <si>
    <t>标准间1特大床&lt;2人入住&gt;&lt;不退款&gt;</t>
  </si>
  <si>
    <t>YE/XIAOLU</t>
  </si>
  <si>
    <t xml:space="preserve">3827283	</t>
  </si>
  <si>
    <t xml:space="preserve">136689733	</t>
  </si>
  <si>
    <t xml:space="preserve">999226330285229	</t>
  </si>
  <si>
    <t>TENG/LI LAURA,Leung/Hoi Kei Apple</t>
  </si>
  <si>
    <t xml:space="preserve">3827567	</t>
  </si>
  <si>
    <t xml:space="preserve">999226331116472	</t>
  </si>
  <si>
    <t>[中雅加达]哈尔莫尼耶鲁酒店(Yello Hotel Harmoni)(55841626)</t>
  </si>
  <si>
    <t>耶罗房&lt;1人入住&gt;&lt;不退款&gt;&lt;早餐&gt;</t>
  </si>
  <si>
    <t>CAO/LINGYING</t>
  </si>
  <si>
    <t xml:space="preserve">3827820	</t>
  </si>
  <si>
    <t xml:space="preserve">194616	</t>
  </si>
  <si>
    <t xml:space="preserve">999226334463317	</t>
  </si>
  <si>
    <t>[曼谷]曼谷巴伦酒店(Baron Residence Bangkok)(55547449)</t>
  </si>
  <si>
    <t>高级房 B&lt;2人入住&gt;&lt;不退款&gt;</t>
  </si>
  <si>
    <t>CHAIWISET/PUTCHARIWAN</t>
  </si>
  <si>
    <t xml:space="preserve">3828842	</t>
  </si>
  <si>
    <t xml:space="preserve">999226335263355	</t>
  </si>
  <si>
    <t>[迪拜]蒙特玫瑰行政公寓千禧酒店(Millennium Executive Apartments Mont Rose)(109175021)</t>
  </si>
  <si>
    <t>Superior One Bedroom Apartment&lt;2人入住&gt;&lt;不退款&gt;</t>
  </si>
  <si>
    <t>SALEH/AHMED</t>
  </si>
  <si>
    <t xml:space="preserve">3829116	</t>
  </si>
  <si>
    <t xml:space="preserve">999226336684618	</t>
  </si>
  <si>
    <t>[胡志明市]莫尔珀尔水晶宫酒店(MerPerle Crystal Palace)(55451629)</t>
  </si>
  <si>
    <t>ZANG/YUSHUANG</t>
  </si>
  <si>
    <t xml:space="preserve">3829769	</t>
  </si>
  <si>
    <t xml:space="preserve">999226336952209	</t>
  </si>
  <si>
    <t>[阿利坎特]阿利坎特达尼亚酒店(Daniya Alicante)(55281034)</t>
  </si>
  <si>
    <t>BAHRI/LINDA</t>
  </si>
  <si>
    <t xml:space="preserve">3829858	</t>
  </si>
  <si>
    <t xml:space="preserve">6353076	</t>
  </si>
  <si>
    <t xml:space="preserve">999226337228316	</t>
  </si>
  <si>
    <t>[马卡蒂]新世界马卡蒂酒店(New World Makati Hotel)(70391576)</t>
  </si>
  <si>
    <t>豪华特大床房&lt;2人入住&gt;&lt;不退款&gt;&lt;早餐&gt;</t>
  </si>
  <si>
    <t>Nagasangan/Von Ryan</t>
  </si>
  <si>
    <t xml:space="preserve">3830072	</t>
  </si>
  <si>
    <t xml:space="preserve">7414510	</t>
  </si>
  <si>
    <t xml:space="preserve">999226337262379	</t>
  </si>
  <si>
    <t>[柏林]斯比特尔马克贝斯特韦斯特酒店(Best Western Hotel am Spittelmarkt Berlin)(55280773)</t>
  </si>
  <si>
    <t>WALLNER/ALFRED</t>
  </si>
  <si>
    <t xml:space="preserve">3830084	</t>
  </si>
  <si>
    <t xml:space="preserve">999226337515484	</t>
  </si>
  <si>
    <t>[马莱维兹]阿尔霍迪科酒店(Arhodiko Hotel)(110039801)</t>
  </si>
  <si>
    <t>标准间&lt;2人入住&gt;&lt;不退款&gt;</t>
  </si>
  <si>
    <t>Venezia/Nicola,Gulino/Desiree</t>
  </si>
  <si>
    <t xml:space="preserve">3830142	</t>
  </si>
  <si>
    <t xml:space="preserve">25082023	</t>
  </si>
  <si>
    <t xml:space="preserve">999226338169735	</t>
  </si>
  <si>
    <t>[旧金山]旧金山乌节花园酒店(Orchard Garden Hotel)(55304401)</t>
  </si>
  <si>
    <t>特大号床间&lt;2人入住&gt;&lt;不退款&gt;</t>
  </si>
  <si>
    <t>TRAN/MINH PHUONG</t>
  </si>
  <si>
    <t xml:space="preserve">3830464	</t>
  </si>
  <si>
    <t xml:space="preserve">15090SE049980	</t>
  </si>
  <si>
    <t xml:space="preserve">999226338559055	</t>
  </si>
  <si>
    <t>[格兰奇奥沃桑茨]坎布里亚郡大酒店(Cumbria Grand Hotel)(94360754)</t>
  </si>
  <si>
    <t>高级双床房&lt;2人入住&gt;&lt;不退款&gt;</t>
  </si>
  <si>
    <t>BRACE/JAYNE</t>
  </si>
  <si>
    <t xml:space="preserve">3830725	</t>
  </si>
  <si>
    <t xml:space="preserve">MD32974239	</t>
  </si>
  <si>
    <t xml:space="preserve">999226339139755	</t>
  </si>
  <si>
    <t>[普吉岛]普吉岛佛基拉诺富特城市酒店(Novotel Phuket City Phokeethra)(55611845)</t>
  </si>
  <si>
    <t>高级特大床房&lt;2人入住&gt;&lt;不退款&gt;&lt;早餐&gt;</t>
  </si>
  <si>
    <t>JIANG/SHIHAO,MI/WEI</t>
  </si>
  <si>
    <t xml:space="preserve">3831052	</t>
  </si>
  <si>
    <t xml:space="preserve">474572	</t>
  </si>
  <si>
    <t xml:space="preserve">999226339607627	</t>
  </si>
  <si>
    <t>[吉隆坡]宜必思吉隆坡市中心酒店(Ibis Kuala Lumpur City Centre)(55757161)</t>
  </si>
  <si>
    <t>TWIN STANDARD&lt;2人入住&gt;&lt;不退款&gt;</t>
  </si>
  <si>
    <t>KONG/CHENG</t>
  </si>
  <si>
    <t xml:space="preserve">3831324	</t>
  </si>
  <si>
    <t xml:space="preserve">999226339734686	</t>
  </si>
  <si>
    <t>舒适双人房/双床房&lt;2人入住&gt;&lt;不退款&gt;&lt;早餐&gt;</t>
  </si>
  <si>
    <t>LI/MENG</t>
  </si>
  <si>
    <t xml:space="preserve">3831369	</t>
  </si>
  <si>
    <t xml:space="preserve">8478608	</t>
  </si>
  <si>
    <t xml:space="preserve">999226339977409	</t>
  </si>
  <si>
    <t>[Isa Bey Mahallesi]圣母颂酒店(Hotel Ave Maria)(110132162)</t>
  </si>
  <si>
    <t>双人间&lt;2人入住&gt;&lt;不退款&gt;&lt;早餐&gt;</t>
  </si>
  <si>
    <t>KOMURCU/AHMET EGEMEN,KOLESOVA/ILIANA</t>
  </si>
  <si>
    <t xml:space="preserve">3831460	</t>
  </si>
  <si>
    <t xml:space="preserve">|74105247	</t>
  </si>
  <si>
    <t xml:space="preserve">999226339948643	</t>
  </si>
  <si>
    <t>[Khlong Hae]查塔梅精品酒店(Chartame Boutique Hotel)(95389463)</t>
  </si>
  <si>
    <t>高级大床阁楼房&lt;2人入住&gt;&lt;不退款&gt;</t>
  </si>
  <si>
    <t>TUBPLEIN/ASAMA</t>
  </si>
  <si>
    <t xml:space="preserve">3831441	</t>
  </si>
  <si>
    <t xml:space="preserve">104167580	</t>
  </si>
  <si>
    <t xml:space="preserve">999226340312142	</t>
  </si>
  <si>
    <t>[尼斯]阿波吉亚尼斯酒店(Hotel Port Lympia)(55270676)</t>
  </si>
  <si>
    <t>经典双人房, 1 张双人床&lt;2人入住&gt;&lt;不退款&gt;</t>
  </si>
  <si>
    <t>CHOPINET/Gael</t>
  </si>
  <si>
    <t xml:space="preserve">3831672	</t>
  </si>
  <si>
    <t xml:space="preserve">IKKIDL	</t>
  </si>
  <si>
    <t xml:space="preserve">999226340368517	</t>
  </si>
  <si>
    <t>[萨尔瓦多]萨尔瓦多维拉嘉乐酒店(Vila Galé Salvador)(56206402)</t>
  </si>
  <si>
    <t>Apartamento&lt;2人入住&gt;&lt;不退款&gt;&lt;早餐&gt;</t>
  </si>
  <si>
    <t>FERNANDES LARANJEIRA/RAMON</t>
  </si>
  <si>
    <t xml:space="preserve">3831704	</t>
  </si>
  <si>
    <t xml:space="preserve">RES076249-2176	</t>
  </si>
  <si>
    <t xml:space="preserve">999226340421210	</t>
  </si>
  <si>
    <t>[坤甸]坤甸特蓝瑟雷酒店(Transera Hotel Pontianak)(92032502)</t>
  </si>
  <si>
    <t>Superior Non-Smoking Room&lt;2人入住&gt;&lt;不退款&gt;</t>
  </si>
  <si>
    <t>JUSTIN/JASNI</t>
  </si>
  <si>
    <t xml:space="preserve">3831718	</t>
  </si>
  <si>
    <t xml:space="preserve">10660006	</t>
  </si>
  <si>
    <t xml:space="preserve">999226340986206	</t>
  </si>
  <si>
    <t>[伦敦]伊克塞比提尼斯特酒店(The Exhibitionist Hotel)(55478427)</t>
  </si>
  <si>
    <t>豪华双人房, 1 张大床&lt;2人入住&gt;&lt;不退款&gt;</t>
  </si>
  <si>
    <t>Arbuthnot/Thomas</t>
  </si>
  <si>
    <t xml:space="preserve">3832022	</t>
  </si>
  <si>
    <t xml:space="preserve">2704541	</t>
  </si>
  <si>
    <t xml:space="preserve">999226341227751	</t>
  </si>
  <si>
    <t>[阿斯蒂加拉加]贝萨马旅馆(Pension Beizama)(96311116)</t>
  </si>
  <si>
    <t>双人房（1 张双人床或 2 张单人床）&lt;2人入住&gt;&lt;不退款&gt;</t>
  </si>
  <si>
    <t>Clop Casanovas/Bernat</t>
  </si>
  <si>
    <t xml:space="preserve">3832200	</t>
  </si>
  <si>
    <t xml:space="preserve">|74267390	</t>
  </si>
  <si>
    <t xml:space="preserve">999226341252300	</t>
  </si>
  <si>
    <t>[纽约]阿尔罗诺玛德酒店(Arlo NoMad)(55519747)</t>
  </si>
  <si>
    <t>客房, 1 张大床&lt;2人入住&gt;&lt;不退款&gt;</t>
  </si>
  <si>
    <t>FU/YANXI</t>
  </si>
  <si>
    <t xml:space="preserve">3832224	</t>
  </si>
  <si>
    <t xml:space="preserve">70017SE542438	</t>
  </si>
  <si>
    <t xml:space="preserve">999226341256715	</t>
  </si>
  <si>
    <t>[海牙]巴比伦海牙酒店(Babylon Hotel Den Haag)(55426840)</t>
  </si>
  <si>
    <t>Kusters/Jose</t>
  </si>
  <si>
    <t xml:space="preserve">3832230	</t>
  </si>
  <si>
    <t xml:space="preserve">DHBA07873	</t>
  </si>
  <si>
    <t xml:space="preserve">999226341279293	</t>
  </si>
  <si>
    <t>[凤凰城]凤凰城天港机场舒眠酒店(Sleep Inn Phoenix Sky Harbor Airport)(90362838)</t>
  </si>
  <si>
    <t>特大床房&lt;2人入住&gt;&lt;不退款&gt;&lt;早餐&gt;</t>
  </si>
  <si>
    <t>VERGEL DE DIOS/MA JOANNA</t>
  </si>
  <si>
    <t xml:space="preserve">3832249	</t>
  </si>
  <si>
    <t xml:space="preserve">999226341297085	</t>
  </si>
  <si>
    <t>[尔湾]亚欧文索内斯塔酒店(Sonesta Irvine)(55329006)</t>
  </si>
  <si>
    <t>豪华特大床房&lt;2人入住&gt;&lt;不退款&gt;</t>
  </si>
  <si>
    <t>HE/FENG</t>
  </si>
  <si>
    <t xml:space="preserve">3832267	</t>
  </si>
  <si>
    <t xml:space="preserve">999226341716561	</t>
  </si>
  <si>
    <t>[萨尔瓦多]波尔图萨尔瓦多酒店(Hotel Porto Salvador)(110039113)</t>
  </si>
  <si>
    <t>双人床房&lt;2人入住&gt;&lt;不退款&gt;&lt;早餐&gt;</t>
  </si>
  <si>
    <t>DE OLIVEIRA PEREIRA MARQUESINI/LYDIA</t>
  </si>
  <si>
    <t xml:space="preserve">3832531	</t>
  </si>
  <si>
    <t xml:space="preserve">8748	</t>
  </si>
  <si>
    <t xml:space="preserve">999226341929838	</t>
  </si>
  <si>
    <t>客房&lt;2人入住&gt;&lt;不退款&gt;&lt;早餐&gt;</t>
  </si>
  <si>
    <t>SONG/MINGMING</t>
  </si>
  <si>
    <t xml:space="preserve">3832651	</t>
  </si>
  <si>
    <t xml:space="preserve">999226341942311	</t>
  </si>
  <si>
    <t>[渥太华]渥太华西区戴斯酒店(Days Inn by Wyndham Ottawa West)(55270652)</t>
  </si>
  <si>
    <t>双大床房&lt;2人入住&gt;&lt;不退款&gt;</t>
  </si>
  <si>
    <t>Berseth/Marie-jose</t>
  </si>
  <si>
    <t xml:space="preserve">3832661	</t>
  </si>
  <si>
    <t xml:space="preserve">999226341980248	</t>
  </si>
  <si>
    <t>[碧瑶]大都会酒店(Hotel Cosmopolitan)(92029701)</t>
  </si>
  <si>
    <t>豪华客房&lt;2人入住&gt;&lt;不退款&gt;&lt;早餐&gt;</t>
  </si>
  <si>
    <t>GO/YOU SUNG LOZANO,LOZANO/VINCENT QUISABA</t>
  </si>
  <si>
    <t xml:space="preserve">3832677	</t>
  </si>
  <si>
    <t xml:space="preserve">|74437650	</t>
  </si>
  <si>
    <t xml:space="preserve">999226343622320	</t>
  </si>
  <si>
    <t>[Srisa Chorakhe Noi]曼谷迪瓦鲁斯度假酒店(Divalux Resort and Spa Bangkok)(102880729)</t>
  </si>
  <si>
    <t>LAM/SHAN,Chan/Chun Hiu</t>
  </si>
  <si>
    <t xml:space="preserve">3833431	</t>
  </si>
  <si>
    <t xml:space="preserve">2059164e83268a70bb（客房1）2059164e8326c89b9c（客房2）	</t>
  </si>
  <si>
    <t xml:space="preserve">999226343633237	</t>
  </si>
  <si>
    <t>[曼谷]曼谷沙吞路耐拉提瓦斯公寓酒店(The Narathiwas Hotel &amp; Residence Sathorn Bangkok)(55720075)</t>
  </si>
  <si>
    <t>ZHANG/ZHENHUA</t>
  </si>
  <si>
    <t xml:space="preserve">3833441	</t>
  </si>
  <si>
    <t xml:space="preserve">999226344441678	</t>
  </si>
  <si>
    <t>[哥打京那巴鲁]欧胜娜酒店(Oceania Hotel)(55321137)</t>
  </si>
  <si>
    <t>豪华大床房&lt;2人入住&gt;&lt;不退款&gt;</t>
  </si>
  <si>
    <t>HASSAN/ADJES SAHMUHDIN</t>
  </si>
  <si>
    <t xml:space="preserve">3833999	</t>
  </si>
  <si>
    <t xml:space="preserve">20230826-500956-1206368215	</t>
  </si>
  <si>
    <t xml:space="preserve">999226345179346	</t>
  </si>
  <si>
    <t>[乔治市]槟城长荣桂冠酒店(Evergreen Laurel Hotel Penang)(55451685)</t>
  </si>
  <si>
    <t>海景豪华房&lt;2人入住&gt;&lt;不退款&gt;</t>
  </si>
  <si>
    <t>WANG/KINKI</t>
  </si>
  <si>
    <t xml:space="preserve">3834377	</t>
  </si>
  <si>
    <t xml:space="preserve">23082543508	</t>
  </si>
  <si>
    <t xml:space="preserve">999226345250918	</t>
  </si>
  <si>
    <t>[米兰]布鲁内列斯基酒店(Brunelleschi Hotel)(56206468)</t>
  </si>
  <si>
    <t>三人房&lt;3人入住&gt;&lt;不退款&gt;&lt;早餐&gt;</t>
  </si>
  <si>
    <t>GRAFF/DANIEL</t>
  </si>
  <si>
    <t xml:space="preserve">3834388	</t>
  </si>
  <si>
    <t xml:space="preserve">999226346176413	</t>
  </si>
  <si>
    <t>ZHANG/XIAOLONG,wang/yunfei,chen/jinglong</t>
  </si>
  <si>
    <t xml:space="preserve">3834877	</t>
  </si>
  <si>
    <t>3058XHQ632</t>
  </si>
  <si>
    <t>3058XHQ630</t>
  </si>
  <si>
    <t xml:space="preserve">3058XHQ634	</t>
  </si>
  <si>
    <t xml:space="preserve">999226348039207	</t>
  </si>
  <si>
    <t>[曼谷]素万那普法义公寓式酒店(At Residence Suvarnabhumi Hotel)(90396268)</t>
  </si>
  <si>
    <t>Deluxe Room, 2 Single Beds&lt;2人入住&gt;&lt;不退款&gt;</t>
  </si>
  <si>
    <t>TANTISANTISOM/PANYAWAT</t>
  </si>
  <si>
    <t xml:space="preserve">25486154	</t>
  </si>
  <si>
    <t xml:space="preserve">999226348423561	</t>
  </si>
  <si>
    <t>[普吉岛]R马尔温泉度假酒店(R-Mar Resort and Spa)(70165327)</t>
  </si>
  <si>
    <t>HUANG/JUNYAN,DONG/HAN</t>
  </si>
  <si>
    <t xml:space="preserve">3836295	</t>
  </si>
  <si>
    <t xml:space="preserve">999226348945874	</t>
  </si>
  <si>
    <t>[兰迪德诺]兰迪德诺大酒店(The Grand Hotel)(55413986)</t>
  </si>
  <si>
    <t>Mahajan/Gaurav</t>
  </si>
  <si>
    <t xml:space="preserve">3836460	</t>
  </si>
  <si>
    <t xml:space="preserve">87867645	</t>
  </si>
  <si>
    <t xml:space="preserve">999226349186168	</t>
  </si>
  <si>
    <t>双床房&lt;2人入住&gt;&lt;不退款&gt;&lt;早餐&gt;</t>
  </si>
  <si>
    <t>MR/ZHOU TIANQING</t>
  </si>
  <si>
    <t xml:space="preserve">3836550	</t>
  </si>
  <si>
    <t xml:space="preserve">999226349197152	</t>
  </si>
  <si>
    <t>[西巴列斯]福洛利达GL纪念碑格兰酒店(Gran Hotel La Florida G.L Monumento)(95690021)</t>
  </si>
  <si>
    <t>普通套房, 山景&lt;2人入住&gt;&lt;不退款&gt;</t>
  </si>
  <si>
    <t>LI/KENING</t>
  </si>
  <si>
    <t xml:space="preserve">3836557	</t>
  </si>
  <si>
    <t xml:space="preserve">999226350328453	</t>
  </si>
  <si>
    <t>[西雅加达]雅加达普瑞英达法维酒店(Favehotel Puri Indah Jakarta)(55944610)</t>
  </si>
  <si>
    <t>法维房&lt;2人入住&gt;&lt;不退款&gt;</t>
  </si>
  <si>
    <t>CIPUTRA/TANDU</t>
  </si>
  <si>
    <t xml:space="preserve">3836943	</t>
  </si>
  <si>
    <t xml:space="preserve">RZ-74817386	</t>
  </si>
  <si>
    <t xml:space="preserve">999226350652986	</t>
  </si>
  <si>
    <t>[芭堤雅]康帕斯酒店集团芭堤雅诺华快捷酒店(De Mandarin Nova Express Hotel)(55862159)</t>
  </si>
  <si>
    <t>经典客房, 2 张单人床&lt;2人入住&gt;&lt;不退款&gt;</t>
  </si>
  <si>
    <t>Hallebeek /Michael</t>
  </si>
  <si>
    <t xml:space="preserve">3837151	</t>
  </si>
  <si>
    <t xml:space="preserve">8485796	</t>
  </si>
  <si>
    <t xml:space="preserve">999226350741317	</t>
  </si>
  <si>
    <t>[巴塞尔]巴塞尔B&amp;B酒店(B&amp;B Hotel Basel)(110043221)</t>
  </si>
  <si>
    <t>双床房&lt;1人入住&gt;&lt;不退款&gt;</t>
  </si>
  <si>
    <t>YANG/YANMING</t>
  </si>
  <si>
    <t xml:space="preserve">3837224	</t>
  </si>
  <si>
    <t xml:space="preserve">999226350781215	</t>
  </si>
  <si>
    <t>双人间&lt;2人入住&gt;&lt;不退款&gt;</t>
  </si>
  <si>
    <t>FASHINA/EASTHER</t>
  </si>
  <si>
    <t xml:space="preserve">3837269	</t>
  </si>
  <si>
    <t xml:space="preserve">-74963057	</t>
  </si>
  <si>
    <t xml:space="preserve">999226350872702	</t>
  </si>
  <si>
    <t>SUN/JIAYI</t>
  </si>
  <si>
    <t xml:space="preserve">3837336	</t>
  </si>
  <si>
    <t xml:space="preserve">999226350886161	</t>
  </si>
  <si>
    <t>[迪拜]时间玛瑙酒店公寓(Time Onyx Hotel Apartments)(97965486)</t>
  </si>
  <si>
    <t>一室房&lt;2人入住&gt;&lt;不退款&gt;&lt;早餐&gt;</t>
  </si>
  <si>
    <t>ALOTAIBI/HELAIL SULAIMAN</t>
  </si>
  <si>
    <t xml:space="preserve">3837362	</t>
  </si>
  <si>
    <t xml:space="preserve">From Allocation	</t>
  </si>
  <si>
    <t xml:space="preserve">999226350891811	</t>
  </si>
  <si>
    <t>两卧公寓&lt;2人入住&gt;&lt;不退款&gt;</t>
  </si>
  <si>
    <t xml:space="preserve">3837366	</t>
  </si>
  <si>
    <t xml:space="preserve">999226351106583	</t>
  </si>
  <si>
    <t>[怡保]近打河畔酒店与公寓(Kinta Riverfront Hotel &amp; Suites)(55321144)</t>
  </si>
  <si>
    <t>MOKTAR/NORAIN</t>
  </si>
  <si>
    <t xml:space="preserve">3837484	</t>
  </si>
  <si>
    <t xml:space="preserve">29630608	</t>
  </si>
  <si>
    <t xml:space="preserve">999226351442667	</t>
  </si>
  <si>
    <t>[Komet]班加巴鲁格兰达法姆Q酒店(78166466)</t>
  </si>
  <si>
    <t>Deluxe Room Only with Twin Beds&lt;2人入住&gt;&lt;不退款&gt;</t>
  </si>
  <si>
    <t>ARTIWIGATI/YUNIKE</t>
  </si>
  <si>
    <t xml:space="preserve">3837657	</t>
  </si>
  <si>
    <t xml:space="preserve">8487027	</t>
  </si>
  <si>
    <t xml:space="preserve">999226352259005	</t>
  </si>
  <si>
    <t>GU/JUN</t>
  </si>
  <si>
    <t xml:space="preserve">3838076	</t>
  </si>
  <si>
    <t xml:space="preserve">999226353556405	</t>
  </si>
  <si>
    <t>[新加坡]新加坡富丽敦海湾酒店(The Fullerton Bay Hotel Singapore)(68545159)</t>
  </si>
  <si>
    <t>尊贵客房&lt;2人入住&gt;&lt;不退款&gt;&lt;早餐&gt;</t>
  </si>
  <si>
    <t>LIU/LINGYU</t>
  </si>
  <si>
    <t xml:space="preserve">3838683	</t>
  </si>
  <si>
    <t xml:space="preserve">5616725	</t>
  </si>
  <si>
    <t xml:space="preserve">999226353871164	</t>
  </si>
  <si>
    <t>TANESPIPAT/CHAYAPAPHAR,NITIPONG/AEKKACHAN</t>
  </si>
  <si>
    <t xml:space="preserve">3838941	</t>
  </si>
  <si>
    <t xml:space="preserve">999226353946250	</t>
  </si>
  <si>
    <t>WANG/ZIYUAN</t>
  </si>
  <si>
    <t xml:space="preserve">3838969	</t>
  </si>
  <si>
    <t xml:space="preserve">999226354441674	</t>
  </si>
  <si>
    <t>[诗都阿佐]泗水机场首相旅馆(Premier Place Surabaya Airport)(97625483)</t>
  </si>
  <si>
    <t>经典大床房&lt;2人入住&gt;&lt;不退款&gt;</t>
  </si>
  <si>
    <t>WU/JIAMING</t>
  </si>
  <si>
    <t xml:space="preserve">3839211	</t>
  </si>
  <si>
    <t xml:space="preserve">29640137	</t>
  </si>
  <si>
    <t xml:space="preserve">26354643213	</t>
  </si>
  <si>
    <t>CHEN/ZEKAI,DU/XUNONG</t>
  </si>
  <si>
    <t xml:space="preserve">3839266	</t>
  </si>
  <si>
    <t xml:space="preserve">999226355711593	</t>
  </si>
  <si>
    <t>[普吉岛]普吉岛快递之旅奥克伍德酒店(Oakwood Hotel Journeyhub Phuket)(55304141)</t>
  </si>
  <si>
    <t>ABDULLAH/HASSAN</t>
  </si>
  <si>
    <t xml:space="preserve">3839889	</t>
  </si>
  <si>
    <t xml:space="preserve">75200292	</t>
  </si>
  <si>
    <t xml:space="preserve">999226355796145	</t>
  </si>
  <si>
    <t>[Jan Juc]RACV托基度假村(RACV Torquay Resort)(55831835)</t>
  </si>
  <si>
    <t>高尔夫球场景观房&lt;2人入住&gt;&lt;不退款&gt;</t>
  </si>
  <si>
    <t>Ou/Ryan</t>
  </si>
  <si>
    <t xml:space="preserve">3840078	</t>
  </si>
  <si>
    <t xml:space="preserve">136835235	</t>
  </si>
  <si>
    <t xml:space="preserve">999226355961809	</t>
  </si>
  <si>
    <t>[吉达]皇家卡萨布兰卡酒店(Royal Casablanca)(111588830)</t>
  </si>
  <si>
    <t>Sun/zhaoyang,xu/xintao</t>
  </si>
  <si>
    <t xml:space="preserve">3840133	</t>
  </si>
  <si>
    <t>|75205552</t>
  </si>
  <si>
    <t xml:space="preserve">75205553	</t>
  </si>
  <si>
    <t xml:space="preserve">999226356062078	</t>
  </si>
  <si>
    <t>[斯塔翰]斯塔翰村酒店(Strahan Village)(70391633)</t>
  </si>
  <si>
    <t>标准房 (Hilltop)&lt;2人入住&gt;&lt;不退款&gt;</t>
  </si>
  <si>
    <t>BINTI MOHAMAD TOP/MAIMON</t>
  </si>
  <si>
    <t xml:space="preserve">3840166	</t>
  </si>
  <si>
    <t xml:space="preserve">75208197	</t>
  </si>
  <si>
    <t xml:space="preserve">999226356389689	</t>
  </si>
  <si>
    <t>[阿拉尼亚]桑普莱姆酒廊酒店(Sunprime C-Lounge)(90355025)</t>
  </si>
  <si>
    <t>标准双人或双床间&lt;2人入住&gt;&lt;不退款&gt;&lt;早餐&gt;</t>
  </si>
  <si>
    <t>Kurbani/Farida,Yussufi /Seyed Mehran</t>
  </si>
  <si>
    <t xml:space="preserve">3840479	</t>
  </si>
  <si>
    <t xml:space="preserve">72263482	</t>
  </si>
  <si>
    <t xml:space="preserve">999226356527306	</t>
  </si>
  <si>
    <t>[平昌郡]平昌肯辛顿酒店(Kensington Hotel Pyeongchang)(60494157)</t>
  </si>
  <si>
    <t>DELUXE MOUNTAIN DOUBLE&lt;2人入住&gt;&lt;不退款&gt;</t>
  </si>
  <si>
    <t>YUAN/GUANG</t>
  </si>
  <si>
    <t xml:space="preserve">3840521	</t>
  </si>
  <si>
    <t xml:space="preserve">26356619493	</t>
  </si>
  <si>
    <t>[曼谷]曼谷康莱德酒店(Conrad Bangkok)(55312447)</t>
  </si>
  <si>
    <t>尊贵特大床房&lt;2人入住&gt;&lt;不退款&gt;&lt;早餐&gt;</t>
  </si>
  <si>
    <t>li/yijie,han/yan</t>
  </si>
  <si>
    <t xml:space="preserve">3840551	</t>
  </si>
  <si>
    <t xml:space="preserve">999226357407395	</t>
  </si>
  <si>
    <t>JESWANI/ANAND HARIGOVIND</t>
  </si>
  <si>
    <t xml:space="preserve">3841087	</t>
  </si>
  <si>
    <t xml:space="preserve">405807	</t>
  </si>
  <si>
    <t xml:space="preserve">999226357548404	</t>
  </si>
  <si>
    <t>[圣乔治]花岗岩城酒店(Granite Town Hotel)(97965464)</t>
  </si>
  <si>
    <t>大号床间&lt;2人入住&gt;&lt;不退款&gt;&lt;早餐&gt;</t>
  </si>
  <si>
    <t>Fritzson/Richard</t>
  </si>
  <si>
    <t xml:space="preserve">3841132	</t>
  </si>
  <si>
    <t xml:space="preserve">76761	</t>
  </si>
  <si>
    <t xml:space="preserve">999226357755302	</t>
  </si>
  <si>
    <t>[曼谷]曼谷素坤逸奥克伍德华庭工作室酒店(Oakwood Studios Sukhumvit Bangkok)(103956658)</t>
  </si>
  <si>
    <t>GOREN/RONNEN</t>
  </si>
  <si>
    <t xml:space="preserve">3841192	</t>
  </si>
  <si>
    <t xml:space="preserve">10066622	</t>
  </si>
  <si>
    <t xml:space="preserve">999226357755039	</t>
  </si>
  <si>
    <t>[弗农]山溪畔品质酒店(Quality Inn Near Mountain Creek)(95139230)</t>
  </si>
  <si>
    <t>标准房, 1 张特大床, 无烟房&lt;2人入住&gt;&lt;不退款&gt;&lt;早餐&gt;</t>
  </si>
  <si>
    <t>Freeman/Lawrence Kevin</t>
  </si>
  <si>
    <t xml:space="preserve">3841191	</t>
  </si>
  <si>
    <t xml:space="preserve">999226357981283	</t>
  </si>
  <si>
    <t>[芭堤雅]雅顿法义公寓式酒店(Arden Hotel and Residence by at Mind)(55465075)</t>
  </si>
  <si>
    <t>池景豪华房&lt;2人入住&gt;&lt;不退款&gt;</t>
  </si>
  <si>
    <t>WANG/ZHENGTONG,XIAO/JUNJIE</t>
  </si>
  <si>
    <t xml:space="preserve">3841272	</t>
  </si>
  <si>
    <t xml:space="preserve">-75266220	</t>
  </si>
  <si>
    <t xml:space="preserve">999226358315953	</t>
  </si>
  <si>
    <t>[洪德洛]霍德鲁弗莱彻维多利亚餐厅酒店(Fletcher Hotel Restaurant Victoria-Hoenderloo)(110036828)</t>
  </si>
  <si>
    <t>舒适客房 (Shower)&lt;2人入住&gt;&lt;不退款&gt;</t>
  </si>
  <si>
    <t>HOEP/OGHOSA ILONA</t>
  </si>
  <si>
    <t xml:space="preserve">3841375	</t>
  </si>
  <si>
    <t xml:space="preserve">F94-FX76170	</t>
  </si>
  <si>
    <t xml:space="preserve">26358344236	</t>
  </si>
  <si>
    <t>DING/CHENGFEI,Chen/Zhifeng</t>
  </si>
  <si>
    <t xml:space="preserve">3841388	</t>
  </si>
  <si>
    <t xml:space="preserve">999226358767448	</t>
  </si>
  <si>
    <t>KOSOLSUK/SUPARAT</t>
  </si>
  <si>
    <t xml:space="preserve">3841514	</t>
  </si>
  <si>
    <t xml:space="preserve">10066661	</t>
  </si>
  <si>
    <t xml:space="preserve">999226359480060	</t>
  </si>
  <si>
    <t>LIESMANTO/SHINTIA</t>
  </si>
  <si>
    <t xml:space="preserve">3841841	</t>
  </si>
  <si>
    <t xml:space="preserve">RZ-75374187	</t>
  </si>
  <si>
    <t xml:space="preserve">999226359631658	</t>
  </si>
  <si>
    <t>[拉斯维加斯]托斯卡纳套房与娱乐场酒店(Tuscany Suites &amp; Casino)(55851823)</t>
  </si>
  <si>
    <t>行政一室公寓套房&lt;2人入住&gt;&lt;不退款&gt;</t>
  </si>
  <si>
    <t>Yergeau /Jennifer lynn</t>
  </si>
  <si>
    <t xml:space="preserve">3841908	</t>
  </si>
  <si>
    <t xml:space="preserve">L72DAZ2AU8	</t>
  </si>
  <si>
    <t xml:space="preserve">999226359658689	</t>
  </si>
  <si>
    <t>[大西洋城]修波特酒店(Showboat Hotel Atlantic City)(94361773)</t>
  </si>
  <si>
    <t>客房 - 带两张大床（高楼层）&lt;2人入住&gt;&lt;不退款&gt;</t>
  </si>
  <si>
    <t>Raykhman/Alexsandr,Raykhman/Joanna</t>
  </si>
  <si>
    <t xml:space="preserve">3841921	</t>
  </si>
  <si>
    <t xml:space="preserve">136859160	</t>
  </si>
  <si>
    <t xml:space="preserve">999226359713767	</t>
  </si>
  <si>
    <t>[贝尔维尤]贝尔维尤凯艺酒店(Quality Inn Bellevue)(95139964)</t>
  </si>
  <si>
    <t>大号床间 - 带两张大号床&lt;2人入住&gt;&lt;不退款&gt;&lt;早餐&gt;</t>
  </si>
  <si>
    <t>Hu/Yuguang</t>
  </si>
  <si>
    <t xml:space="preserve">3841956	</t>
  </si>
  <si>
    <t xml:space="preserve">999226359976174	</t>
  </si>
  <si>
    <t>faveroom plus&lt;2人入住&gt;&lt;不退款&gt;</t>
  </si>
  <si>
    <t>ANDIARESMI/PUTRITYATAMI</t>
  </si>
  <si>
    <t xml:space="preserve">3842151	</t>
  </si>
  <si>
    <t xml:space="preserve">RZ-75512305	</t>
  </si>
  <si>
    <t xml:space="preserve">999226360062233	</t>
  </si>
  <si>
    <t>[迈阿密海滩]布罗德莫迈阿密海滩酒店(Broadmore Miami Beach)(56174642)</t>
  </si>
  <si>
    <t>两张双人床房&lt;2人入住&gt;&lt;不退款&gt;</t>
  </si>
  <si>
    <t>DESIR/HEREST</t>
  </si>
  <si>
    <t xml:space="preserve">3842171	</t>
  </si>
  <si>
    <t xml:space="preserve">136867310	</t>
  </si>
  <si>
    <t xml:space="preserve">999226360255103	</t>
  </si>
  <si>
    <t>[萨克拉门托]萨克拉门托总督酒店(Governors Inn Hotel Sacramento)(91595606)</t>
  </si>
  <si>
    <t>特大号床间&lt;2人入住&gt;&lt;不退款&gt;&lt;早餐&gt;</t>
  </si>
  <si>
    <t>dutjada/sasithorn</t>
  </si>
  <si>
    <t xml:space="preserve">3842296	</t>
  </si>
  <si>
    <t xml:space="preserve">75538842	</t>
  </si>
  <si>
    <t xml:space="preserve">999226360318745	</t>
  </si>
  <si>
    <t>[多伦多]伍德拜恩酒店&amp;套房(Woodbine Hotel &amp; Suites)(92027630)</t>
  </si>
  <si>
    <t>标准房, 1 张大床, 无烟房&lt;2人入住&gt;&lt;不退款&gt;&lt;早餐&gt;</t>
  </si>
  <si>
    <t>BLAY-CUDJOE/MAXWELL</t>
  </si>
  <si>
    <t xml:space="preserve">3842315	</t>
  </si>
  <si>
    <t xml:space="preserve">8492102	</t>
  </si>
  <si>
    <t xml:space="preserve">999226360517155	</t>
  </si>
  <si>
    <t>JOHN/CHARLLIE GRAY</t>
  </si>
  <si>
    <t xml:space="preserve">3842450	</t>
  </si>
  <si>
    <t xml:space="preserve">20230827-500956-1206421929	</t>
  </si>
  <si>
    <t xml:space="preserve">999226360613412	</t>
  </si>
  <si>
    <t>[洛杉矶]洛杉矶国际机场索内斯塔酒店(Sonesta Los Angeles Airport LAX)(55299106)</t>
  </si>
  <si>
    <t>OLGIN/GARY JOHN</t>
  </si>
  <si>
    <t xml:space="preserve">3842497	</t>
  </si>
  <si>
    <t xml:space="preserve">31849SE444185	</t>
  </si>
  <si>
    <t xml:space="preserve">999226360684849	</t>
  </si>
  <si>
    <t>[马卡蒂]凯耳服务式住宅酒店(KL Serviced Residences Managed by HII)(56196264)</t>
  </si>
  <si>
    <t>标准豪华一室房&lt;2人入住&gt;&lt;不退款&gt;</t>
  </si>
  <si>
    <t>BAUTISTA/RICHARD CUNADO</t>
  </si>
  <si>
    <t xml:space="preserve">3842518	</t>
  </si>
  <si>
    <t xml:space="preserve">999226360709571	</t>
  </si>
  <si>
    <t>[Bang Chalong]曼谷伊斯汀坦那市高尔夫度假村(Eastin Thana City Golf Resort Bangkok)(68031168)</t>
  </si>
  <si>
    <t>SANGUANSUK/WONGRAT</t>
  </si>
  <si>
    <t xml:space="preserve">3842524	</t>
  </si>
  <si>
    <t xml:space="preserve">-75567750	</t>
  </si>
  <si>
    <t xml:space="preserve">999226360651307	</t>
  </si>
  <si>
    <t>豪华两张双人床房&lt;2人入住&gt;&lt;不退款&gt;</t>
  </si>
  <si>
    <t>OLGIN/GARY JOHN,OLGIN/CELINE THERESA</t>
  </si>
  <si>
    <t xml:space="preserve">3842507	</t>
  </si>
  <si>
    <t xml:space="preserve">31849SE444188	</t>
  </si>
  <si>
    <t xml:space="preserve">999226360782264	</t>
  </si>
  <si>
    <t>[帕赛市]马尼拉萨沃伊酒店(Savoy Hotel Manila)(56140523)</t>
  </si>
  <si>
    <t>客房, 2 张单人床 (Essential 2)&lt;2人入住&gt;&lt;不退款&gt;&lt;早餐&gt;</t>
  </si>
  <si>
    <t>moya/deo,moya/deo</t>
  </si>
  <si>
    <t xml:space="preserve">3842543	</t>
  </si>
  <si>
    <t xml:space="preserve">352218	</t>
  </si>
  <si>
    <t xml:space="preserve">26360794995	</t>
  </si>
  <si>
    <t>高级房&lt;1人入住&gt;&lt;不退款&gt;</t>
  </si>
  <si>
    <t>Huang/Hai</t>
  </si>
  <si>
    <t xml:space="preserve">3842546	</t>
  </si>
  <si>
    <t xml:space="preserve">111	</t>
  </si>
  <si>
    <t xml:space="preserve">999226360872916	</t>
  </si>
  <si>
    <t>JIAO/ZHIMING</t>
  </si>
  <si>
    <t xml:space="preserve">3842660	</t>
  </si>
  <si>
    <t xml:space="preserve">999226361253928	</t>
  </si>
  <si>
    <t>[Queijas]亚马逊亚莫尔酒店(Amazonia Jamor Hotel)(55299687)</t>
  </si>
  <si>
    <t>标准双人房（1 张双人床）&lt;2人入住&gt;&lt;不退款&gt;</t>
  </si>
  <si>
    <t>KANE/CHICO MEMBRO</t>
  </si>
  <si>
    <t xml:space="preserve">3842776	</t>
  </si>
  <si>
    <t xml:space="preserve">75588694	</t>
  </si>
  <si>
    <t xml:space="preserve">999226361262414	</t>
  </si>
  <si>
    <t>[曼谷]曼谷湄南河畔华美达广场酒店(Ramada Plaza by Wyndham Bangkok Menam Riverside)(55289780)</t>
  </si>
  <si>
    <t>He/Rechun</t>
  </si>
  <si>
    <t xml:space="preserve">3842781	</t>
  </si>
  <si>
    <t xml:space="preserve">999226361359629	</t>
  </si>
  <si>
    <t>CHEN/Lihua,Chen/Longgou</t>
  </si>
  <si>
    <t xml:space="preserve">3842933	</t>
  </si>
  <si>
    <t xml:space="preserve">8492698（客房1）8492699（客房2）	</t>
  </si>
  <si>
    <t xml:space="preserve">999226361455515	</t>
  </si>
  <si>
    <t>[普吉岛]普吉岛印章度假别墅(Signature Phuket Resort)(55547335)</t>
  </si>
  <si>
    <t>园景豪华特大床房&lt;2人入住&gt;&lt;不退款&gt;</t>
  </si>
  <si>
    <t>MILLER/CAMERON</t>
  </si>
  <si>
    <t xml:space="preserve">3842959	</t>
  </si>
  <si>
    <t xml:space="preserve">10697422	</t>
  </si>
  <si>
    <t xml:space="preserve">999226361654845	</t>
  </si>
  <si>
    <t>[巴厘岛]图西塔酒店(The Tusita Hotel)(55439245)</t>
  </si>
  <si>
    <t>豪华房(双人床或双床)&lt;2人入住&gt;&lt;不退款&gt;</t>
  </si>
  <si>
    <t>Niken/Mutiara,Niken/Mutiara</t>
  </si>
  <si>
    <t xml:space="preserve">3843013	</t>
  </si>
  <si>
    <t xml:space="preserve">10697864	</t>
  </si>
  <si>
    <t xml:space="preserve">999226361709209	</t>
  </si>
  <si>
    <t>[曼谷]诺沃城大酒店(Nouvo City Hotel)(68545454)</t>
  </si>
  <si>
    <t>Deluxe Canal Double Room&lt;2人入住&gt;&lt;不退款&gt;</t>
  </si>
  <si>
    <t>WONGKHAM/YANISA</t>
  </si>
  <si>
    <t xml:space="preserve">3843031	</t>
  </si>
  <si>
    <t xml:space="preserve">75604321	</t>
  </si>
  <si>
    <t xml:space="preserve">999226361917143	</t>
  </si>
  <si>
    <t>LI/MEIHUA</t>
  </si>
  <si>
    <t xml:space="preserve">3843233	</t>
  </si>
  <si>
    <t xml:space="preserve">75610714（客房1）75610715（客房2）75610716（客房3）	</t>
  </si>
  <si>
    <t xml:space="preserve">999226362234282	</t>
  </si>
  <si>
    <t>[胡志明市]三 E 酒店(Triple E Hotel Fine Art Museum)(92030549)</t>
  </si>
  <si>
    <t>极少主义房间&lt;2人入住&gt;&lt;不退款&gt;</t>
  </si>
  <si>
    <t>FU/YU</t>
  </si>
  <si>
    <t xml:space="preserve">3843449	</t>
  </si>
  <si>
    <t xml:space="preserve">8493060	</t>
  </si>
  <si>
    <t xml:space="preserve">999226362267169	</t>
  </si>
  <si>
    <t>[曼谷]曼谷康文特公园酒店(Convenient Park Bangkok)(55451692)</t>
  </si>
  <si>
    <t>JIANG/HUILING</t>
  </si>
  <si>
    <t xml:space="preserve">3843460	</t>
  </si>
  <si>
    <t xml:space="preserve">999226362376001	</t>
  </si>
  <si>
    <t>[吉隆坡]吉隆坡希尔顿花园酒店北店(Hilton Garden Inn Kuala Lumpur - North)(55299338)</t>
  </si>
  <si>
    <t>大号床房&lt;2人入住&gt;&lt;不退款&gt;</t>
  </si>
  <si>
    <t>LIU/HENGJUN</t>
  </si>
  <si>
    <t xml:space="preserve">3843500	</t>
  </si>
  <si>
    <t xml:space="preserve">HMY-6PM35M7X+Q9-E00	</t>
  </si>
  <si>
    <t xml:space="preserve">999226362499862	</t>
  </si>
  <si>
    <t>[曼谷]曼谷千禧希尔顿酒店(Millennium Hilton Bangkok)(55269931)</t>
  </si>
  <si>
    <t>Li/Jiahui</t>
  </si>
  <si>
    <t xml:space="preserve">3843555	</t>
  </si>
  <si>
    <t xml:space="preserve">HTH-7P52PGH6+C4-E00	</t>
  </si>
  <si>
    <t xml:space="preserve">999226362501561	</t>
  </si>
  <si>
    <t>[加影]雪州中心聪明酒店(Smart Hotel Reko Sentral Kajang)(90369611)</t>
  </si>
  <si>
    <t>Safwan/Ahmad Safwan Bin Abdul Rahim</t>
  </si>
  <si>
    <t xml:space="preserve">3843557	</t>
  </si>
  <si>
    <t xml:space="preserve">|75627362	</t>
  </si>
  <si>
    <t xml:space="preserve">999226362528576	</t>
  </si>
  <si>
    <t>[曼谷]拉亚苏拉翁曼谷酒店(The Raya Surawong Bangkok)(55932562)</t>
  </si>
  <si>
    <t>WONG/TAK KEUNG</t>
  </si>
  <si>
    <t xml:space="preserve">3843564	</t>
  </si>
  <si>
    <t xml:space="preserve">75626390	</t>
  </si>
  <si>
    <t xml:space="preserve">999226362529424	</t>
  </si>
  <si>
    <t>LEE/MAYLENE SIRAD,LEE/NAMKI</t>
  </si>
  <si>
    <t xml:space="preserve">3843566	</t>
  </si>
  <si>
    <t xml:space="preserve">2897901	</t>
  </si>
  <si>
    <t xml:space="preserve">999226362811030	</t>
  </si>
  <si>
    <t>Adi/Jonathan</t>
  </si>
  <si>
    <t xml:space="preserve">3843798	</t>
  </si>
  <si>
    <t xml:space="preserve">RZ-75635634	</t>
  </si>
  <si>
    <t xml:space="preserve">999226362976661	</t>
  </si>
  <si>
    <t>[卢奇诺]克鲁兹酒店(Hotel Cruise)(96300322)</t>
  </si>
  <si>
    <t>双人房 (with Private Garage)&lt;2人入住&gt;&lt;不退款&gt;</t>
  </si>
  <si>
    <t>WELLNER/SHANI</t>
  </si>
  <si>
    <t xml:space="preserve">3843868	</t>
  </si>
  <si>
    <t xml:space="preserve">161947	</t>
  </si>
  <si>
    <t xml:space="preserve">999226363128898	</t>
  </si>
  <si>
    <t>[巴厘岛]海洋别墅潜水度假村 - 图兰本(Ocean Villa Dive Resort - Tulamben)(110132597)</t>
  </si>
  <si>
    <t>园景豪华双床小屋&lt;2人入住&gt;&lt;不退款&gt;&lt;早餐&gt;</t>
  </si>
  <si>
    <t>CHICHIROV/KIRILL</t>
  </si>
  <si>
    <t xml:space="preserve">3844061	</t>
  </si>
  <si>
    <t xml:space="preserve">31853534	</t>
  </si>
  <si>
    <t xml:space="preserve">999226363344100	</t>
  </si>
  <si>
    <t>Standard Room, 2 Queen Beds&lt;2人入住&gt;&lt;不退款&gt;</t>
  </si>
  <si>
    <t>NIU/CHENJIE,FU/ZHAOYI</t>
  </si>
  <si>
    <t xml:space="preserve">3844144	</t>
  </si>
  <si>
    <t xml:space="preserve">UUYAZ2ZXA	</t>
  </si>
  <si>
    <t xml:space="preserve">999226363366459	</t>
  </si>
  <si>
    <t>[迪拜]迪拜侯爵万豪酒店(JW Marriott Marquis Hotel Dubai)(68026116)</t>
  </si>
  <si>
    <t>Xiao/Ziqi,LIU/BOMING</t>
  </si>
  <si>
    <t xml:space="preserve">3844154	</t>
  </si>
  <si>
    <t xml:space="preserve">999226363458052	</t>
  </si>
  <si>
    <t>[曼谷]T2 沙吞酒店(T2 Residence Sathorn)(55586055)</t>
  </si>
  <si>
    <t>豪华客房&lt;2人入住&gt;&lt;不退款&gt;</t>
  </si>
  <si>
    <t>LUO/CHUN</t>
  </si>
  <si>
    <t xml:space="preserve">3844196	</t>
  </si>
  <si>
    <t xml:space="preserve">RL29845630	</t>
  </si>
  <si>
    <t xml:space="preserve">999226363535744	</t>
  </si>
  <si>
    <t>YE/LINNA</t>
  </si>
  <si>
    <t xml:space="preserve">3844358	</t>
  </si>
  <si>
    <t xml:space="preserve">999226363685719	</t>
  </si>
  <si>
    <t>[釜山]釜山格兰德朝鲜酒店(Grand Josun Busan)(90199470)</t>
  </si>
  <si>
    <t>海景豪华特大床房&lt;2人入住&gt;&lt;不退款&gt;</t>
  </si>
  <si>
    <t>KIM/SOOKHEE</t>
  </si>
  <si>
    <t xml:space="preserve">3844404	</t>
  </si>
  <si>
    <t xml:space="preserve">999226364230590	</t>
  </si>
  <si>
    <t>ALFALASI/KHALID</t>
  </si>
  <si>
    <t xml:space="preserve">3844747	</t>
  </si>
  <si>
    <t xml:space="preserve">405971	</t>
  </si>
  <si>
    <t xml:space="preserve">999226364263214	</t>
  </si>
  <si>
    <t>[纽约]纽约千禧联合国酒店(Millennium Hilton New York One UN Plaza)(55956401)</t>
  </si>
  <si>
    <t>ZHU/JIAMIN,CHEN/ZHEKAI</t>
  </si>
  <si>
    <t xml:space="preserve">3844759	</t>
  </si>
  <si>
    <t xml:space="preserve">HUS-87G8Q22J+59-E00	</t>
  </si>
  <si>
    <t xml:space="preserve">999226364469213	</t>
  </si>
  <si>
    <t>[伊斯坦布尔]伊斯坦布尔戈南酒店(Istanbul Gonen Hotel)(60513947)</t>
  </si>
  <si>
    <t>Aydin/Ahmet</t>
  </si>
  <si>
    <t xml:space="preserve">3844996	</t>
  </si>
  <si>
    <t xml:space="preserve">75681324	</t>
  </si>
  <si>
    <t xml:space="preserve">999226364445264	</t>
  </si>
  <si>
    <t>[Haymarket]悉尼南部大酒店(Great Southern Hotel Sydney)(55665945)</t>
  </si>
  <si>
    <t>EBINE/RIKA</t>
  </si>
  <si>
    <t xml:space="preserve">3844984	</t>
  </si>
  <si>
    <t xml:space="preserve">-75680634	</t>
  </si>
  <si>
    <t xml:space="preserve">999226364656388	</t>
  </si>
  <si>
    <t>[马德里]鲁西班牙广场酒店(Riu Plaza España)(91624897)</t>
  </si>
  <si>
    <t>豪华双床房&lt;1人入住&gt;&lt;不退款&gt;&lt;早餐&gt;</t>
  </si>
  <si>
    <t>QIN/HUA</t>
  </si>
  <si>
    <t xml:space="preserve">3845073	</t>
  </si>
  <si>
    <t xml:space="preserve">24618868	</t>
  </si>
  <si>
    <t xml:space="preserve">999226364883189	</t>
  </si>
  <si>
    <t>城景高级双人床房&lt;2人入住&gt;&lt;不退款&gt;</t>
  </si>
  <si>
    <t>KIM/HYEON GYEONG</t>
  </si>
  <si>
    <t xml:space="preserve">3845328	</t>
  </si>
  <si>
    <t xml:space="preserve">999226365509015	</t>
  </si>
  <si>
    <t>[佛罗伦萨]汽车公园酒店(Auto Park Hotel)(55505496)</t>
  </si>
  <si>
    <t>Morelli/Moreno,Morelli/Moreno</t>
  </si>
  <si>
    <t xml:space="preserve">3845626	</t>
  </si>
  <si>
    <t xml:space="preserve">75716289	</t>
  </si>
  <si>
    <t xml:space="preserve">999226365553576	</t>
  </si>
  <si>
    <t>[曼谷]曼谷萨恩酒店(Zayn Hotel Bangkok)(55799503)</t>
  </si>
  <si>
    <t>PINSITONG/JUTAMAT,CHOPCHUEN/NATNARI,PRAPHUTTAKOON/SUWANNA,PANICH/RATIRAT</t>
  </si>
  <si>
    <t xml:space="preserve">3845643	</t>
  </si>
  <si>
    <t xml:space="preserve">HGUConf75717193（客房1）HGUConf75717196（客房2）	</t>
  </si>
  <si>
    <t xml:space="preserve">999226365630128	</t>
  </si>
  <si>
    <t>[梳邦再也]普特拉高地新浪潮酒店(Putra Heights New Wave Hotel)(68545448)</t>
  </si>
  <si>
    <t>双人房&lt;2人入住&gt;&lt;不退款&gt;</t>
  </si>
  <si>
    <t>ASOKAN/PREMILA</t>
  </si>
  <si>
    <t xml:space="preserve">3845681	</t>
  </si>
  <si>
    <t xml:space="preserve">|75722730	</t>
  </si>
  <si>
    <t xml:space="preserve">999226365831894	</t>
  </si>
  <si>
    <t>[海防]丹安宫公寓式酒店(Tan An Palace)(95139065)</t>
  </si>
  <si>
    <t>高级双人床房&lt;2人入住&gt;&lt;不退款&gt;</t>
  </si>
  <si>
    <t>LI/QIANGLU</t>
  </si>
  <si>
    <t xml:space="preserve">3845926	</t>
  </si>
  <si>
    <t xml:space="preserve">75728377	</t>
  </si>
  <si>
    <t xml:space="preserve">999226365948443	</t>
  </si>
  <si>
    <t>[巴黎]巴黎12区贝西村康铂酒店(Campanile Hotel Paris Bercy Village)(55653231)</t>
  </si>
  <si>
    <t>Castaneda /Alexander</t>
  </si>
  <si>
    <t xml:space="preserve">3845977	</t>
  </si>
  <si>
    <t xml:space="preserve">999225871367537	</t>
  </si>
  <si>
    <t>调整</t>
  </si>
  <si>
    <t>[埃克塞特]埃克塞特鲁日蒙美居酒店(Mercure Exeter Rougemont Hotel)(69451960)</t>
  </si>
  <si>
    <t>Huang/Minjie,Zhang/Meiying</t>
  </si>
  <si>
    <t xml:space="preserve">3744726	</t>
  </si>
  <si>
    <t xml:space="preserve">999225152726393	</t>
  </si>
  <si>
    <t>[Pagedangan]BSD城市快乐生活酒店(Joylive BSD City)(102881103)</t>
  </si>
  <si>
    <t>高级房（特大床）&lt;2人入住&gt;</t>
  </si>
  <si>
    <t>BAI/DULEINA,LIU/JINGWEI</t>
  </si>
  <si>
    <t xml:space="preserve">3599840	</t>
  </si>
  <si>
    <t xml:space="preserve">25171 // WIDI	</t>
  </si>
  <si>
    <t>，</t>
  </si>
  <si>
    <t>3774453+999226014930358此单多收554.86元待退回</t>
  </si>
  <si>
    <t>直连</t>
  </si>
  <si>
    <t>本期收回1745.4元</t>
  </si>
  <si>
    <t xml:space="preserve"> 392690.19 HKD</t>
  </si>
  <si>
    <t>A230831102018481</t>
  </si>
  <si>
    <t>A230831102054481</t>
  </si>
  <si>
    <t>A230831102243925</t>
  </si>
  <si>
    <t>总计：392690.19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</si>
  <si>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</si>
  <si>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</si>
  <si>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</si>
  <si>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</si>
  <si>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</si>
  <si>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</si>
  <si>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</si>
  <si>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</si>
  <si>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</si>
  <si>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</si>
  <si>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</si>
  <si>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</si>
  <si>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</si>
  <si>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</si>
  <si>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</si>
  <si>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</si>
  <si>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</si>
  <si>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</si>
  <si>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</si>
  <si>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2023-01-30</t>
  </si>
  <si>
    <t>2990180</t>
  </si>
  <si>
    <t>沙通易思婷大酒店</t>
  </si>
  <si>
    <t>YEUNG LOUIS</t>
  </si>
  <si>
    <t>2023-08-25</t>
  </si>
  <si>
    <t>2023-08-28</t>
  </si>
  <si>
    <t>退房日周结</t>
  </si>
  <si>
    <t>2223.42</t>
  </si>
  <si>
    <t>2574.00</t>
  </si>
  <si>
    <t>0</t>
  </si>
  <si>
    <t>0.00</t>
  </si>
  <si>
    <t>携程汇智国际直连</t>
  </si>
  <si>
    <t>925</t>
  </si>
  <si>
    <t>2023-01-30 18:13:34</t>
  </si>
  <si>
    <t>否</t>
  </si>
  <si>
    <t>汇智国际旅游发展有限公司</t>
  </si>
  <si>
    <t>直采</t>
  </si>
  <si>
    <t>泰国</t>
  </si>
  <si>
    <t>2023-02-19</t>
  </si>
  <si>
    <t>3046780</t>
  </si>
  <si>
    <t>太阳之翼卡马拉海滩度假村</t>
  </si>
  <si>
    <t>MAHASAKDIKUL THANAGRON</t>
  </si>
  <si>
    <t>2023-08-24</t>
  </si>
  <si>
    <t>1469.85</t>
  </si>
  <si>
    <t>1676.00</t>
  </si>
  <si>
    <t>2023-02-19 21:07:24</t>
  </si>
  <si>
    <t>2023-04-19</t>
  </si>
  <si>
    <t>3245632</t>
  </si>
  <si>
    <t>国际机场 KLIA-KLIA2途恩酒店</t>
  </si>
  <si>
    <t>YAU MAN HO</t>
  </si>
  <si>
    <t>2023-08-27</t>
  </si>
  <si>
    <t>400.32</t>
  </si>
  <si>
    <t>456.00</t>
  </si>
  <si>
    <t>2023-04-19 10:50:01</t>
  </si>
  <si>
    <t>马来西亚</t>
  </si>
  <si>
    <t>2023-05-23</t>
  </si>
  <si>
    <t>3408478</t>
  </si>
  <si>
    <t>科帕卡巴纳美洲酒店</t>
  </si>
  <si>
    <t>buitrago prieto david Jose</t>
  </si>
  <si>
    <t>1410.84</t>
  </si>
  <si>
    <t>1569.00</t>
  </si>
  <si>
    <t>2023-05-23 01:48:33</t>
  </si>
  <si>
    <t>巴西</t>
  </si>
  <si>
    <t>2023-05-25</t>
  </si>
  <si>
    <t>3419722</t>
  </si>
  <si>
    <t>克里斯蒂娜酒店</t>
  </si>
  <si>
    <t>Quaranta Aniello</t>
  </si>
  <si>
    <t>541.14</t>
  </si>
  <si>
    <t>599.00</t>
  </si>
  <si>
    <t>2023-05-25 17:28:34</t>
  </si>
  <si>
    <t>意大利</t>
  </si>
  <si>
    <t>2023-06-09</t>
  </si>
  <si>
    <t>3479713</t>
  </si>
  <si>
    <t>艾格姆旅馆</t>
  </si>
  <si>
    <t>Smith Joan and John</t>
  </si>
  <si>
    <t>329.38</t>
  </si>
  <si>
    <t>362.00</t>
  </si>
  <si>
    <t>2023-06-09 03:45:26</t>
  </si>
  <si>
    <t>英国</t>
  </si>
  <si>
    <t>2023-06-11</t>
  </si>
  <si>
    <t>3490898</t>
  </si>
  <si>
    <t>罗伯茨河度假村</t>
  </si>
  <si>
    <t>Jimenez Jeremy Michael,Jimenez Jeremy Michael,Jimenez Jeremy Michael,Jimenez Jeremy Michael</t>
  </si>
  <si>
    <t>2023-08-26</t>
  </si>
  <si>
    <t>1166.98</t>
  </si>
  <si>
    <t>1280.00</t>
  </si>
  <si>
    <t>2023-06-11 13:12:28</t>
  </si>
  <si>
    <t>菲律宾</t>
  </si>
  <si>
    <t>2023-06-16</t>
  </si>
  <si>
    <t>3509985</t>
  </si>
  <si>
    <t>曼谷盛泰乐水门酒店</t>
  </si>
  <si>
    <t>KO KAM YIN</t>
  </si>
  <si>
    <t>1320.80</t>
  </si>
  <si>
    <t>1444.92</t>
  </si>
  <si>
    <t>2023-06-16 08:02:21</t>
  </si>
  <si>
    <t>2023-06-18</t>
  </si>
  <si>
    <t>3522484</t>
  </si>
  <si>
    <t>圣奥拉夫普拉斯斯堪迪克酒店</t>
  </si>
  <si>
    <t>Serup Daniel Edelgaard</t>
  </si>
  <si>
    <t>2023-08-23</t>
  </si>
  <si>
    <t>3493.14</t>
  </si>
  <si>
    <t>3824.75</t>
  </si>
  <si>
    <t>2023-06-18 23:36:31</t>
  </si>
  <si>
    <t>挪威</t>
  </si>
  <si>
    <t>2023-06-26</t>
  </si>
  <si>
    <t>3553936</t>
  </si>
  <si>
    <t>橡树套房酒店</t>
  </si>
  <si>
    <t>WONG TONG LEUNG IRENE</t>
  </si>
  <si>
    <t>1638.74</t>
  </si>
  <si>
    <t>1780.66</t>
  </si>
  <si>
    <t>2023-06-26 15:49:29</t>
  </si>
  <si>
    <t>2023-07-01</t>
  </si>
  <si>
    <t>3575687</t>
  </si>
  <si>
    <t>新加坡81酒店-梧槽</t>
  </si>
  <si>
    <t>VICKTOR VICKTOR</t>
  </si>
  <si>
    <t>1550.29</t>
  </si>
  <si>
    <t>1672.92</t>
  </si>
  <si>
    <t>2023-07-01 01:14:38</t>
  </si>
  <si>
    <t>新加坡</t>
  </si>
  <si>
    <t>2023-07-05</t>
  </si>
  <si>
    <t>3596088</t>
  </si>
  <si>
    <t>普吉岛椰子乡村度假酒店</t>
  </si>
  <si>
    <t>FITZMAURICE BRENDAN JOHN</t>
  </si>
  <si>
    <t>822.89</t>
  </si>
  <si>
    <t>891.15</t>
  </si>
  <si>
    <t>2023-07-05 18:21:59</t>
  </si>
  <si>
    <t>2023-07-07</t>
  </si>
  <si>
    <t>3602421</t>
  </si>
  <si>
    <t>海安水疗海滩酒店</t>
  </si>
  <si>
    <t>KIM AREUM,PARK KIYUL</t>
  </si>
  <si>
    <t>669.99</t>
  </si>
  <si>
    <t>721.12</t>
  </si>
  <si>
    <t>2023-07-07 08:17:49</t>
  </si>
  <si>
    <t>越南</t>
  </si>
  <si>
    <t>2023-07-10</t>
  </si>
  <si>
    <t>3616611</t>
  </si>
  <si>
    <t>伦敦克莱蒙维多利亚酒店</t>
  </si>
  <si>
    <t>TIAN XIZI,TIAN PING</t>
  </si>
  <si>
    <t>4068.91</t>
  </si>
  <si>
    <t>4397.40</t>
  </si>
  <si>
    <t>2023-07-10 16:29:27</t>
  </si>
  <si>
    <t>2023-07-11</t>
  </si>
  <si>
    <t>3619164</t>
  </si>
  <si>
    <t>中央皇宫酒店</t>
  </si>
  <si>
    <t>KIM MIN JAE</t>
  </si>
  <si>
    <t>1049.79</t>
  </si>
  <si>
    <t>1134.42</t>
  </si>
  <si>
    <t>2023-07-11 07:17:13</t>
  </si>
  <si>
    <t>3622597</t>
  </si>
  <si>
    <t>Santa Grand Signature Kuala Lumpur</t>
  </si>
  <si>
    <t>WEI YANG</t>
  </si>
  <si>
    <t>613.00</t>
  </si>
  <si>
    <t>662.42</t>
  </si>
  <si>
    <t>2023-07-12 10:58:46</t>
  </si>
  <si>
    <t>3622659</t>
  </si>
  <si>
    <t>威尼斯摩纳哥大运河酒店</t>
  </si>
  <si>
    <t>Tessmer Donald</t>
  </si>
  <si>
    <t>8298.69</t>
  </si>
  <si>
    <t>8967.68</t>
  </si>
  <si>
    <t>2023-07-11 21:35:51</t>
  </si>
  <si>
    <t>2023-07-17</t>
  </si>
  <si>
    <t>3647482</t>
  </si>
  <si>
    <t>西门纽约大中央酒店</t>
  </si>
  <si>
    <t>Kang Suji,Cho Minsang</t>
  </si>
  <si>
    <t>6048.87</t>
  </si>
  <si>
    <t>6602.85</t>
  </si>
  <si>
    <t>2023-07-17 15:10:07</t>
  </si>
  <si>
    <t>美国</t>
  </si>
  <si>
    <t>2023-07-21</t>
  </si>
  <si>
    <t>3663622</t>
  </si>
  <si>
    <t>旅客之家贝尔法斯特酒店</t>
  </si>
  <si>
    <t>Ennis Ciaran pierce</t>
  </si>
  <si>
    <t>2655.08</t>
  </si>
  <si>
    <t>2881.26</t>
  </si>
  <si>
    <t>2023-07-21 01:25:15</t>
  </si>
  <si>
    <t>3666024</t>
  </si>
  <si>
    <t>科希努尔大陆酒店</t>
  </si>
  <si>
    <t>Dsouza Michael Ramesh,Dsouza Veena Cynthia</t>
  </si>
  <si>
    <t>490.60</t>
  </si>
  <si>
    <t>532.39</t>
  </si>
  <si>
    <t>2023-07-21 17:11:15</t>
  </si>
  <si>
    <t>印度</t>
  </si>
  <si>
    <t>2023-07-22</t>
  </si>
  <si>
    <t>3671692</t>
  </si>
  <si>
    <t>普吉岛苏林酒店(政府卫生认证)</t>
  </si>
  <si>
    <t>LIU XIAOYI,Fang Cheng</t>
  </si>
  <si>
    <t>4800.00</t>
  </si>
  <si>
    <t>5208.90</t>
  </si>
  <si>
    <t>2023-07-24 16:27:16</t>
  </si>
  <si>
    <t>3671694</t>
  </si>
  <si>
    <t>巴厘岛伍拉·赖国际机场希尔顿花园酒店</t>
  </si>
  <si>
    <t>LI YANMIN,LI KUN</t>
  </si>
  <si>
    <t>406.36</t>
  </si>
  <si>
    <t>440.98</t>
  </si>
  <si>
    <t>2023-07-22 22:05:16</t>
  </si>
  <si>
    <t>印度尼西亚</t>
  </si>
  <si>
    <t>2023-07-24</t>
  </si>
  <si>
    <t>3680570</t>
  </si>
  <si>
    <t>PAPANIKOLAOU GEORGIOS</t>
  </si>
  <si>
    <t>2315.99</t>
  </si>
  <si>
    <t>2513.01</t>
  </si>
  <si>
    <t>2023-07-25 11:36:40</t>
  </si>
  <si>
    <t>2023-07-25</t>
  </si>
  <si>
    <t>3683145</t>
  </si>
  <si>
    <t>曼谷格乐丽雅10酒店</t>
  </si>
  <si>
    <t>LIN HAI,LIN MEI RUI</t>
  </si>
  <si>
    <t>924.00</t>
  </si>
  <si>
    <t>1002.39</t>
  </si>
  <si>
    <t>2023-07-25 17:01:44</t>
  </si>
  <si>
    <t>2023-07-26</t>
  </si>
  <si>
    <t>3688314</t>
  </si>
  <si>
    <t>新山凯贝丽酒店式服务公寓</t>
  </si>
  <si>
    <t>TAN WEI YANG</t>
  </si>
  <si>
    <t>1461.71</t>
  </si>
  <si>
    <t>1596.62</t>
  </si>
  <si>
    <t>2023-07-26 17:35:24</t>
  </si>
  <si>
    <t>2023-07-27</t>
  </si>
  <si>
    <t>3690671</t>
  </si>
  <si>
    <t>曼谷华昌传统酒店</t>
  </si>
  <si>
    <t>LEONG KOK LEE</t>
  </si>
  <si>
    <t>1746.00</t>
  </si>
  <si>
    <t>1900.30</t>
  </si>
  <si>
    <t>2023-07-29 12:46:05</t>
  </si>
  <si>
    <t>2023-07-29</t>
  </si>
  <si>
    <t>3700051</t>
  </si>
  <si>
    <t>报春花海滩酒店</t>
  </si>
  <si>
    <t>NAWAWI MUHD FIKRI</t>
  </si>
  <si>
    <t>1536.00</t>
  </si>
  <si>
    <t>1668.84</t>
  </si>
  <si>
    <t>2023-07-29 09:51:32</t>
  </si>
  <si>
    <t>2023-07-30</t>
  </si>
  <si>
    <t>3706213</t>
  </si>
  <si>
    <t>库比克班纳酒店</t>
  </si>
  <si>
    <t>KHWANBUNCHAN SAMOE</t>
  </si>
  <si>
    <t>466.49</t>
  </si>
  <si>
    <t>507.66</t>
  </si>
  <si>
    <t>2023-07-30 11:11:15</t>
  </si>
  <si>
    <t>3707381</t>
  </si>
  <si>
    <t>曼谷阁楼酒店</t>
  </si>
  <si>
    <t>GOOI SINTHIA</t>
  </si>
  <si>
    <t>344.44</t>
  </si>
  <si>
    <t>374.84</t>
  </si>
  <si>
    <t>2023-07-30 15:46:06</t>
  </si>
  <si>
    <t>3708224</t>
  </si>
  <si>
    <t>珀斯Ingot酒店</t>
  </si>
  <si>
    <t>Tappin Craig</t>
  </si>
  <si>
    <t>828.11</t>
  </si>
  <si>
    <t>901.20</t>
  </si>
  <si>
    <t>2023-07-30 18:27:21</t>
  </si>
  <si>
    <t>澳大利亚</t>
  </si>
  <si>
    <t>2023-08-01</t>
  </si>
  <si>
    <t>3715074</t>
  </si>
  <si>
    <t>塞维利亚美洲酒店</t>
  </si>
  <si>
    <t>CHAACHOO AMIN</t>
  </si>
  <si>
    <t>364.80</t>
  </si>
  <si>
    <t>397.39</t>
  </si>
  <si>
    <t>2023-08-01 06:01:52</t>
  </si>
  <si>
    <t>西班牙</t>
  </si>
  <si>
    <t>2023-08-02</t>
  </si>
  <si>
    <t>3724895</t>
  </si>
  <si>
    <t>公园套房波尔多拉克酒店</t>
  </si>
  <si>
    <t>Silva Carlos</t>
  </si>
  <si>
    <t>649.75</t>
  </si>
  <si>
    <t>703.88</t>
  </si>
  <si>
    <t>2023-08-03 00:00:24</t>
  </si>
  <si>
    <t>法国</t>
  </si>
  <si>
    <t>2023-08-03</t>
  </si>
  <si>
    <t>3729329</t>
  </si>
  <si>
    <t>ZHUANG XIAOYAN,JIANG WANZHI</t>
  </si>
  <si>
    <t>1530.00</t>
  </si>
  <si>
    <t>1656.20</t>
  </si>
  <si>
    <t>2023-08-07 08:09:48</t>
  </si>
  <si>
    <t>2023-08-04</t>
  </si>
  <si>
    <t>3731549</t>
  </si>
  <si>
    <t>旧金山嘉蘭酒店</t>
  </si>
  <si>
    <t>OROZCO JESSE,OROZCO RICHARD</t>
  </si>
  <si>
    <t>3880.98</t>
  </si>
  <si>
    <t>4217.54</t>
  </si>
  <si>
    <t>2023-08-04 11:47:22</t>
  </si>
  <si>
    <t>3732845</t>
  </si>
  <si>
    <t>吉隆坡豪亚酒店式公寓-遠東酒店集團旗下</t>
  </si>
  <si>
    <t>DONG HAONAN</t>
  </si>
  <si>
    <t>736.39</t>
  </si>
  <si>
    <t>800.25</t>
  </si>
  <si>
    <t>2023-08-04 16:40:15</t>
  </si>
  <si>
    <t>3733654</t>
  </si>
  <si>
    <t>ABDUL RAHMAN SHAIKHAH ATIYAH</t>
  </si>
  <si>
    <t>1218.07</t>
  </si>
  <si>
    <t>1323.70</t>
  </si>
  <si>
    <t>2023-08-04 20:05:25</t>
  </si>
  <si>
    <t>3734342</t>
  </si>
  <si>
    <t>迪沙鲁阿曼萨里酒店</t>
  </si>
  <si>
    <t>AZMI SYAZWANI</t>
  </si>
  <si>
    <t>265.00</t>
  </si>
  <si>
    <t>287.98</t>
  </si>
  <si>
    <t>2023-08-05 08:54:52</t>
  </si>
  <si>
    <t>2023-08-05</t>
  </si>
  <si>
    <t>3736931</t>
  </si>
  <si>
    <t>皇家国家酒店</t>
  </si>
  <si>
    <t>KWON HYUNJIN</t>
  </si>
  <si>
    <t>2070.30</t>
  </si>
  <si>
    <t>2249.84</t>
  </si>
  <si>
    <t>2023-08-05 15:13:14</t>
  </si>
  <si>
    <t>3739323</t>
  </si>
  <si>
    <t>坎莫尔套房酒店</t>
  </si>
  <si>
    <t>Lemaire Coby</t>
  </si>
  <si>
    <t>3427.54</t>
  </si>
  <si>
    <t>3724.78</t>
  </si>
  <si>
    <t>2023-08-05 23:47:40</t>
  </si>
  <si>
    <t>加拿大</t>
  </si>
  <si>
    <t>3739354</t>
  </si>
  <si>
    <t>清迈阳光V酒店</t>
  </si>
  <si>
    <t>SIU HOI HEI</t>
  </si>
  <si>
    <t>478.81</t>
  </si>
  <si>
    <t>520.33</t>
  </si>
  <si>
    <t>2023-08-05 23:55:21</t>
  </si>
  <si>
    <t>2023-08-06</t>
  </si>
  <si>
    <t>3740847</t>
  </si>
  <si>
    <t>芭东海滩贝斯特韦斯特酒店</t>
  </si>
  <si>
    <t>FENG YANG,ZHU LIN,LI MING,MOU JIANGYAN</t>
  </si>
  <si>
    <t>1944.68</t>
  </si>
  <si>
    <t>2112.40</t>
  </si>
  <si>
    <t>2023-08-06 12:48:37</t>
  </si>
  <si>
    <t>3740858</t>
  </si>
  <si>
    <t>仁川君悦大酒店</t>
  </si>
  <si>
    <t>Liao YUHAN</t>
  </si>
  <si>
    <t>1095.00</t>
  </si>
  <si>
    <t>1189.44</t>
  </si>
  <si>
    <t>2023-08-06 12:54:18</t>
  </si>
  <si>
    <t>韩国</t>
  </si>
  <si>
    <t>3741275</t>
  </si>
  <si>
    <t>莱维拉治商务酒店（班达尔巴鲁美贡）</t>
  </si>
  <si>
    <t>DZULKIFLI SHAHRIMAN</t>
  </si>
  <si>
    <t>180.01</t>
  </si>
  <si>
    <t>195.54</t>
  </si>
  <si>
    <t>2023-08-06 14:31:01</t>
  </si>
  <si>
    <t>3741988</t>
  </si>
  <si>
    <t>纳王万丽晶酒店</t>
  </si>
  <si>
    <t>KUMPAPUN MANASAWAN</t>
  </si>
  <si>
    <t>139.08</t>
  </si>
  <si>
    <t>151.08</t>
  </si>
  <si>
    <t>2023-08-06 17:27:44</t>
  </si>
  <si>
    <t>3743108</t>
  </si>
  <si>
    <t>维治伍德酒店</t>
  </si>
  <si>
    <t>DESMETTRE Celine,DESMETTRE Celine</t>
  </si>
  <si>
    <t>1913.34</t>
  </si>
  <si>
    <t>2078.36</t>
  </si>
  <si>
    <t>2023-08-06 21:02:48</t>
  </si>
  <si>
    <t>2023-08-07</t>
  </si>
  <si>
    <t>3744284</t>
  </si>
  <si>
    <t>曼谷京华大酒店</t>
  </si>
  <si>
    <t>KHRUTTO PANNAPHAT</t>
  </si>
  <si>
    <t>507.00</t>
  </si>
  <si>
    <t>550.73</t>
  </si>
  <si>
    <t>2023-08-07 07:32:55</t>
  </si>
  <si>
    <t>3746893</t>
  </si>
  <si>
    <t>清迈香格里拉酒店</t>
  </si>
  <si>
    <t>TIWARI ANIRUDDH,SHARMA NAMRATA</t>
  </si>
  <si>
    <t>4664.02</t>
  </si>
  <si>
    <t>5066.28</t>
  </si>
  <si>
    <t>2023-08-07 19:47:49</t>
  </si>
  <si>
    <t>2023-08-08</t>
  </si>
  <si>
    <t>3749197</t>
  </si>
  <si>
    <t>沃伦塔华欣七岩度假别墅酒店（SHA Plus+）</t>
  </si>
  <si>
    <t>SUTIVIRAT WEERAWAN</t>
  </si>
  <si>
    <t>819.98</t>
  </si>
  <si>
    <t>888.10</t>
  </si>
  <si>
    <t>2023-08-08 09:03:40</t>
  </si>
  <si>
    <t>3751365</t>
  </si>
  <si>
    <t>胡志明市天堂精品水疗酒店</t>
  </si>
  <si>
    <t>Kim Sang soo</t>
  </si>
  <si>
    <t>2023-08-21</t>
  </si>
  <si>
    <t>3322.42</t>
  </si>
  <si>
    <t>3598.42</t>
  </si>
  <si>
    <t>2023-08-08 17:09:43</t>
  </si>
  <si>
    <t>3752028</t>
  </si>
  <si>
    <t>曼谷维伊 - 美憬阁酒店</t>
  </si>
  <si>
    <t>WU LANCHUN</t>
  </si>
  <si>
    <t>3000.00</t>
  </si>
  <si>
    <t>3249.21</t>
  </si>
  <si>
    <t>2023-08-09 11:05:43</t>
  </si>
  <si>
    <t>3752161</t>
  </si>
  <si>
    <t>悉尼机场宜必思酒店</t>
  </si>
  <si>
    <t>XIAO GUILIN</t>
  </si>
  <si>
    <t>508.82</t>
  </si>
  <si>
    <t>551.09</t>
  </si>
  <si>
    <t>2023-08-08 20:05:58</t>
  </si>
  <si>
    <t>3752999</t>
  </si>
  <si>
    <t>首尔明洞美利来酒店</t>
  </si>
  <si>
    <t>XUE RUI</t>
  </si>
  <si>
    <t>3081.01</t>
  </si>
  <si>
    <t>3336.95</t>
  </si>
  <si>
    <t>2023-08-09 08:30:00</t>
  </si>
  <si>
    <t>3753035</t>
  </si>
  <si>
    <t>Chen Yiting</t>
  </si>
  <si>
    <t>1094.65</t>
  </si>
  <si>
    <t>1185.58</t>
  </si>
  <si>
    <t>2023-08-08 22:13:44</t>
  </si>
  <si>
    <t>2023-08-09</t>
  </si>
  <si>
    <t>3758599</t>
  </si>
  <si>
    <t>温德姆里贾纳蔚景酒店</t>
  </si>
  <si>
    <t>Sinclair Jason</t>
  </si>
  <si>
    <t>3008.94</t>
  </si>
  <si>
    <t>3250.10</t>
  </si>
  <si>
    <t>2023-08-09 23:32:24</t>
  </si>
  <si>
    <t>2023-08-10</t>
  </si>
  <si>
    <t>3759441</t>
  </si>
  <si>
    <t>雷克雅未克格兰酒店</t>
  </si>
  <si>
    <t>YU ZHIYI</t>
  </si>
  <si>
    <t>1782.03</t>
  </si>
  <si>
    <t>1928.60</t>
  </si>
  <si>
    <t>2023-08-10 08:38:08</t>
  </si>
  <si>
    <t>冰岛</t>
  </si>
  <si>
    <t>3759480</t>
  </si>
  <si>
    <t>阿瓦尼中央酒店 釜山</t>
  </si>
  <si>
    <t>Anderson Katelyn Rose</t>
  </si>
  <si>
    <t>1290.75</t>
  </si>
  <si>
    <t>1396.92</t>
  </si>
  <si>
    <t>2023-08-10 08:48:51</t>
  </si>
  <si>
    <t>2023-08-11</t>
  </si>
  <si>
    <t>3763870</t>
  </si>
  <si>
    <t>WU YINGJIE,HUANG XUAN</t>
  </si>
  <si>
    <t>376.00</t>
  </si>
  <si>
    <t>406.93</t>
  </si>
  <si>
    <t>2023-08-11 00:05:24</t>
  </si>
  <si>
    <t>3766023</t>
  </si>
  <si>
    <t>迪沙鲁沙洋海滩度假村</t>
  </si>
  <si>
    <t>KHAMIS ASMAH</t>
  </si>
  <si>
    <t>582.93</t>
  </si>
  <si>
    <t>629.85</t>
  </si>
  <si>
    <t>2023-08-11 14:33:24</t>
  </si>
  <si>
    <t>3766783</t>
  </si>
  <si>
    <t>黄石公园酒店</t>
  </si>
  <si>
    <t>REN CHANGLIN,REN ZHEHONG,ZHANG HAIYAN</t>
  </si>
  <si>
    <t>13103.25</t>
  </si>
  <si>
    <t>14158.02</t>
  </si>
  <si>
    <t>2023-08-11 17:10:57</t>
  </si>
  <si>
    <t>2023-08-12</t>
  </si>
  <si>
    <t>3769083</t>
  </si>
  <si>
    <t>维万塔海得拉巴贝岗姆佩特酒店</t>
  </si>
  <si>
    <t>Vempaty Aditya Sriram</t>
  </si>
  <si>
    <t>1478.83</t>
  </si>
  <si>
    <t>1593.22</t>
  </si>
  <si>
    <t>2023-08-12 03:59:11</t>
  </si>
  <si>
    <t>3771680</t>
  </si>
  <si>
    <t>皇家普吉城市酒店(SHA Plus+)</t>
  </si>
  <si>
    <t>ZHANG XINGJU,YANG SHIJIE</t>
  </si>
  <si>
    <t>742.00</t>
  </si>
  <si>
    <t>799.40</t>
  </si>
  <si>
    <t>2023-08-12 18:14:25</t>
  </si>
  <si>
    <t>3773213</t>
  </si>
  <si>
    <t>ZHU YU</t>
  </si>
  <si>
    <t>539.96</t>
  </si>
  <si>
    <t>581.73</t>
  </si>
  <si>
    <t>2023-08-12 23:51:31</t>
  </si>
  <si>
    <t>2023-08-13</t>
  </si>
  <si>
    <t>3773670</t>
  </si>
  <si>
    <t>巴利太浩湖娱乐场度假村</t>
  </si>
  <si>
    <t>DOFFEK SCOTT,DOFFEK SCOTT</t>
  </si>
  <si>
    <t>921.52</t>
  </si>
  <si>
    <t>992.59</t>
  </si>
  <si>
    <t>2023-08-13 03:13:33</t>
  </si>
  <si>
    <t>3774453</t>
  </si>
  <si>
    <t>霍兰德品质套房酒店</t>
  </si>
  <si>
    <t>BHUKYA SANGU SAI KUMAR</t>
  </si>
  <si>
    <t>515.13</t>
  </si>
  <si>
    <t>554.86</t>
  </si>
  <si>
    <t>-554</t>
  </si>
  <si>
    <t>-515</t>
  </si>
  <si>
    <t>2023-08-13 11:32:58</t>
  </si>
  <si>
    <t>3776832</t>
  </si>
  <si>
    <t>玛丽蒂姆慕尼黑酒店</t>
  </si>
  <si>
    <t>Hartmann Guido Josef,Hartmann Guido Josef</t>
  </si>
  <si>
    <t>688.11</t>
  </si>
  <si>
    <t>741.18</t>
  </si>
  <si>
    <t>2023-08-13 20:25:36</t>
  </si>
  <si>
    <t>德国</t>
  </si>
  <si>
    <t>3777658</t>
  </si>
  <si>
    <t>国际水上酒店</t>
  </si>
  <si>
    <t>Lowden Shaun Clifton</t>
  </si>
  <si>
    <t>3165.96</t>
  </si>
  <si>
    <t>3410.13</t>
  </si>
  <si>
    <t>2023-08-13 23:08:33</t>
  </si>
  <si>
    <t>2023-08-14</t>
  </si>
  <si>
    <t>3777898</t>
  </si>
  <si>
    <t>都柏林机场北索兹旅游宾馆</t>
  </si>
  <si>
    <t>CUSTODIO KATHLEEN</t>
  </si>
  <si>
    <t>1038.93</t>
  </si>
  <si>
    <t>1119.05</t>
  </si>
  <si>
    <t>2023-08-14 00:18:41</t>
  </si>
  <si>
    <t>爱尔兰</t>
  </si>
  <si>
    <t>3779888</t>
  </si>
  <si>
    <t>Villa M</t>
  </si>
  <si>
    <t>Ha Jayden Minwoo</t>
  </si>
  <si>
    <t>2023-08-20</t>
  </si>
  <si>
    <t>10695.56</t>
  </si>
  <si>
    <t>11520.42</t>
  </si>
  <si>
    <t>2023-08-14 13:04:52</t>
  </si>
  <si>
    <t>3781426</t>
  </si>
  <si>
    <t>阿斯图拉宫酒店</t>
  </si>
  <si>
    <t>Hermann Angela</t>
  </si>
  <si>
    <t>3922.71</t>
  </si>
  <si>
    <t>4225.24</t>
  </si>
  <si>
    <t>2023-08-14 18:52:24</t>
  </si>
  <si>
    <t>3782401</t>
  </si>
  <si>
    <t>GU WEIHUA,DAI LI</t>
  </si>
  <si>
    <t>2982.30</t>
  </si>
  <si>
    <t>3212.30</t>
  </si>
  <si>
    <t>2023-08-14 21:33:32</t>
  </si>
  <si>
    <t>3782979</t>
  </si>
  <si>
    <t>纽卡斯尔便捷酒店</t>
  </si>
  <si>
    <t>Klompmaker Johannes Hendrikus</t>
  </si>
  <si>
    <t>459.35</t>
  </si>
  <si>
    <t>494.78</t>
  </si>
  <si>
    <t>2023-08-14 23:38:33</t>
  </si>
  <si>
    <t>2023-08-15</t>
  </si>
  <si>
    <t>3783059</t>
  </si>
  <si>
    <t>时尚精品酒店</t>
  </si>
  <si>
    <t>JUAN YUAN CHUN</t>
  </si>
  <si>
    <t>1223.95</t>
  </si>
  <si>
    <t>1318.34</t>
  </si>
  <si>
    <t>2023-08-15 00:10:10</t>
  </si>
  <si>
    <t>3783781</t>
  </si>
  <si>
    <t>CHEN YUHSIANG</t>
  </si>
  <si>
    <t>986.34</t>
  </si>
  <si>
    <t>1060.58</t>
  </si>
  <si>
    <t>2023-08-15 09:16:09</t>
  </si>
  <si>
    <t>2023-08-16</t>
  </si>
  <si>
    <t>3788287</t>
  </si>
  <si>
    <t>citizenM Paris Champs-élysées</t>
  </si>
  <si>
    <t>Budhdev Mantraraj</t>
  </si>
  <si>
    <t>3849.00</t>
  </si>
  <si>
    <t>4123.19</t>
  </si>
  <si>
    <t>2023-08-16 03:35:02</t>
  </si>
  <si>
    <t>3790715</t>
  </si>
  <si>
    <t>DING XIAOMING</t>
  </si>
  <si>
    <t>1081.64</t>
  </si>
  <si>
    <t>1158.69</t>
  </si>
  <si>
    <t>2023-08-16 16:35:40</t>
  </si>
  <si>
    <t>2023-08-17</t>
  </si>
  <si>
    <t>3794761</t>
  </si>
  <si>
    <t>曼谷泰山酒店</t>
  </si>
  <si>
    <t>MEKDALA DALAVANH</t>
  </si>
  <si>
    <t>895.82</t>
  </si>
  <si>
    <t>958.92</t>
  </si>
  <si>
    <t>2023-08-17 14:01:15</t>
  </si>
  <si>
    <t>3796592</t>
  </si>
  <si>
    <t>达迈海滩度假村</t>
  </si>
  <si>
    <t>PAUL LIEW BOON BOON,FENG XIA,BONG SZE KIM,ZHOU JUN</t>
  </si>
  <si>
    <t>4313.39</t>
  </si>
  <si>
    <t>4617.20</t>
  </si>
  <si>
    <t>2023-08-17 20:16:45</t>
  </si>
  <si>
    <t>3797243</t>
  </si>
  <si>
    <t>希顿概念酒店 - 鲁玛汉默史密斯</t>
  </si>
  <si>
    <t>LING YUNYAN,CHAN SHUK LING</t>
  </si>
  <si>
    <t>4176.90</t>
  </si>
  <si>
    <t>4471.10</t>
  </si>
  <si>
    <t>2023-08-17 22:09:35</t>
  </si>
  <si>
    <t>2023-08-18</t>
  </si>
  <si>
    <t>3798080</t>
  </si>
  <si>
    <t>圣艾夫斯湾酒店</t>
  </si>
  <si>
    <t>Shetti Ramraj</t>
  </si>
  <si>
    <t>829.87</t>
  </si>
  <si>
    <t>889.94</t>
  </si>
  <si>
    <t>2023-08-18 02:11:00</t>
  </si>
  <si>
    <t>3798088</t>
  </si>
  <si>
    <t>829.79</t>
  </si>
  <si>
    <t>889.85</t>
  </si>
  <si>
    <t>2023-08-18 02:15:00</t>
  </si>
  <si>
    <t>3798244</t>
  </si>
  <si>
    <t>首尔三井酒店</t>
  </si>
  <si>
    <t>KONG KYUNGPYO</t>
  </si>
  <si>
    <t>546.32</t>
  </si>
  <si>
    <t>585.87</t>
  </si>
  <si>
    <t>2023-08-18 08:05:24</t>
  </si>
  <si>
    <t>3800386</t>
  </si>
  <si>
    <t>曼谷拉查丹利中心酒店  (SHA Plus+)</t>
  </si>
  <si>
    <t>LEI SOU HA</t>
  </si>
  <si>
    <t>3740.00</t>
  </si>
  <si>
    <t>4010.72</t>
  </si>
  <si>
    <t>2023-08-18 16:52:07</t>
  </si>
  <si>
    <t>3800574</t>
  </si>
  <si>
    <t>花园普罗菲尔酒店</t>
  </si>
  <si>
    <t>GULLBERG MAIRE</t>
  </si>
  <si>
    <t>489.31</t>
  </si>
  <si>
    <t>524.73</t>
  </si>
  <si>
    <t>2023-08-18 17:13:14</t>
  </si>
  <si>
    <t>瑞典</t>
  </si>
  <si>
    <t>3801981</t>
  </si>
  <si>
    <t>基林希洛酒店</t>
  </si>
  <si>
    <t>TURNER ALEXIS</t>
  </si>
  <si>
    <t>1655.77</t>
  </si>
  <si>
    <t>1775.63</t>
  </si>
  <si>
    <t>2023-08-18 21:18:11</t>
  </si>
  <si>
    <t>3802271</t>
  </si>
  <si>
    <t>顶点酒店</t>
  </si>
  <si>
    <t>Rodriguez Gutierrez Sara</t>
  </si>
  <si>
    <t>280.31</t>
  </si>
  <si>
    <t>300.60</t>
  </si>
  <si>
    <t>2023-08-18 22:56:41</t>
  </si>
  <si>
    <t>2023-08-19</t>
  </si>
  <si>
    <t>3802826</t>
  </si>
  <si>
    <t>柴郡酒店</t>
  </si>
  <si>
    <t>SHAO LI</t>
  </si>
  <si>
    <t>2544.64</t>
  </si>
  <si>
    <t>2728.84</t>
  </si>
  <si>
    <t>2023-08-19 01:25:40</t>
  </si>
  <si>
    <t>3803109</t>
  </si>
  <si>
    <t>肯梓塔酒店</t>
  </si>
  <si>
    <t>DI GUANTING</t>
  </si>
  <si>
    <t>2287.35</t>
  </si>
  <si>
    <t>2454.24</t>
  </si>
  <si>
    <t>2023-08-19 06:18:24</t>
  </si>
  <si>
    <t>摩洛哥</t>
  </si>
  <si>
    <t>3803518</t>
  </si>
  <si>
    <t>曼谷安曼纳酒店</t>
  </si>
  <si>
    <t>BURNS LAUREL JANE</t>
  </si>
  <si>
    <t>2489.56</t>
  </si>
  <si>
    <t>2671.20</t>
  </si>
  <si>
    <t>2023-08-19 09:49:34</t>
  </si>
  <si>
    <t>3804227</t>
  </si>
  <si>
    <t>品酒店</t>
  </si>
  <si>
    <t>Intaraprasert Karuna</t>
  </si>
  <si>
    <t>352.71</t>
  </si>
  <si>
    <t>378.44</t>
  </si>
  <si>
    <t>2023-08-19 12:30:25</t>
  </si>
  <si>
    <t>3804265</t>
  </si>
  <si>
    <t>2023-08-19 12:42:50</t>
  </si>
  <si>
    <t>3804841</t>
  </si>
  <si>
    <t>莱恩酒店</t>
  </si>
  <si>
    <t>CHUA HUICHING</t>
  </si>
  <si>
    <t>620.00</t>
  </si>
  <si>
    <t>665.24</t>
  </si>
  <si>
    <t>2023-08-19 14:58:16</t>
  </si>
  <si>
    <t>3806692</t>
  </si>
  <si>
    <t>喜普乐吉酒店首尔东大门</t>
  </si>
  <si>
    <t>XIAO FENG</t>
  </si>
  <si>
    <t>1103.80</t>
  </si>
  <si>
    <t>1184.34</t>
  </si>
  <si>
    <t>2023-08-19 20:35:08</t>
  </si>
  <si>
    <t>3806695</t>
  </si>
  <si>
    <t>色達首都中央酒店</t>
  </si>
  <si>
    <t>DEOPANTE MARY ANTONETTE DUMARAN</t>
  </si>
  <si>
    <t>1126.00</t>
  </si>
  <si>
    <t>1208.15</t>
  </si>
  <si>
    <t>2023-08-20 10:56:48</t>
  </si>
  <si>
    <t>3807199</t>
  </si>
  <si>
    <t>亚庇凯城酒店</t>
  </si>
  <si>
    <t>ISMAIL MUHAMMAD NAJIB</t>
  </si>
  <si>
    <t>847.37</t>
  </si>
  <si>
    <t>909.20</t>
  </si>
  <si>
    <t>2023-08-19 23:34:23</t>
  </si>
  <si>
    <t>3807278</t>
  </si>
  <si>
    <t>洛格罗诺公园酒店</t>
  </si>
  <si>
    <t>Gomez Merino Rafael</t>
  </si>
  <si>
    <t>323.51</t>
  </si>
  <si>
    <t>347.11</t>
  </si>
  <si>
    <t>2023-08-20 00:22:02</t>
  </si>
  <si>
    <t>3809233</t>
  </si>
  <si>
    <t>马六甲欧罗富豪酒店</t>
  </si>
  <si>
    <t>JULIAH JULIAH</t>
  </si>
  <si>
    <t>468.35</t>
  </si>
  <si>
    <t>502.36</t>
  </si>
  <si>
    <t>2023-08-20 15:06:08</t>
  </si>
  <si>
    <t>3809402</t>
  </si>
  <si>
    <t>比佛利山庄140号酒店</t>
  </si>
  <si>
    <t>YANG KYUNGSEOK</t>
  </si>
  <si>
    <t>3998.53</t>
  </si>
  <si>
    <t>4288.89</t>
  </si>
  <si>
    <t>2023-08-20 15:11:30</t>
  </si>
  <si>
    <t>3811043</t>
  </si>
  <si>
    <t>极光宾馆</t>
  </si>
  <si>
    <t>Zackheim Adam,Elata Nadav</t>
  </si>
  <si>
    <t>1068.10</t>
  </si>
  <si>
    <t>1145.66</t>
  </si>
  <si>
    <t>2023-08-20 20:53:27</t>
  </si>
  <si>
    <t>3811393</t>
  </si>
  <si>
    <t>卡察画廊度假-卡察卡利姆湾(SHA Plus+)</t>
  </si>
  <si>
    <t>PANSIRI ARINTHOM</t>
  </si>
  <si>
    <t>3138.01</t>
  </si>
  <si>
    <t>3365.88</t>
  </si>
  <si>
    <t>2023-08-20 22:08:42</t>
  </si>
  <si>
    <t>3811539</t>
  </si>
  <si>
    <t>LI FENGMING</t>
  </si>
  <si>
    <t>318.58</t>
  </si>
  <si>
    <t>341.71</t>
  </si>
  <si>
    <t>2023-08-20 22:28:28</t>
  </si>
  <si>
    <t>3811600</t>
  </si>
  <si>
    <t>库塔巴厘岛温纳别墅假日酒店</t>
  </si>
  <si>
    <t>LI FENGYI,LI NA</t>
  </si>
  <si>
    <t>307.55</t>
  </si>
  <si>
    <t>329.88</t>
  </si>
  <si>
    <t>2023-08-20 22:30:51</t>
  </si>
  <si>
    <t>3811655</t>
  </si>
  <si>
    <t>沙吞阿曼达酒店</t>
  </si>
  <si>
    <t>TSAI YISHAN</t>
  </si>
  <si>
    <t>2378.60</t>
  </si>
  <si>
    <t>2551.32</t>
  </si>
  <si>
    <t>2023-08-20 22:44:06</t>
  </si>
  <si>
    <t>3811936</t>
  </si>
  <si>
    <t>圣西蒙摩根酒店</t>
  </si>
  <si>
    <t>attoian richard</t>
  </si>
  <si>
    <t>676.46</t>
  </si>
  <si>
    <t>725.58</t>
  </si>
  <si>
    <t>2023-08-21 00:30:23</t>
  </si>
  <si>
    <t>3812104</t>
  </si>
  <si>
    <t>哈利库拉尼酒店</t>
  </si>
  <si>
    <t>CUI TINGTING,ZHOU XI</t>
  </si>
  <si>
    <t>14248.34</t>
  </si>
  <si>
    <t>15283.00</t>
  </si>
  <si>
    <t>2023-08-21 02:51:17</t>
  </si>
  <si>
    <t>3812234</t>
  </si>
  <si>
    <t>萨瓦蒂芭东渡假村酒店</t>
  </si>
  <si>
    <t>HAJIJEHNAE BASSAM,CHELAH ANAS,BIFARI EYAD JEHAD A,ALHULAYS RAED HASSAN A</t>
  </si>
  <si>
    <t>2023-08-22</t>
  </si>
  <si>
    <t>2304.42</t>
  </si>
  <si>
    <t>2471.76</t>
  </si>
  <si>
    <t>2023-08-21 05:11:03</t>
  </si>
  <si>
    <t>3812299</t>
  </si>
  <si>
    <t>KAM TONG YANG</t>
  </si>
  <si>
    <t>1081.50</t>
  </si>
  <si>
    <t>1160.03</t>
  </si>
  <si>
    <t>2023-08-21 06:31:47</t>
  </si>
  <si>
    <t>3812465</t>
  </si>
  <si>
    <t>亚洲酒店 - 法拉盛</t>
  </si>
  <si>
    <t>ZHANG mengchun</t>
  </si>
  <si>
    <t>1692.41</t>
  </si>
  <si>
    <t>1815.31</t>
  </si>
  <si>
    <t>2023-08-21 08:39:20</t>
  </si>
  <si>
    <t>3815318</t>
  </si>
  <si>
    <t>曼谷137柱公寓酒店</t>
  </si>
  <si>
    <t>Lin Yinyin</t>
  </si>
  <si>
    <t>1101.76</t>
  </si>
  <si>
    <t>1181.77</t>
  </si>
  <si>
    <t>2023-08-21 18:29:16</t>
  </si>
  <si>
    <t>3815376</t>
  </si>
  <si>
    <t xml:space="preserve">现代生活酒店 </t>
  </si>
  <si>
    <t>RAMADASS DHARMARAJAN</t>
  </si>
  <si>
    <t>507.32</t>
  </si>
  <si>
    <t>544.16</t>
  </si>
  <si>
    <t>2023-08-21 18:59:50</t>
  </si>
  <si>
    <t>3816811</t>
  </si>
  <si>
    <t>阿姆斯特丹史基浦机场宜必思酒店</t>
  </si>
  <si>
    <t>SUN KAY YONG NICHOLAS</t>
  </si>
  <si>
    <t>806.86</t>
  </si>
  <si>
    <t>865.45</t>
  </si>
  <si>
    <t>2023-08-22 00:00:27</t>
  </si>
  <si>
    <t>荷兰</t>
  </si>
  <si>
    <t>3816976</t>
  </si>
  <si>
    <t>曼彻斯特市中心大不列颠酒店</t>
  </si>
  <si>
    <t>WANG SHU XUAN</t>
  </si>
  <si>
    <t>459.40</t>
  </si>
  <si>
    <t>493.29</t>
  </si>
  <si>
    <t>2023-08-22 01:40:32</t>
  </si>
  <si>
    <t>3817056</t>
  </si>
  <si>
    <t>Salak Boutique Hotel</t>
  </si>
  <si>
    <t>zhang lulu</t>
  </si>
  <si>
    <t>1208.75</t>
  </si>
  <si>
    <t>1297.92</t>
  </si>
  <si>
    <t>2023-08-22 02:41:56</t>
  </si>
  <si>
    <t>3817069</t>
  </si>
  <si>
    <t>萨博普拉萨尤罗帕酒店</t>
  </si>
  <si>
    <t>GRIVALLIERS CEDRIC</t>
  </si>
  <si>
    <t>6216.69</t>
  </si>
  <si>
    <t>6675.28</t>
  </si>
  <si>
    <t>2023-08-22 03:04:57</t>
  </si>
  <si>
    <t>3817769</t>
  </si>
  <si>
    <t>吉隆坡唐人街旅客酒店</t>
  </si>
  <si>
    <t>TEOH SIAK MUN</t>
  </si>
  <si>
    <t>434.00</t>
  </si>
  <si>
    <t>466.02</t>
  </si>
  <si>
    <t>2023-08-22 11:51:55</t>
  </si>
  <si>
    <t>3817975</t>
  </si>
  <si>
    <t>雅加达东荟城智选假日酒店</t>
  </si>
  <si>
    <t>WU DONGXIAO</t>
  </si>
  <si>
    <t>1230.47</t>
  </si>
  <si>
    <t>1321.24</t>
  </si>
  <si>
    <t>2023-08-22 11:02:56</t>
  </si>
  <si>
    <t>3820106</t>
  </si>
  <si>
    <t>马尼拉利姆度假村</t>
  </si>
  <si>
    <t>CARITAN NIEVY LOU,CARITAN BLANDAMIER,AGOYAOY NELSON,AGOYAOY CHERRY MAY,AGOYAOY LUPITO,AGOYAOY NIEVES</t>
  </si>
  <si>
    <t>1597.10</t>
  </si>
  <si>
    <t>1714.92</t>
  </si>
  <si>
    <t>2023-08-22 18:39:09</t>
  </si>
  <si>
    <t>3821399</t>
  </si>
  <si>
    <t>吉隆坡嘉登斯圣吉尔斯签名酒店及公寓</t>
  </si>
  <si>
    <t>YANG HANJUNG</t>
  </si>
  <si>
    <t>1352.36</t>
  </si>
  <si>
    <t>1452.12</t>
  </si>
  <si>
    <t>2023-08-22 22:33:44</t>
  </si>
  <si>
    <t>3821652</t>
  </si>
  <si>
    <t>Hotel Ziggy Los Angeles</t>
  </si>
  <si>
    <t>RYAN MARIE</t>
  </si>
  <si>
    <t>1766.63</t>
  </si>
  <si>
    <t>1896.95</t>
  </si>
  <si>
    <t>2023-08-22 23:28:11</t>
  </si>
  <si>
    <t>3821701</t>
  </si>
  <si>
    <t>QUAN YUJUAN</t>
  </si>
  <si>
    <t>1089.48</t>
  </si>
  <si>
    <t>1169.85</t>
  </si>
  <si>
    <t>2023-08-22 23:36:06</t>
  </si>
  <si>
    <t>3822209</t>
  </si>
  <si>
    <t>洛杉矶市中心洲际酒店</t>
  </si>
  <si>
    <t>LIU YAJUN</t>
  </si>
  <si>
    <t>5347.19</t>
  </si>
  <si>
    <t>5732.41</t>
  </si>
  <si>
    <t>2023-08-23 03:28:56</t>
  </si>
  <si>
    <t>3822224</t>
  </si>
  <si>
    <t>卡萨马蒂尔达旅馆</t>
  </si>
  <si>
    <t>WANG Jiajie,ZHU YUJING</t>
  </si>
  <si>
    <t>1135.37</t>
  </si>
  <si>
    <t>1217.16</t>
  </si>
  <si>
    <t>2023-08-23 03:54:02</t>
  </si>
  <si>
    <t>3822298</t>
  </si>
  <si>
    <t>阳光花园度假酒店</t>
  </si>
  <si>
    <t>LEE JIHWAN</t>
  </si>
  <si>
    <t>959.24</t>
  </si>
  <si>
    <t>1028.35</t>
  </si>
  <si>
    <t>2023-08-23 05:30:52</t>
  </si>
  <si>
    <t>3822333</t>
  </si>
  <si>
    <t>杜尔酒店</t>
  </si>
  <si>
    <t>MEI JIE</t>
  </si>
  <si>
    <t>8999.86</t>
  </si>
  <si>
    <t>9648.22</t>
  </si>
  <si>
    <t>2023-08-23 06:17:21</t>
  </si>
  <si>
    <t>3823982</t>
  </si>
  <si>
    <t>SHEN TAO,ZHANG MAO</t>
  </si>
  <si>
    <t>1832.00</t>
  </si>
  <si>
    <t>1963.98</t>
  </si>
  <si>
    <t>2023-08-23 14:19:54</t>
  </si>
  <si>
    <t>3824027</t>
  </si>
  <si>
    <t>TIAN HONGDA,LYU LINGLING</t>
  </si>
  <si>
    <t>1040.00</t>
  </si>
  <si>
    <t>1114.92</t>
  </si>
  <si>
    <t>2023-08-23 15:00:38</t>
  </si>
  <si>
    <t>3824327</t>
  </si>
  <si>
    <t>马尼拉喜来得酒店</t>
  </si>
  <si>
    <t>ASHRAF SHAHZAD</t>
  </si>
  <si>
    <t>2570.08</t>
  </si>
  <si>
    <t>2755.23</t>
  </si>
  <si>
    <t>2023-08-23 15:34:19</t>
  </si>
  <si>
    <t>3824400</t>
  </si>
  <si>
    <t>阿利坎特阿巴西亚酒店</t>
  </si>
  <si>
    <t>Dahman Sameer</t>
  </si>
  <si>
    <t>3230.73</t>
  </si>
  <si>
    <t>3463.48</t>
  </si>
  <si>
    <t>2023-08-23 15:59:14</t>
  </si>
  <si>
    <t>3825092</t>
  </si>
  <si>
    <t>马尼拉金斯福德酒店</t>
  </si>
  <si>
    <t>XU BIN,KIM DAE JOONG</t>
  </si>
  <si>
    <t>1927.61</t>
  </si>
  <si>
    <t>2066.48</t>
  </si>
  <si>
    <t>2023-08-23 18:28:38</t>
  </si>
  <si>
    <t>3825098</t>
  </si>
  <si>
    <t>LEE JUNAM,KIM SAMHOI</t>
  </si>
  <si>
    <t>2023-08-23 18:29:56</t>
  </si>
  <si>
    <t>3825656</t>
  </si>
  <si>
    <t>双子塔酒店</t>
  </si>
  <si>
    <t>HAN JUNSEO</t>
  </si>
  <si>
    <t>514.93</t>
  </si>
  <si>
    <t>552.03</t>
  </si>
  <si>
    <t>2023-08-23 20:11:09</t>
  </si>
  <si>
    <t>3826053</t>
  </si>
  <si>
    <t>吉隆坡市中心智选假日酒店</t>
  </si>
  <si>
    <t>ZHANG ANJIE,zhang anqi</t>
  </si>
  <si>
    <t>1609.99</t>
  </si>
  <si>
    <t>1725.98</t>
  </si>
  <si>
    <t>2023-08-24 09:37:56</t>
  </si>
  <si>
    <t>3826621</t>
  </si>
  <si>
    <t>ZHAO YING,MA LI,MA GLORIA JIAQI,MA LUCAS</t>
  </si>
  <si>
    <t>2168.46</t>
  </si>
  <si>
    <t>2324.68</t>
  </si>
  <si>
    <t>2023-08-23 23:14:20</t>
  </si>
  <si>
    <t>3826704</t>
  </si>
  <si>
    <t>库塔卡纳酒店</t>
  </si>
  <si>
    <t>CHEN LIMING</t>
  </si>
  <si>
    <t>842.12</t>
  </si>
  <si>
    <t>902.79</t>
  </si>
  <si>
    <t>2023-08-23 23:50:55</t>
  </si>
  <si>
    <t>3827283</t>
  </si>
  <si>
    <t>托夫崔斯高尔夫球度假村</t>
  </si>
  <si>
    <t>YE XIAOLU</t>
  </si>
  <si>
    <t>708.81</t>
  </si>
  <si>
    <t>761.83</t>
  </si>
  <si>
    <t>2023-08-24 04:04:12</t>
  </si>
  <si>
    <t>3827567</t>
  </si>
  <si>
    <t>TENG LI LAURA,Leung Hoi Kei Apple</t>
  </si>
  <si>
    <t>1081.71</t>
  </si>
  <si>
    <t>1162.63</t>
  </si>
  <si>
    <t>2023-08-24 08:36:39</t>
  </si>
  <si>
    <t>3827820</t>
  </si>
  <si>
    <t>哈尔莫尼耶鲁酒店</t>
  </si>
  <si>
    <t>CAO LINGYING</t>
  </si>
  <si>
    <t>686.83</t>
  </si>
  <si>
    <t>738.21</t>
  </si>
  <si>
    <t>2023-08-24 10:05:40</t>
  </si>
  <si>
    <t>3828842</t>
  </si>
  <si>
    <t>曼谷巴伦酒店 (SHA Certified)</t>
  </si>
  <si>
    <t>CHAIWISET PUTCHARIWAN</t>
  </si>
  <si>
    <t>106.90</t>
  </si>
  <si>
    <t>114.90</t>
  </si>
  <si>
    <t>2023-08-24 14:04:55</t>
  </si>
  <si>
    <t>3829116</t>
  </si>
  <si>
    <t>蒙特玫瑰行政公寓千禧酒店</t>
  </si>
  <si>
    <t>SALEH AHMED</t>
  </si>
  <si>
    <t>1837.59</t>
  </si>
  <si>
    <t>1975.05</t>
  </si>
  <si>
    <t>2023-08-24 15:04:37</t>
  </si>
  <si>
    <t>阿拉伯联合酋长国</t>
  </si>
  <si>
    <t>3829769</t>
  </si>
  <si>
    <t>莫尔珀尔水晶宫酒店</t>
  </si>
  <si>
    <t>ZANG YUSHUANG</t>
  </si>
  <si>
    <t>544.55</t>
  </si>
  <si>
    <t>585.29</t>
  </si>
  <si>
    <t>2023-08-24 17:18:30</t>
  </si>
  <si>
    <t>3829858</t>
  </si>
  <si>
    <t>阿利坎特达尼亚酒店</t>
  </si>
  <si>
    <t>BAHRI LINDA</t>
  </si>
  <si>
    <t>1302.97</t>
  </si>
  <si>
    <t>1400.44</t>
  </si>
  <si>
    <t>2023-08-24 17:45:06</t>
  </si>
  <si>
    <t>3830072</t>
  </si>
  <si>
    <t>马尼拉新世界酒店</t>
  </si>
  <si>
    <t>Nagasangan Von Ryan</t>
  </si>
  <si>
    <t>1090.00</t>
  </si>
  <si>
    <t>1171.54</t>
  </si>
  <si>
    <t>2023-08-25 11:11:48</t>
  </si>
  <si>
    <t>3830084</t>
  </si>
  <si>
    <t>柏林斯比特尔马克贝斯特韦斯特酒店</t>
  </si>
  <si>
    <t>WALLNER ALFRED</t>
  </si>
  <si>
    <t>1720.75</t>
  </si>
  <si>
    <t>1849.47</t>
  </si>
  <si>
    <t>2023-08-24 18:16:01</t>
  </si>
  <si>
    <t>3830142</t>
  </si>
  <si>
    <t>阿尔霍迪科酒店</t>
  </si>
  <si>
    <t>Venezia Nicola,Gulino Desiree</t>
  </si>
  <si>
    <t>343.85</t>
  </si>
  <si>
    <t>369.57</t>
  </si>
  <si>
    <t>2023-08-24 18:41:39</t>
  </si>
  <si>
    <t>希腊</t>
  </si>
  <si>
    <t>3830464</t>
  </si>
  <si>
    <t>旧金山乌节花园酒店</t>
  </si>
  <si>
    <t>TRAN MINH PHUONG</t>
  </si>
  <si>
    <t>3730.48</t>
  </si>
  <si>
    <t>4009.54</t>
  </si>
  <si>
    <t>2023-08-24 19:47:26</t>
  </si>
  <si>
    <t>3830725</t>
  </si>
  <si>
    <t>坎布里亚郡大酒店</t>
  </si>
  <si>
    <t>BRACE JAYNE</t>
  </si>
  <si>
    <t>1376.21</t>
  </si>
  <si>
    <t>1479.16</t>
  </si>
  <si>
    <t>2023-08-24 20:26:31</t>
  </si>
  <si>
    <t>3831052</t>
  </si>
  <si>
    <t>普吉岛佛基拉诺富特城市酒店(SHA Extra Plus)</t>
  </si>
  <si>
    <t>JIANG SHIHAO,MI WEI</t>
  </si>
  <si>
    <t>868.01</t>
  </si>
  <si>
    <t>932.94</t>
  </si>
  <si>
    <t>2023-08-25 12:14:40</t>
  </si>
  <si>
    <t>3831324</t>
  </si>
  <si>
    <t>宜必思吉隆坡市中心酒店</t>
  </si>
  <si>
    <t>KONG CHENG</t>
  </si>
  <si>
    <t>338.21</t>
  </si>
  <si>
    <t>363.51</t>
  </si>
  <si>
    <t>2023-08-24 22:08:08</t>
  </si>
  <si>
    <t>3831369</t>
  </si>
  <si>
    <t>LI MENG</t>
  </si>
  <si>
    <t>3669.00</t>
  </si>
  <si>
    <t>3943.46</t>
  </si>
  <si>
    <t>2023-08-24 22:30:41</t>
  </si>
  <si>
    <t>3831441</t>
  </si>
  <si>
    <t>查塔梅精品酒店</t>
  </si>
  <si>
    <t>TUBPLEIN ASAMA</t>
  </si>
  <si>
    <t>225.85</t>
  </si>
  <si>
    <t>242.74</t>
  </si>
  <si>
    <t>2023-08-24 22:52:16</t>
  </si>
  <si>
    <t>3831460</t>
  </si>
  <si>
    <t>万福玛丽亚酒店</t>
  </si>
  <si>
    <t>KOMURCU AHMET EGEMEN,KOLESOVA ILIANA</t>
  </si>
  <si>
    <t>1355.67</t>
  </si>
  <si>
    <t>1457.08</t>
  </si>
  <si>
    <t>2023-08-24 22:45:11</t>
  </si>
  <si>
    <t>土耳其</t>
  </si>
  <si>
    <t>3831672</t>
  </si>
  <si>
    <t>阿波吉亚尼斯酒店</t>
  </si>
  <si>
    <t>CHOPINET Gael</t>
  </si>
  <si>
    <t>2320.57</t>
  </si>
  <si>
    <t>2494.16</t>
  </si>
  <si>
    <t>2023-08-24 23:22:00</t>
  </si>
  <si>
    <t>3831704</t>
  </si>
  <si>
    <t>萨尔瓦多维拉嘉乐酒店</t>
  </si>
  <si>
    <t>FERNANDES LARANJEIRA RAMON</t>
  </si>
  <si>
    <t>577.87</t>
  </si>
  <si>
    <t>621.10</t>
  </si>
  <si>
    <t>2023-08-24 23:30:26</t>
  </si>
  <si>
    <t>3831718</t>
  </si>
  <si>
    <t>坤甸特蓝瑟雷酒店</t>
  </si>
  <si>
    <t>JUSTIN JASNI</t>
  </si>
  <si>
    <t>581.28</t>
  </si>
  <si>
    <t>624.76</t>
  </si>
  <si>
    <t>2023-08-24 23:45:45</t>
  </si>
  <si>
    <t>3832022</t>
  </si>
  <si>
    <t>伊克塞比提尼斯特酒店</t>
  </si>
  <si>
    <t>Arbuthnot Thomas</t>
  </si>
  <si>
    <t>1281.85</t>
  </si>
  <si>
    <t>1377.59</t>
  </si>
  <si>
    <t>2023-08-25 01:32:17</t>
  </si>
  <si>
    <t>3832224</t>
  </si>
  <si>
    <t>阿尔罗诺玛德酒店</t>
  </si>
  <si>
    <t>FU YANXI</t>
  </si>
  <si>
    <t>1117.82</t>
  </si>
  <si>
    <t>1201.31</t>
  </si>
  <si>
    <t>2023-08-25 04:15:56</t>
  </si>
  <si>
    <t>3832230</t>
  </si>
  <si>
    <t>巴比伦海牙酒店</t>
  </si>
  <si>
    <t>Kusters Jose</t>
  </si>
  <si>
    <t>918.42</t>
  </si>
  <si>
    <t>987.02</t>
  </si>
  <si>
    <t>2023-08-25 04:21:01</t>
  </si>
  <si>
    <t>3832249</t>
  </si>
  <si>
    <t>凤凰城天港机场舒眠酒店</t>
  </si>
  <si>
    <t>VERGEL DE DIOS MA JOANNA</t>
  </si>
  <si>
    <t>1503.78</t>
  </si>
  <si>
    <t>1616.10</t>
  </si>
  <si>
    <t>2023-08-25 04:57:27</t>
  </si>
  <si>
    <t>3832267</t>
  </si>
  <si>
    <t>索尼斯塔欧文</t>
  </si>
  <si>
    <t>HE FENG</t>
  </si>
  <si>
    <t>1845.98</t>
  </si>
  <si>
    <t>1983.86</t>
  </si>
  <si>
    <t>2023-08-25 05:27:32</t>
  </si>
  <si>
    <t>3832531</t>
  </si>
  <si>
    <t>波尔图萨尔瓦多酒店</t>
  </si>
  <si>
    <t>DE OLIVEIRA PEREIRA MARQUESINI LYDIA</t>
  </si>
  <si>
    <t>450.87</t>
  </si>
  <si>
    <t>484.55</t>
  </si>
  <si>
    <t>2023-08-25 08:46:38</t>
  </si>
  <si>
    <t>3832651</t>
  </si>
  <si>
    <t>SONG MINGMING</t>
  </si>
  <si>
    <t>304.92</t>
  </si>
  <si>
    <t>327.69</t>
  </si>
  <si>
    <t>2023-08-25 09:19:19</t>
  </si>
  <si>
    <t>3832661</t>
  </si>
  <si>
    <t>渥太华西区戴斯酒店</t>
  </si>
  <si>
    <t>Berseth Marie-jose</t>
  </si>
  <si>
    <t>702.46</t>
  </si>
  <si>
    <t>754.93</t>
  </si>
  <si>
    <t>2023-08-25 09:22:45</t>
  </si>
  <si>
    <t>3832677</t>
  </si>
  <si>
    <t>香港丽都酒店</t>
  </si>
  <si>
    <t>GO YOU SUNG LOZANO,LOZANO VINCENT QUISABA</t>
  </si>
  <si>
    <t>1462.50</t>
  </si>
  <si>
    <t>1571.74</t>
  </si>
  <si>
    <t>2023-08-25 09:27:16</t>
  </si>
  <si>
    <t>3833431</t>
  </si>
  <si>
    <t>曼谷迪瓦鲁斯度假酒店</t>
  </si>
  <si>
    <t>LAM SHAN,Chan Chun Hiu</t>
  </si>
  <si>
    <t>1196.55</t>
  </si>
  <si>
    <t>1285.92</t>
  </si>
  <si>
    <t>2023-08-25 12:47:34</t>
  </si>
  <si>
    <t>3833441</t>
  </si>
  <si>
    <t>曼谷沙吞娜拉提瓦酒店</t>
  </si>
  <si>
    <t>ZHANG ZHENHUA</t>
  </si>
  <si>
    <t>255.10</t>
  </si>
  <si>
    <t>274.15</t>
  </si>
  <si>
    <t>2023-08-25 12:47:20</t>
  </si>
  <si>
    <t>3833999</t>
  </si>
  <si>
    <t>欧胜娜酒店</t>
  </si>
  <si>
    <t>HASSAN ADJES SAHMUHDIN</t>
  </si>
  <si>
    <t>453.32</t>
  </si>
  <si>
    <t>487.18</t>
  </si>
  <si>
    <t>2023-08-25 14:15:59</t>
  </si>
  <si>
    <t>3834377</t>
  </si>
  <si>
    <t>槟城长荣桂冠酒店</t>
  </si>
  <si>
    <t>WANG KINKI</t>
  </si>
  <si>
    <t>403.00</t>
  </si>
  <si>
    <t>433.10</t>
  </si>
  <si>
    <t>2023-08-26 17:16:34</t>
  </si>
  <si>
    <t>3834388</t>
  </si>
  <si>
    <t>布鲁内列斯基酒店</t>
  </si>
  <si>
    <t>GRAFF DANIEL</t>
  </si>
  <si>
    <t>1662.27</t>
  </si>
  <si>
    <t>1786.43</t>
  </si>
  <si>
    <t>2023-08-25 15:45:04</t>
  </si>
  <si>
    <t>3834877</t>
  </si>
  <si>
    <t>ZHANG XIAOLONG,wang yunfei,chen jinglong</t>
  </si>
  <si>
    <t>1907.29</t>
  </si>
  <si>
    <t>2049.75</t>
  </si>
  <si>
    <t>2023-08-25 17:34:04</t>
  </si>
  <si>
    <t>3836070</t>
  </si>
  <si>
    <t>素万那普法义公寓式酒店</t>
  </si>
  <si>
    <t>TANTISANTISOM PANYAWAT</t>
  </si>
  <si>
    <t>254.91</t>
  </si>
  <si>
    <t>273.95</t>
  </si>
  <si>
    <t>2023-08-25 20:41:37</t>
  </si>
  <si>
    <t>3836295</t>
  </si>
  <si>
    <t>R马尔温泉度假酒店</t>
  </si>
  <si>
    <t>HUANG JUNYAN,DONG HAN</t>
  </si>
  <si>
    <t>624.59</t>
  </si>
  <si>
    <t>671.24</t>
  </si>
  <si>
    <t>2023-08-25 21:09:35</t>
  </si>
  <si>
    <t>3836460</t>
  </si>
  <si>
    <t>兰迪德诺大酒店</t>
  </si>
  <si>
    <t>Mahajan Gaurav</t>
  </si>
  <si>
    <t>2451.97</t>
  </si>
  <si>
    <t>2635.11</t>
  </si>
  <si>
    <t>2023-08-25 22:10:18</t>
  </si>
  <si>
    <t>3836550</t>
  </si>
  <si>
    <t>MR ZHOU TIANQING</t>
  </si>
  <si>
    <t>617.95</t>
  </si>
  <si>
    <t>664.10</t>
  </si>
  <si>
    <t>2023-08-25 22:23:53</t>
  </si>
  <si>
    <t>3836557</t>
  </si>
  <si>
    <t>福洛利达GL纪念碑格兰酒店</t>
  </si>
  <si>
    <t>LI KENING</t>
  </si>
  <si>
    <t>1774.57</t>
  </si>
  <si>
    <t>1907.11</t>
  </si>
  <si>
    <t>2023-08-25 22:24:59</t>
  </si>
  <si>
    <t>3836943</t>
  </si>
  <si>
    <t>雅加达普瑞英达法维酒店</t>
  </si>
  <si>
    <t>CIPUTRA TANDU</t>
  </si>
  <si>
    <t>178.08</t>
  </si>
  <si>
    <t>191.38</t>
  </si>
  <si>
    <t>2023-08-26 01:07:22</t>
  </si>
  <si>
    <t>3837151</t>
  </si>
  <si>
    <t>康帕斯酒店集团芭堤雅诺华快捷酒店</t>
  </si>
  <si>
    <t>Hallebeek Michael</t>
  </si>
  <si>
    <t>297.28</t>
  </si>
  <si>
    <t>319.18</t>
  </si>
  <si>
    <t>2023-08-26 03:14:58</t>
  </si>
  <si>
    <t>3837224</t>
  </si>
  <si>
    <t>巴塞尔B&amp;B酒店</t>
  </si>
  <si>
    <t>YANG YANMING</t>
  </si>
  <si>
    <t>1415.33</t>
  </si>
  <si>
    <t>1519.57</t>
  </si>
  <si>
    <t>2023-08-26 04:33:05</t>
  </si>
  <si>
    <t>瑞士</t>
  </si>
  <si>
    <t>3837269</t>
  </si>
  <si>
    <t>FASHINA EASTHER</t>
  </si>
  <si>
    <t>1032.45</t>
  </si>
  <si>
    <t>1108.49</t>
  </si>
  <si>
    <t>2023-08-26 05:44:29</t>
  </si>
  <si>
    <t>3837336</t>
  </si>
  <si>
    <t>SUN JIAYI</t>
  </si>
  <si>
    <t>1293.25</t>
  </si>
  <si>
    <t>1388.50</t>
  </si>
  <si>
    <t>2023-08-26 06:56:40</t>
  </si>
  <si>
    <t>3837362</t>
  </si>
  <si>
    <t>时间玛瑙酒店公寓</t>
  </si>
  <si>
    <t>ALOTAIBI HELAIL SULAIMAN</t>
  </si>
  <si>
    <t>622.66</t>
  </si>
  <si>
    <t>668.52</t>
  </si>
  <si>
    <t>2023-08-26 07:04:14</t>
  </si>
  <si>
    <t>3837366</t>
  </si>
  <si>
    <t>1690.01</t>
  </si>
  <si>
    <t>1814.48</t>
  </si>
  <si>
    <t>2023-08-26 07:07:07</t>
  </si>
  <si>
    <t>3837657</t>
  </si>
  <si>
    <t>班加巴鲁格兰达法姆Q酒店||DHM伊斯兰教法</t>
  </si>
  <si>
    <t>ARTIWIGATI YUNIKE</t>
  </si>
  <si>
    <t>317.33</t>
  </si>
  <si>
    <t>340.70</t>
  </si>
  <si>
    <t>2023-08-26 09:28:25</t>
  </si>
  <si>
    <t>3838076</t>
  </si>
  <si>
    <t>GU JUN</t>
  </si>
  <si>
    <t>309.32</t>
  </si>
  <si>
    <t>332.10</t>
  </si>
  <si>
    <t>2023-08-26 11:22:24</t>
  </si>
  <si>
    <t>3838683</t>
  </si>
  <si>
    <t>新加坡富丽敦海湾酒店</t>
  </si>
  <si>
    <t>LIU LINGYU</t>
  </si>
  <si>
    <t>4523.57</t>
  </si>
  <si>
    <t>4856.74</t>
  </si>
  <si>
    <t>2023-08-26 13:47:37</t>
  </si>
  <si>
    <t>3838941</t>
  </si>
  <si>
    <t>TANESPIPAT CHAYAPAPHAR,NITIPONG AEKKACHAN</t>
  </si>
  <si>
    <t>173.45</t>
  </si>
  <si>
    <t>186.22</t>
  </si>
  <si>
    <t>2023-08-26 14:22:47</t>
  </si>
  <si>
    <t>3838969</t>
  </si>
  <si>
    <t>WANG ZIYUAN</t>
  </si>
  <si>
    <t>2023-08-26 14:31:30</t>
  </si>
  <si>
    <t>3839211</t>
  </si>
  <si>
    <t>泗水机场首相旅馆</t>
  </si>
  <si>
    <t>WU JIAMING</t>
  </si>
  <si>
    <t>222.23</t>
  </si>
  <si>
    <t>238.60</t>
  </si>
  <si>
    <t>2023-08-26 15:30:49</t>
  </si>
  <si>
    <t>3839266</t>
  </si>
  <si>
    <t>CHEN ZEKAI,DU XUNONG</t>
  </si>
  <si>
    <t>2023-08-26 15:55:13</t>
  </si>
  <si>
    <t>3839889</t>
  </si>
  <si>
    <t>普吉岛 Journeyhub 奥卓雅居酒店 (SHA Extra Plus)</t>
  </si>
  <si>
    <t>ABDULLAH HASSAN</t>
  </si>
  <si>
    <t>355.76</t>
  </si>
  <si>
    <t>381.96</t>
  </si>
  <si>
    <t>2023-08-26 17:57:19</t>
  </si>
  <si>
    <t>3840078</t>
  </si>
  <si>
    <t>RACV托基度假村</t>
  </si>
  <si>
    <t>Ou Ryan</t>
  </si>
  <si>
    <t>950.30</t>
  </si>
  <si>
    <t>1020.29</t>
  </si>
  <si>
    <t>2023-08-26 18:15:27</t>
  </si>
  <si>
    <t>3840133</t>
  </si>
  <si>
    <t>皇家卡萨布兰卡酒店</t>
  </si>
  <si>
    <t>Sun zhaoyang,xu xintao</t>
  </si>
  <si>
    <t>2472.20</t>
  </si>
  <si>
    <t>2654.28</t>
  </si>
  <si>
    <t>2023-08-26 18:23:45</t>
  </si>
  <si>
    <t>沙特阿拉伯</t>
  </si>
  <si>
    <t>3840166</t>
  </si>
  <si>
    <t>斯塔翰村酒店</t>
  </si>
  <si>
    <t>BINTI MOHAMAD TOP MAIMON</t>
  </si>
  <si>
    <t>526.19</t>
  </si>
  <si>
    <t>564.95</t>
  </si>
  <si>
    <t>2023-08-26 18:36:10</t>
  </si>
  <si>
    <t>3840479</t>
  </si>
  <si>
    <t>桑普莱姆酒廊酒店</t>
  </si>
  <si>
    <t>Kurbani Farida,Yussufi Seyed Mehran</t>
  </si>
  <si>
    <t>2010.93</t>
  </si>
  <si>
    <t>2159.04</t>
  </si>
  <si>
    <t>2023-08-26 19:11:23</t>
  </si>
  <si>
    <t>3840521</t>
  </si>
  <si>
    <t>平昌肯辛顿酒店</t>
  </si>
  <si>
    <t>YUAN GUANG</t>
  </si>
  <si>
    <t>586.45</t>
  </si>
  <si>
    <t>629.64</t>
  </si>
  <si>
    <t>2023-08-26 19:26:41</t>
  </si>
  <si>
    <t>3840551</t>
  </si>
  <si>
    <t>曼谷康莱德酒店</t>
  </si>
  <si>
    <t>li yijie,han yan</t>
  </si>
  <si>
    <t>4317.08</t>
  </si>
  <si>
    <t>4635.04</t>
  </si>
  <si>
    <t>2023-08-26 19:37:22</t>
  </si>
  <si>
    <t>3841087</t>
  </si>
  <si>
    <t>JESWANI ANAND HARIGOVIND</t>
  </si>
  <si>
    <t>2023-08-26 21:01:36</t>
  </si>
  <si>
    <t>3841132</t>
  </si>
  <si>
    <t>花岗岩城酒店</t>
  </si>
  <si>
    <t>Fritzson Richard</t>
  </si>
  <si>
    <t>753.61</t>
  </si>
  <si>
    <t>809.12</t>
  </si>
  <si>
    <t>2023-08-26 21:18:27</t>
  </si>
  <si>
    <t>3841191</t>
  </si>
  <si>
    <t>山溪畔品质酒店</t>
  </si>
  <si>
    <t>Freeman Lawrence Kevin</t>
  </si>
  <si>
    <t>729.74</t>
  </si>
  <si>
    <t>783.49</t>
  </si>
  <si>
    <t>2023-08-26 21:39:16</t>
  </si>
  <si>
    <t>3841192</t>
  </si>
  <si>
    <t>曼谷素坤逸奥克伍德华庭工作室酒店</t>
  </si>
  <si>
    <t>GOREN RONNEN</t>
  </si>
  <si>
    <t>394.00</t>
  </si>
  <si>
    <t>423.02</t>
  </si>
  <si>
    <t>2023-08-27 11:26:23</t>
  </si>
  <si>
    <t>3841272</t>
  </si>
  <si>
    <t>雅顿住宅酒店</t>
  </si>
  <si>
    <t>WANG ZHENGTONG,XIAO JUNJIE</t>
  </si>
  <si>
    <t>665.28</t>
  </si>
  <si>
    <t>714.28</t>
  </si>
  <si>
    <t>2023-08-26 22:13:15</t>
  </si>
  <si>
    <t>3841375</t>
  </si>
  <si>
    <t>霍德鲁佛莱彻维多利亚酒店</t>
  </si>
  <si>
    <t>HOEP OGHOSA ILONA</t>
  </si>
  <si>
    <t>1487.78</t>
  </si>
  <si>
    <t>1597.36</t>
  </si>
  <si>
    <t>2023-08-26 22:40:16</t>
  </si>
  <si>
    <t>3841388</t>
  </si>
  <si>
    <t>DING CHENGFEI,Chen Zhifeng</t>
  </si>
  <si>
    <t>2023-08-26 22:43:54</t>
  </si>
  <si>
    <t>3841514</t>
  </si>
  <si>
    <t>KOSOLSUK SUPARAT</t>
  </si>
  <si>
    <t>2023-08-27 17:05:11</t>
  </si>
  <si>
    <t>3841841</t>
  </si>
  <si>
    <t>LIESMANTO SHINTIA</t>
  </si>
  <si>
    <t>174.78</t>
  </si>
  <si>
    <t>187.71</t>
  </si>
  <si>
    <t>2023-08-27 02:26:53</t>
  </si>
  <si>
    <t>3841908</t>
  </si>
  <si>
    <t>托斯卡纳套房与赌场酒店</t>
  </si>
  <si>
    <t>Yergeau Jennifer lynn</t>
  </si>
  <si>
    <t>351.40</t>
  </si>
  <si>
    <t>377.40</t>
  </si>
  <si>
    <t>2023-08-27 04:01:15</t>
  </si>
  <si>
    <t>3841921</t>
  </si>
  <si>
    <t>大西洋城肖博特酒店</t>
  </si>
  <si>
    <t>Raykhman Alexsandr,Raykhman Joanna</t>
  </si>
  <si>
    <t>668.32</t>
  </si>
  <si>
    <t>717.77</t>
  </si>
  <si>
    <t>2023-08-27 04:24:53</t>
  </si>
  <si>
    <t>3841956</t>
  </si>
  <si>
    <t>贝尔维尤品质酒店</t>
  </si>
  <si>
    <t>Hu Yuguang</t>
  </si>
  <si>
    <t>879.54</t>
  </si>
  <si>
    <t>944.62</t>
  </si>
  <si>
    <t>2023-08-27 05:22:30</t>
  </si>
  <si>
    <t>3842151</t>
  </si>
  <si>
    <t>ANDIARESMI PUTRITYATAMI</t>
  </si>
  <si>
    <t>197.82</t>
  </si>
  <si>
    <t>212.46</t>
  </si>
  <si>
    <t>2023-08-27 08:12:12</t>
  </si>
  <si>
    <t>3842171</t>
  </si>
  <si>
    <t>布罗德莫迈阿密海滩酒店</t>
  </si>
  <si>
    <t>DESIR HEREST</t>
  </si>
  <si>
    <t>416.43</t>
  </si>
  <si>
    <t>447.24</t>
  </si>
  <si>
    <t>2023-08-27 08:38:22</t>
  </si>
  <si>
    <t>3842296</t>
  </si>
  <si>
    <t>萨克拉门托总督酒店</t>
  </si>
  <si>
    <t>dutjada sasithorn</t>
  </si>
  <si>
    <t>807.09</t>
  </si>
  <si>
    <t>866.81</t>
  </si>
  <si>
    <t>2023-08-27 09:24:24</t>
  </si>
  <si>
    <t>3842315</t>
  </si>
  <si>
    <t>伍德拜恩酒店&amp;套房</t>
  </si>
  <si>
    <t>BLAY-CUDJOE MAXWELL</t>
  </si>
  <si>
    <t>761.66</t>
  </si>
  <si>
    <t>818.02</t>
  </si>
  <si>
    <t>2023-08-27 09:30:52</t>
  </si>
  <si>
    <t>3842450</t>
  </si>
  <si>
    <t>JOHN CHARLLIE GRAY</t>
  </si>
  <si>
    <t>227.17</t>
  </si>
  <si>
    <t>243.98</t>
  </si>
  <si>
    <t>2023-08-27 10:14:49</t>
  </si>
  <si>
    <t>3842497</t>
  </si>
  <si>
    <t>洛杉矶国际机场索内斯塔酒店</t>
  </si>
  <si>
    <t>OLGIN GARY JOHN</t>
  </si>
  <si>
    <t>976.40</t>
  </si>
  <si>
    <t>1048.65</t>
  </si>
  <si>
    <t>2023-08-27 10:25:37</t>
  </si>
  <si>
    <t>3842507</t>
  </si>
  <si>
    <t>OLGIN GARY JOHN,OLGIN CELINE THERESA</t>
  </si>
  <si>
    <t>2023-08-27 10:42:23</t>
  </si>
  <si>
    <t>3842518</t>
  </si>
  <si>
    <t>吉隆坡塔服务式公寓酒店</t>
  </si>
  <si>
    <t>BAUTISTA RICHARD CUNADO</t>
  </si>
  <si>
    <t>404.29</t>
  </si>
  <si>
    <t>434.21</t>
  </si>
  <si>
    <t>2023-08-27 10:32:52</t>
  </si>
  <si>
    <t>3842524</t>
  </si>
  <si>
    <t>曼谷伊斯汀塔娜城市高尔夫度假村</t>
  </si>
  <si>
    <t>SANGUANSUK WONGRAT</t>
  </si>
  <si>
    <t>303.63</t>
  </si>
  <si>
    <t>326.10</t>
  </si>
  <si>
    <t>2023-08-27 10:47:05</t>
  </si>
  <si>
    <t>3842543</t>
  </si>
  <si>
    <t>马尼拉萨沃伊酒店</t>
  </si>
  <si>
    <t>moya deo,moya deo</t>
  </si>
  <si>
    <t>452.02</t>
  </si>
  <si>
    <t>485.47</t>
  </si>
  <si>
    <t>2023-08-27 10:48:24</t>
  </si>
  <si>
    <t>3842546</t>
  </si>
  <si>
    <t>Huang Hai</t>
  </si>
  <si>
    <t>202.95</t>
  </si>
  <si>
    <t>217.97</t>
  </si>
  <si>
    <t>2023-08-27 10:50:58</t>
  </si>
  <si>
    <t>3842660</t>
  </si>
  <si>
    <t>JIAO ZHIMING</t>
  </si>
  <si>
    <t>1294.80</t>
  </si>
  <si>
    <t>1390.61</t>
  </si>
  <si>
    <t>2023-08-27 11:02:26</t>
  </si>
  <si>
    <t>3842776</t>
  </si>
  <si>
    <t>亚马逊亚莫尔酒店</t>
  </si>
  <si>
    <t>KANE CHICO MEMBRO</t>
  </si>
  <si>
    <t>430.55</t>
  </si>
  <si>
    <t>462.41</t>
  </si>
  <si>
    <t>2023-08-27 11:54:57</t>
  </si>
  <si>
    <t>葡萄牙</t>
  </si>
  <si>
    <t>3842781</t>
  </si>
  <si>
    <t>曼谷华美达广场湄南河畔酒店</t>
  </si>
  <si>
    <t>He Rechun</t>
  </si>
  <si>
    <t>558.62</t>
  </si>
  <si>
    <t>599.96</t>
  </si>
  <si>
    <t>2023-08-27 11:57:47</t>
  </si>
  <si>
    <t>3842933</t>
  </si>
  <si>
    <t>CHEN Lihua,Chen Longgou</t>
  </si>
  <si>
    <t>435.33</t>
  </si>
  <si>
    <t>467.54</t>
  </si>
  <si>
    <t>2023-08-27 12:18:44</t>
  </si>
  <si>
    <t>3842959</t>
  </si>
  <si>
    <t>普吉岛印章度假别墅</t>
  </si>
  <si>
    <t>MILLER CAMERON</t>
  </si>
  <si>
    <t>344.53</t>
  </si>
  <si>
    <t>370.03</t>
  </si>
  <si>
    <t>2023-08-27 12:21:25</t>
  </si>
  <si>
    <t>3843013</t>
  </si>
  <si>
    <t>图西塔酒店</t>
  </si>
  <si>
    <t>Niken Mutiara,Niken Mutiara</t>
  </si>
  <si>
    <t>121.99</t>
  </si>
  <si>
    <t>131.02</t>
  </si>
  <si>
    <t>2023-08-27 12:57:54</t>
  </si>
  <si>
    <t>3843031</t>
  </si>
  <si>
    <t>诺沃城大酒店</t>
  </si>
  <si>
    <t>WONGKHAM YANISA</t>
  </si>
  <si>
    <t>366.33</t>
  </si>
  <si>
    <t>393.44</t>
  </si>
  <si>
    <t>2023-08-27 12:55:53</t>
  </si>
  <si>
    <t>3843233</t>
  </si>
  <si>
    <t>LI MEIHUA</t>
  </si>
  <si>
    <t>712.71</t>
  </si>
  <si>
    <t>765.45</t>
  </si>
  <si>
    <t>2023-08-27 13:24:26</t>
  </si>
  <si>
    <t>3843449</t>
  </si>
  <si>
    <t>三 E 酒店</t>
  </si>
  <si>
    <t>FU YU</t>
  </si>
  <si>
    <t>252.23</t>
  </si>
  <si>
    <t>270.89</t>
  </si>
  <si>
    <t>2023-08-27 14:12:40</t>
  </si>
  <si>
    <t>3843460</t>
  </si>
  <si>
    <t>曼谷康文特公园酒店</t>
  </si>
  <si>
    <t>JIANG HUILING</t>
  </si>
  <si>
    <t>135.30</t>
  </si>
  <si>
    <t>145.31</t>
  </si>
  <si>
    <t>2023-08-27 14:06:54</t>
  </si>
  <si>
    <t>3843500</t>
  </si>
  <si>
    <t>吉隆坡希尔顿花园酒店北店</t>
  </si>
  <si>
    <t>LIU HENGJUN</t>
  </si>
  <si>
    <t>270.13</t>
  </si>
  <si>
    <t>290.12</t>
  </si>
  <si>
    <t>2023-08-27 14:21:41</t>
  </si>
  <si>
    <t>3843555</t>
  </si>
  <si>
    <t>曼谷千禧希尔顿酒店</t>
  </si>
  <si>
    <t>Li Jiahui</t>
  </si>
  <si>
    <t>894.86</t>
  </si>
  <si>
    <t>961.08</t>
  </si>
  <si>
    <t>2023-08-27 14:39:05</t>
  </si>
  <si>
    <t>3843557</t>
  </si>
  <si>
    <t>雪州中心聪明酒店</t>
  </si>
  <si>
    <t>Safwan Ahmad Safwan Bin Abdul Rahim</t>
  </si>
  <si>
    <t>117.30</t>
  </si>
  <si>
    <t>125.98</t>
  </si>
  <si>
    <t>2023-08-27 14:49:19</t>
  </si>
  <si>
    <t>3843564</t>
  </si>
  <si>
    <t>拉亚苏拉翁曼谷酒店</t>
  </si>
  <si>
    <t>WONG TAK KEUNG</t>
  </si>
  <si>
    <t>339.25</t>
  </si>
  <si>
    <t>364.35</t>
  </si>
  <si>
    <t>2023-08-27 14:44:30</t>
  </si>
  <si>
    <t>3843566</t>
  </si>
  <si>
    <t>LEE MAYLENE SIRAD,LEE NAMKI</t>
  </si>
  <si>
    <t>588.00</t>
  </si>
  <si>
    <t>631.51</t>
  </si>
  <si>
    <t>2023-08-27 15:10:53</t>
  </si>
  <si>
    <t>3843798</t>
  </si>
  <si>
    <t>Adi Jonathan</t>
  </si>
  <si>
    <t>2023-08-27 15:33:58</t>
  </si>
  <si>
    <t>3843868</t>
  </si>
  <si>
    <t>克鲁兹酒店</t>
  </si>
  <si>
    <t>WELLNER SHANI</t>
  </si>
  <si>
    <t>629.19</t>
  </si>
  <si>
    <t>675.75</t>
  </si>
  <si>
    <t>2023-08-27 15:51:26</t>
  </si>
  <si>
    <t>3844061</t>
  </si>
  <si>
    <t>海洋别墅潜水度假村 - 图兰本</t>
  </si>
  <si>
    <t>CHICHIROV KIRILL</t>
  </si>
  <si>
    <t>202.65</t>
  </si>
  <si>
    <t>217.65</t>
  </si>
  <si>
    <t>2023-08-27 16:09:39</t>
  </si>
  <si>
    <t>3844144</t>
  </si>
  <si>
    <t>NIU CHENJIE,FU ZHAOYI</t>
  </si>
  <si>
    <t>669.95</t>
  </si>
  <si>
    <t>719.52</t>
  </si>
  <si>
    <t>2023-08-27 16:40:06</t>
  </si>
  <si>
    <t>3844154</t>
  </si>
  <si>
    <t>迪拜 JW 万豪侯爵酒店</t>
  </si>
  <si>
    <t>Xiao Ziqi,LIU BOMING</t>
  </si>
  <si>
    <t>714.97</t>
  </si>
  <si>
    <t>767.88</t>
  </si>
  <si>
    <t>2023-08-27 16:43:23</t>
  </si>
  <si>
    <t>3844196</t>
  </si>
  <si>
    <t>T2 沙吞酒店</t>
  </si>
  <si>
    <t>LUO CHUN</t>
  </si>
  <si>
    <t>326.67</t>
  </si>
  <si>
    <t>350.84</t>
  </si>
  <si>
    <t>2023-08-27 17:05:47</t>
  </si>
  <si>
    <t>3844358</t>
  </si>
  <si>
    <t>YE LINNA</t>
  </si>
  <si>
    <t>851.55</t>
  </si>
  <si>
    <t>914.56</t>
  </si>
  <si>
    <t>2023-08-27 17:06:41</t>
  </si>
  <si>
    <t>3844404</t>
  </si>
  <si>
    <t>釜山格兰德朝鲜酒店</t>
  </si>
  <si>
    <t>KIM SOOKHEE</t>
  </si>
  <si>
    <t>2289.31</t>
  </si>
  <si>
    <t>2458.72</t>
  </si>
  <si>
    <t>2023-08-27 17:26:45</t>
  </si>
  <si>
    <t>3844747</t>
  </si>
  <si>
    <t>ALFALASI KHALID</t>
  </si>
  <si>
    <t>344.62</t>
  </si>
  <si>
    <t>370.12</t>
  </si>
  <si>
    <t>2023-08-27 18:40:48</t>
  </si>
  <si>
    <t>3844759</t>
  </si>
  <si>
    <t>纽约联合国广场千禧希尔顿酒店</t>
  </si>
  <si>
    <t>ZHU JIAMIN,CHEN ZHEKAI</t>
  </si>
  <si>
    <t>1472.61</t>
  </si>
  <si>
    <t>1581.58</t>
  </si>
  <si>
    <t>2023-08-27 18:45:23</t>
  </si>
  <si>
    <t>3844984</t>
  </si>
  <si>
    <t>悉尼南部大酒店</t>
  </si>
  <si>
    <t>EBINE RIKA</t>
  </si>
  <si>
    <t>696.78</t>
  </si>
  <si>
    <t>748.34</t>
  </si>
  <si>
    <t>2023-08-27 19:20:22</t>
  </si>
  <si>
    <t>3844996</t>
  </si>
  <si>
    <t>伊斯坦布尔戈南酒店</t>
  </si>
  <si>
    <t>Aydin Ahmet</t>
  </si>
  <si>
    <t>593.85</t>
  </si>
  <si>
    <t>637.79</t>
  </si>
  <si>
    <t>2023-08-27 19:23:39</t>
  </si>
  <si>
    <t>3845073</t>
  </si>
  <si>
    <t>鲁西班牙广场酒店</t>
  </si>
  <si>
    <t>QIN HUA</t>
  </si>
  <si>
    <t>1212.25</t>
  </si>
  <si>
    <t>1301.95</t>
  </si>
  <si>
    <t>2023-08-27 19:40:37</t>
  </si>
  <si>
    <t>3845328</t>
  </si>
  <si>
    <t>KIM HYEON GYEONG</t>
  </si>
  <si>
    <t>1401.58</t>
  </si>
  <si>
    <t>1505.30</t>
  </si>
  <si>
    <t>2023-08-27 20:08:13</t>
  </si>
  <si>
    <t>3845626</t>
  </si>
  <si>
    <t>汽车公园酒店</t>
  </si>
  <si>
    <t>Morelli Moreno,Morelli Moreno</t>
  </si>
  <si>
    <t>473.45</t>
  </si>
  <si>
    <t>508.48</t>
  </si>
  <si>
    <t>2023-08-27 21:36:10</t>
  </si>
  <si>
    <t>3845643</t>
  </si>
  <si>
    <t>曼谷萨恩酒店</t>
  </si>
  <si>
    <t>PINSITONG JUTAMAT,CHOPCHUEN NATNARI,PRAPHUTTAKOON SUWANNA,PANICH RATIRAT</t>
  </si>
  <si>
    <t>598.81</t>
  </si>
  <si>
    <t>643.12</t>
  </si>
  <si>
    <t>2023-08-27 21:39:01</t>
  </si>
  <si>
    <t>3845681</t>
  </si>
  <si>
    <t>普特拉高地新浪潮酒店</t>
  </si>
  <si>
    <t>ASOKAN PREMILA</t>
  </si>
  <si>
    <t>112.20</t>
  </si>
  <si>
    <t>120.50</t>
  </si>
  <si>
    <t>2023-08-27 21:55:06</t>
  </si>
  <si>
    <t>3845926</t>
  </si>
  <si>
    <t>丹安宫酒店</t>
  </si>
  <si>
    <t>LI QIANGLU</t>
  </si>
  <si>
    <t>242.27</t>
  </si>
  <si>
    <t>260.20</t>
  </si>
  <si>
    <t>2023-08-27 22:11:06</t>
  </si>
  <si>
    <t>3845977</t>
  </si>
  <si>
    <t>巴黎12区贝西村康铂酒店</t>
  </si>
  <si>
    <t>Castaneda Alexander</t>
  </si>
  <si>
    <t>643.50</t>
  </si>
  <si>
    <t>691.12</t>
  </si>
  <si>
    <t>2023-08-27 22:26:34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</si>
</sst>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9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45163</v>
      </c>
      <c r="G2" s="6">
        <v>45166</v>
      </c>
      <c r="H2" s="4">
        <v>1</v>
      </c>
      <c r="I2" s="4">
        <v>3</v>
      </c>
      <c r="J2" s="4">
        <v>3</v>
      </c>
      <c r="K2" s="4" t="s">
        <v>30</v>
      </c>
      <c r="L2" s="4">
        <v>2574</v>
      </c>
      <c r="M2" s="4">
        <v>2574</v>
      </c>
      <c r="N2" s="4" t="s">
        <v>31</v>
      </c>
      <c r="O2" s="4" t="s">
        <v>32</v>
      </c>
      <c r="P2" s="4" t="s">
        <v>33</v>
      </c>
      <c r="Q2" s="4">
        <v>0</v>
      </c>
      <c r="R2" s="7">
        <v>44956</v>
      </c>
      <c r="S2" s="6">
        <v>45169</v>
      </c>
      <c r="T2" s="4" t="s">
        <v>34</v>
      </c>
      <c r="U2" s="4">
        <v>2574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45162</v>
      </c>
      <c r="G3" s="6">
        <v>45166</v>
      </c>
      <c r="H3" s="4">
        <v>1</v>
      </c>
      <c r="I3" s="4">
        <v>4</v>
      </c>
      <c r="J3" s="4">
        <v>4</v>
      </c>
      <c r="K3" s="4" t="s">
        <v>30</v>
      </c>
      <c r="L3" s="4">
        <v>1676</v>
      </c>
      <c r="M3" s="4">
        <v>1676</v>
      </c>
      <c r="N3" s="4" t="s">
        <v>40</v>
      </c>
      <c r="O3" s="4" t="s">
        <v>32</v>
      </c>
      <c r="P3" s="4" t="s">
        <v>33</v>
      </c>
      <c r="Q3" s="4">
        <v>0</v>
      </c>
      <c r="R3" s="7">
        <v>44976</v>
      </c>
      <c r="S3" s="6">
        <v>45169</v>
      </c>
      <c r="T3" s="4" t="s">
        <v>34</v>
      </c>
      <c r="U3" s="4">
        <v>1676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45165</v>
      </c>
      <c r="G4" s="6">
        <v>45166</v>
      </c>
      <c r="H4" s="4">
        <v>1</v>
      </c>
      <c r="I4" s="4">
        <v>1</v>
      </c>
      <c r="J4" s="4">
        <v>1</v>
      </c>
      <c r="K4" s="4" t="s">
        <v>30</v>
      </c>
      <c r="L4" s="4">
        <v>456</v>
      </c>
      <c r="M4" s="4">
        <v>456</v>
      </c>
      <c r="N4" s="4" t="s">
        <v>46</v>
      </c>
      <c r="O4" s="4" t="s">
        <v>32</v>
      </c>
      <c r="P4" s="4" t="s">
        <v>33</v>
      </c>
      <c r="Q4" s="4">
        <v>0</v>
      </c>
      <c r="R4" s="7">
        <v>45035</v>
      </c>
      <c r="S4" s="6">
        <v>45169</v>
      </c>
      <c r="T4" s="4" t="s">
        <v>34</v>
      </c>
      <c r="U4" s="4">
        <v>456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45163</v>
      </c>
      <c r="G5" s="6">
        <v>45166</v>
      </c>
      <c r="H5" s="4">
        <v>1</v>
      </c>
      <c r="I5" s="4">
        <v>3</v>
      </c>
      <c r="J5" s="4">
        <v>3</v>
      </c>
      <c r="K5" s="4" t="s">
        <v>30</v>
      </c>
      <c r="L5" s="4">
        <v>1569</v>
      </c>
      <c r="M5" s="4">
        <v>1569</v>
      </c>
      <c r="N5" s="4" t="s">
        <v>52</v>
      </c>
      <c r="O5" s="4" t="s">
        <v>32</v>
      </c>
      <c r="P5" s="4" t="s">
        <v>33</v>
      </c>
      <c r="Q5" s="4">
        <v>0</v>
      </c>
      <c r="R5" s="7">
        <v>45069</v>
      </c>
      <c r="S5" s="6">
        <v>45169</v>
      </c>
      <c r="T5" s="4" t="s">
        <v>34</v>
      </c>
      <c r="U5" s="4">
        <v>1569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45165</v>
      </c>
      <c r="G6" s="6">
        <v>45166</v>
      </c>
      <c r="H6" s="4">
        <v>1</v>
      </c>
      <c r="I6" s="4">
        <v>1</v>
      </c>
      <c r="J6" s="4">
        <v>1</v>
      </c>
      <c r="K6" s="4" t="s">
        <v>30</v>
      </c>
      <c r="L6" s="4">
        <v>599</v>
      </c>
      <c r="M6" s="4">
        <v>599</v>
      </c>
      <c r="N6" s="4" t="s">
        <v>58</v>
      </c>
      <c r="O6" s="4" t="s">
        <v>32</v>
      </c>
      <c r="P6" s="4" t="s">
        <v>33</v>
      </c>
      <c r="Q6" s="4">
        <v>0</v>
      </c>
      <c r="R6" s="7">
        <v>45071</v>
      </c>
      <c r="S6" s="6">
        <v>45169</v>
      </c>
      <c r="T6" s="4" t="s">
        <v>34</v>
      </c>
      <c r="U6" s="4">
        <v>599</v>
      </c>
      <c r="V6" s="4">
        <v>0</v>
      </c>
      <c r="W6" s="4">
        <v>0</v>
      </c>
      <c r="X6" s="4" t="s">
        <v>59</v>
      </c>
      <c r="Y6" s="4" t="s">
        <v>48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45165</v>
      </c>
      <c r="G7" s="6">
        <v>45166</v>
      </c>
      <c r="H7" s="4">
        <v>1</v>
      </c>
      <c r="I7" s="4">
        <v>1</v>
      </c>
      <c r="J7" s="4">
        <v>1</v>
      </c>
      <c r="K7" s="4" t="s">
        <v>30</v>
      </c>
      <c r="L7" s="4">
        <v>362</v>
      </c>
      <c r="M7" s="4">
        <v>362</v>
      </c>
      <c r="N7" s="4" t="s">
        <v>63</v>
      </c>
      <c r="O7" s="4" t="s">
        <v>32</v>
      </c>
      <c r="P7" s="4" t="s">
        <v>33</v>
      </c>
      <c r="Q7" s="4">
        <v>0</v>
      </c>
      <c r="R7" s="7">
        <v>45086</v>
      </c>
      <c r="S7" s="6">
        <v>45169</v>
      </c>
      <c r="T7" s="4" t="s">
        <v>34</v>
      </c>
      <c r="U7" s="4">
        <v>362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45164</v>
      </c>
      <c r="G8" s="6">
        <v>45166</v>
      </c>
      <c r="H8" s="4">
        <v>2</v>
      </c>
      <c r="I8" s="4">
        <v>2</v>
      </c>
      <c r="J8" s="4">
        <v>4</v>
      </c>
      <c r="K8" s="4" t="s">
        <v>30</v>
      </c>
      <c r="L8" s="4">
        <v>1280</v>
      </c>
      <c r="M8" s="4">
        <v>1280</v>
      </c>
      <c r="N8" s="4" t="s">
        <v>69</v>
      </c>
      <c r="O8" s="4" t="s">
        <v>32</v>
      </c>
      <c r="P8" s="4" t="s">
        <v>33</v>
      </c>
      <c r="Q8" s="4">
        <v>0</v>
      </c>
      <c r="R8" s="7">
        <v>45088</v>
      </c>
      <c r="S8" s="6">
        <v>45169</v>
      </c>
      <c r="T8" s="4" t="s">
        <v>34</v>
      </c>
      <c r="U8" s="4">
        <v>1280</v>
      </c>
      <c r="V8" s="4">
        <v>0</v>
      </c>
      <c r="W8" s="4">
        <v>0</v>
      </c>
      <c r="X8" s="4" t="s">
        <v>70</v>
      </c>
      <c r="Y8" s="4" t="s">
        <v>48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45163</v>
      </c>
      <c r="G9" s="6">
        <v>45166</v>
      </c>
      <c r="H9" s="4">
        <v>1</v>
      </c>
      <c r="I9" s="4">
        <v>3</v>
      </c>
      <c r="J9" s="4">
        <v>3</v>
      </c>
      <c r="K9" s="4" t="s">
        <v>30</v>
      </c>
      <c r="L9" s="4">
        <v>1444.92</v>
      </c>
      <c r="M9" s="4">
        <v>1444.92</v>
      </c>
      <c r="N9" s="4" t="s">
        <v>74</v>
      </c>
      <c r="O9" s="4" t="s">
        <v>32</v>
      </c>
      <c r="P9" s="4" t="s">
        <v>33</v>
      </c>
      <c r="Q9" s="4">
        <v>0</v>
      </c>
      <c r="R9" s="7">
        <v>45093</v>
      </c>
      <c r="S9" s="6">
        <v>45169</v>
      </c>
      <c r="T9" s="4" t="s">
        <v>34</v>
      </c>
      <c r="U9" s="4">
        <v>1444.92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45161</v>
      </c>
      <c r="G10" s="6">
        <v>45166</v>
      </c>
      <c r="H10" s="4">
        <v>1</v>
      </c>
      <c r="I10" s="4">
        <v>5</v>
      </c>
      <c r="J10" s="4">
        <v>5</v>
      </c>
      <c r="K10" s="4" t="s">
        <v>30</v>
      </c>
      <c r="L10" s="4">
        <v>3824.6</v>
      </c>
      <c r="M10" s="4">
        <v>3824.6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45095</v>
      </c>
      <c r="S10" s="6">
        <v>45169</v>
      </c>
      <c r="T10" s="4" t="s">
        <v>34</v>
      </c>
      <c r="U10" s="4">
        <v>3824.6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45164</v>
      </c>
      <c r="G11" s="6">
        <v>45166</v>
      </c>
      <c r="H11" s="4">
        <v>1</v>
      </c>
      <c r="I11" s="4">
        <v>2</v>
      </c>
      <c r="J11" s="4">
        <v>2</v>
      </c>
      <c r="K11" s="4" t="s">
        <v>30</v>
      </c>
      <c r="L11" s="4">
        <v>1780.66</v>
      </c>
      <c r="M11" s="4">
        <v>1780.66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45103</v>
      </c>
      <c r="S11" s="6">
        <v>45169</v>
      </c>
      <c r="T11" s="4" t="s">
        <v>34</v>
      </c>
      <c r="U11" s="4">
        <v>1780.66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45163</v>
      </c>
      <c r="G12" s="6">
        <v>45166</v>
      </c>
      <c r="H12" s="4">
        <v>1</v>
      </c>
      <c r="I12" s="4">
        <v>3</v>
      </c>
      <c r="J12" s="4">
        <v>3</v>
      </c>
      <c r="K12" s="4" t="s">
        <v>30</v>
      </c>
      <c r="L12" s="4">
        <v>1672.83</v>
      </c>
      <c r="M12" s="4">
        <v>1672.83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45108</v>
      </c>
      <c r="S12" s="6">
        <v>45169</v>
      </c>
      <c r="T12" s="4" t="s">
        <v>34</v>
      </c>
      <c r="U12" s="4">
        <v>1672.83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6">
        <v>45161</v>
      </c>
      <c r="G13" s="6">
        <v>45166</v>
      </c>
      <c r="H13" s="4">
        <v>1</v>
      </c>
      <c r="I13" s="4">
        <v>5</v>
      </c>
      <c r="J13" s="4">
        <v>5</v>
      </c>
      <c r="K13" s="4" t="s">
        <v>30</v>
      </c>
      <c r="L13" s="4">
        <v>891.15</v>
      </c>
      <c r="M13" s="4">
        <v>891.15</v>
      </c>
      <c r="N13" s="4" t="s">
        <v>98</v>
      </c>
      <c r="O13" s="4" t="s">
        <v>32</v>
      </c>
      <c r="P13" s="4" t="s">
        <v>33</v>
      </c>
      <c r="Q13" s="4">
        <v>0</v>
      </c>
      <c r="R13" s="7">
        <v>45112</v>
      </c>
      <c r="S13" s="6">
        <v>45169</v>
      </c>
      <c r="T13" s="4" t="s">
        <v>34</v>
      </c>
      <c r="U13" s="4">
        <v>891.15</v>
      </c>
      <c r="V13" s="4">
        <v>0</v>
      </c>
      <c r="W13" s="4">
        <v>0</v>
      </c>
      <c r="X13" s="4" t="s">
        <v>99</v>
      </c>
      <c r="Y13" s="4" t="s">
        <v>100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102</v>
      </c>
      <c r="E14" s="4" t="s">
        <v>103</v>
      </c>
      <c r="F14" s="6">
        <v>45164</v>
      </c>
      <c r="G14" s="6">
        <v>45166</v>
      </c>
      <c r="H14" s="4">
        <v>1</v>
      </c>
      <c r="I14" s="4">
        <v>2</v>
      </c>
      <c r="J14" s="4">
        <v>2</v>
      </c>
      <c r="K14" s="4" t="s">
        <v>30</v>
      </c>
      <c r="L14" s="4">
        <v>721.12</v>
      </c>
      <c r="M14" s="4">
        <v>721.12</v>
      </c>
      <c r="N14" s="4" t="s">
        <v>104</v>
      </c>
      <c r="O14" s="4" t="s">
        <v>32</v>
      </c>
      <c r="P14" s="4" t="s">
        <v>33</v>
      </c>
      <c r="Q14" s="4">
        <v>0</v>
      </c>
      <c r="R14" s="7">
        <v>45114.0000115741</v>
      </c>
      <c r="S14" s="6">
        <v>45169</v>
      </c>
      <c r="T14" s="4" t="s">
        <v>34</v>
      </c>
      <c r="U14" s="4">
        <v>721.12</v>
      </c>
      <c r="V14" s="4">
        <v>0</v>
      </c>
      <c r="W14" s="4">
        <v>0</v>
      </c>
      <c r="X14" s="4" t="s">
        <v>105</v>
      </c>
      <c r="Y14" s="4" t="s">
        <v>106</v>
      </c>
    </row>
    <row r="15" s="4" customFormat="1" spans="1:25">
      <c r="A15" s="4" t="s">
        <v>107</v>
      </c>
      <c r="B15" s="4" t="s">
        <v>26</v>
      </c>
      <c r="C15" s="4" t="s">
        <v>27</v>
      </c>
      <c r="D15" s="4" t="s">
        <v>108</v>
      </c>
      <c r="E15" s="4" t="s">
        <v>109</v>
      </c>
      <c r="F15" s="6">
        <v>45164</v>
      </c>
      <c r="G15" s="6">
        <v>45166</v>
      </c>
      <c r="H15" s="4">
        <v>1</v>
      </c>
      <c r="I15" s="4">
        <v>2</v>
      </c>
      <c r="J15" s="4">
        <v>2</v>
      </c>
      <c r="K15" s="4" t="s">
        <v>30</v>
      </c>
      <c r="L15" s="4">
        <v>4397.38</v>
      </c>
      <c r="M15" s="4">
        <v>4397.38</v>
      </c>
      <c r="N15" s="4" t="s">
        <v>110</v>
      </c>
      <c r="O15" s="4" t="s">
        <v>32</v>
      </c>
      <c r="P15" s="4" t="s">
        <v>33</v>
      </c>
      <c r="Q15" s="4">
        <v>0</v>
      </c>
      <c r="R15" s="7">
        <v>45117</v>
      </c>
      <c r="S15" s="6">
        <v>45169</v>
      </c>
      <c r="T15" s="4" t="s">
        <v>34</v>
      </c>
      <c r="U15" s="4">
        <v>4397.38</v>
      </c>
      <c r="V15" s="4">
        <v>0</v>
      </c>
      <c r="W15" s="4">
        <v>0</v>
      </c>
      <c r="X15" s="4" t="s">
        <v>111</v>
      </c>
      <c r="Y15" s="4" t="s">
        <v>112</v>
      </c>
    </row>
    <row r="16" s="4" customFormat="1" spans="1:25">
      <c r="A16" s="4" t="s">
        <v>113</v>
      </c>
      <c r="B16" s="4" t="s">
        <v>26</v>
      </c>
      <c r="C16" s="4" t="s">
        <v>27</v>
      </c>
      <c r="D16" s="4" t="s">
        <v>114</v>
      </c>
      <c r="E16" s="4" t="s">
        <v>115</v>
      </c>
      <c r="F16" s="6">
        <v>45163</v>
      </c>
      <c r="G16" s="6">
        <v>45166</v>
      </c>
      <c r="H16" s="4">
        <v>1</v>
      </c>
      <c r="I16" s="4">
        <v>3</v>
      </c>
      <c r="J16" s="4">
        <v>3</v>
      </c>
      <c r="K16" s="4" t="s">
        <v>30</v>
      </c>
      <c r="L16" s="4">
        <v>1134.42</v>
      </c>
      <c r="M16" s="4">
        <v>1134.42</v>
      </c>
      <c r="N16" s="4" t="s">
        <v>116</v>
      </c>
      <c r="O16" s="4" t="s">
        <v>32</v>
      </c>
      <c r="P16" s="4" t="s">
        <v>33</v>
      </c>
      <c r="Q16" s="4">
        <v>0</v>
      </c>
      <c r="R16" s="7">
        <v>45118.0000115741</v>
      </c>
      <c r="S16" s="6">
        <v>45169</v>
      </c>
      <c r="T16" s="4" t="s">
        <v>34</v>
      </c>
      <c r="U16" s="4">
        <v>1134.42</v>
      </c>
      <c r="V16" s="4">
        <v>0</v>
      </c>
      <c r="W16" s="4">
        <v>0</v>
      </c>
      <c r="X16" s="4" t="s">
        <v>117</v>
      </c>
      <c r="Y16" s="4" t="s">
        <v>118</v>
      </c>
    </row>
    <row r="17" s="4" customFormat="1" spans="1:25">
      <c r="A17" s="4" t="s">
        <v>119</v>
      </c>
      <c r="B17" s="4" t="s">
        <v>26</v>
      </c>
      <c r="C17" s="4" t="s">
        <v>27</v>
      </c>
      <c r="D17" s="4" t="s">
        <v>120</v>
      </c>
      <c r="E17" s="4" t="s">
        <v>121</v>
      </c>
      <c r="F17" s="6">
        <v>45164</v>
      </c>
      <c r="G17" s="6">
        <v>45166</v>
      </c>
      <c r="H17" s="4">
        <v>1</v>
      </c>
      <c r="I17" s="4">
        <v>2</v>
      </c>
      <c r="J17" s="4">
        <v>2</v>
      </c>
      <c r="K17" s="4" t="s">
        <v>30</v>
      </c>
      <c r="L17" s="4">
        <v>662.42</v>
      </c>
      <c r="M17" s="4">
        <v>662.42</v>
      </c>
      <c r="N17" s="4" t="s">
        <v>122</v>
      </c>
      <c r="O17" s="4" t="s">
        <v>32</v>
      </c>
      <c r="P17" s="4" t="s">
        <v>33</v>
      </c>
      <c r="Q17" s="4">
        <v>0</v>
      </c>
      <c r="R17" s="7">
        <v>45118.0000115741</v>
      </c>
      <c r="S17" s="6">
        <v>45169</v>
      </c>
      <c r="T17" s="4" t="s">
        <v>34</v>
      </c>
      <c r="U17" s="4">
        <v>662.42</v>
      </c>
      <c r="V17" s="4">
        <v>0</v>
      </c>
      <c r="W17" s="4">
        <v>677.09</v>
      </c>
      <c r="X17" s="4" t="s">
        <v>123</v>
      </c>
      <c r="Y17" s="4" t="s">
        <v>124</v>
      </c>
    </row>
    <row r="18" s="4" customFormat="1" spans="1:25">
      <c r="A18" s="4" t="s">
        <v>125</v>
      </c>
      <c r="B18" s="4" t="s">
        <v>26</v>
      </c>
      <c r="C18" s="4" t="s">
        <v>27</v>
      </c>
      <c r="D18" s="4" t="s">
        <v>126</v>
      </c>
      <c r="E18" s="4" t="s">
        <v>127</v>
      </c>
      <c r="F18" s="6">
        <v>45164</v>
      </c>
      <c r="G18" s="6">
        <v>45166</v>
      </c>
      <c r="H18" s="4">
        <v>2</v>
      </c>
      <c r="I18" s="4">
        <v>2</v>
      </c>
      <c r="J18" s="4">
        <v>4</v>
      </c>
      <c r="K18" s="4" t="s">
        <v>30</v>
      </c>
      <c r="L18" s="4">
        <v>8967.68</v>
      </c>
      <c r="M18" s="4">
        <v>8967.68</v>
      </c>
      <c r="N18" s="4" t="s">
        <v>128</v>
      </c>
      <c r="O18" s="4" t="s">
        <v>32</v>
      </c>
      <c r="P18" s="4" t="s">
        <v>33</v>
      </c>
      <c r="Q18" s="4">
        <v>0</v>
      </c>
      <c r="R18" s="7">
        <v>45118.0000115741</v>
      </c>
      <c r="S18" s="6">
        <v>45169</v>
      </c>
      <c r="T18" s="4" t="s">
        <v>34</v>
      </c>
      <c r="U18" s="4">
        <v>8967.68</v>
      </c>
      <c r="V18" s="4">
        <v>0</v>
      </c>
      <c r="W18" s="4">
        <v>0</v>
      </c>
      <c r="X18" s="4" t="s">
        <v>129</v>
      </c>
      <c r="Y18" s="4" t="s">
        <v>48</v>
      </c>
    </row>
    <row r="19" s="4" customFormat="1" spans="1:25">
      <c r="A19" s="4" t="s">
        <v>130</v>
      </c>
      <c r="B19" s="4" t="s">
        <v>26</v>
      </c>
      <c r="C19" s="4" t="s">
        <v>27</v>
      </c>
      <c r="D19" s="4" t="s">
        <v>131</v>
      </c>
      <c r="E19" s="4" t="s">
        <v>132</v>
      </c>
      <c r="F19" s="6">
        <v>45161</v>
      </c>
      <c r="G19" s="6">
        <v>45166</v>
      </c>
      <c r="H19" s="4">
        <v>1</v>
      </c>
      <c r="I19" s="4">
        <v>5</v>
      </c>
      <c r="J19" s="4">
        <v>5</v>
      </c>
      <c r="K19" s="4" t="s">
        <v>30</v>
      </c>
      <c r="L19" s="4">
        <v>6602.85</v>
      </c>
      <c r="M19" s="4">
        <v>6602.85</v>
      </c>
      <c r="N19" s="4" t="s">
        <v>133</v>
      </c>
      <c r="O19" s="4" t="s">
        <v>32</v>
      </c>
      <c r="P19" s="4" t="s">
        <v>33</v>
      </c>
      <c r="Q19" s="4">
        <v>0</v>
      </c>
      <c r="R19" s="7">
        <v>45124</v>
      </c>
      <c r="S19" s="6">
        <v>45169</v>
      </c>
      <c r="T19" s="4" t="s">
        <v>34</v>
      </c>
      <c r="U19" s="4">
        <v>6602.85</v>
      </c>
      <c r="V19" s="4">
        <v>0</v>
      </c>
      <c r="W19" s="4">
        <v>0</v>
      </c>
      <c r="X19" s="4" t="s">
        <v>134</v>
      </c>
      <c r="Y19" s="4" t="s">
        <v>135</v>
      </c>
    </row>
    <row r="20" s="4" customFormat="1" spans="1:25">
      <c r="A20" s="4" t="s">
        <v>136</v>
      </c>
      <c r="B20" s="4" t="s">
        <v>26</v>
      </c>
      <c r="C20" s="4" t="s">
        <v>27</v>
      </c>
      <c r="D20" s="4" t="s">
        <v>137</v>
      </c>
      <c r="E20" s="4" t="s">
        <v>138</v>
      </c>
      <c r="F20" s="6">
        <v>45164</v>
      </c>
      <c r="G20" s="6">
        <v>45166</v>
      </c>
      <c r="H20" s="4">
        <v>1</v>
      </c>
      <c r="I20" s="4">
        <v>2</v>
      </c>
      <c r="J20" s="4">
        <v>2</v>
      </c>
      <c r="K20" s="4" t="s">
        <v>30</v>
      </c>
      <c r="L20" s="4">
        <v>2881.26</v>
      </c>
      <c r="M20" s="4">
        <v>2881.26</v>
      </c>
      <c r="N20" s="4" t="s">
        <v>139</v>
      </c>
      <c r="O20" s="4" t="s">
        <v>32</v>
      </c>
      <c r="P20" s="4" t="s">
        <v>33</v>
      </c>
      <c r="Q20" s="4">
        <v>0</v>
      </c>
      <c r="R20" s="7">
        <v>45128</v>
      </c>
      <c r="S20" s="6">
        <v>45169</v>
      </c>
      <c r="T20" s="4" t="s">
        <v>34</v>
      </c>
      <c r="U20" s="4">
        <v>2881.26</v>
      </c>
      <c r="V20" s="4">
        <v>0</v>
      </c>
      <c r="W20" s="4">
        <v>0</v>
      </c>
      <c r="X20" s="4" t="s">
        <v>140</v>
      </c>
      <c r="Y20" s="4" t="s">
        <v>141</v>
      </c>
    </row>
    <row r="21" s="4" customFormat="1" spans="1:25">
      <c r="A21" s="4" t="s">
        <v>142</v>
      </c>
      <c r="B21" s="4" t="s">
        <v>26</v>
      </c>
      <c r="C21" s="4" t="s">
        <v>27</v>
      </c>
      <c r="D21" s="4" t="s">
        <v>143</v>
      </c>
      <c r="E21" s="4" t="s">
        <v>144</v>
      </c>
      <c r="F21" s="6">
        <v>45165</v>
      </c>
      <c r="G21" s="6">
        <v>45166</v>
      </c>
      <c r="H21" s="4">
        <v>1</v>
      </c>
      <c r="I21" s="4">
        <v>1</v>
      </c>
      <c r="J21" s="4">
        <v>1</v>
      </c>
      <c r="K21" s="4" t="s">
        <v>30</v>
      </c>
      <c r="L21" s="4">
        <v>532.39</v>
      </c>
      <c r="M21" s="4">
        <v>532.39</v>
      </c>
      <c r="N21" s="4" t="s">
        <v>145</v>
      </c>
      <c r="O21" s="4" t="s">
        <v>32</v>
      </c>
      <c r="P21" s="4" t="s">
        <v>33</v>
      </c>
      <c r="Q21" s="4">
        <v>0</v>
      </c>
      <c r="R21" s="7">
        <v>45128</v>
      </c>
      <c r="S21" s="6">
        <v>45169</v>
      </c>
      <c r="T21" s="4" t="s">
        <v>34</v>
      </c>
      <c r="U21" s="4">
        <v>532.39</v>
      </c>
      <c r="V21" s="4">
        <v>0</v>
      </c>
      <c r="W21" s="4">
        <v>0</v>
      </c>
      <c r="X21" s="4" t="s">
        <v>146</v>
      </c>
      <c r="Y21" s="4" t="s">
        <v>48</v>
      </c>
    </row>
    <row r="22" s="4" customFormat="1" spans="1:25">
      <c r="A22" s="4" t="s">
        <v>147</v>
      </c>
      <c r="B22" s="4" t="s">
        <v>26</v>
      </c>
      <c r="C22" s="4" t="s">
        <v>27</v>
      </c>
      <c r="D22" s="4" t="s">
        <v>148</v>
      </c>
      <c r="E22" s="4" t="s">
        <v>149</v>
      </c>
      <c r="F22" s="6">
        <v>45163</v>
      </c>
      <c r="G22" s="6">
        <v>45166</v>
      </c>
      <c r="H22" s="4">
        <v>1</v>
      </c>
      <c r="I22" s="4">
        <v>3</v>
      </c>
      <c r="J22" s="4">
        <v>3</v>
      </c>
      <c r="K22" s="4" t="s">
        <v>30</v>
      </c>
      <c r="L22" s="4">
        <v>5208.9</v>
      </c>
      <c r="M22" s="4">
        <v>5208.9</v>
      </c>
      <c r="N22" s="4" t="s">
        <v>150</v>
      </c>
      <c r="O22" s="4" t="s">
        <v>32</v>
      </c>
      <c r="P22" s="4" t="s">
        <v>33</v>
      </c>
      <c r="Q22" s="4">
        <v>0</v>
      </c>
      <c r="R22" s="7">
        <v>45129.0000115741</v>
      </c>
      <c r="S22" s="6">
        <v>45169</v>
      </c>
      <c r="T22" s="4" t="s">
        <v>34</v>
      </c>
      <c r="U22" s="4">
        <v>5208.9</v>
      </c>
      <c r="V22" s="4">
        <v>0</v>
      </c>
      <c r="W22" s="4">
        <v>0</v>
      </c>
      <c r="X22" s="4" t="s">
        <v>151</v>
      </c>
      <c r="Y22" s="4" t="s">
        <v>48</v>
      </c>
    </row>
    <row r="23" s="4" customFormat="1" spans="1:25">
      <c r="A23" s="4" t="s">
        <v>152</v>
      </c>
      <c r="B23" s="4" t="s">
        <v>26</v>
      </c>
      <c r="C23" s="4" t="s">
        <v>27</v>
      </c>
      <c r="D23" s="4" t="s">
        <v>153</v>
      </c>
      <c r="E23" s="4" t="s">
        <v>154</v>
      </c>
      <c r="F23" s="6">
        <v>45165</v>
      </c>
      <c r="G23" s="6">
        <v>45166</v>
      </c>
      <c r="H23" s="4">
        <v>1</v>
      </c>
      <c r="I23" s="4">
        <v>1</v>
      </c>
      <c r="J23" s="4">
        <v>1</v>
      </c>
      <c r="K23" s="4" t="s">
        <v>30</v>
      </c>
      <c r="L23" s="4">
        <v>440.98</v>
      </c>
      <c r="M23" s="4">
        <v>440.98</v>
      </c>
      <c r="N23" s="4" t="s">
        <v>155</v>
      </c>
      <c r="O23" s="4" t="s">
        <v>32</v>
      </c>
      <c r="P23" s="4" t="s">
        <v>33</v>
      </c>
      <c r="Q23" s="4">
        <v>0</v>
      </c>
      <c r="R23" s="7">
        <v>45129.0000115741</v>
      </c>
      <c r="S23" s="6">
        <v>45169</v>
      </c>
      <c r="T23" s="4" t="s">
        <v>34</v>
      </c>
      <c r="U23" s="4">
        <v>440.98</v>
      </c>
      <c r="V23" s="4">
        <v>0</v>
      </c>
      <c r="W23" s="4">
        <v>0</v>
      </c>
      <c r="X23" s="4" t="s">
        <v>156</v>
      </c>
      <c r="Y23" s="4" t="s">
        <v>157</v>
      </c>
    </row>
    <row r="24" s="4" customFormat="1" spans="1:25">
      <c r="A24" s="4" t="s">
        <v>158</v>
      </c>
      <c r="B24" s="4" t="s">
        <v>26</v>
      </c>
      <c r="C24" s="4" t="s">
        <v>27</v>
      </c>
      <c r="D24" s="4" t="s">
        <v>159</v>
      </c>
      <c r="E24" s="4" t="s">
        <v>160</v>
      </c>
      <c r="F24" s="6">
        <v>45163</v>
      </c>
      <c r="G24" s="6">
        <v>45166</v>
      </c>
      <c r="H24" s="4">
        <v>1</v>
      </c>
      <c r="I24" s="4">
        <v>3</v>
      </c>
      <c r="J24" s="4">
        <v>3</v>
      </c>
      <c r="K24" s="4" t="s">
        <v>30</v>
      </c>
      <c r="L24" s="4">
        <v>2513.01</v>
      </c>
      <c r="M24" s="4">
        <v>2513.01</v>
      </c>
      <c r="N24" s="4" t="s">
        <v>161</v>
      </c>
      <c r="O24" s="4" t="s">
        <v>32</v>
      </c>
      <c r="P24" s="4" t="s">
        <v>33</v>
      </c>
      <c r="Q24" s="4">
        <v>0</v>
      </c>
      <c r="R24" s="7">
        <v>45131.0000115741</v>
      </c>
      <c r="S24" s="6">
        <v>45169</v>
      </c>
      <c r="T24" s="4" t="s">
        <v>34</v>
      </c>
      <c r="U24" s="4">
        <v>2513.01</v>
      </c>
      <c r="V24" s="4">
        <v>0</v>
      </c>
      <c r="W24" s="4">
        <v>0</v>
      </c>
      <c r="X24" s="4" t="s">
        <v>162</v>
      </c>
      <c r="Y24" s="4" t="s">
        <v>163</v>
      </c>
    </row>
    <row r="25" s="4" customFormat="1" spans="1:25">
      <c r="A25" s="4" t="s">
        <v>164</v>
      </c>
      <c r="B25" s="4" t="s">
        <v>26</v>
      </c>
      <c r="C25" s="4" t="s">
        <v>27</v>
      </c>
      <c r="D25" s="4" t="s">
        <v>165</v>
      </c>
      <c r="E25" s="4" t="s">
        <v>166</v>
      </c>
      <c r="F25" s="6">
        <v>45163</v>
      </c>
      <c r="G25" s="6">
        <v>45166</v>
      </c>
      <c r="H25" s="4">
        <v>1</v>
      </c>
      <c r="I25" s="4">
        <v>3</v>
      </c>
      <c r="J25" s="4">
        <v>3</v>
      </c>
      <c r="K25" s="4" t="s">
        <v>30</v>
      </c>
      <c r="L25" s="4">
        <v>1002.39</v>
      </c>
      <c r="M25" s="4">
        <v>1002.39</v>
      </c>
      <c r="N25" s="4" t="s">
        <v>167</v>
      </c>
      <c r="O25" s="4" t="s">
        <v>32</v>
      </c>
      <c r="P25" s="4" t="s">
        <v>33</v>
      </c>
      <c r="Q25" s="4">
        <v>0</v>
      </c>
      <c r="R25" s="7">
        <v>45132.0000115741</v>
      </c>
      <c r="S25" s="6">
        <v>45169</v>
      </c>
      <c r="T25" s="4" t="s">
        <v>34</v>
      </c>
      <c r="U25" s="4">
        <v>1002.39</v>
      </c>
      <c r="V25" s="4">
        <v>0</v>
      </c>
      <c r="W25" s="4">
        <v>0</v>
      </c>
      <c r="X25" s="4" t="s">
        <v>168</v>
      </c>
      <c r="Y25" s="4" t="s">
        <v>169</v>
      </c>
    </row>
    <row r="26" s="4" customFormat="1" spans="1:25">
      <c r="A26" s="4" t="s">
        <v>170</v>
      </c>
      <c r="B26" s="4" t="s">
        <v>26</v>
      </c>
      <c r="C26" s="4" t="s">
        <v>27</v>
      </c>
      <c r="D26" s="4" t="s">
        <v>171</v>
      </c>
      <c r="E26" s="4" t="s">
        <v>172</v>
      </c>
      <c r="F26" s="6">
        <v>45164</v>
      </c>
      <c r="G26" s="6">
        <v>45166</v>
      </c>
      <c r="H26" s="4">
        <v>1</v>
      </c>
      <c r="I26" s="4">
        <v>2</v>
      </c>
      <c r="J26" s="4">
        <v>2</v>
      </c>
      <c r="K26" s="4" t="s">
        <v>30</v>
      </c>
      <c r="L26" s="4">
        <v>1596.62</v>
      </c>
      <c r="M26" s="4">
        <v>1596.62</v>
      </c>
      <c r="N26" s="4" t="s">
        <v>173</v>
      </c>
      <c r="O26" s="4" t="s">
        <v>32</v>
      </c>
      <c r="P26" s="4" t="s">
        <v>33</v>
      </c>
      <c r="Q26" s="4">
        <v>0</v>
      </c>
      <c r="R26" s="7">
        <v>45133</v>
      </c>
      <c r="S26" s="6">
        <v>45169</v>
      </c>
      <c r="T26" s="4" t="s">
        <v>34</v>
      </c>
      <c r="U26" s="4">
        <v>1596.62</v>
      </c>
      <c r="V26" s="4">
        <v>0</v>
      </c>
      <c r="W26" s="4">
        <v>0</v>
      </c>
      <c r="X26" s="4" t="s">
        <v>174</v>
      </c>
      <c r="Y26" s="4" t="s">
        <v>48</v>
      </c>
    </row>
    <row r="27" s="4" customFormat="1" spans="1:25">
      <c r="A27" s="4" t="s">
        <v>175</v>
      </c>
      <c r="B27" s="4" t="s">
        <v>26</v>
      </c>
      <c r="C27" s="4" t="s">
        <v>27</v>
      </c>
      <c r="D27" s="4" t="s">
        <v>176</v>
      </c>
      <c r="E27" s="4" t="s">
        <v>115</v>
      </c>
      <c r="F27" s="6">
        <v>45164</v>
      </c>
      <c r="G27" s="6">
        <v>45166</v>
      </c>
      <c r="H27" s="4">
        <v>1</v>
      </c>
      <c r="I27" s="4">
        <v>2</v>
      </c>
      <c r="J27" s="4">
        <v>2</v>
      </c>
      <c r="K27" s="4" t="s">
        <v>30</v>
      </c>
      <c r="L27" s="4">
        <v>1900.3</v>
      </c>
      <c r="M27" s="4">
        <v>1900.3</v>
      </c>
      <c r="N27" s="4" t="s">
        <v>177</v>
      </c>
      <c r="O27" s="4" t="s">
        <v>32</v>
      </c>
      <c r="P27" s="4" t="s">
        <v>33</v>
      </c>
      <c r="Q27" s="4">
        <v>0</v>
      </c>
      <c r="R27" s="7">
        <v>45134</v>
      </c>
      <c r="S27" s="6">
        <v>45169</v>
      </c>
      <c r="T27" s="4" t="s">
        <v>34</v>
      </c>
      <c r="U27" s="4">
        <v>1900.3</v>
      </c>
      <c r="V27" s="4">
        <v>0</v>
      </c>
      <c r="W27" s="4">
        <v>0</v>
      </c>
      <c r="X27" s="4" t="s">
        <v>178</v>
      </c>
      <c r="Y27" s="4" t="s">
        <v>179</v>
      </c>
    </row>
    <row r="28" s="4" customFormat="1" spans="1:25">
      <c r="A28" s="4" t="s">
        <v>180</v>
      </c>
      <c r="B28" s="4" t="s">
        <v>26</v>
      </c>
      <c r="C28" s="4" t="s">
        <v>27</v>
      </c>
      <c r="D28" s="4" t="s">
        <v>181</v>
      </c>
      <c r="E28" s="4" t="s">
        <v>182</v>
      </c>
      <c r="F28" s="6">
        <v>45164</v>
      </c>
      <c r="G28" s="6">
        <v>45166</v>
      </c>
      <c r="H28" s="4">
        <v>2</v>
      </c>
      <c r="I28" s="4">
        <v>2</v>
      </c>
      <c r="J28" s="4">
        <v>4</v>
      </c>
      <c r="K28" s="4" t="s">
        <v>30</v>
      </c>
      <c r="L28" s="4">
        <v>1668.84</v>
      </c>
      <c r="M28" s="4">
        <v>1668.84</v>
      </c>
      <c r="N28" s="4" t="s">
        <v>183</v>
      </c>
      <c r="O28" s="4" t="s">
        <v>32</v>
      </c>
      <c r="P28" s="4" t="s">
        <v>33</v>
      </c>
      <c r="Q28" s="4">
        <v>0</v>
      </c>
      <c r="R28" s="7">
        <v>45136.0000115741</v>
      </c>
      <c r="S28" s="6">
        <v>45169</v>
      </c>
      <c r="T28" s="4" t="s">
        <v>34</v>
      </c>
      <c r="U28" s="4">
        <v>1668.84</v>
      </c>
      <c r="V28" s="4">
        <v>0</v>
      </c>
      <c r="W28" s="4">
        <v>0</v>
      </c>
      <c r="X28" s="4" t="s">
        <v>184</v>
      </c>
      <c r="Y28" s="4" t="s">
        <v>185</v>
      </c>
    </row>
    <row r="29" s="4" customFormat="1" spans="1:25">
      <c r="A29" s="4" t="s">
        <v>186</v>
      </c>
      <c r="B29" s="4" t="s">
        <v>26</v>
      </c>
      <c r="C29" s="4" t="s">
        <v>27</v>
      </c>
      <c r="D29" s="4" t="s">
        <v>187</v>
      </c>
      <c r="E29" s="4" t="s">
        <v>188</v>
      </c>
      <c r="F29" s="6">
        <v>45164</v>
      </c>
      <c r="G29" s="6">
        <v>45166</v>
      </c>
      <c r="H29" s="4">
        <v>1</v>
      </c>
      <c r="I29" s="4">
        <v>2</v>
      </c>
      <c r="J29" s="4">
        <v>2</v>
      </c>
      <c r="K29" s="4" t="s">
        <v>30</v>
      </c>
      <c r="L29" s="4">
        <v>1264.42</v>
      </c>
      <c r="M29" s="4">
        <v>1264.42</v>
      </c>
      <c r="N29" s="4" t="s">
        <v>189</v>
      </c>
      <c r="O29" s="4" t="s">
        <v>32</v>
      </c>
      <c r="P29" s="4" t="s">
        <v>33</v>
      </c>
      <c r="Q29" s="4">
        <v>0</v>
      </c>
      <c r="R29" s="7">
        <v>45137.0000115741</v>
      </c>
      <c r="S29" s="6">
        <v>45169</v>
      </c>
      <c r="T29" s="4" t="s">
        <v>34</v>
      </c>
      <c r="U29" s="4">
        <v>1264.42</v>
      </c>
      <c r="V29" s="4">
        <v>0</v>
      </c>
      <c r="W29" s="4">
        <v>0</v>
      </c>
      <c r="X29" s="4" t="s">
        <v>190</v>
      </c>
      <c r="Y29" s="4" t="s">
        <v>48</v>
      </c>
    </row>
    <row r="30" s="4" customFormat="1" spans="1:25">
      <c r="A30" s="4" t="s">
        <v>191</v>
      </c>
      <c r="B30" s="4" t="s">
        <v>26</v>
      </c>
      <c r="C30" s="4" t="s">
        <v>27</v>
      </c>
      <c r="D30" s="4" t="s">
        <v>192</v>
      </c>
      <c r="E30" s="4" t="s">
        <v>193</v>
      </c>
      <c r="F30" s="6">
        <v>45164</v>
      </c>
      <c r="G30" s="6">
        <v>45166</v>
      </c>
      <c r="H30" s="4">
        <v>1</v>
      </c>
      <c r="I30" s="4">
        <v>2</v>
      </c>
      <c r="J30" s="4">
        <v>2</v>
      </c>
      <c r="K30" s="4" t="s">
        <v>30</v>
      </c>
      <c r="L30" s="4">
        <v>507.66</v>
      </c>
      <c r="M30" s="4">
        <v>507.66</v>
      </c>
      <c r="N30" s="4" t="s">
        <v>194</v>
      </c>
      <c r="O30" s="4" t="s">
        <v>32</v>
      </c>
      <c r="P30" s="4" t="s">
        <v>33</v>
      </c>
      <c r="Q30" s="4">
        <v>0</v>
      </c>
      <c r="R30" s="7">
        <v>45137.0000115741</v>
      </c>
      <c r="S30" s="6">
        <v>45169</v>
      </c>
      <c r="T30" s="4" t="s">
        <v>34</v>
      </c>
      <c r="U30" s="4">
        <v>507.66</v>
      </c>
      <c r="V30" s="4">
        <v>0</v>
      </c>
      <c r="W30" s="4">
        <v>0</v>
      </c>
      <c r="X30" s="4" t="s">
        <v>195</v>
      </c>
      <c r="Y30" s="4" t="s">
        <v>196</v>
      </c>
    </row>
    <row r="31" s="4" customFormat="1" spans="1:25">
      <c r="A31" s="4" t="s">
        <v>197</v>
      </c>
      <c r="B31" s="4" t="s">
        <v>26</v>
      </c>
      <c r="C31" s="4" t="s">
        <v>27</v>
      </c>
      <c r="D31" s="4" t="s">
        <v>198</v>
      </c>
      <c r="E31" s="4" t="s">
        <v>199</v>
      </c>
      <c r="F31" s="6">
        <v>45165</v>
      </c>
      <c r="G31" s="6">
        <v>45166</v>
      </c>
      <c r="H31" s="4">
        <v>1</v>
      </c>
      <c r="I31" s="4">
        <v>1</v>
      </c>
      <c r="J31" s="4">
        <v>1</v>
      </c>
      <c r="K31" s="4" t="s">
        <v>30</v>
      </c>
      <c r="L31" s="4">
        <v>374.84</v>
      </c>
      <c r="M31" s="4">
        <v>374.84</v>
      </c>
      <c r="N31" s="4" t="s">
        <v>200</v>
      </c>
      <c r="O31" s="4" t="s">
        <v>32</v>
      </c>
      <c r="P31" s="4" t="s">
        <v>33</v>
      </c>
      <c r="Q31" s="4">
        <v>0</v>
      </c>
      <c r="R31" s="7">
        <v>45137</v>
      </c>
      <c r="S31" s="6">
        <v>45169</v>
      </c>
      <c r="T31" s="4" t="s">
        <v>34</v>
      </c>
      <c r="U31" s="4">
        <v>374.84</v>
      </c>
      <c r="V31" s="4">
        <v>0</v>
      </c>
      <c r="W31" s="4">
        <v>0</v>
      </c>
      <c r="X31" s="4" t="s">
        <v>201</v>
      </c>
      <c r="Y31" s="4" t="s">
        <v>48</v>
      </c>
    </row>
    <row r="32" s="4" customFormat="1" spans="1:25">
      <c r="A32" s="4" t="s">
        <v>202</v>
      </c>
      <c r="B32" s="4" t="s">
        <v>26</v>
      </c>
      <c r="C32" s="4" t="s">
        <v>27</v>
      </c>
      <c r="D32" s="4" t="s">
        <v>203</v>
      </c>
      <c r="E32" s="4" t="s">
        <v>204</v>
      </c>
      <c r="F32" s="6">
        <v>45165</v>
      </c>
      <c r="G32" s="6">
        <v>45166</v>
      </c>
      <c r="H32" s="4">
        <v>1</v>
      </c>
      <c r="I32" s="4">
        <v>1</v>
      </c>
      <c r="J32" s="4">
        <v>1</v>
      </c>
      <c r="K32" s="4" t="s">
        <v>30</v>
      </c>
      <c r="L32" s="4">
        <v>901.2</v>
      </c>
      <c r="M32" s="4">
        <v>901.2</v>
      </c>
      <c r="N32" s="4" t="s">
        <v>205</v>
      </c>
      <c r="O32" s="4" t="s">
        <v>32</v>
      </c>
      <c r="P32" s="4" t="s">
        <v>33</v>
      </c>
      <c r="Q32" s="4">
        <v>0</v>
      </c>
      <c r="R32" s="7">
        <v>45137.0000115741</v>
      </c>
      <c r="S32" s="6">
        <v>45169</v>
      </c>
      <c r="T32" s="4" t="s">
        <v>34</v>
      </c>
      <c r="U32" s="4">
        <v>901.2</v>
      </c>
      <c r="V32" s="4">
        <v>0</v>
      </c>
      <c r="W32" s="4">
        <v>0</v>
      </c>
      <c r="X32" s="4" t="s">
        <v>206</v>
      </c>
      <c r="Y32" s="4" t="s">
        <v>207</v>
      </c>
    </row>
    <row r="33" s="4" customFormat="1" spans="1:25">
      <c r="A33" s="4" t="s">
        <v>208</v>
      </c>
      <c r="B33" s="4" t="s">
        <v>26</v>
      </c>
      <c r="C33" s="4" t="s">
        <v>27</v>
      </c>
      <c r="D33" s="4" t="s">
        <v>209</v>
      </c>
      <c r="E33" s="4" t="s">
        <v>210</v>
      </c>
      <c r="F33" s="6">
        <v>45165</v>
      </c>
      <c r="G33" s="6">
        <v>45166</v>
      </c>
      <c r="H33" s="4">
        <v>1</v>
      </c>
      <c r="I33" s="4">
        <v>1</v>
      </c>
      <c r="J33" s="4">
        <v>1</v>
      </c>
      <c r="K33" s="4" t="s">
        <v>30</v>
      </c>
      <c r="L33" s="4">
        <v>1211.99</v>
      </c>
      <c r="M33" s="4">
        <v>1211.99</v>
      </c>
      <c r="N33" s="4" t="s">
        <v>211</v>
      </c>
      <c r="O33" s="4" t="s">
        <v>32</v>
      </c>
      <c r="P33" s="4" t="s">
        <v>33</v>
      </c>
      <c r="Q33" s="4">
        <v>0</v>
      </c>
      <c r="R33" s="7">
        <v>45138.0000115741</v>
      </c>
      <c r="S33" s="6">
        <v>45169</v>
      </c>
      <c r="T33" s="4" t="s">
        <v>34</v>
      </c>
      <c r="U33" s="4">
        <v>1211.99</v>
      </c>
      <c r="V33" s="4">
        <v>0</v>
      </c>
      <c r="W33" s="4">
        <v>0</v>
      </c>
      <c r="X33" s="4" t="s">
        <v>212</v>
      </c>
      <c r="Y33" s="4" t="s">
        <v>48</v>
      </c>
    </row>
    <row r="34" s="4" customFormat="1" spans="1:25">
      <c r="A34" s="4" t="s">
        <v>213</v>
      </c>
      <c r="B34" s="4" t="s">
        <v>26</v>
      </c>
      <c r="C34" s="4" t="s">
        <v>27</v>
      </c>
      <c r="D34" s="4" t="s">
        <v>214</v>
      </c>
      <c r="E34" s="4" t="s">
        <v>215</v>
      </c>
      <c r="F34" s="6">
        <v>45165</v>
      </c>
      <c r="G34" s="6">
        <v>45166</v>
      </c>
      <c r="H34" s="4">
        <v>1</v>
      </c>
      <c r="I34" s="4">
        <v>1</v>
      </c>
      <c r="J34" s="4">
        <v>1</v>
      </c>
      <c r="K34" s="4" t="s">
        <v>30</v>
      </c>
      <c r="L34" s="4">
        <v>397.39</v>
      </c>
      <c r="M34" s="4">
        <v>397.39</v>
      </c>
      <c r="N34" s="4" t="s">
        <v>216</v>
      </c>
      <c r="O34" s="4" t="s">
        <v>32</v>
      </c>
      <c r="P34" s="4" t="s">
        <v>33</v>
      </c>
      <c r="Q34" s="4">
        <v>0</v>
      </c>
      <c r="R34" s="7">
        <v>45139</v>
      </c>
      <c r="S34" s="6">
        <v>45169</v>
      </c>
      <c r="T34" s="4" t="s">
        <v>34</v>
      </c>
      <c r="U34" s="4">
        <v>397.39</v>
      </c>
      <c r="V34" s="4">
        <v>0</v>
      </c>
      <c r="W34" s="4">
        <v>0</v>
      </c>
      <c r="X34" s="4" t="s">
        <v>217</v>
      </c>
      <c r="Y34" s="4" t="s">
        <v>48</v>
      </c>
    </row>
    <row r="35" s="4" customFormat="1" spans="1:25">
      <c r="A35" s="4" t="s">
        <v>218</v>
      </c>
      <c r="B35" s="4" t="s">
        <v>26</v>
      </c>
      <c r="C35" s="4" t="s">
        <v>27</v>
      </c>
      <c r="D35" s="4" t="s">
        <v>219</v>
      </c>
      <c r="E35" s="4" t="s">
        <v>220</v>
      </c>
      <c r="F35" s="6">
        <v>45164</v>
      </c>
      <c r="G35" s="6">
        <v>45166</v>
      </c>
      <c r="H35" s="4">
        <v>1</v>
      </c>
      <c r="I35" s="4">
        <v>2</v>
      </c>
      <c r="J35" s="4">
        <v>2</v>
      </c>
      <c r="K35" s="4" t="s">
        <v>30</v>
      </c>
      <c r="L35" s="4">
        <v>1390.97</v>
      </c>
      <c r="M35" s="4">
        <v>1390.97</v>
      </c>
      <c r="N35" s="4" t="s">
        <v>221</v>
      </c>
      <c r="O35" s="4" t="s">
        <v>32</v>
      </c>
      <c r="P35" s="4" t="s">
        <v>33</v>
      </c>
      <c r="Q35" s="4">
        <v>0</v>
      </c>
      <c r="R35" s="7">
        <v>45140</v>
      </c>
      <c r="S35" s="6">
        <v>45169</v>
      </c>
      <c r="T35" s="4" t="s">
        <v>34</v>
      </c>
      <c r="U35" s="4">
        <v>1390.97</v>
      </c>
      <c r="V35" s="4">
        <v>0</v>
      </c>
      <c r="W35" s="4">
        <v>0</v>
      </c>
      <c r="X35" s="4" t="s">
        <v>222</v>
      </c>
      <c r="Y35" s="4" t="s">
        <v>48</v>
      </c>
    </row>
    <row r="36" s="4" customFormat="1" spans="1:26">
      <c r="A36" s="4" t="s">
        <v>223</v>
      </c>
      <c r="B36" s="4" t="s">
        <v>26</v>
      </c>
      <c r="C36" s="4" t="s">
        <v>27</v>
      </c>
      <c r="D36" s="4" t="s">
        <v>224</v>
      </c>
      <c r="E36" s="4" t="s">
        <v>225</v>
      </c>
      <c r="F36" s="6">
        <v>45165</v>
      </c>
      <c r="G36" s="6">
        <v>45166</v>
      </c>
      <c r="H36" s="4">
        <v>2</v>
      </c>
      <c r="I36" s="4">
        <v>1</v>
      </c>
      <c r="J36" s="4">
        <v>2</v>
      </c>
      <c r="K36" s="4" t="s">
        <v>30</v>
      </c>
      <c r="L36" s="4">
        <v>703.88</v>
      </c>
      <c r="M36" s="4">
        <v>703.88</v>
      </c>
      <c r="N36" s="4" t="s">
        <v>226</v>
      </c>
      <c r="O36" s="4" t="s">
        <v>32</v>
      </c>
      <c r="P36" s="4" t="s">
        <v>33</v>
      </c>
      <c r="Q36" s="4">
        <v>0</v>
      </c>
      <c r="R36" s="7">
        <v>45140</v>
      </c>
      <c r="S36" s="6">
        <v>45169</v>
      </c>
      <c r="T36" s="4" t="s">
        <v>34</v>
      </c>
      <c r="U36" s="4">
        <v>703.88</v>
      </c>
      <c r="V36" s="4">
        <v>0</v>
      </c>
      <c r="W36" s="4">
        <v>0</v>
      </c>
      <c r="X36" s="4" t="s">
        <v>227</v>
      </c>
      <c r="Y36" s="4">
        <v>60309881</v>
      </c>
      <c r="Z36" s="4" t="s">
        <v>228</v>
      </c>
    </row>
    <row r="37" s="4" customFormat="1" spans="1:25">
      <c r="A37" s="4" t="s">
        <v>186</v>
      </c>
      <c r="B37" s="4" t="s">
        <v>26</v>
      </c>
      <c r="C37" s="4" t="s">
        <v>229</v>
      </c>
      <c r="D37" s="4" t="s">
        <v>187</v>
      </c>
      <c r="E37" s="4" t="s">
        <v>188</v>
      </c>
      <c r="F37" s="6">
        <v>45164</v>
      </c>
      <c r="G37" s="6">
        <v>45166</v>
      </c>
      <c r="H37" s="4">
        <v>1</v>
      </c>
      <c r="I37" s="4">
        <v>2</v>
      </c>
      <c r="J37" s="4">
        <v>2</v>
      </c>
      <c r="K37" s="4" t="s">
        <v>30</v>
      </c>
      <c r="L37" s="4">
        <v>-1264.42</v>
      </c>
      <c r="M37" s="4">
        <v>-1264.42</v>
      </c>
      <c r="N37" s="4" t="s">
        <v>189</v>
      </c>
      <c r="O37" s="4" t="s">
        <v>32</v>
      </c>
      <c r="P37" s="4" t="s">
        <v>33</v>
      </c>
      <c r="Q37" s="4">
        <v>0</v>
      </c>
      <c r="R37" s="7">
        <v>45137.0000115741</v>
      </c>
      <c r="S37" s="6">
        <v>45169</v>
      </c>
      <c r="T37" s="4" t="s">
        <v>34</v>
      </c>
      <c r="U37" s="4">
        <v>-1264.42</v>
      </c>
      <c r="V37" s="4">
        <v>0</v>
      </c>
      <c r="W37" s="4">
        <v>0</v>
      </c>
      <c r="X37" s="4" t="s">
        <v>190</v>
      </c>
      <c r="Y37" s="4" t="s">
        <v>48</v>
      </c>
    </row>
    <row r="38" s="4" customFormat="1" spans="1:25">
      <c r="A38" s="4" t="s">
        <v>218</v>
      </c>
      <c r="B38" s="4" t="s">
        <v>26</v>
      </c>
      <c r="C38" s="4" t="s">
        <v>229</v>
      </c>
      <c r="D38" s="4" t="s">
        <v>219</v>
      </c>
      <c r="E38" s="4" t="s">
        <v>220</v>
      </c>
      <c r="F38" s="6">
        <v>45164</v>
      </c>
      <c r="G38" s="6">
        <v>45166</v>
      </c>
      <c r="H38" s="4">
        <v>1</v>
      </c>
      <c r="I38" s="4">
        <v>2</v>
      </c>
      <c r="J38" s="4">
        <v>2</v>
      </c>
      <c r="K38" s="4" t="s">
        <v>30</v>
      </c>
      <c r="L38" s="4">
        <v>-1390.97</v>
      </c>
      <c r="M38" s="4">
        <v>-1390.97</v>
      </c>
      <c r="N38" s="4" t="s">
        <v>221</v>
      </c>
      <c r="O38" s="4" t="s">
        <v>32</v>
      </c>
      <c r="P38" s="4" t="s">
        <v>33</v>
      </c>
      <c r="Q38" s="4">
        <v>0</v>
      </c>
      <c r="R38" s="7">
        <v>45140</v>
      </c>
      <c r="S38" s="6">
        <v>45169</v>
      </c>
      <c r="T38" s="4" t="s">
        <v>34</v>
      </c>
      <c r="U38" s="4">
        <v>-1390.97</v>
      </c>
      <c r="V38" s="4">
        <v>0</v>
      </c>
      <c r="W38" s="4">
        <v>0</v>
      </c>
      <c r="X38" s="4" t="s">
        <v>222</v>
      </c>
      <c r="Y38" s="4" t="s">
        <v>48</v>
      </c>
    </row>
    <row r="39" s="4" customFormat="1" spans="1:25">
      <c r="A39" s="4" t="s">
        <v>230</v>
      </c>
      <c r="B39" s="4" t="s">
        <v>26</v>
      </c>
      <c r="C39" s="4" t="s">
        <v>27</v>
      </c>
      <c r="D39" s="4" t="s">
        <v>159</v>
      </c>
      <c r="E39" s="4" t="s">
        <v>160</v>
      </c>
      <c r="F39" s="6">
        <v>45164</v>
      </c>
      <c r="G39" s="6">
        <v>45166</v>
      </c>
      <c r="H39" s="4">
        <v>1</v>
      </c>
      <c r="I39" s="4">
        <v>2</v>
      </c>
      <c r="J39" s="4">
        <v>2</v>
      </c>
      <c r="K39" s="4" t="s">
        <v>30</v>
      </c>
      <c r="L39" s="4">
        <v>1656.2</v>
      </c>
      <c r="M39" s="4">
        <v>1656.2</v>
      </c>
      <c r="N39" s="4" t="s">
        <v>231</v>
      </c>
      <c r="O39" s="4" t="s">
        <v>32</v>
      </c>
      <c r="P39" s="4" t="s">
        <v>33</v>
      </c>
      <c r="Q39" s="4">
        <v>0</v>
      </c>
      <c r="R39" s="7">
        <v>45141</v>
      </c>
      <c r="S39" s="6">
        <v>45169</v>
      </c>
      <c r="T39" s="4" t="s">
        <v>34</v>
      </c>
      <c r="U39" s="4">
        <v>1656.2</v>
      </c>
      <c r="V39" s="4">
        <v>0</v>
      </c>
      <c r="W39" s="4">
        <v>0</v>
      </c>
      <c r="X39" s="4" t="s">
        <v>232</v>
      </c>
      <c r="Y39" s="4" t="s">
        <v>233</v>
      </c>
    </row>
    <row r="40" s="4" customFormat="1" spans="1:25">
      <c r="A40" s="4" t="s">
        <v>234</v>
      </c>
      <c r="B40" s="4" t="s">
        <v>26</v>
      </c>
      <c r="C40" s="4" t="s">
        <v>27</v>
      </c>
      <c r="D40" s="4" t="s">
        <v>235</v>
      </c>
      <c r="E40" s="4" t="s">
        <v>62</v>
      </c>
      <c r="F40" s="6">
        <v>45163</v>
      </c>
      <c r="G40" s="6">
        <v>45166</v>
      </c>
      <c r="H40" s="4">
        <v>2</v>
      </c>
      <c r="I40" s="4">
        <v>3</v>
      </c>
      <c r="J40" s="4">
        <v>6</v>
      </c>
      <c r="K40" s="4" t="s">
        <v>30</v>
      </c>
      <c r="L40" s="4">
        <v>4217.54</v>
      </c>
      <c r="M40" s="4">
        <v>4217.54</v>
      </c>
      <c r="N40" s="4" t="s">
        <v>236</v>
      </c>
      <c r="O40" s="4" t="s">
        <v>32</v>
      </c>
      <c r="P40" s="4" t="s">
        <v>33</v>
      </c>
      <c r="Q40" s="4">
        <v>0</v>
      </c>
      <c r="R40" s="7">
        <v>45142</v>
      </c>
      <c r="S40" s="6">
        <v>45169</v>
      </c>
      <c r="T40" s="4" t="s">
        <v>34</v>
      </c>
      <c r="U40" s="4">
        <v>4217.54</v>
      </c>
      <c r="V40" s="4">
        <v>0</v>
      </c>
      <c r="W40" s="4">
        <v>0</v>
      </c>
      <c r="X40" s="4" t="s">
        <v>237</v>
      </c>
      <c r="Y40" s="4" t="s">
        <v>238</v>
      </c>
    </row>
    <row r="41" s="4" customFormat="1" spans="1:25">
      <c r="A41" s="4" t="s">
        <v>239</v>
      </c>
      <c r="B41" s="4" t="s">
        <v>26</v>
      </c>
      <c r="C41" s="4" t="s">
        <v>27</v>
      </c>
      <c r="D41" s="4" t="s">
        <v>240</v>
      </c>
      <c r="E41" s="4" t="s">
        <v>241</v>
      </c>
      <c r="F41" s="6">
        <v>45164</v>
      </c>
      <c r="G41" s="6">
        <v>45166</v>
      </c>
      <c r="H41" s="4">
        <v>1</v>
      </c>
      <c r="I41" s="4">
        <v>2</v>
      </c>
      <c r="J41" s="4">
        <v>2</v>
      </c>
      <c r="K41" s="4" t="s">
        <v>30</v>
      </c>
      <c r="L41" s="4">
        <v>6132.2</v>
      </c>
      <c r="M41" s="4">
        <v>6132.2</v>
      </c>
      <c r="N41" s="4" t="s">
        <v>242</v>
      </c>
      <c r="O41" s="4" t="s">
        <v>32</v>
      </c>
      <c r="P41" s="4" t="s">
        <v>33</v>
      </c>
      <c r="Q41" s="4">
        <v>0</v>
      </c>
      <c r="R41" s="7">
        <v>45142.0000115741</v>
      </c>
      <c r="S41" s="6">
        <v>45169</v>
      </c>
      <c r="T41" s="4" t="s">
        <v>34</v>
      </c>
      <c r="U41" s="4">
        <v>6132.2</v>
      </c>
      <c r="V41" s="4">
        <v>0</v>
      </c>
      <c r="W41" s="4">
        <v>0</v>
      </c>
      <c r="X41" s="4" t="s">
        <v>243</v>
      </c>
      <c r="Y41" s="4" t="s">
        <v>48</v>
      </c>
    </row>
    <row r="42" s="4" customFormat="1" spans="1:25">
      <c r="A42" s="4" t="s">
        <v>244</v>
      </c>
      <c r="B42" s="4" t="s">
        <v>26</v>
      </c>
      <c r="C42" s="4" t="s">
        <v>27</v>
      </c>
      <c r="D42" s="4" t="s">
        <v>245</v>
      </c>
      <c r="E42" s="4" t="s">
        <v>246</v>
      </c>
      <c r="F42" s="6">
        <v>45164</v>
      </c>
      <c r="G42" s="6">
        <v>45166</v>
      </c>
      <c r="H42" s="4">
        <v>1</v>
      </c>
      <c r="I42" s="4">
        <v>2</v>
      </c>
      <c r="J42" s="4">
        <v>2</v>
      </c>
      <c r="K42" s="4" t="s">
        <v>30</v>
      </c>
      <c r="L42" s="4">
        <v>800.25</v>
      </c>
      <c r="M42" s="4">
        <v>800.25</v>
      </c>
      <c r="N42" s="4" t="s">
        <v>247</v>
      </c>
      <c r="O42" s="4" t="s">
        <v>32</v>
      </c>
      <c r="P42" s="4" t="s">
        <v>33</v>
      </c>
      <c r="Q42" s="4">
        <v>0</v>
      </c>
      <c r="R42" s="7">
        <v>45142.0000115741</v>
      </c>
      <c r="S42" s="6">
        <v>45169</v>
      </c>
      <c r="T42" s="4" t="s">
        <v>34</v>
      </c>
      <c r="U42" s="4">
        <v>800.25</v>
      </c>
      <c r="V42" s="4">
        <v>0</v>
      </c>
      <c r="W42" s="4">
        <v>0</v>
      </c>
      <c r="X42" s="4" t="s">
        <v>248</v>
      </c>
      <c r="Y42" s="4" t="s">
        <v>48</v>
      </c>
    </row>
    <row r="43" s="4" customFormat="1" spans="1:25">
      <c r="A43" s="4" t="s">
        <v>249</v>
      </c>
      <c r="B43" s="4" t="s">
        <v>26</v>
      </c>
      <c r="C43" s="4" t="s">
        <v>27</v>
      </c>
      <c r="D43" s="4" t="s">
        <v>171</v>
      </c>
      <c r="E43" s="4" t="s">
        <v>250</v>
      </c>
      <c r="F43" s="6">
        <v>45164</v>
      </c>
      <c r="G43" s="6">
        <v>45166</v>
      </c>
      <c r="H43" s="4">
        <v>1</v>
      </c>
      <c r="I43" s="4">
        <v>2</v>
      </c>
      <c r="J43" s="4">
        <v>2</v>
      </c>
      <c r="K43" s="4" t="s">
        <v>30</v>
      </c>
      <c r="L43" s="4">
        <v>1323.7</v>
      </c>
      <c r="M43" s="4">
        <v>1323.7</v>
      </c>
      <c r="N43" s="4" t="s">
        <v>251</v>
      </c>
      <c r="O43" s="4" t="s">
        <v>32</v>
      </c>
      <c r="P43" s="4" t="s">
        <v>33</v>
      </c>
      <c r="Q43" s="4">
        <v>0</v>
      </c>
      <c r="R43" s="7">
        <v>45142</v>
      </c>
      <c r="S43" s="6">
        <v>45169</v>
      </c>
      <c r="T43" s="4" t="s">
        <v>34</v>
      </c>
      <c r="U43" s="4">
        <v>1323.7</v>
      </c>
      <c r="V43" s="4">
        <v>0</v>
      </c>
      <c r="W43" s="4">
        <v>0</v>
      </c>
      <c r="X43" s="4" t="s">
        <v>252</v>
      </c>
      <c r="Y43" s="4" t="s">
        <v>48</v>
      </c>
    </row>
    <row r="44" s="4" customFormat="1" spans="1:25">
      <c r="A44" s="4" t="s">
        <v>253</v>
      </c>
      <c r="B44" s="4" t="s">
        <v>26</v>
      </c>
      <c r="C44" s="4" t="s">
        <v>27</v>
      </c>
      <c r="D44" s="4" t="s">
        <v>254</v>
      </c>
      <c r="E44" s="4" t="s">
        <v>255</v>
      </c>
      <c r="F44" s="6">
        <v>45165</v>
      </c>
      <c r="G44" s="6">
        <v>45166</v>
      </c>
      <c r="H44" s="4">
        <v>1</v>
      </c>
      <c r="I44" s="4">
        <v>1</v>
      </c>
      <c r="J44" s="4">
        <v>1</v>
      </c>
      <c r="K44" s="4" t="s">
        <v>30</v>
      </c>
      <c r="L44" s="4">
        <v>287.98</v>
      </c>
      <c r="M44" s="4">
        <v>287.98</v>
      </c>
      <c r="N44" s="4" t="s">
        <v>256</v>
      </c>
      <c r="O44" s="4" t="s">
        <v>32</v>
      </c>
      <c r="P44" s="4" t="s">
        <v>33</v>
      </c>
      <c r="Q44" s="4">
        <v>0</v>
      </c>
      <c r="R44" s="7">
        <v>45142.0000115741</v>
      </c>
      <c r="S44" s="6">
        <v>45169</v>
      </c>
      <c r="T44" s="4" t="s">
        <v>34</v>
      </c>
      <c r="U44" s="4">
        <v>287.98</v>
      </c>
      <c r="V44" s="4">
        <v>0</v>
      </c>
      <c r="W44" s="4">
        <v>0</v>
      </c>
      <c r="X44" s="4" t="s">
        <v>257</v>
      </c>
      <c r="Y44" s="4" t="s">
        <v>258</v>
      </c>
    </row>
    <row r="45" s="4" customFormat="1" spans="1:25">
      <c r="A45" s="4" t="s">
        <v>208</v>
      </c>
      <c r="B45" s="4" t="s">
        <v>26</v>
      </c>
      <c r="C45" s="4" t="s">
        <v>229</v>
      </c>
      <c r="D45" s="4" t="s">
        <v>209</v>
      </c>
      <c r="E45" s="4" t="s">
        <v>210</v>
      </c>
      <c r="F45" s="6">
        <v>45165</v>
      </c>
      <c r="G45" s="6">
        <v>45166</v>
      </c>
      <c r="H45" s="4">
        <v>1</v>
      </c>
      <c r="I45" s="4">
        <v>1</v>
      </c>
      <c r="J45" s="4">
        <v>1</v>
      </c>
      <c r="K45" s="4" t="s">
        <v>30</v>
      </c>
      <c r="L45" s="4">
        <v>-1211.99</v>
      </c>
      <c r="M45" s="4">
        <v>-1211.99</v>
      </c>
      <c r="N45" s="4" t="s">
        <v>211</v>
      </c>
      <c r="O45" s="4" t="s">
        <v>32</v>
      </c>
      <c r="P45" s="4" t="s">
        <v>33</v>
      </c>
      <c r="Q45" s="4">
        <v>0</v>
      </c>
      <c r="R45" s="7">
        <v>45138.0000115741</v>
      </c>
      <c r="S45" s="6">
        <v>45169</v>
      </c>
      <c r="T45" s="4" t="s">
        <v>34</v>
      </c>
      <c r="U45" s="4">
        <v>-1211.99</v>
      </c>
      <c r="V45" s="4">
        <v>0</v>
      </c>
      <c r="W45" s="4">
        <v>0</v>
      </c>
      <c r="X45" s="4" t="s">
        <v>212</v>
      </c>
      <c r="Y45" s="4" t="s">
        <v>48</v>
      </c>
    </row>
    <row r="46" s="4" customFormat="1" spans="1:25">
      <c r="A46" s="4" t="s">
        <v>259</v>
      </c>
      <c r="B46" s="4" t="s">
        <v>26</v>
      </c>
      <c r="C46" s="4" t="s">
        <v>27</v>
      </c>
      <c r="D46" s="4" t="s">
        <v>260</v>
      </c>
      <c r="E46" s="4" t="s">
        <v>261</v>
      </c>
      <c r="F46" s="6">
        <v>45165</v>
      </c>
      <c r="G46" s="6">
        <v>45166</v>
      </c>
      <c r="H46" s="4">
        <v>1</v>
      </c>
      <c r="I46" s="4">
        <v>1</v>
      </c>
      <c r="J46" s="4">
        <v>1</v>
      </c>
      <c r="K46" s="4" t="s">
        <v>30</v>
      </c>
      <c r="L46" s="4">
        <v>818.62</v>
      </c>
      <c r="M46" s="4">
        <v>818.62</v>
      </c>
      <c r="N46" s="4" t="s">
        <v>262</v>
      </c>
      <c r="O46" s="4" t="s">
        <v>32</v>
      </c>
      <c r="P46" s="4" t="s">
        <v>33</v>
      </c>
      <c r="Q46" s="4">
        <v>0</v>
      </c>
      <c r="R46" s="7">
        <v>45143</v>
      </c>
      <c r="S46" s="6">
        <v>45169</v>
      </c>
      <c r="T46" s="4" t="s">
        <v>34</v>
      </c>
      <c r="U46" s="4">
        <v>818.62</v>
      </c>
      <c r="V46" s="4">
        <v>0</v>
      </c>
      <c r="W46" s="4">
        <v>0</v>
      </c>
      <c r="X46" s="4" t="s">
        <v>263</v>
      </c>
      <c r="Y46" s="4" t="s">
        <v>264</v>
      </c>
    </row>
    <row r="47" s="4" customFormat="1" spans="1:25">
      <c r="A47" s="4" t="s">
        <v>265</v>
      </c>
      <c r="B47" s="4" t="s">
        <v>26</v>
      </c>
      <c r="C47" s="4" t="s">
        <v>27</v>
      </c>
      <c r="D47" s="4" t="s">
        <v>266</v>
      </c>
      <c r="E47" s="4" t="s">
        <v>267</v>
      </c>
      <c r="F47" s="6">
        <v>45164</v>
      </c>
      <c r="G47" s="6">
        <v>45166</v>
      </c>
      <c r="H47" s="4">
        <v>1</v>
      </c>
      <c r="I47" s="4">
        <v>2</v>
      </c>
      <c r="J47" s="4">
        <v>2</v>
      </c>
      <c r="K47" s="4" t="s">
        <v>30</v>
      </c>
      <c r="L47" s="4">
        <v>2249.84</v>
      </c>
      <c r="M47" s="4">
        <v>2249.84</v>
      </c>
      <c r="N47" s="4" t="s">
        <v>268</v>
      </c>
      <c r="O47" s="4" t="s">
        <v>32</v>
      </c>
      <c r="P47" s="4" t="s">
        <v>33</v>
      </c>
      <c r="Q47" s="4">
        <v>0</v>
      </c>
      <c r="R47" s="7">
        <v>45143</v>
      </c>
      <c r="S47" s="6">
        <v>45169</v>
      </c>
      <c r="T47" s="4" t="s">
        <v>34</v>
      </c>
      <c r="U47" s="4">
        <v>2249.84</v>
      </c>
      <c r="V47" s="4">
        <v>0</v>
      </c>
      <c r="W47" s="4">
        <v>0</v>
      </c>
      <c r="X47" s="4" t="s">
        <v>269</v>
      </c>
      <c r="Y47" s="4" t="s">
        <v>270</v>
      </c>
    </row>
    <row r="48" s="4" customFormat="1" spans="1:25">
      <c r="A48" s="4" t="s">
        <v>271</v>
      </c>
      <c r="B48" s="4" t="s">
        <v>26</v>
      </c>
      <c r="C48" s="4" t="s">
        <v>27</v>
      </c>
      <c r="D48" s="4" t="s">
        <v>272</v>
      </c>
      <c r="E48" s="4" t="s">
        <v>273</v>
      </c>
      <c r="F48" s="6">
        <v>45164</v>
      </c>
      <c r="G48" s="6">
        <v>45166</v>
      </c>
      <c r="H48" s="4">
        <v>1</v>
      </c>
      <c r="I48" s="4">
        <v>2</v>
      </c>
      <c r="J48" s="4">
        <v>2</v>
      </c>
      <c r="K48" s="4" t="s">
        <v>30</v>
      </c>
      <c r="L48" s="4">
        <v>3724.78</v>
      </c>
      <c r="M48" s="4">
        <v>3724.78</v>
      </c>
      <c r="N48" s="4" t="s">
        <v>274</v>
      </c>
      <c r="O48" s="4" t="s">
        <v>32</v>
      </c>
      <c r="P48" s="4" t="s">
        <v>33</v>
      </c>
      <c r="Q48" s="4">
        <v>0</v>
      </c>
      <c r="R48" s="7">
        <v>45143.0000115741</v>
      </c>
      <c r="S48" s="6">
        <v>45169</v>
      </c>
      <c r="T48" s="4" t="s">
        <v>34</v>
      </c>
      <c r="U48" s="4">
        <v>3724.78</v>
      </c>
      <c r="V48" s="4">
        <v>0</v>
      </c>
      <c r="W48" s="4">
        <v>0</v>
      </c>
      <c r="X48" s="4" t="s">
        <v>275</v>
      </c>
      <c r="Y48" s="4" t="s">
        <v>48</v>
      </c>
    </row>
    <row r="49" s="4" customFormat="1" spans="1:25">
      <c r="A49" s="4" t="s">
        <v>276</v>
      </c>
      <c r="B49" s="4" t="s">
        <v>26</v>
      </c>
      <c r="C49" s="4" t="s">
        <v>27</v>
      </c>
      <c r="D49" s="4" t="s">
        <v>277</v>
      </c>
      <c r="E49" s="4" t="s">
        <v>278</v>
      </c>
      <c r="F49" s="6">
        <v>45163</v>
      </c>
      <c r="G49" s="6">
        <v>45166</v>
      </c>
      <c r="H49" s="4">
        <v>1</v>
      </c>
      <c r="I49" s="4">
        <v>3</v>
      </c>
      <c r="J49" s="4">
        <v>3</v>
      </c>
      <c r="K49" s="4" t="s">
        <v>30</v>
      </c>
      <c r="L49" s="4">
        <v>520.33</v>
      </c>
      <c r="M49" s="4">
        <v>520.33</v>
      </c>
      <c r="N49" s="4" t="s">
        <v>279</v>
      </c>
      <c r="O49" s="4" t="s">
        <v>32</v>
      </c>
      <c r="P49" s="4" t="s">
        <v>33</v>
      </c>
      <c r="Q49" s="4">
        <v>0</v>
      </c>
      <c r="R49" s="7">
        <v>45143</v>
      </c>
      <c r="S49" s="6">
        <v>45169</v>
      </c>
      <c r="T49" s="4" t="s">
        <v>34</v>
      </c>
      <c r="U49" s="4">
        <v>520.33</v>
      </c>
      <c r="V49" s="4">
        <v>0</v>
      </c>
      <c r="W49" s="4">
        <v>0</v>
      </c>
      <c r="X49" s="4" t="s">
        <v>280</v>
      </c>
      <c r="Y49" s="4" t="s">
        <v>48</v>
      </c>
    </row>
    <row r="50" s="4" customFormat="1" spans="1:26">
      <c r="A50" s="4" t="s">
        <v>281</v>
      </c>
      <c r="B50" s="4" t="s">
        <v>26</v>
      </c>
      <c r="C50" s="4" t="s">
        <v>27</v>
      </c>
      <c r="D50" s="4" t="s">
        <v>282</v>
      </c>
      <c r="E50" s="4" t="s">
        <v>283</v>
      </c>
      <c r="F50" s="6">
        <v>45162</v>
      </c>
      <c r="G50" s="6">
        <v>45166</v>
      </c>
      <c r="H50" s="4">
        <v>2</v>
      </c>
      <c r="I50" s="4">
        <v>4</v>
      </c>
      <c r="J50" s="4">
        <v>8</v>
      </c>
      <c r="K50" s="4" t="s">
        <v>30</v>
      </c>
      <c r="L50" s="4">
        <v>2112.36</v>
      </c>
      <c r="M50" s="4">
        <v>2112.36</v>
      </c>
      <c r="N50" s="4" t="s">
        <v>284</v>
      </c>
      <c r="O50" s="4" t="s">
        <v>32</v>
      </c>
      <c r="P50" s="4" t="s">
        <v>33</v>
      </c>
      <c r="Q50" s="4">
        <v>0</v>
      </c>
      <c r="R50" s="7">
        <v>45144.0000115741</v>
      </c>
      <c r="S50" s="6">
        <v>45169</v>
      </c>
      <c r="T50" s="4" t="s">
        <v>34</v>
      </c>
      <c r="U50" s="4">
        <v>2112.36</v>
      </c>
      <c r="V50" s="4">
        <v>0</v>
      </c>
      <c r="W50" s="4">
        <v>0</v>
      </c>
      <c r="X50" s="4" t="s">
        <v>285</v>
      </c>
      <c r="Y50" s="4">
        <v>541497</v>
      </c>
      <c r="Z50" s="4" t="s">
        <v>286</v>
      </c>
    </row>
    <row r="51" s="4" customFormat="1" spans="1:25">
      <c r="A51" s="4" t="s">
        <v>287</v>
      </c>
      <c r="B51" s="4" t="s">
        <v>26</v>
      </c>
      <c r="C51" s="4" t="s">
        <v>27</v>
      </c>
      <c r="D51" s="4" t="s">
        <v>209</v>
      </c>
      <c r="E51" s="4" t="s">
        <v>210</v>
      </c>
      <c r="F51" s="6">
        <v>45165</v>
      </c>
      <c r="G51" s="6">
        <v>45166</v>
      </c>
      <c r="H51" s="4">
        <v>1</v>
      </c>
      <c r="I51" s="4">
        <v>1</v>
      </c>
      <c r="J51" s="4">
        <v>1</v>
      </c>
      <c r="K51" s="4" t="s">
        <v>30</v>
      </c>
      <c r="L51" s="4">
        <v>1189.44</v>
      </c>
      <c r="M51" s="4">
        <v>1189.44</v>
      </c>
      <c r="N51" s="4" t="s">
        <v>288</v>
      </c>
      <c r="O51" s="4" t="s">
        <v>32</v>
      </c>
      <c r="P51" s="4" t="s">
        <v>33</v>
      </c>
      <c r="Q51" s="4">
        <v>0</v>
      </c>
      <c r="R51" s="7">
        <v>45144</v>
      </c>
      <c r="S51" s="6">
        <v>45169</v>
      </c>
      <c r="T51" s="4" t="s">
        <v>34</v>
      </c>
      <c r="U51" s="4">
        <v>1189.44</v>
      </c>
      <c r="V51" s="4">
        <v>0</v>
      </c>
      <c r="W51" s="4">
        <v>0</v>
      </c>
      <c r="X51" s="4" t="s">
        <v>289</v>
      </c>
      <c r="Y51" s="4" t="s">
        <v>290</v>
      </c>
    </row>
    <row r="52" s="4" customFormat="1" spans="1:25">
      <c r="A52" s="4" t="s">
        <v>291</v>
      </c>
      <c r="B52" s="4" t="s">
        <v>26</v>
      </c>
      <c r="C52" s="4" t="s">
        <v>27</v>
      </c>
      <c r="D52" s="4" t="s">
        <v>292</v>
      </c>
      <c r="E52" s="4" t="s">
        <v>293</v>
      </c>
      <c r="F52" s="6">
        <v>45165</v>
      </c>
      <c r="G52" s="6">
        <v>45166</v>
      </c>
      <c r="H52" s="4">
        <v>1</v>
      </c>
      <c r="I52" s="4">
        <v>1</v>
      </c>
      <c r="J52" s="4">
        <v>1</v>
      </c>
      <c r="K52" s="4" t="s">
        <v>30</v>
      </c>
      <c r="L52" s="4">
        <v>195.54</v>
      </c>
      <c r="M52" s="4">
        <v>195.54</v>
      </c>
      <c r="N52" s="4" t="s">
        <v>294</v>
      </c>
      <c r="O52" s="4" t="s">
        <v>32</v>
      </c>
      <c r="P52" s="4" t="s">
        <v>33</v>
      </c>
      <c r="Q52" s="4">
        <v>0</v>
      </c>
      <c r="R52" s="7">
        <v>45144.0000115741</v>
      </c>
      <c r="S52" s="6">
        <v>45169</v>
      </c>
      <c r="T52" s="4" t="s">
        <v>34</v>
      </c>
      <c r="U52" s="4">
        <v>195.54</v>
      </c>
      <c r="V52" s="4">
        <v>0</v>
      </c>
      <c r="W52" s="4">
        <v>0</v>
      </c>
      <c r="X52" s="4" t="s">
        <v>295</v>
      </c>
      <c r="Y52" s="4" t="s">
        <v>296</v>
      </c>
    </row>
    <row r="53" s="4" customFormat="1" spans="1:25">
      <c r="A53" s="4" t="s">
        <v>297</v>
      </c>
      <c r="B53" s="4" t="s">
        <v>26</v>
      </c>
      <c r="C53" s="4" t="s">
        <v>27</v>
      </c>
      <c r="D53" s="4" t="s">
        <v>298</v>
      </c>
      <c r="E53" s="4" t="s">
        <v>299</v>
      </c>
      <c r="F53" s="6">
        <v>45165</v>
      </c>
      <c r="G53" s="6">
        <v>45166</v>
      </c>
      <c r="H53" s="4">
        <v>1</v>
      </c>
      <c r="I53" s="4">
        <v>1</v>
      </c>
      <c r="J53" s="4">
        <v>1</v>
      </c>
      <c r="K53" s="4" t="s">
        <v>30</v>
      </c>
      <c r="L53" s="4">
        <v>151.08</v>
      </c>
      <c r="M53" s="4">
        <v>151.08</v>
      </c>
      <c r="N53" s="4" t="s">
        <v>300</v>
      </c>
      <c r="O53" s="4" t="s">
        <v>32</v>
      </c>
      <c r="P53" s="4" t="s">
        <v>33</v>
      </c>
      <c r="Q53" s="4">
        <v>0</v>
      </c>
      <c r="R53" s="7">
        <v>45144.0000115741</v>
      </c>
      <c r="S53" s="6">
        <v>45169</v>
      </c>
      <c r="T53" s="4" t="s">
        <v>34</v>
      </c>
      <c r="U53" s="4">
        <v>151.08</v>
      </c>
      <c r="V53" s="4">
        <v>0</v>
      </c>
      <c r="W53" s="4">
        <v>0</v>
      </c>
      <c r="X53" s="4" t="s">
        <v>301</v>
      </c>
      <c r="Y53" s="4" t="s">
        <v>302</v>
      </c>
    </row>
    <row r="54" s="4" customFormat="1" spans="1:25">
      <c r="A54" s="4" t="s">
        <v>303</v>
      </c>
      <c r="B54" s="4" t="s">
        <v>26</v>
      </c>
      <c r="C54" s="4" t="s">
        <v>27</v>
      </c>
      <c r="D54" s="4" t="s">
        <v>304</v>
      </c>
      <c r="E54" s="4" t="s">
        <v>305</v>
      </c>
      <c r="F54" s="6">
        <v>45164</v>
      </c>
      <c r="G54" s="6">
        <v>45166</v>
      </c>
      <c r="H54" s="4">
        <v>1</v>
      </c>
      <c r="I54" s="4">
        <v>2</v>
      </c>
      <c r="J54" s="4">
        <v>2</v>
      </c>
      <c r="K54" s="4" t="s">
        <v>30</v>
      </c>
      <c r="L54" s="4">
        <v>2078.36</v>
      </c>
      <c r="M54" s="4">
        <v>2078.36</v>
      </c>
      <c r="N54" s="4" t="s">
        <v>306</v>
      </c>
      <c r="O54" s="4" t="s">
        <v>32</v>
      </c>
      <c r="P54" s="4" t="s">
        <v>33</v>
      </c>
      <c r="Q54" s="4">
        <v>0</v>
      </c>
      <c r="R54" s="7">
        <v>45144.0000115741</v>
      </c>
      <c r="S54" s="6">
        <v>45169</v>
      </c>
      <c r="T54" s="4" t="s">
        <v>34</v>
      </c>
      <c r="U54" s="4">
        <v>2078.36</v>
      </c>
      <c r="V54" s="4">
        <v>0</v>
      </c>
      <c r="W54" s="4">
        <v>0</v>
      </c>
      <c r="X54" s="4" t="s">
        <v>307</v>
      </c>
      <c r="Y54" s="4" t="s">
        <v>48</v>
      </c>
    </row>
    <row r="55" s="4" customFormat="1" spans="1:25">
      <c r="A55" s="4" t="s">
        <v>308</v>
      </c>
      <c r="B55" s="4" t="s">
        <v>26</v>
      </c>
      <c r="C55" s="4" t="s">
        <v>27</v>
      </c>
      <c r="D55" s="4" t="s">
        <v>309</v>
      </c>
      <c r="E55" s="4" t="s">
        <v>310</v>
      </c>
      <c r="F55" s="6">
        <v>45164</v>
      </c>
      <c r="G55" s="6">
        <v>45166</v>
      </c>
      <c r="H55" s="4">
        <v>1</v>
      </c>
      <c r="I55" s="4">
        <v>2</v>
      </c>
      <c r="J55" s="4">
        <v>2</v>
      </c>
      <c r="K55" s="4" t="s">
        <v>30</v>
      </c>
      <c r="L55" s="4">
        <v>550.73</v>
      </c>
      <c r="M55" s="4">
        <v>550.73</v>
      </c>
      <c r="N55" s="4" t="s">
        <v>311</v>
      </c>
      <c r="O55" s="4" t="s">
        <v>32</v>
      </c>
      <c r="P55" s="4" t="s">
        <v>33</v>
      </c>
      <c r="Q55" s="4">
        <v>0</v>
      </c>
      <c r="R55" s="7">
        <v>45145.0000115741</v>
      </c>
      <c r="S55" s="6">
        <v>45169</v>
      </c>
      <c r="T55" s="4" t="s">
        <v>34</v>
      </c>
      <c r="U55" s="4">
        <v>550.73</v>
      </c>
      <c r="V55" s="4">
        <v>0</v>
      </c>
      <c r="W55" s="4">
        <v>0</v>
      </c>
      <c r="X55" s="4" t="s">
        <v>312</v>
      </c>
      <c r="Y55" s="4" t="s">
        <v>313</v>
      </c>
    </row>
    <row r="56" s="4" customFormat="1" spans="1:25">
      <c r="A56" s="4" t="s">
        <v>314</v>
      </c>
      <c r="B56" s="4" t="s">
        <v>26</v>
      </c>
      <c r="C56" s="4" t="s">
        <v>27</v>
      </c>
      <c r="D56" s="4" t="s">
        <v>315</v>
      </c>
      <c r="E56" s="4" t="s">
        <v>316</v>
      </c>
      <c r="F56" s="6">
        <v>45162</v>
      </c>
      <c r="G56" s="6">
        <v>45166</v>
      </c>
      <c r="H56" s="4">
        <v>1</v>
      </c>
      <c r="I56" s="4">
        <v>4</v>
      </c>
      <c r="J56" s="4">
        <v>4</v>
      </c>
      <c r="K56" s="4" t="s">
        <v>30</v>
      </c>
      <c r="L56" s="4">
        <v>5066.28</v>
      </c>
      <c r="M56" s="4">
        <v>5066.28</v>
      </c>
      <c r="N56" s="4" t="s">
        <v>317</v>
      </c>
      <c r="O56" s="4" t="s">
        <v>32</v>
      </c>
      <c r="P56" s="4" t="s">
        <v>33</v>
      </c>
      <c r="Q56" s="4">
        <v>0</v>
      </c>
      <c r="R56" s="7">
        <v>45145.0000115741</v>
      </c>
      <c r="S56" s="6">
        <v>45169</v>
      </c>
      <c r="T56" s="4" t="s">
        <v>34</v>
      </c>
      <c r="U56" s="4">
        <v>5066.28</v>
      </c>
      <c r="V56" s="4">
        <v>0</v>
      </c>
      <c r="W56" s="4">
        <v>0</v>
      </c>
      <c r="X56" s="4" t="s">
        <v>318</v>
      </c>
      <c r="Y56" s="4" t="s">
        <v>319</v>
      </c>
    </row>
    <row r="57" s="4" customFormat="1" spans="1:25">
      <c r="A57" s="4" t="s">
        <v>259</v>
      </c>
      <c r="B57" s="4" t="s">
        <v>26</v>
      </c>
      <c r="C57" s="4" t="s">
        <v>229</v>
      </c>
      <c r="D57" s="4" t="s">
        <v>260</v>
      </c>
      <c r="E57" s="4" t="s">
        <v>261</v>
      </c>
      <c r="F57" s="6">
        <v>45165</v>
      </c>
      <c r="G57" s="6">
        <v>45166</v>
      </c>
      <c r="H57" s="4">
        <v>1</v>
      </c>
      <c r="I57" s="4">
        <v>1</v>
      </c>
      <c r="J57" s="4">
        <v>1</v>
      </c>
      <c r="K57" s="4" t="s">
        <v>30</v>
      </c>
      <c r="L57" s="4">
        <v>-818.62</v>
      </c>
      <c r="M57" s="4">
        <v>-818.62</v>
      </c>
      <c r="N57" s="4" t="s">
        <v>262</v>
      </c>
      <c r="O57" s="4" t="s">
        <v>32</v>
      </c>
      <c r="P57" s="4" t="s">
        <v>33</v>
      </c>
      <c r="Q57" s="4">
        <v>0</v>
      </c>
      <c r="R57" s="7">
        <v>45143</v>
      </c>
      <c r="S57" s="6">
        <v>45169</v>
      </c>
      <c r="T57" s="4" t="s">
        <v>34</v>
      </c>
      <c r="U57" s="4">
        <v>-818.62</v>
      </c>
      <c r="V57" s="4">
        <v>0</v>
      </c>
      <c r="W57" s="4">
        <v>0</v>
      </c>
      <c r="X57" s="4" t="s">
        <v>263</v>
      </c>
      <c r="Y57" s="4" t="s">
        <v>264</v>
      </c>
    </row>
    <row r="58" s="4" customFormat="1" spans="1:25">
      <c r="A58" s="4" t="s">
        <v>320</v>
      </c>
      <c r="B58" s="4" t="s">
        <v>26</v>
      </c>
      <c r="C58" s="4" t="s">
        <v>27</v>
      </c>
      <c r="D58" s="4" t="s">
        <v>321</v>
      </c>
      <c r="E58" s="4" t="s">
        <v>322</v>
      </c>
      <c r="F58" s="6">
        <v>45165</v>
      </c>
      <c r="G58" s="6">
        <v>45166</v>
      </c>
      <c r="H58" s="4">
        <v>1</v>
      </c>
      <c r="I58" s="4">
        <v>1</v>
      </c>
      <c r="J58" s="4">
        <v>1</v>
      </c>
      <c r="K58" s="4" t="s">
        <v>30</v>
      </c>
      <c r="L58" s="4">
        <v>888.1</v>
      </c>
      <c r="M58" s="4">
        <v>888.1</v>
      </c>
      <c r="N58" s="4" t="s">
        <v>323</v>
      </c>
      <c r="O58" s="4" t="s">
        <v>32</v>
      </c>
      <c r="P58" s="4" t="s">
        <v>33</v>
      </c>
      <c r="Q58" s="4">
        <v>0</v>
      </c>
      <c r="R58" s="7">
        <v>45146</v>
      </c>
      <c r="S58" s="6">
        <v>45169</v>
      </c>
      <c r="T58" s="4" t="s">
        <v>34</v>
      </c>
      <c r="U58" s="4">
        <v>888.1</v>
      </c>
      <c r="V58" s="4">
        <v>0</v>
      </c>
      <c r="W58" s="4">
        <v>0</v>
      </c>
      <c r="X58" s="4" t="s">
        <v>324</v>
      </c>
      <c r="Y58" s="4" t="s">
        <v>48</v>
      </c>
    </row>
    <row r="59" s="4" customFormat="1" spans="1:25">
      <c r="A59" s="4" t="s">
        <v>325</v>
      </c>
      <c r="B59" s="4" t="s">
        <v>26</v>
      </c>
      <c r="C59" s="4" t="s">
        <v>27</v>
      </c>
      <c r="D59" s="4" t="s">
        <v>326</v>
      </c>
      <c r="E59" s="4" t="s">
        <v>182</v>
      </c>
      <c r="F59" s="6">
        <v>45159</v>
      </c>
      <c r="G59" s="6">
        <v>45166</v>
      </c>
      <c r="H59" s="4">
        <v>1</v>
      </c>
      <c r="I59" s="4">
        <v>7</v>
      </c>
      <c r="J59" s="4">
        <v>7</v>
      </c>
      <c r="K59" s="4" t="s">
        <v>30</v>
      </c>
      <c r="L59" s="4">
        <v>3598.42</v>
      </c>
      <c r="M59" s="4">
        <v>3598.42</v>
      </c>
      <c r="N59" s="4" t="s">
        <v>327</v>
      </c>
      <c r="O59" s="4" t="s">
        <v>32</v>
      </c>
      <c r="P59" s="4" t="s">
        <v>33</v>
      </c>
      <c r="Q59" s="4">
        <v>0</v>
      </c>
      <c r="R59" s="7">
        <v>45146</v>
      </c>
      <c r="S59" s="6">
        <v>45169</v>
      </c>
      <c r="T59" s="4" t="s">
        <v>34</v>
      </c>
      <c r="U59" s="4">
        <v>3598.42</v>
      </c>
      <c r="V59" s="4">
        <v>0</v>
      </c>
      <c r="W59" s="4">
        <v>0</v>
      </c>
      <c r="X59" s="4" t="s">
        <v>328</v>
      </c>
      <c r="Y59" s="4" t="s">
        <v>329</v>
      </c>
    </row>
    <row r="60" s="4" customFormat="1" spans="1:25">
      <c r="A60" s="4" t="s">
        <v>330</v>
      </c>
      <c r="B60" s="4" t="s">
        <v>26</v>
      </c>
      <c r="C60" s="4" t="s">
        <v>27</v>
      </c>
      <c r="D60" s="4" t="s">
        <v>331</v>
      </c>
      <c r="E60" s="4" t="s">
        <v>332</v>
      </c>
      <c r="F60" s="6">
        <v>45163</v>
      </c>
      <c r="G60" s="6">
        <v>45166</v>
      </c>
      <c r="H60" s="4">
        <v>1</v>
      </c>
      <c r="I60" s="4">
        <v>3</v>
      </c>
      <c r="J60" s="4">
        <v>3</v>
      </c>
      <c r="K60" s="4" t="s">
        <v>30</v>
      </c>
      <c r="L60" s="4">
        <v>3249.21</v>
      </c>
      <c r="M60" s="4">
        <v>3249.21</v>
      </c>
      <c r="N60" s="4" t="s">
        <v>333</v>
      </c>
      <c r="O60" s="4" t="s">
        <v>32</v>
      </c>
      <c r="P60" s="4" t="s">
        <v>33</v>
      </c>
      <c r="Q60" s="4">
        <v>0</v>
      </c>
      <c r="R60" s="7">
        <v>45146.0000115741</v>
      </c>
      <c r="S60" s="6">
        <v>45169</v>
      </c>
      <c r="T60" s="4" t="s">
        <v>34</v>
      </c>
      <c r="U60" s="4">
        <v>3249.21</v>
      </c>
      <c r="V60" s="4">
        <v>0</v>
      </c>
      <c r="W60" s="4">
        <v>0</v>
      </c>
      <c r="X60" s="4" t="s">
        <v>334</v>
      </c>
      <c r="Y60" s="4" t="s">
        <v>335</v>
      </c>
    </row>
    <row r="61" s="4" customFormat="1" spans="1:25">
      <c r="A61" s="4" t="s">
        <v>336</v>
      </c>
      <c r="B61" s="4" t="s">
        <v>26</v>
      </c>
      <c r="C61" s="4" t="s">
        <v>27</v>
      </c>
      <c r="D61" s="4" t="s">
        <v>337</v>
      </c>
      <c r="E61" s="4" t="s">
        <v>338</v>
      </c>
      <c r="F61" s="6">
        <v>45165</v>
      </c>
      <c r="G61" s="6">
        <v>45166</v>
      </c>
      <c r="H61" s="4">
        <v>1</v>
      </c>
      <c r="I61" s="4">
        <v>1</v>
      </c>
      <c r="J61" s="4">
        <v>1</v>
      </c>
      <c r="K61" s="4" t="s">
        <v>30</v>
      </c>
      <c r="L61" s="4">
        <v>551.09</v>
      </c>
      <c r="M61" s="4">
        <v>551.09</v>
      </c>
      <c r="N61" s="4" t="s">
        <v>339</v>
      </c>
      <c r="O61" s="4" t="s">
        <v>32</v>
      </c>
      <c r="P61" s="4" t="s">
        <v>33</v>
      </c>
      <c r="Q61" s="4">
        <v>0</v>
      </c>
      <c r="R61" s="7">
        <v>45146</v>
      </c>
      <c r="S61" s="6">
        <v>45169</v>
      </c>
      <c r="T61" s="4" t="s">
        <v>34</v>
      </c>
      <c r="U61" s="4">
        <v>551.09</v>
      </c>
      <c r="V61" s="4">
        <v>0</v>
      </c>
      <c r="W61" s="4">
        <v>0</v>
      </c>
      <c r="X61" s="4" t="s">
        <v>340</v>
      </c>
      <c r="Y61" s="4" t="s">
        <v>48</v>
      </c>
    </row>
    <row r="62" s="4" customFormat="1" spans="1:25">
      <c r="A62" s="4" t="s">
        <v>341</v>
      </c>
      <c r="B62" s="4" t="s">
        <v>26</v>
      </c>
      <c r="C62" s="4" t="s">
        <v>27</v>
      </c>
      <c r="D62" s="4" t="s">
        <v>219</v>
      </c>
      <c r="E62" s="4" t="s">
        <v>220</v>
      </c>
      <c r="F62" s="6">
        <v>45161</v>
      </c>
      <c r="G62" s="6">
        <v>45166</v>
      </c>
      <c r="H62" s="4">
        <v>1</v>
      </c>
      <c r="I62" s="4">
        <v>5</v>
      </c>
      <c r="J62" s="4">
        <v>5</v>
      </c>
      <c r="K62" s="4" t="s">
        <v>30</v>
      </c>
      <c r="L62" s="4">
        <v>3336.95</v>
      </c>
      <c r="M62" s="4">
        <v>3336.95</v>
      </c>
      <c r="N62" s="4" t="s">
        <v>342</v>
      </c>
      <c r="O62" s="4" t="s">
        <v>32</v>
      </c>
      <c r="P62" s="4" t="s">
        <v>33</v>
      </c>
      <c r="Q62" s="4">
        <v>0</v>
      </c>
      <c r="R62" s="7">
        <v>45146</v>
      </c>
      <c r="S62" s="6">
        <v>45169</v>
      </c>
      <c r="T62" s="4" t="s">
        <v>34</v>
      </c>
      <c r="U62" s="4">
        <v>3336.95</v>
      </c>
      <c r="V62" s="4">
        <v>0</v>
      </c>
      <c r="W62" s="4">
        <v>0</v>
      </c>
      <c r="X62" s="4" t="s">
        <v>343</v>
      </c>
      <c r="Y62" s="4" t="s">
        <v>344</v>
      </c>
    </row>
    <row r="63" s="4" customFormat="1" spans="1:25">
      <c r="A63" s="4" t="s">
        <v>345</v>
      </c>
      <c r="B63" s="4" t="s">
        <v>26</v>
      </c>
      <c r="C63" s="4" t="s">
        <v>27</v>
      </c>
      <c r="D63" s="4" t="s">
        <v>209</v>
      </c>
      <c r="E63" s="4" t="s">
        <v>210</v>
      </c>
      <c r="F63" s="6">
        <v>45165</v>
      </c>
      <c r="G63" s="6">
        <v>45166</v>
      </c>
      <c r="H63" s="4">
        <v>1</v>
      </c>
      <c r="I63" s="4">
        <v>1</v>
      </c>
      <c r="J63" s="4">
        <v>1</v>
      </c>
      <c r="K63" s="4" t="s">
        <v>30</v>
      </c>
      <c r="L63" s="4">
        <v>1185.58</v>
      </c>
      <c r="M63" s="4">
        <v>1185.58</v>
      </c>
      <c r="N63" s="4" t="s">
        <v>346</v>
      </c>
      <c r="O63" s="4" t="s">
        <v>32</v>
      </c>
      <c r="P63" s="4" t="s">
        <v>33</v>
      </c>
      <c r="Q63" s="4">
        <v>0</v>
      </c>
      <c r="R63" s="7">
        <v>45146.0000115741</v>
      </c>
      <c r="S63" s="6">
        <v>45169</v>
      </c>
      <c r="T63" s="4" t="s">
        <v>34</v>
      </c>
      <c r="U63" s="4">
        <v>1185.58</v>
      </c>
      <c r="V63" s="4">
        <v>0</v>
      </c>
      <c r="W63" s="4">
        <v>0</v>
      </c>
      <c r="X63" s="4" t="s">
        <v>347</v>
      </c>
      <c r="Y63" s="4" t="s">
        <v>290</v>
      </c>
    </row>
    <row r="64" s="4" customFormat="1" spans="1:25">
      <c r="A64" s="4" t="s">
        <v>348</v>
      </c>
      <c r="B64" s="4" t="s">
        <v>26</v>
      </c>
      <c r="C64" s="4" t="s">
        <v>27</v>
      </c>
      <c r="D64" s="4" t="s">
        <v>349</v>
      </c>
      <c r="E64" s="4" t="s">
        <v>350</v>
      </c>
      <c r="F64" s="6">
        <v>45161</v>
      </c>
      <c r="G64" s="6">
        <v>45166</v>
      </c>
      <c r="H64" s="4">
        <v>1</v>
      </c>
      <c r="I64" s="4">
        <v>5</v>
      </c>
      <c r="J64" s="4">
        <v>5</v>
      </c>
      <c r="K64" s="4" t="s">
        <v>30</v>
      </c>
      <c r="L64" s="4">
        <v>3250.1</v>
      </c>
      <c r="M64" s="4">
        <v>3250.1</v>
      </c>
      <c r="N64" s="4" t="s">
        <v>351</v>
      </c>
      <c r="O64" s="4" t="s">
        <v>32</v>
      </c>
      <c r="P64" s="4" t="s">
        <v>33</v>
      </c>
      <c r="Q64" s="4">
        <v>0</v>
      </c>
      <c r="R64" s="7">
        <v>45147.0000115741</v>
      </c>
      <c r="S64" s="6">
        <v>45169</v>
      </c>
      <c r="T64" s="4" t="s">
        <v>34</v>
      </c>
      <c r="U64" s="4">
        <v>3250.1</v>
      </c>
      <c r="V64" s="4">
        <v>0</v>
      </c>
      <c r="W64" s="4">
        <v>0</v>
      </c>
      <c r="X64" s="4" t="s">
        <v>352</v>
      </c>
      <c r="Y64" s="4" t="s">
        <v>353</v>
      </c>
    </row>
    <row r="65" s="4" customFormat="1" spans="1:25">
      <c r="A65" s="4" t="s">
        <v>354</v>
      </c>
      <c r="B65" s="4" t="s">
        <v>26</v>
      </c>
      <c r="C65" s="4" t="s">
        <v>27</v>
      </c>
      <c r="D65" s="4" t="s">
        <v>355</v>
      </c>
      <c r="E65" s="4" t="s">
        <v>356</v>
      </c>
      <c r="F65" s="6">
        <v>45165</v>
      </c>
      <c r="G65" s="6">
        <v>45166</v>
      </c>
      <c r="H65" s="4">
        <v>1</v>
      </c>
      <c r="I65" s="4">
        <v>1</v>
      </c>
      <c r="J65" s="4">
        <v>1</v>
      </c>
      <c r="K65" s="4" t="s">
        <v>30</v>
      </c>
      <c r="L65" s="4">
        <v>1928.6</v>
      </c>
      <c r="M65" s="4">
        <v>1928.6</v>
      </c>
      <c r="N65" s="4" t="s">
        <v>357</v>
      </c>
      <c r="O65" s="4" t="s">
        <v>32</v>
      </c>
      <c r="P65" s="4" t="s">
        <v>33</v>
      </c>
      <c r="Q65" s="4">
        <v>0</v>
      </c>
      <c r="R65" s="7">
        <v>45148.0000115741</v>
      </c>
      <c r="S65" s="6">
        <v>45169</v>
      </c>
      <c r="T65" s="4" t="s">
        <v>34</v>
      </c>
      <c r="U65" s="4">
        <v>1928.6</v>
      </c>
      <c r="V65" s="4">
        <v>0</v>
      </c>
      <c r="W65" s="4">
        <v>0</v>
      </c>
      <c r="X65" s="4" t="s">
        <v>358</v>
      </c>
      <c r="Y65" s="4" t="s">
        <v>359</v>
      </c>
    </row>
    <row r="66" s="4" customFormat="1" spans="1:25">
      <c r="A66" s="4" t="s">
        <v>360</v>
      </c>
      <c r="B66" s="4" t="s">
        <v>26</v>
      </c>
      <c r="C66" s="4" t="s">
        <v>27</v>
      </c>
      <c r="D66" s="4" t="s">
        <v>361</v>
      </c>
      <c r="E66" s="4" t="s">
        <v>362</v>
      </c>
      <c r="F66" s="6">
        <v>45164</v>
      </c>
      <c r="G66" s="6">
        <v>45166</v>
      </c>
      <c r="H66" s="4">
        <v>1</v>
      </c>
      <c r="I66" s="4">
        <v>2</v>
      </c>
      <c r="J66" s="4">
        <v>2</v>
      </c>
      <c r="K66" s="4" t="s">
        <v>30</v>
      </c>
      <c r="L66" s="4">
        <v>1396.92</v>
      </c>
      <c r="M66" s="4">
        <v>1396.92</v>
      </c>
      <c r="N66" s="4" t="s">
        <v>363</v>
      </c>
      <c r="O66" s="4" t="s">
        <v>32</v>
      </c>
      <c r="P66" s="4" t="s">
        <v>33</v>
      </c>
      <c r="Q66" s="4">
        <v>0</v>
      </c>
      <c r="R66" s="7">
        <v>45148.0000115741</v>
      </c>
      <c r="S66" s="6">
        <v>45169</v>
      </c>
      <c r="T66" s="4" t="s">
        <v>34</v>
      </c>
      <c r="U66" s="4">
        <v>1396.92</v>
      </c>
      <c r="V66" s="4">
        <v>0</v>
      </c>
      <c r="W66" s="4">
        <v>0</v>
      </c>
      <c r="X66" s="4" t="s">
        <v>364</v>
      </c>
      <c r="Y66" s="4" t="s">
        <v>365</v>
      </c>
    </row>
    <row r="67" s="4" customFormat="1" spans="1:25">
      <c r="A67" s="4" t="s">
        <v>366</v>
      </c>
      <c r="B67" s="4" t="s">
        <v>26</v>
      </c>
      <c r="C67" s="4" t="s">
        <v>27</v>
      </c>
      <c r="D67" s="4" t="s">
        <v>67</v>
      </c>
      <c r="E67" s="4" t="s">
        <v>367</v>
      </c>
      <c r="F67" s="6">
        <v>45165</v>
      </c>
      <c r="G67" s="6">
        <v>45166</v>
      </c>
      <c r="H67" s="4">
        <v>1</v>
      </c>
      <c r="I67" s="4">
        <v>1</v>
      </c>
      <c r="J67" s="4">
        <v>1</v>
      </c>
      <c r="K67" s="4" t="s">
        <v>30</v>
      </c>
      <c r="L67" s="4">
        <v>406.93</v>
      </c>
      <c r="M67" s="4">
        <v>406.93</v>
      </c>
      <c r="N67" s="4" t="s">
        <v>368</v>
      </c>
      <c r="O67" s="4" t="s">
        <v>32</v>
      </c>
      <c r="P67" s="4" t="s">
        <v>33</v>
      </c>
      <c r="Q67" s="4">
        <v>0</v>
      </c>
      <c r="R67" s="7">
        <v>45149</v>
      </c>
      <c r="S67" s="6">
        <v>45169</v>
      </c>
      <c r="T67" s="4" t="s">
        <v>34</v>
      </c>
      <c r="U67" s="4">
        <v>406.93</v>
      </c>
      <c r="V67" s="4">
        <v>0</v>
      </c>
      <c r="W67" s="4">
        <v>0</v>
      </c>
      <c r="X67" s="4" t="s">
        <v>369</v>
      </c>
      <c r="Y67" s="4" t="s">
        <v>370</v>
      </c>
    </row>
    <row r="68" s="4" customFormat="1" spans="1:25">
      <c r="A68" s="4" t="s">
        <v>371</v>
      </c>
      <c r="B68" s="4" t="s">
        <v>26</v>
      </c>
      <c r="C68" s="4" t="s">
        <v>27</v>
      </c>
      <c r="D68" s="4" t="s">
        <v>372</v>
      </c>
      <c r="E68" s="4" t="s">
        <v>373</v>
      </c>
      <c r="F68" s="6">
        <v>45165</v>
      </c>
      <c r="G68" s="6">
        <v>45166</v>
      </c>
      <c r="H68" s="4">
        <v>1</v>
      </c>
      <c r="I68" s="4">
        <v>1</v>
      </c>
      <c r="J68" s="4">
        <v>1</v>
      </c>
      <c r="K68" s="4" t="s">
        <v>30</v>
      </c>
      <c r="L68" s="4">
        <v>629.85</v>
      </c>
      <c r="M68" s="4">
        <v>629.85</v>
      </c>
      <c r="N68" s="4" t="s">
        <v>374</v>
      </c>
      <c r="O68" s="4" t="s">
        <v>32</v>
      </c>
      <c r="P68" s="4" t="s">
        <v>33</v>
      </c>
      <c r="Q68" s="4">
        <v>0</v>
      </c>
      <c r="R68" s="7">
        <v>45149</v>
      </c>
      <c r="S68" s="6">
        <v>45169</v>
      </c>
      <c r="T68" s="4" t="s">
        <v>34</v>
      </c>
      <c r="U68" s="4">
        <v>629.85</v>
      </c>
      <c r="V68" s="4">
        <v>0</v>
      </c>
      <c r="W68" s="4">
        <v>0</v>
      </c>
      <c r="X68" s="4" t="s">
        <v>375</v>
      </c>
      <c r="Y68" s="4" t="s">
        <v>376</v>
      </c>
    </row>
    <row r="69" s="4" customFormat="1" spans="1:26">
      <c r="A69" s="4" t="s">
        <v>377</v>
      </c>
      <c r="B69" s="4" t="s">
        <v>26</v>
      </c>
      <c r="C69" s="4" t="s">
        <v>27</v>
      </c>
      <c r="D69" s="4" t="s">
        <v>378</v>
      </c>
      <c r="E69" s="4" t="s">
        <v>379</v>
      </c>
      <c r="F69" s="6">
        <v>45163</v>
      </c>
      <c r="G69" s="6">
        <v>45166</v>
      </c>
      <c r="H69" s="4">
        <v>2</v>
      </c>
      <c r="I69" s="4">
        <v>3</v>
      </c>
      <c r="J69" s="4">
        <v>6</v>
      </c>
      <c r="K69" s="4" t="s">
        <v>30</v>
      </c>
      <c r="L69" s="4">
        <v>14158</v>
      </c>
      <c r="M69" s="4">
        <v>14158</v>
      </c>
      <c r="N69" s="4" t="s">
        <v>380</v>
      </c>
      <c r="O69" s="4" t="s">
        <v>32</v>
      </c>
      <c r="P69" s="4" t="s">
        <v>33</v>
      </c>
      <c r="Q69" s="4">
        <v>0</v>
      </c>
      <c r="R69" s="7">
        <v>45149.0000115741</v>
      </c>
      <c r="S69" s="6">
        <v>45169</v>
      </c>
      <c r="T69" s="4" t="s">
        <v>34</v>
      </c>
      <c r="U69" s="4">
        <v>14158</v>
      </c>
      <c r="V69" s="4">
        <v>0</v>
      </c>
      <c r="W69" s="4">
        <v>0</v>
      </c>
      <c r="X69" s="4" t="s">
        <v>381</v>
      </c>
      <c r="Y69" s="4" t="s">
        <v>382</v>
      </c>
      <c r="Z69" s="4" t="s">
        <v>383</v>
      </c>
    </row>
    <row r="70" s="4" customFormat="1" spans="1:25">
      <c r="A70" s="4" t="s">
        <v>384</v>
      </c>
      <c r="B70" s="4" t="s">
        <v>26</v>
      </c>
      <c r="C70" s="4" t="s">
        <v>27</v>
      </c>
      <c r="D70" s="4" t="s">
        <v>385</v>
      </c>
      <c r="E70" s="4" t="s">
        <v>386</v>
      </c>
      <c r="F70" s="6">
        <v>45163</v>
      </c>
      <c r="G70" s="6">
        <v>45166</v>
      </c>
      <c r="H70" s="4">
        <v>1</v>
      </c>
      <c r="I70" s="4">
        <v>3</v>
      </c>
      <c r="J70" s="4">
        <v>3</v>
      </c>
      <c r="K70" s="4" t="s">
        <v>30</v>
      </c>
      <c r="L70" s="4">
        <v>1593.22</v>
      </c>
      <c r="M70" s="4">
        <v>1593.22</v>
      </c>
      <c r="N70" s="4" t="s">
        <v>387</v>
      </c>
      <c r="O70" s="4" t="s">
        <v>32</v>
      </c>
      <c r="P70" s="4" t="s">
        <v>33</v>
      </c>
      <c r="Q70" s="4">
        <v>0</v>
      </c>
      <c r="R70" s="7">
        <v>45150.0000115741</v>
      </c>
      <c r="S70" s="6">
        <v>45169</v>
      </c>
      <c r="T70" s="4" t="s">
        <v>34</v>
      </c>
      <c r="U70" s="4">
        <v>1593.22</v>
      </c>
      <c r="V70" s="4">
        <v>0</v>
      </c>
      <c r="W70" s="4">
        <v>0</v>
      </c>
      <c r="X70" s="4" t="s">
        <v>388</v>
      </c>
      <c r="Y70" s="4" t="s">
        <v>389</v>
      </c>
    </row>
    <row r="71" s="4" customFormat="1" spans="1:25">
      <c r="A71" s="4" t="s">
        <v>390</v>
      </c>
      <c r="B71" s="4" t="s">
        <v>26</v>
      </c>
      <c r="C71" s="4" t="s">
        <v>27</v>
      </c>
      <c r="D71" s="4" t="s">
        <v>391</v>
      </c>
      <c r="E71" s="4" t="s">
        <v>392</v>
      </c>
      <c r="F71" s="6">
        <v>45164</v>
      </c>
      <c r="G71" s="6">
        <v>45166</v>
      </c>
      <c r="H71" s="4">
        <v>1</v>
      </c>
      <c r="I71" s="4">
        <v>2</v>
      </c>
      <c r="J71" s="4">
        <v>2</v>
      </c>
      <c r="K71" s="4" t="s">
        <v>30</v>
      </c>
      <c r="L71" s="4">
        <v>13836.67</v>
      </c>
      <c r="M71" s="4">
        <v>13836.67</v>
      </c>
      <c r="N71" s="4" t="s">
        <v>393</v>
      </c>
      <c r="O71" s="4" t="s">
        <v>32</v>
      </c>
      <c r="P71" s="4" t="s">
        <v>33</v>
      </c>
      <c r="Q71" s="4">
        <v>0</v>
      </c>
      <c r="R71" s="7">
        <v>45150.0000115741</v>
      </c>
      <c r="S71" s="6">
        <v>45169</v>
      </c>
      <c r="T71" s="4" t="s">
        <v>34</v>
      </c>
      <c r="U71" s="4">
        <v>13836.67</v>
      </c>
      <c r="V71" s="4">
        <v>0</v>
      </c>
      <c r="W71" s="4">
        <v>0</v>
      </c>
      <c r="X71" s="4" t="s">
        <v>394</v>
      </c>
      <c r="Y71" s="4" t="s">
        <v>395</v>
      </c>
    </row>
    <row r="72" s="4" customFormat="1" spans="1:25">
      <c r="A72" s="4" t="s">
        <v>396</v>
      </c>
      <c r="B72" s="4" t="s">
        <v>26</v>
      </c>
      <c r="C72" s="4" t="s">
        <v>27</v>
      </c>
      <c r="D72" s="4" t="s">
        <v>397</v>
      </c>
      <c r="E72" s="4" t="s">
        <v>398</v>
      </c>
      <c r="F72" s="6">
        <v>45164</v>
      </c>
      <c r="G72" s="6">
        <v>45166</v>
      </c>
      <c r="H72" s="4">
        <v>1</v>
      </c>
      <c r="I72" s="4">
        <v>2</v>
      </c>
      <c r="J72" s="4">
        <v>2</v>
      </c>
      <c r="K72" s="4" t="s">
        <v>30</v>
      </c>
      <c r="L72" s="4">
        <v>799.4</v>
      </c>
      <c r="M72" s="4">
        <v>799.4</v>
      </c>
      <c r="N72" s="4" t="s">
        <v>399</v>
      </c>
      <c r="O72" s="4" t="s">
        <v>32</v>
      </c>
      <c r="P72" s="4" t="s">
        <v>33</v>
      </c>
      <c r="Q72" s="4">
        <v>0</v>
      </c>
      <c r="R72" s="7">
        <v>45150</v>
      </c>
      <c r="S72" s="6">
        <v>45169</v>
      </c>
      <c r="T72" s="4" t="s">
        <v>34</v>
      </c>
      <c r="U72" s="4">
        <v>799.4</v>
      </c>
      <c r="V72" s="4">
        <v>0</v>
      </c>
      <c r="W72" s="4">
        <v>0</v>
      </c>
      <c r="X72" s="4" t="s">
        <v>400</v>
      </c>
      <c r="Y72" s="4" t="s">
        <v>48</v>
      </c>
    </row>
    <row r="73" s="4" customFormat="1" spans="1:25">
      <c r="A73" s="4" t="s">
        <v>401</v>
      </c>
      <c r="B73" s="4" t="s">
        <v>26</v>
      </c>
      <c r="C73" s="4" t="s">
        <v>27</v>
      </c>
      <c r="D73" s="4" t="s">
        <v>337</v>
      </c>
      <c r="E73" s="4" t="s">
        <v>338</v>
      </c>
      <c r="F73" s="6">
        <v>45165</v>
      </c>
      <c r="G73" s="6">
        <v>45166</v>
      </c>
      <c r="H73" s="4">
        <v>1</v>
      </c>
      <c r="I73" s="4">
        <v>1</v>
      </c>
      <c r="J73" s="4">
        <v>1</v>
      </c>
      <c r="K73" s="4" t="s">
        <v>30</v>
      </c>
      <c r="L73" s="4">
        <v>581.73</v>
      </c>
      <c r="M73" s="4">
        <v>581.73</v>
      </c>
      <c r="N73" s="4" t="s">
        <v>402</v>
      </c>
      <c r="O73" s="4" t="s">
        <v>32</v>
      </c>
      <c r="P73" s="4" t="s">
        <v>33</v>
      </c>
      <c r="Q73" s="4">
        <v>0</v>
      </c>
      <c r="R73" s="7">
        <v>45150</v>
      </c>
      <c r="S73" s="6">
        <v>45169</v>
      </c>
      <c r="T73" s="4" t="s">
        <v>34</v>
      </c>
      <c r="U73" s="4">
        <v>581.73</v>
      </c>
      <c r="V73" s="4">
        <v>0</v>
      </c>
      <c r="W73" s="4">
        <v>0</v>
      </c>
      <c r="X73" s="4" t="s">
        <v>403</v>
      </c>
      <c r="Y73" s="4" t="s">
        <v>404</v>
      </c>
    </row>
    <row r="74" s="4" customFormat="1" spans="1:25">
      <c r="A74" s="4" t="s">
        <v>405</v>
      </c>
      <c r="B74" s="4" t="s">
        <v>26</v>
      </c>
      <c r="C74" s="4" t="s">
        <v>27</v>
      </c>
      <c r="D74" s="4" t="s">
        <v>406</v>
      </c>
      <c r="E74" s="4" t="s">
        <v>407</v>
      </c>
      <c r="F74" s="6">
        <v>45164</v>
      </c>
      <c r="G74" s="6">
        <v>45166</v>
      </c>
      <c r="H74" s="4">
        <v>1</v>
      </c>
      <c r="I74" s="4">
        <v>2</v>
      </c>
      <c r="J74" s="4">
        <v>2</v>
      </c>
      <c r="K74" s="4" t="s">
        <v>30</v>
      </c>
      <c r="L74" s="4">
        <v>1088.12</v>
      </c>
      <c r="M74" s="4">
        <v>1088.12</v>
      </c>
      <c r="N74" s="4" t="s">
        <v>408</v>
      </c>
      <c r="O74" s="4" t="s">
        <v>32</v>
      </c>
      <c r="P74" s="4" t="s">
        <v>33</v>
      </c>
      <c r="Q74" s="4">
        <v>0</v>
      </c>
      <c r="R74" s="7">
        <v>45151.0000115741</v>
      </c>
      <c r="S74" s="6">
        <v>45169</v>
      </c>
      <c r="T74" s="4" t="s">
        <v>34</v>
      </c>
      <c r="U74" s="4">
        <v>1088.12</v>
      </c>
      <c r="V74" s="4">
        <v>0</v>
      </c>
      <c r="W74" s="4">
        <v>0</v>
      </c>
      <c r="X74" s="4" t="s">
        <v>409</v>
      </c>
      <c r="Y74" s="4" t="s">
        <v>48</v>
      </c>
    </row>
    <row r="75" s="4" customFormat="1" spans="1:25">
      <c r="A75" s="4" t="s">
        <v>410</v>
      </c>
      <c r="B75" s="4" t="s">
        <v>26</v>
      </c>
      <c r="C75" s="4" t="s">
        <v>27</v>
      </c>
      <c r="D75" s="4" t="s">
        <v>411</v>
      </c>
      <c r="E75" s="4" t="s">
        <v>412</v>
      </c>
      <c r="F75" s="6">
        <v>45165</v>
      </c>
      <c r="G75" s="6">
        <v>45166</v>
      </c>
      <c r="H75" s="4">
        <v>1</v>
      </c>
      <c r="I75" s="4">
        <v>1</v>
      </c>
      <c r="J75" s="4">
        <v>1</v>
      </c>
      <c r="K75" s="4" t="s">
        <v>30</v>
      </c>
      <c r="L75" s="4">
        <v>992.59</v>
      </c>
      <c r="M75" s="4">
        <v>992.59</v>
      </c>
      <c r="N75" s="4" t="s">
        <v>413</v>
      </c>
      <c r="O75" s="4" t="s">
        <v>32</v>
      </c>
      <c r="P75" s="4" t="s">
        <v>33</v>
      </c>
      <c r="Q75" s="4">
        <v>0</v>
      </c>
      <c r="R75" s="7">
        <v>45151.0000115741</v>
      </c>
      <c r="S75" s="6">
        <v>45169</v>
      </c>
      <c r="T75" s="4" t="s">
        <v>34</v>
      </c>
      <c r="U75" s="4">
        <v>992.59</v>
      </c>
      <c r="V75" s="4">
        <v>0</v>
      </c>
      <c r="W75" s="4">
        <v>0</v>
      </c>
      <c r="X75" s="4" t="s">
        <v>414</v>
      </c>
      <c r="Y75" s="4" t="s">
        <v>415</v>
      </c>
    </row>
    <row r="76" s="4" customFormat="1" spans="1:25">
      <c r="A76" s="4" t="s">
        <v>416</v>
      </c>
      <c r="B76" s="4" t="s">
        <v>26</v>
      </c>
      <c r="C76" s="4" t="s">
        <v>27</v>
      </c>
      <c r="D76" s="4" t="s">
        <v>417</v>
      </c>
      <c r="E76" s="4" t="s">
        <v>261</v>
      </c>
      <c r="F76" s="6">
        <v>45161</v>
      </c>
      <c r="G76" s="6">
        <v>45166</v>
      </c>
      <c r="H76" s="4">
        <v>1</v>
      </c>
      <c r="I76" s="4">
        <v>5</v>
      </c>
      <c r="J76" s="4">
        <v>5</v>
      </c>
      <c r="K76" s="4" t="s">
        <v>30</v>
      </c>
      <c r="L76" s="4">
        <v>1855.94</v>
      </c>
      <c r="M76" s="4">
        <v>1855.94</v>
      </c>
      <c r="N76" s="4" t="s">
        <v>418</v>
      </c>
      <c r="O76" s="4" t="s">
        <v>32</v>
      </c>
      <c r="P76" s="4" t="s">
        <v>33</v>
      </c>
      <c r="Q76" s="4">
        <v>0</v>
      </c>
      <c r="R76" s="7">
        <v>45151</v>
      </c>
      <c r="S76" s="6">
        <v>45169</v>
      </c>
      <c r="T76" s="4" t="s">
        <v>34</v>
      </c>
      <c r="U76" s="4">
        <v>1855.94</v>
      </c>
      <c r="V76" s="4">
        <v>0</v>
      </c>
      <c r="W76" s="4">
        <v>0</v>
      </c>
      <c r="X76" s="4" t="s">
        <v>419</v>
      </c>
      <c r="Y76" s="4" t="s">
        <v>420</v>
      </c>
    </row>
    <row r="77" s="4" customFormat="1" spans="1:25">
      <c r="A77" s="4" t="s">
        <v>421</v>
      </c>
      <c r="B77" s="4" t="s">
        <v>26</v>
      </c>
      <c r="C77" s="4" t="s">
        <v>27</v>
      </c>
      <c r="D77" s="4" t="s">
        <v>422</v>
      </c>
      <c r="E77" s="4" t="s">
        <v>423</v>
      </c>
      <c r="F77" s="6">
        <v>45165</v>
      </c>
      <c r="G77" s="6">
        <v>45166</v>
      </c>
      <c r="H77" s="4">
        <v>1</v>
      </c>
      <c r="I77" s="4">
        <v>1</v>
      </c>
      <c r="J77" s="4">
        <v>1</v>
      </c>
      <c r="K77" s="4" t="s">
        <v>30</v>
      </c>
      <c r="L77" s="4">
        <v>554.86</v>
      </c>
      <c r="M77" s="4">
        <v>554.86</v>
      </c>
      <c r="N77" s="4" t="s">
        <v>424</v>
      </c>
      <c r="O77" s="4" t="s">
        <v>32</v>
      </c>
      <c r="P77" s="4" t="s">
        <v>33</v>
      </c>
      <c r="Q77" s="4">
        <v>0</v>
      </c>
      <c r="R77" s="7">
        <v>45151</v>
      </c>
      <c r="S77" s="6">
        <v>45169</v>
      </c>
      <c r="T77" s="4" t="s">
        <v>34</v>
      </c>
      <c r="U77" s="4">
        <v>554.86</v>
      </c>
      <c r="V77" s="4">
        <v>0</v>
      </c>
      <c r="W77" s="4">
        <v>0</v>
      </c>
      <c r="X77" s="4" t="s">
        <v>425</v>
      </c>
      <c r="Y77" s="4" t="s">
        <v>48</v>
      </c>
    </row>
    <row r="78" s="4" customFormat="1" spans="1:25">
      <c r="A78" s="4" t="s">
        <v>426</v>
      </c>
      <c r="B78" s="4" t="s">
        <v>26</v>
      </c>
      <c r="C78" s="4" t="s">
        <v>27</v>
      </c>
      <c r="D78" s="4" t="s">
        <v>427</v>
      </c>
      <c r="E78" s="4" t="s">
        <v>428</v>
      </c>
      <c r="F78" s="6">
        <v>45165</v>
      </c>
      <c r="G78" s="6">
        <v>45166</v>
      </c>
      <c r="H78" s="4">
        <v>1</v>
      </c>
      <c r="I78" s="4">
        <v>1</v>
      </c>
      <c r="J78" s="4">
        <v>1</v>
      </c>
      <c r="K78" s="4" t="s">
        <v>30</v>
      </c>
      <c r="L78" s="4">
        <v>422.85</v>
      </c>
      <c r="M78" s="4">
        <v>422.85</v>
      </c>
      <c r="N78" s="4" t="s">
        <v>429</v>
      </c>
      <c r="O78" s="4" t="s">
        <v>32</v>
      </c>
      <c r="P78" s="4" t="s">
        <v>33</v>
      </c>
      <c r="Q78" s="4">
        <v>0</v>
      </c>
      <c r="R78" s="7">
        <v>45151.0000115741</v>
      </c>
      <c r="S78" s="6">
        <v>45169</v>
      </c>
      <c r="T78" s="4" t="s">
        <v>34</v>
      </c>
      <c r="U78" s="4">
        <v>422.85</v>
      </c>
      <c r="V78" s="4">
        <v>0</v>
      </c>
      <c r="W78" s="4">
        <v>0</v>
      </c>
      <c r="X78" s="4" t="s">
        <v>430</v>
      </c>
      <c r="Y78" s="4" t="s">
        <v>431</v>
      </c>
    </row>
    <row r="79" s="4" customFormat="1" spans="1:25">
      <c r="A79" s="4" t="s">
        <v>432</v>
      </c>
      <c r="B79" s="4" t="s">
        <v>26</v>
      </c>
      <c r="C79" s="4" t="s">
        <v>27</v>
      </c>
      <c r="D79" s="4" t="s">
        <v>433</v>
      </c>
      <c r="E79" s="4" t="s">
        <v>434</v>
      </c>
      <c r="F79" s="6">
        <v>45165</v>
      </c>
      <c r="G79" s="6">
        <v>45166</v>
      </c>
      <c r="H79" s="4">
        <v>1</v>
      </c>
      <c r="I79" s="4">
        <v>1</v>
      </c>
      <c r="J79" s="4">
        <v>1</v>
      </c>
      <c r="K79" s="4" t="s">
        <v>30</v>
      </c>
      <c r="L79" s="4">
        <v>741.18</v>
      </c>
      <c r="M79" s="4">
        <v>741.18</v>
      </c>
      <c r="N79" s="4" t="s">
        <v>435</v>
      </c>
      <c r="O79" s="4" t="s">
        <v>32</v>
      </c>
      <c r="P79" s="4" t="s">
        <v>33</v>
      </c>
      <c r="Q79" s="4">
        <v>0</v>
      </c>
      <c r="R79" s="7">
        <v>45151.0000115741</v>
      </c>
      <c r="S79" s="6">
        <v>45169</v>
      </c>
      <c r="T79" s="4" t="s">
        <v>34</v>
      </c>
      <c r="U79" s="4">
        <v>741.18</v>
      </c>
      <c r="V79" s="4">
        <v>0</v>
      </c>
      <c r="W79" s="4">
        <v>0</v>
      </c>
      <c r="X79" s="4" t="s">
        <v>436</v>
      </c>
      <c r="Y79" s="4" t="s">
        <v>437</v>
      </c>
    </row>
    <row r="80" s="4" customFormat="1" spans="1:25">
      <c r="A80" s="4" t="s">
        <v>438</v>
      </c>
      <c r="B80" s="4" t="s">
        <v>26</v>
      </c>
      <c r="C80" s="4" t="s">
        <v>27</v>
      </c>
      <c r="D80" s="4" t="s">
        <v>439</v>
      </c>
      <c r="E80" s="4" t="s">
        <v>440</v>
      </c>
      <c r="F80" s="6">
        <v>45163</v>
      </c>
      <c r="G80" s="6">
        <v>45166</v>
      </c>
      <c r="H80" s="4">
        <v>1</v>
      </c>
      <c r="I80" s="4">
        <v>3</v>
      </c>
      <c r="J80" s="4">
        <v>3</v>
      </c>
      <c r="K80" s="4" t="s">
        <v>30</v>
      </c>
      <c r="L80" s="4">
        <v>3410.13</v>
      </c>
      <c r="M80" s="4">
        <v>3410.13</v>
      </c>
      <c r="N80" s="4" t="s">
        <v>441</v>
      </c>
      <c r="O80" s="4" t="s">
        <v>32</v>
      </c>
      <c r="P80" s="4" t="s">
        <v>33</v>
      </c>
      <c r="Q80" s="4">
        <v>0</v>
      </c>
      <c r="R80" s="7">
        <v>45151.0000115741</v>
      </c>
      <c r="S80" s="6">
        <v>45169</v>
      </c>
      <c r="T80" s="4" t="s">
        <v>34</v>
      </c>
      <c r="U80" s="4">
        <v>3410.13</v>
      </c>
      <c r="V80" s="4">
        <v>0</v>
      </c>
      <c r="W80" s="4">
        <v>0</v>
      </c>
      <c r="X80" s="4" t="s">
        <v>442</v>
      </c>
      <c r="Y80" s="4" t="s">
        <v>443</v>
      </c>
    </row>
    <row r="81" s="4" customFormat="1" spans="1:25">
      <c r="A81" s="4" t="s">
        <v>444</v>
      </c>
      <c r="B81" s="4" t="s">
        <v>26</v>
      </c>
      <c r="C81" s="4" t="s">
        <v>27</v>
      </c>
      <c r="D81" s="4" t="s">
        <v>445</v>
      </c>
      <c r="E81" s="4" t="s">
        <v>446</v>
      </c>
      <c r="F81" s="6">
        <v>45165</v>
      </c>
      <c r="G81" s="6">
        <v>45166</v>
      </c>
      <c r="H81" s="4">
        <v>1</v>
      </c>
      <c r="I81" s="4">
        <v>1</v>
      </c>
      <c r="J81" s="4">
        <v>1</v>
      </c>
      <c r="K81" s="4" t="s">
        <v>30</v>
      </c>
      <c r="L81" s="4">
        <v>1119.05</v>
      </c>
      <c r="M81" s="4">
        <v>1119.05</v>
      </c>
      <c r="N81" s="4" t="s">
        <v>447</v>
      </c>
      <c r="O81" s="4" t="s">
        <v>32</v>
      </c>
      <c r="P81" s="4" t="s">
        <v>33</v>
      </c>
      <c r="Q81" s="4">
        <v>0</v>
      </c>
      <c r="R81" s="7">
        <v>45152</v>
      </c>
      <c r="S81" s="6">
        <v>45169</v>
      </c>
      <c r="T81" s="4" t="s">
        <v>34</v>
      </c>
      <c r="U81" s="4">
        <v>1119.05</v>
      </c>
      <c r="V81" s="4">
        <v>0</v>
      </c>
      <c r="W81" s="4">
        <v>0</v>
      </c>
      <c r="X81" s="4" t="s">
        <v>448</v>
      </c>
      <c r="Y81" s="4" t="s">
        <v>449</v>
      </c>
    </row>
    <row r="82" s="4" customFormat="1" spans="1:25">
      <c r="A82" s="4" t="s">
        <v>450</v>
      </c>
      <c r="B82" s="4" t="s">
        <v>26</v>
      </c>
      <c r="C82" s="4" t="s">
        <v>27</v>
      </c>
      <c r="D82" s="4" t="s">
        <v>451</v>
      </c>
      <c r="E82" s="4" t="s">
        <v>452</v>
      </c>
      <c r="F82" s="6">
        <v>45158</v>
      </c>
      <c r="G82" s="6">
        <v>45166</v>
      </c>
      <c r="H82" s="4">
        <v>1</v>
      </c>
      <c r="I82" s="4">
        <v>8</v>
      </c>
      <c r="J82" s="4">
        <v>8</v>
      </c>
      <c r="K82" s="4" t="s">
        <v>30</v>
      </c>
      <c r="L82" s="4">
        <v>11520.42</v>
      </c>
      <c r="M82" s="4">
        <v>11520.42</v>
      </c>
      <c r="N82" s="4" t="s">
        <v>453</v>
      </c>
      <c r="O82" s="4" t="s">
        <v>32</v>
      </c>
      <c r="P82" s="4" t="s">
        <v>33</v>
      </c>
      <c r="Q82" s="4">
        <v>0</v>
      </c>
      <c r="R82" s="7">
        <v>45152.0000115741</v>
      </c>
      <c r="S82" s="6">
        <v>45169</v>
      </c>
      <c r="T82" s="4" t="s">
        <v>34</v>
      </c>
      <c r="U82" s="4">
        <v>11520.42</v>
      </c>
      <c r="V82" s="4">
        <v>0</v>
      </c>
      <c r="W82" s="4">
        <v>0</v>
      </c>
      <c r="X82" s="4" t="s">
        <v>454</v>
      </c>
      <c r="Y82" s="4" t="s">
        <v>455</v>
      </c>
    </row>
    <row r="83" s="4" customFormat="1" spans="1:25">
      <c r="A83" s="4" t="s">
        <v>456</v>
      </c>
      <c r="B83" s="4" t="s">
        <v>26</v>
      </c>
      <c r="C83" s="4" t="s">
        <v>27</v>
      </c>
      <c r="D83" s="4" t="s">
        <v>457</v>
      </c>
      <c r="E83" s="4" t="s">
        <v>458</v>
      </c>
      <c r="F83" s="6">
        <v>45162</v>
      </c>
      <c r="G83" s="6">
        <v>45166</v>
      </c>
      <c r="H83" s="4">
        <v>1</v>
      </c>
      <c r="I83" s="4">
        <v>4</v>
      </c>
      <c r="J83" s="4">
        <v>4</v>
      </c>
      <c r="K83" s="4" t="s">
        <v>30</v>
      </c>
      <c r="L83" s="4">
        <v>4225.24</v>
      </c>
      <c r="M83" s="4">
        <v>4225.24</v>
      </c>
      <c r="N83" s="4" t="s">
        <v>459</v>
      </c>
      <c r="O83" s="4" t="s">
        <v>32</v>
      </c>
      <c r="P83" s="4" t="s">
        <v>33</v>
      </c>
      <c r="Q83" s="4">
        <v>0</v>
      </c>
      <c r="R83" s="7">
        <v>45152</v>
      </c>
      <c r="S83" s="6">
        <v>45169</v>
      </c>
      <c r="T83" s="4" t="s">
        <v>34</v>
      </c>
      <c r="U83" s="4">
        <v>4225.24</v>
      </c>
      <c r="V83" s="4">
        <v>0</v>
      </c>
      <c r="W83" s="4">
        <v>0</v>
      </c>
      <c r="X83" s="4" t="s">
        <v>460</v>
      </c>
      <c r="Y83" s="4" t="s">
        <v>461</v>
      </c>
    </row>
    <row r="84" s="4" customFormat="1" spans="1:25">
      <c r="A84" s="4" t="s">
        <v>462</v>
      </c>
      <c r="B84" s="4" t="s">
        <v>26</v>
      </c>
      <c r="C84" s="4" t="s">
        <v>27</v>
      </c>
      <c r="D84" s="4" t="s">
        <v>463</v>
      </c>
      <c r="E84" s="4" t="s">
        <v>464</v>
      </c>
      <c r="F84" s="6">
        <v>45161</v>
      </c>
      <c r="G84" s="6">
        <v>45166</v>
      </c>
      <c r="H84" s="4">
        <v>1</v>
      </c>
      <c r="I84" s="4">
        <v>5</v>
      </c>
      <c r="J84" s="4">
        <v>5</v>
      </c>
      <c r="K84" s="4" t="s">
        <v>30</v>
      </c>
      <c r="L84" s="4">
        <v>3212.3</v>
      </c>
      <c r="M84" s="4">
        <v>3212.3</v>
      </c>
      <c r="N84" s="4" t="s">
        <v>465</v>
      </c>
      <c r="O84" s="4" t="s">
        <v>32</v>
      </c>
      <c r="P84" s="4" t="s">
        <v>33</v>
      </c>
      <c r="Q84" s="4">
        <v>0</v>
      </c>
      <c r="R84" s="7">
        <v>45152.0000115741</v>
      </c>
      <c r="S84" s="6">
        <v>45169</v>
      </c>
      <c r="T84" s="4" t="s">
        <v>34</v>
      </c>
      <c r="U84" s="4">
        <v>3212.3</v>
      </c>
      <c r="V84" s="4">
        <v>0</v>
      </c>
      <c r="W84" s="4">
        <v>0</v>
      </c>
      <c r="X84" s="4" t="s">
        <v>466</v>
      </c>
      <c r="Y84" s="4" t="s">
        <v>467</v>
      </c>
    </row>
    <row r="85" s="4" customFormat="1" spans="1:25">
      <c r="A85" s="4" t="s">
        <v>468</v>
      </c>
      <c r="B85" s="4" t="s">
        <v>26</v>
      </c>
      <c r="C85" s="4" t="s">
        <v>27</v>
      </c>
      <c r="D85" s="4" t="s">
        <v>469</v>
      </c>
      <c r="E85" s="4" t="s">
        <v>305</v>
      </c>
      <c r="F85" s="6">
        <v>45165</v>
      </c>
      <c r="G85" s="6">
        <v>45166</v>
      </c>
      <c r="H85" s="4">
        <v>1</v>
      </c>
      <c r="I85" s="4">
        <v>1</v>
      </c>
      <c r="J85" s="4">
        <v>1</v>
      </c>
      <c r="K85" s="4" t="s">
        <v>30</v>
      </c>
      <c r="L85" s="4">
        <v>494.78</v>
      </c>
      <c r="M85" s="4">
        <v>494.78</v>
      </c>
      <c r="N85" s="4" t="s">
        <v>470</v>
      </c>
      <c r="O85" s="4" t="s">
        <v>32</v>
      </c>
      <c r="P85" s="4" t="s">
        <v>33</v>
      </c>
      <c r="Q85" s="4">
        <v>0</v>
      </c>
      <c r="R85" s="7">
        <v>45152.0000115741</v>
      </c>
      <c r="S85" s="6">
        <v>45169</v>
      </c>
      <c r="T85" s="4" t="s">
        <v>34</v>
      </c>
      <c r="U85" s="4">
        <v>494.78</v>
      </c>
      <c r="V85" s="4">
        <v>0</v>
      </c>
      <c r="W85" s="4">
        <v>0</v>
      </c>
      <c r="X85" s="4" t="s">
        <v>471</v>
      </c>
      <c r="Y85" s="4" t="s">
        <v>472</v>
      </c>
    </row>
    <row r="86" s="4" customFormat="1" spans="1:25">
      <c r="A86" s="4" t="s">
        <v>473</v>
      </c>
      <c r="B86" s="4" t="s">
        <v>26</v>
      </c>
      <c r="C86" s="4" t="s">
        <v>27</v>
      </c>
      <c r="D86" s="4" t="s">
        <v>474</v>
      </c>
      <c r="E86" s="4" t="s">
        <v>475</v>
      </c>
      <c r="F86" s="6">
        <v>45165</v>
      </c>
      <c r="G86" s="6">
        <v>45166</v>
      </c>
      <c r="H86" s="4">
        <v>1</v>
      </c>
      <c r="I86" s="4">
        <v>1</v>
      </c>
      <c r="J86" s="4">
        <v>1</v>
      </c>
      <c r="K86" s="4" t="s">
        <v>30</v>
      </c>
      <c r="L86" s="4">
        <v>924.16</v>
      </c>
      <c r="M86" s="4">
        <v>924.16</v>
      </c>
      <c r="N86" s="4" t="s">
        <v>476</v>
      </c>
      <c r="O86" s="4" t="s">
        <v>32</v>
      </c>
      <c r="P86" s="4" t="s">
        <v>33</v>
      </c>
      <c r="Q86" s="4">
        <v>0</v>
      </c>
      <c r="R86" s="7">
        <v>45153.0000115741</v>
      </c>
      <c r="S86" s="6">
        <v>45169</v>
      </c>
      <c r="T86" s="4" t="s">
        <v>34</v>
      </c>
      <c r="U86" s="4">
        <v>924.16</v>
      </c>
      <c r="V86" s="4">
        <v>0</v>
      </c>
      <c r="W86" s="4">
        <v>0</v>
      </c>
      <c r="X86" s="4" t="s">
        <v>477</v>
      </c>
      <c r="Y86" s="4" t="s">
        <v>478</v>
      </c>
    </row>
    <row r="87" s="4" customFormat="1" spans="1:25">
      <c r="A87" s="4" t="s">
        <v>479</v>
      </c>
      <c r="B87" s="4" t="s">
        <v>26</v>
      </c>
      <c r="C87" s="4" t="s">
        <v>27</v>
      </c>
      <c r="D87" s="4" t="s">
        <v>480</v>
      </c>
      <c r="E87" s="4" t="s">
        <v>481</v>
      </c>
      <c r="F87" s="6">
        <v>45163</v>
      </c>
      <c r="G87" s="6">
        <v>45166</v>
      </c>
      <c r="H87" s="4">
        <v>1</v>
      </c>
      <c r="I87" s="4">
        <v>3</v>
      </c>
      <c r="J87" s="4">
        <v>3</v>
      </c>
      <c r="K87" s="4" t="s">
        <v>30</v>
      </c>
      <c r="L87" s="4">
        <v>1318.34</v>
      </c>
      <c r="M87" s="4">
        <v>1318.34</v>
      </c>
      <c r="N87" s="4" t="s">
        <v>482</v>
      </c>
      <c r="O87" s="4" t="s">
        <v>32</v>
      </c>
      <c r="P87" s="4" t="s">
        <v>33</v>
      </c>
      <c r="Q87" s="4">
        <v>0</v>
      </c>
      <c r="R87" s="7">
        <v>45153.0000115741</v>
      </c>
      <c r="S87" s="6">
        <v>45169</v>
      </c>
      <c r="T87" s="4" t="s">
        <v>34</v>
      </c>
      <c r="U87" s="4">
        <v>1318.34</v>
      </c>
      <c r="V87" s="4">
        <v>0</v>
      </c>
      <c r="W87" s="4">
        <v>0</v>
      </c>
      <c r="X87" s="4" t="s">
        <v>483</v>
      </c>
      <c r="Y87" s="4" t="s">
        <v>484</v>
      </c>
    </row>
    <row r="88" s="4" customFormat="1" spans="1:25">
      <c r="A88" s="4" t="s">
        <v>485</v>
      </c>
      <c r="B88" s="4" t="s">
        <v>26</v>
      </c>
      <c r="C88" s="4" t="s">
        <v>27</v>
      </c>
      <c r="D88" s="4" t="s">
        <v>219</v>
      </c>
      <c r="E88" s="4" t="s">
        <v>486</v>
      </c>
      <c r="F88" s="6">
        <v>45165</v>
      </c>
      <c r="G88" s="6">
        <v>45166</v>
      </c>
      <c r="H88" s="4">
        <v>1</v>
      </c>
      <c r="I88" s="4">
        <v>1</v>
      </c>
      <c r="J88" s="4">
        <v>1</v>
      </c>
      <c r="K88" s="4" t="s">
        <v>30</v>
      </c>
      <c r="L88" s="4">
        <v>1060.58</v>
      </c>
      <c r="M88" s="4">
        <v>1060.58</v>
      </c>
      <c r="N88" s="4" t="s">
        <v>487</v>
      </c>
      <c r="O88" s="4" t="s">
        <v>32</v>
      </c>
      <c r="P88" s="4" t="s">
        <v>33</v>
      </c>
      <c r="Q88" s="4">
        <v>0</v>
      </c>
      <c r="R88" s="7">
        <v>45153.0000115741</v>
      </c>
      <c r="S88" s="6">
        <v>45169</v>
      </c>
      <c r="T88" s="4" t="s">
        <v>34</v>
      </c>
      <c r="U88" s="4">
        <v>1060.58</v>
      </c>
      <c r="V88" s="4">
        <v>0</v>
      </c>
      <c r="W88" s="4">
        <v>0</v>
      </c>
      <c r="X88" s="4" t="s">
        <v>488</v>
      </c>
      <c r="Y88" s="4" t="s">
        <v>489</v>
      </c>
    </row>
    <row r="89" s="4" customFormat="1" spans="1:25">
      <c r="A89" s="4" t="s">
        <v>490</v>
      </c>
      <c r="B89" s="4" t="s">
        <v>26</v>
      </c>
      <c r="C89" s="4" t="s">
        <v>27</v>
      </c>
      <c r="D89" s="4" t="s">
        <v>491</v>
      </c>
      <c r="E89" s="4" t="s">
        <v>373</v>
      </c>
      <c r="F89" s="6">
        <v>45162</v>
      </c>
      <c r="G89" s="6">
        <v>45166</v>
      </c>
      <c r="H89" s="4">
        <v>1</v>
      </c>
      <c r="I89" s="4">
        <v>4</v>
      </c>
      <c r="J89" s="4">
        <v>4</v>
      </c>
      <c r="K89" s="4" t="s">
        <v>30</v>
      </c>
      <c r="L89" s="4">
        <v>1701.92</v>
      </c>
      <c r="M89" s="4">
        <v>1701.92</v>
      </c>
      <c r="N89" s="4" t="s">
        <v>492</v>
      </c>
      <c r="O89" s="4" t="s">
        <v>32</v>
      </c>
      <c r="P89" s="4" t="s">
        <v>33</v>
      </c>
      <c r="Q89" s="4">
        <v>0</v>
      </c>
      <c r="R89" s="7">
        <v>45153</v>
      </c>
      <c r="S89" s="6">
        <v>45169</v>
      </c>
      <c r="T89" s="4" t="s">
        <v>34</v>
      </c>
      <c r="U89" s="4">
        <v>1701.92</v>
      </c>
      <c r="V89" s="4">
        <v>0</v>
      </c>
      <c r="W89" s="4">
        <v>0</v>
      </c>
      <c r="X89" s="4" t="s">
        <v>493</v>
      </c>
      <c r="Y89" s="4" t="s">
        <v>48</v>
      </c>
    </row>
    <row r="90" s="4" customFormat="1" spans="1:25">
      <c r="A90" s="4" t="s">
        <v>490</v>
      </c>
      <c r="B90" s="4" t="s">
        <v>26</v>
      </c>
      <c r="C90" s="4" t="s">
        <v>229</v>
      </c>
      <c r="D90" s="4" t="s">
        <v>491</v>
      </c>
      <c r="E90" s="4" t="s">
        <v>373</v>
      </c>
      <c r="F90" s="6">
        <v>45162</v>
      </c>
      <c r="G90" s="6">
        <v>45166</v>
      </c>
      <c r="H90" s="4">
        <v>1</v>
      </c>
      <c r="I90" s="4">
        <v>4</v>
      </c>
      <c r="J90" s="4">
        <v>4</v>
      </c>
      <c r="K90" s="4" t="s">
        <v>30</v>
      </c>
      <c r="L90" s="4">
        <v>-1701.92</v>
      </c>
      <c r="M90" s="4">
        <v>-1701.92</v>
      </c>
      <c r="N90" s="4" t="s">
        <v>492</v>
      </c>
      <c r="O90" s="4" t="s">
        <v>32</v>
      </c>
      <c r="P90" s="4" t="s">
        <v>33</v>
      </c>
      <c r="Q90" s="4">
        <v>0</v>
      </c>
      <c r="R90" s="7">
        <v>45153</v>
      </c>
      <c r="S90" s="6">
        <v>45169</v>
      </c>
      <c r="T90" s="4" t="s">
        <v>34</v>
      </c>
      <c r="U90" s="4">
        <v>-1701.92</v>
      </c>
      <c r="V90" s="4">
        <v>0</v>
      </c>
      <c r="W90" s="4">
        <v>0</v>
      </c>
      <c r="X90" s="4" t="s">
        <v>493</v>
      </c>
      <c r="Y90" s="4" t="s">
        <v>48</v>
      </c>
    </row>
    <row r="91" s="4" customFormat="1" spans="1:25">
      <c r="A91" s="4" t="s">
        <v>426</v>
      </c>
      <c r="B91" s="4" t="s">
        <v>26</v>
      </c>
      <c r="C91" s="4" t="s">
        <v>229</v>
      </c>
      <c r="D91" s="4" t="s">
        <v>427</v>
      </c>
      <c r="E91" s="4" t="s">
        <v>428</v>
      </c>
      <c r="F91" s="6">
        <v>45165</v>
      </c>
      <c r="G91" s="6">
        <v>45166</v>
      </c>
      <c r="H91" s="4">
        <v>1</v>
      </c>
      <c r="I91" s="4">
        <v>1</v>
      </c>
      <c r="J91" s="4">
        <v>1</v>
      </c>
      <c r="K91" s="4" t="s">
        <v>30</v>
      </c>
      <c r="L91" s="4">
        <v>-422.85</v>
      </c>
      <c r="M91" s="4">
        <v>-422.85</v>
      </c>
      <c r="N91" s="4" t="s">
        <v>429</v>
      </c>
      <c r="O91" s="4" t="s">
        <v>32</v>
      </c>
      <c r="P91" s="4" t="s">
        <v>33</v>
      </c>
      <c r="Q91" s="4">
        <v>0</v>
      </c>
      <c r="R91" s="7">
        <v>45151.0000115741</v>
      </c>
      <c r="S91" s="6">
        <v>45169</v>
      </c>
      <c r="T91" s="4" t="s">
        <v>34</v>
      </c>
      <c r="U91" s="4">
        <v>-422.85</v>
      </c>
      <c r="V91" s="4">
        <v>0</v>
      </c>
      <c r="W91" s="4">
        <v>0</v>
      </c>
      <c r="X91" s="4" t="s">
        <v>430</v>
      </c>
      <c r="Y91" s="4" t="s">
        <v>431</v>
      </c>
    </row>
    <row r="92" s="4" customFormat="1" spans="1:25">
      <c r="A92" s="4" t="s">
        <v>494</v>
      </c>
      <c r="B92" s="4" t="s">
        <v>26</v>
      </c>
      <c r="C92" s="4" t="s">
        <v>27</v>
      </c>
      <c r="D92" s="4" t="s">
        <v>495</v>
      </c>
      <c r="E92" s="4" t="s">
        <v>496</v>
      </c>
      <c r="F92" s="6">
        <v>45163</v>
      </c>
      <c r="G92" s="6">
        <v>45166</v>
      </c>
      <c r="H92" s="4">
        <v>1</v>
      </c>
      <c r="I92" s="4">
        <v>3</v>
      </c>
      <c r="J92" s="4">
        <v>3</v>
      </c>
      <c r="K92" s="4" t="s">
        <v>30</v>
      </c>
      <c r="L92" s="4">
        <v>4123.19</v>
      </c>
      <c r="M92" s="4">
        <v>4123.19</v>
      </c>
      <c r="N92" s="4" t="s">
        <v>497</v>
      </c>
      <c r="O92" s="4" t="s">
        <v>32</v>
      </c>
      <c r="P92" s="4" t="s">
        <v>33</v>
      </c>
      <c r="Q92" s="4">
        <v>0</v>
      </c>
      <c r="R92" s="7">
        <v>45154</v>
      </c>
      <c r="S92" s="6">
        <v>45169</v>
      </c>
      <c r="T92" s="4" t="s">
        <v>34</v>
      </c>
      <c r="U92" s="4">
        <v>4123.19</v>
      </c>
      <c r="V92" s="4">
        <v>0</v>
      </c>
      <c r="W92" s="4">
        <v>0</v>
      </c>
      <c r="X92" s="4" t="s">
        <v>498</v>
      </c>
      <c r="Y92" s="4" t="s">
        <v>499</v>
      </c>
    </row>
    <row r="93" s="4" customFormat="1" spans="1:25">
      <c r="A93" s="4" t="s">
        <v>500</v>
      </c>
      <c r="B93" s="4" t="s">
        <v>26</v>
      </c>
      <c r="C93" s="4" t="s">
        <v>27</v>
      </c>
      <c r="D93" s="4" t="s">
        <v>209</v>
      </c>
      <c r="E93" s="4" t="s">
        <v>501</v>
      </c>
      <c r="F93" s="6">
        <v>45165</v>
      </c>
      <c r="G93" s="6">
        <v>45166</v>
      </c>
      <c r="H93" s="4">
        <v>1</v>
      </c>
      <c r="I93" s="4">
        <v>1</v>
      </c>
      <c r="J93" s="4">
        <v>1</v>
      </c>
      <c r="K93" s="4" t="s">
        <v>30</v>
      </c>
      <c r="L93" s="4">
        <v>1158.69</v>
      </c>
      <c r="M93" s="4">
        <v>1158.69</v>
      </c>
      <c r="N93" s="4" t="s">
        <v>502</v>
      </c>
      <c r="O93" s="4" t="s">
        <v>32</v>
      </c>
      <c r="P93" s="4" t="s">
        <v>33</v>
      </c>
      <c r="Q93" s="4">
        <v>0</v>
      </c>
      <c r="R93" s="7">
        <v>45154.0000115741</v>
      </c>
      <c r="S93" s="6">
        <v>45169</v>
      </c>
      <c r="T93" s="4" t="s">
        <v>34</v>
      </c>
      <c r="U93" s="4">
        <v>1158.69</v>
      </c>
      <c r="V93" s="4">
        <v>0</v>
      </c>
      <c r="W93" s="4">
        <v>0</v>
      </c>
      <c r="X93" s="4" t="s">
        <v>503</v>
      </c>
      <c r="Y93" s="4" t="s">
        <v>290</v>
      </c>
    </row>
    <row r="94" s="4" customFormat="1" spans="1:25">
      <c r="A94" s="4" t="s">
        <v>405</v>
      </c>
      <c r="B94" s="4" t="s">
        <v>26</v>
      </c>
      <c r="C94" s="4" t="s">
        <v>229</v>
      </c>
      <c r="D94" s="4" t="s">
        <v>406</v>
      </c>
      <c r="E94" s="4" t="s">
        <v>407</v>
      </c>
      <c r="F94" s="6">
        <v>45164</v>
      </c>
      <c r="G94" s="6">
        <v>45166</v>
      </c>
      <c r="H94" s="4">
        <v>1</v>
      </c>
      <c r="I94" s="4">
        <v>2</v>
      </c>
      <c r="J94" s="4">
        <v>2</v>
      </c>
      <c r="K94" s="4" t="s">
        <v>30</v>
      </c>
      <c r="L94" s="4">
        <v>-1088.12</v>
      </c>
      <c r="M94" s="4">
        <v>-1088.12</v>
      </c>
      <c r="N94" s="4" t="s">
        <v>408</v>
      </c>
      <c r="O94" s="4" t="s">
        <v>32</v>
      </c>
      <c r="P94" s="4" t="s">
        <v>33</v>
      </c>
      <c r="Q94" s="4">
        <v>0</v>
      </c>
      <c r="R94" s="7">
        <v>45151.0000115741</v>
      </c>
      <c r="S94" s="6">
        <v>45169</v>
      </c>
      <c r="T94" s="4" t="s">
        <v>34</v>
      </c>
      <c r="U94" s="4">
        <v>-1088.12</v>
      </c>
      <c r="V94" s="4">
        <v>0</v>
      </c>
      <c r="W94" s="4">
        <v>0</v>
      </c>
      <c r="X94" s="4" t="s">
        <v>409</v>
      </c>
      <c r="Y94" s="4" t="s">
        <v>48</v>
      </c>
    </row>
    <row r="95" s="4" customFormat="1" spans="1:25">
      <c r="A95" s="4" t="s">
        <v>504</v>
      </c>
      <c r="B95" s="4" t="s">
        <v>26</v>
      </c>
      <c r="C95" s="4" t="s">
        <v>27</v>
      </c>
      <c r="D95" s="4" t="s">
        <v>84</v>
      </c>
      <c r="E95" s="4" t="s">
        <v>505</v>
      </c>
      <c r="F95" s="6">
        <v>45164</v>
      </c>
      <c r="G95" s="6">
        <v>45166</v>
      </c>
      <c r="H95" s="4">
        <v>1</v>
      </c>
      <c r="I95" s="4">
        <v>2</v>
      </c>
      <c r="J95" s="4">
        <v>2</v>
      </c>
      <c r="K95" s="4" t="s">
        <v>30</v>
      </c>
      <c r="L95" s="4">
        <v>1884.78</v>
      </c>
      <c r="M95" s="4">
        <v>1884.78</v>
      </c>
      <c r="N95" s="4" t="s">
        <v>506</v>
      </c>
      <c r="O95" s="4" t="s">
        <v>32</v>
      </c>
      <c r="P95" s="4" t="s">
        <v>33</v>
      </c>
      <c r="Q95" s="4">
        <v>0</v>
      </c>
      <c r="R95" s="7">
        <v>45154.0000115741</v>
      </c>
      <c r="S95" s="6">
        <v>45169</v>
      </c>
      <c r="T95" s="4" t="s">
        <v>34</v>
      </c>
      <c r="U95" s="4">
        <v>1884.78</v>
      </c>
      <c r="V95" s="4">
        <v>0</v>
      </c>
      <c r="W95" s="4">
        <v>0</v>
      </c>
      <c r="X95" s="4" t="s">
        <v>507</v>
      </c>
      <c r="Y95" s="4" t="s">
        <v>508</v>
      </c>
    </row>
    <row r="96" s="4" customFormat="1" spans="1:25">
      <c r="A96" s="4" t="s">
        <v>390</v>
      </c>
      <c r="B96" s="4" t="s">
        <v>26</v>
      </c>
      <c r="C96" s="4" t="s">
        <v>229</v>
      </c>
      <c r="D96" s="4" t="s">
        <v>391</v>
      </c>
      <c r="E96" s="4" t="s">
        <v>392</v>
      </c>
      <c r="F96" s="6">
        <v>45164</v>
      </c>
      <c r="G96" s="6">
        <v>45166</v>
      </c>
      <c r="H96" s="4">
        <v>1</v>
      </c>
      <c r="I96" s="4">
        <v>2</v>
      </c>
      <c r="J96" s="4">
        <v>2</v>
      </c>
      <c r="K96" s="4" t="s">
        <v>30</v>
      </c>
      <c r="L96" s="4">
        <v>-13836.67</v>
      </c>
      <c r="M96" s="4">
        <v>-13836.67</v>
      </c>
      <c r="N96" s="4" t="s">
        <v>393</v>
      </c>
      <c r="O96" s="4" t="s">
        <v>32</v>
      </c>
      <c r="P96" s="4" t="s">
        <v>33</v>
      </c>
      <c r="Q96" s="4">
        <v>0</v>
      </c>
      <c r="R96" s="7">
        <v>45150.0000115741</v>
      </c>
      <c r="S96" s="6">
        <v>45169</v>
      </c>
      <c r="T96" s="4" t="s">
        <v>34</v>
      </c>
      <c r="U96" s="4">
        <v>-13836.67</v>
      </c>
      <c r="V96" s="4">
        <v>0</v>
      </c>
      <c r="W96" s="4">
        <v>0</v>
      </c>
      <c r="X96" s="4" t="s">
        <v>394</v>
      </c>
      <c r="Y96" s="4" t="s">
        <v>395</v>
      </c>
    </row>
    <row r="97" s="4" customFormat="1" spans="1:25">
      <c r="A97" s="4" t="s">
        <v>509</v>
      </c>
      <c r="B97" s="4" t="s">
        <v>26</v>
      </c>
      <c r="C97" s="4" t="s">
        <v>27</v>
      </c>
      <c r="D97" s="4" t="s">
        <v>510</v>
      </c>
      <c r="E97" s="4" t="s">
        <v>511</v>
      </c>
      <c r="F97" s="6">
        <v>45165</v>
      </c>
      <c r="G97" s="6">
        <v>45166</v>
      </c>
      <c r="H97" s="4">
        <v>1</v>
      </c>
      <c r="I97" s="4">
        <v>1</v>
      </c>
      <c r="J97" s="4">
        <v>1</v>
      </c>
      <c r="K97" s="4" t="s">
        <v>30</v>
      </c>
      <c r="L97" s="4">
        <v>395.92</v>
      </c>
      <c r="M97" s="4">
        <v>395.92</v>
      </c>
      <c r="N97" s="4" t="s">
        <v>512</v>
      </c>
      <c r="O97" s="4" t="s">
        <v>32</v>
      </c>
      <c r="P97" s="4" t="s">
        <v>33</v>
      </c>
      <c r="Q97" s="4">
        <v>0</v>
      </c>
      <c r="R97" s="7">
        <v>45155.0000115741</v>
      </c>
      <c r="S97" s="6">
        <v>45169</v>
      </c>
      <c r="T97" s="4" t="s">
        <v>34</v>
      </c>
      <c r="U97" s="4">
        <v>395.92</v>
      </c>
      <c r="V97" s="4">
        <v>0</v>
      </c>
      <c r="W97" s="4">
        <v>0</v>
      </c>
      <c r="X97" s="4" t="s">
        <v>513</v>
      </c>
      <c r="Y97" s="4" t="s">
        <v>514</v>
      </c>
    </row>
    <row r="98" s="4" customFormat="1" spans="1:26">
      <c r="A98" s="4" t="s">
        <v>515</v>
      </c>
      <c r="B98" s="4" t="s">
        <v>26</v>
      </c>
      <c r="C98" s="4" t="s">
        <v>27</v>
      </c>
      <c r="D98" s="4" t="s">
        <v>516</v>
      </c>
      <c r="E98" s="4" t="s">
        <v>517</v>
      </c>
      <c r="F98" s="6">
        <v>45164</v>
      </c>
      <c r="G98" s="6">
        <v>45166</v>
      </c>
      <c r="H98" s="4">
        <v>2</v>
      </c>
      <c r="I98" s="4">
        <v>2</v>
      </c>
      <c r="J98" s="4">
        <v>4</v>
      </c>
      <c r="K98" s="4" t="s">
        <v>30</v>
      </c>
      <c r="L98" s="4">
        <v>958.92</v>
      </c>
      <c r="M98" s="4">
        <v>958.92</v>
      </c>
      <c r="N98" s="4" t="s">
        <v>518</v>
      </c>
      <c r="O98" s="4" t="s">
        <v>32</v>
      </c>
      <c r="P98" s="4" t="s">
        <v>33</v>
      </c>
      <c r="Q98" s="4">
        <v>0</v>
      </c>
      <c r="R98" s="7">
        <v>45155</v>
      </c>
      <c r="S98" s="6">
        <v>45169</v>
      </c>
      <c r="T98" s="4" t="s">
        <v>34</v>
      </c>
      <c r="U98" s="4">
        <v>958.92</v>
      </c>
      <c r="V98" s="4">
        <v>0</v>
      </c>
      <c r="W98" s="4">
        <v>0</v>
      </c>
      <c r="X98" s="4" t="s">
        <v>519</v>
      </c>
      <c r="Y98" s="4" t="s">
        <v>520</v>
      </c>
      <c r="Z98" s="4" t="s">
        <v>521</v>
      </c>
    </row>
    <row r="99" s="4" customFormat="1" spans="1:25">
      <c r="A99" s="4" t="s">
        <v>504</v>
      </c>
      <c r="B99" s="4" t="s">
        <v>26</v>
      </c>
      <c r="C99" s="4" t="s">
        <v>229</v>
      </c>
      <c r="D99" s="4" t="s">
        <v>84</v>
      </c>
      <c r="E99" s="4" t="s">
        <v>505</v>
      </c>
      <c r="F99" s="6">
        <v>45164</v>
      </c>
      <c r="G99" s="6">
        <v>45166</v>
      </c>
      <c r="H99" s="4">
        <v>1</v>
      </c>
      <c r="I99" s="4">
        <v>2</v>
      </c>
      <c r="J99" s="4">
        <v>2</v>
      </c>
      <c r="K99" s="4" t="s">
        <v>30</v>
      </c>
      <c r="L99" s="4">
        <v>-1884.78</v>
      </c>
      <c r="M99" s="4">
        <v>-1884.78</v>
      </c>
      <c r="N99" s="4" t="s">
        <v>506</v>
      </c>
      <c r="O99" s="4" t="s">
        <v>32</v>
      </c>
      <c r="P99" s="4" t="s">
        <v>33</v>
      </c>
      <c r="Q99" s="4">
        <v>0</v>
      </c>
      <c r="R99" s="7">
        <v>45154.0000115741</v>
      </c>
      <c r="S99" s="6">
        <v>45169</v>
      </c>
      <c r="T99" s="4" t="s">
        <v>34</v>
      </c>
      <c r="U99" s="4">
        <v>-1884.78</v>
      </c>
      <c r="V99" s="4">
        <v>0</v>
      </c>
      <c r="W99" s="4">
        <v>0</v>
      </c>
      <c r="X99" s="4" t="s">
        <v>507</v>
      </c>
      <c r="Y99" s="4" t="s">
        <v>508</v>
      </c>
    </row>
    <row r="100" s="4" customFormat="1" spans="1:25">
      <c r="A100" s="4" t="s">
        <v>522</v>
      </c>
      <c r="B100" s="4" t="s">
        <v>26</v>
      </c>
      <c r="C100" s="4" t="s">
        <v>27</v>
      </c>
      <c r="D100" s="4" t="s">
        <v>523</v>
      </c>
      <c r="E100" s="4" t="s">
        <v>524</v>
      </c>
      <c r="F100" s="6">
        <v>45165</v>
      </c>
      <c r="G100" s="6">
        <v>45166</v>
      </c>
      <c r="H100" s="4">
        <v>1</v>
      </c>
      <c r="I100" s="4">
        <v>1</v>
      </c>
      <c r="J100" s="4">
        <v>1</v>
      </c>
      <c r="K100" s="4" t="s">
        <v>30</v>
      </c>
      <c r="L100" s="4">
        <v>1290.1</v>
      </c>
      <c r="M100" s="4">
        <v>1290.1</v>
      </c>
      <c r="N100" s="4" t="s">
        <v>525</v>
      </c>
      <c r="O100" s="4" t="s">
        <v>32</v>
      </c>
      <c r="P100" s="4" t="s">
        <v>33</v>
      </c>
      <c r="Q100" s="4">
        <v>0</v>
      </c>
      <c r="R100" s="7">
        <v>45155</v>
      </c>
      <c r="S100" s="6">
        <v>45169</v>
      </c>
      <c r="T100" s="4" t="s">
        <v>34</v>
      </c>
      <c r="U100" s="4">
        <v>1290.1</v>
      </c>
      <c r="V100" s="4">
        <v>0</v>
      </c>
      <c r="W100" s="4">
        <v>0</v>
      </c>
      <c r="X100" s="4" t="s">
        <v>526</v>
      </c>
      <c r="Y100" s="4" t="s">
        <v>48</v>
      </c>
    </row>
    <row r="101" s="4" customFormat="1" spans="1:25">
      <c r="A101" s="4" t="s">
        <v>522</v>
      </c>
      <c r="B101" s="4" t="s">
        <v>26</v>
      </c>
      <c r="C101" s="4" t="s">
        <v>229</v>
      </c>
      <c r="D101" s="4" t="s">
        <v>523</v>
      </c>
      <c r="E101" s="4" t="s">
        <v>524</v>
      </c>
      <c r="F101" s="6">
        <v>45165</v>
      </c>
      <c r="G101" s="6">
        <v>45166</v>
      </c>
      <c r="H101" s="4">
        <v>1</v>
      </c>
      <c r="I101" s="4">
        <v>1</v>
      </c>
      <c r="J101" s="4">
        <v>1</v>
      </c>
      <c r="K101" s="4" t="s">
        <v>30</v>
      </c>
      <c r="L101" s="4">
        <v>-1290.1</v>
      </c>
      <c r="M101" s="4">
        <v>-1290.1</v>
      </c>
      <c r="N101" s="4" t="s">
        <v>525</v>
      </c>
      <c r="O101" s="4" t="s">
        <v>32</v>
      </c>
      <c r="P101" s="4" t="s">
        <v>33</v>
      </c>
      <c r="Q101" s="4">
        <v>0</v>
      </c>
      <c r="R101" s="7">
        <v>45155</v>
      </c>
      <c r="S101" s="6">
        <v>45169</v>
      </c>
      <c r="T101" s="4" t="s">
        <v>34</v>
      </c>
      <c r="U101" s="4">
        <v>-1290.1</v>
      </c>
      <c r="V101" s="4">
        <v>0</v>
      </c>
      <c r="W101" s="4">
        <v>0</v>
      </c>
      <c r="X101" s="4" t="s">
        <v>526</v>
      </c>
      <c r="Y101" s="4" t="s">
        <v>48</v>
      </c>
    </row>
    <row r="102" s="4" customFormat="1" spans="1:26">
      <c r="A102" s="4" t="s">
        <v>527</v>
      </c>
      <c r="B102" s="4" t="s">
        <v>26</v>
      </c>
      <c r="C102" s="4" t="s">
        <v>27</v>
      </c>
      <c r="D102" s="4" t="s">
        <v>528</v>
      </c>
      <c r="E102" s="4" t="s">
        <v>529</v>
      </c>
      <c r="F102" s="6">
        <v>45164</v>
      </c>
      <c r="G102" s="6">
        <v>45166</v>
      </c>
      <c r="H102" s="4">
        <v>2</v>
      </c>
      <c r="I102" s="4">
        <v>2</v>
      </c>
      <c r="J102" s="4">
        <v>4</v>
      </c>
      <c r="K102" s="4" t="s">
        <v>30</v>
      </c>
      <c r="L102" s="4">
        <v>4617.18</v>
      </c>
      <c r="M102" s="4">
        <v>4617.18</v>
      </c>
      <c r="N102" s="4" t="s">
        <v>530</v>
      </c>
      <c r="O102" s="4" t="s">
        <v>32</v>
      </c>
      <c r="P102" s="4" t="s">
        <v>33</v>
      </c>
      <c r="Q102" s="4">
        <v>0</v>
      </c>
      <c r="R102" s="7">
        <v>45155</v>
      </c>
      <c r="S102" s="6">
        <v>45169</v>
      </c>
      <c r="T102" s="4" t="s">
        <v>34</v>
      </c>
      <c r="U102" s="4">
        <v>4617.18</v>
      </c>
      <c r="V102" s="4">
        <v>0</v>
      </c>
      <c r="W102" s="4">
        <v>0</v>
      </c>
      <c r="X102" s="4" t="s">
        <v>531</v>
      </c>
      <c r="Y102" s="4" t="s">
        <v>532</v>
      </c>
      <c r="Z102" s="4" t="s">
        <v>533</v>
      </c>
    </row>
    <row r="103" s="4" customFormat="1" spans="1:25">
      <c r="A103" s="4" t="s">
        <v>534</v>
      </c>
      <c r="B103" s="4" t="s">
        <v>26</v>
      </c>
      <c r="C103" s="4" t="s">
        <v>27</v>
      </c>
      <c r="D103" s="4" t="s">
        <v>535</v>
      </c>
      <c r="E103" s="4" t="s">
        <v>536</v>
      </c>
      <c r="F103" s="6">
        <v>45162</v>
      </c>
      <c r="G103" s="6">
        <v>45166</v>
      </c>
      <c r="H103" s="4">
        <v>1</v>
      </c>
      <c r="I103" s="4">
        <v>4</v>
      </c>
      <c r="J103" s="4">
        <v>4</v>
      </c>
      <c r="K103" s="4" t="s">
        <v>30</v>
      </c>
      <c r="L103" s="4">
        <v>4471.1</v>
      </c>
      <c r="M103" s="4">
        <v>4471.1</v>
      </c>
      <c r="N103" s="4" t="s">
        <v>537</v>
      </c>
      <c r="O103" s="4" t="s">
        <v>32</v>
      </c>
      <c r="P103" s="4" t="s">
        <v>33</v>
      </c>
      <c r="Q103" s="4">
        <v>0</v>
      </c>
      <c r="R103" s="7">
        <v>45155</v>
      </c>
      <c r="S103" s="6">
        <v>45169</v>
      </c>
      <c r="T103" s="4" t="s">
        <v>34</v>
      </c>
      <c r="U103" s="4">
        <v>4471.1</v>
      </c>
      <c r="V103" s="4">
        <v>0</v>
      </c>
      <c r="W103" s="4">
        <v>0</v>
      </c>
      <c r="X103" s="4" t="s">
        <v>538</v>
      </c>
      <c r="Y103" s="4" t="s">
        <v>539</v>
      </c>
    </row>
    <row r="104" s="4" customFormat="1" spans="1:25">
      <c r="A104" s="4" t="s">
        <v>540</v>
      </c>
      <c r="B104" s="4" t="s">
        <v>26</v>
      </c>
      <c r="C104" s="4" t="s">
        <v>27</v>
      </c>
      <c r="D104" s="4" t="s">
        <v>541</v>
      </c>
      <c r="E104" s="4" t="s">
        <v>542</v>
      </c>
      <c r="F104" s="6">
        <v>45165</v>
      </c>
      <c r="G104" s="6">
        <v>45166</v>
      </c>
      <c r="H104" s="4">
        <v>1</v>
      </c>
      <c r="I104" s="4">
        <v>1</v>
      </c>
      <c r="J104" s="4">
        <v>1</v>
      </c>
      <c r="K104" s="4" t="s">
        <v>30</v>
      </c>
      <c r="L104" s="4">
        <v>889.94</v>
      </c>
      <c r="M104" s="4">
        <v>889.94</v>
      </c>
      <c r="N104" s="4" t="s">
        <v>543</v>
      </c>
      <c r="O104" s="4" t="s">
        <v>32</v>
      </c>
      <c r="P104" s="4" t="s">
        <v>33</v>
      </c>
      <c r="Q104" s="4">
        <v>0</v>
      </c>
      <c r="R104" s="7">
        <v>45156</v>
      </c>
      <c r="S104" s="6">
        <v>45169</v>
      </c>
      <c r="T104" s="4" t="s">
        <v>34</v>
      </c>
      <c r="U104" s="4">
        <v>889.94</v>
      </c>
      <c r="V104" s="4">
        <v>0</v>
      </c>
      <c r="W104" s="4">
        <v>0</v>
      </c>
      <c r="X104" s="4" t="s">
        <v>544</v>
      </c>
      <c r="Y104" s="4" t="s">
        <v>545</v>
      </c>
    </row>
    <row r="105" s="4" customFormat="1" spans="1:25">
      <c r="A105" s="4" t="s">
        <v>546</v>
      </c>
      <c r="B105" s="4" t="s">
        <v>26</v>
      </c>
      <c r="C105" s="4" t="s">
        <v>27</v>
      </c>
      <c r="D105" s="4" t="s">
        <v>541</v>
      </c>
      <c r="E105" s="4" t="s">
        <v>542</v>
      </c>
      <c r="F105" s="6">
        <v>45165</v>
      </c>
      <c r="G105" s="6">
        <v>45166</v>
      </c>
      <c r="H105" s="4">
        <v>1</v>
      </c>
      <c r="I105" s="4">
        <v>1</v>
      </c>
      <c r="J105" s="4">
        <v>1</v>
      </c>
      <c r="K105" s="4" t="s">
        <v>30</v>
      </c>
      <c r="L105" s="4">
        <v>889.85</v>
      </c>
      <c r="M105" s="4">
        <v>889.85</v>
      </c>
      <c r="N105" s="4" t="s">
        <v>543</v>
      </c>
      <c r="O105" s="4" t="s">
        <v>32</v>
      </c>
      <c r="P105" s="4" t="s">
        <v>33</v>
      </c>
      <c r="Q105" s="4">
        <v>0</v>
      </c>
      <c r="R105" s="7">
        <v>45156.0000115741</v>
      </c>
      <c r="S105" s="6">
        <v>45169</v>
      </c>
      <c r="T105" s="4" t="s">
        <v>34</v>
      </c>
      <c r="U105" s="4">
        <v>889.85</v>
      </c>
      <c r="V105" s="4">
        <v>0</v>
      </c>
      <c r="W105" s="4">
        <v>0</v>
      </c>
      <c r="X105" s="4" t="s">
        <v>547</v>
      </c>
      <c r="Y105" s="4" t="s">
        <v>548</v>
      </c>
    </row>
    <row r="106" s="4" customFormat="1" spans="1:25">
      <c r="A106" s="4" t="s">
        <v>549</v>
      </c>
      <c r="B106" s="4" t="s">
        <v>26</v>
      </c>
      <c r="C106" s="4" t="s">
        <v>27</v>
      </c>
      <c r="D106" s="4" t="s">
        <v>209</v>
      </c>
      <c r="E106" s="4" t="s">
        <v>210</v>
      </c>
      <c r="F106" s="6">
        <v>45165</v>
      </c>
      <c r="G106" s="6">
        <v>45166</v>
      </c>
      <c r="H106" s="4">
        <v>1</v>
      </c>
      <c r="I106" s="4">
        <v>1</v>
      </c>
      <c r="J106" s="4">
        <v>1</v>
      </c>
      <c r="K106" s="4" t="s">
        <v>30</v>
      </c>
      <c r="L106" s="4">
        <v>1157.95</v>
      </c>
      <c r="M106" s="4">
        <v>1157.95</v>
      </c>
      <c r="N106" s="4" t="s">
        <v>550</v>
      </c>
      <c r="O106" s="4" t="s">
        <v>32</v>
      </c>
      <c r="P106" s="4" t="s">
        <v>33</v>
      </c>
      <c r="Q106" s="4">
        <v>0</v>
      </c>
      <c r="R106" s="7">
        <v>45156</v>
      </c>
      <c r="S106" s="6">
        <v>45169</v>
      </c>
      <c r="T106" s="4" t="s">
        <v>34</v>
      </c>
      <c r="U106" s="4">
        <v>1157.95</v>
      </c>
      <c r="V106" s="4">
        <v>0</v>
      </c>
      <c r="W106" s="4">
        <v>0</v>
      </c>
      <c r="X106" s="4" t="s">
        <v>551</v>
      </c>
      <c r="Y106" s="4" t="s">
        <v>290</v>
      </c>
    </row>
    <row r="107" s="4" customFormat="1" spans="1:25">
      <c r="A107" s="4" t="s">
        <v>552</v>
      </c>
      <c r="B107" s="4" t="s">
        <v>26</v>
      </c>
      <c r="C107" s="4" t="s">
        <v>27</v>
      </c>
      <c r="D107" s="4" t="s">
        <v>553</v>
      </c>
      <c r="E107" s="4" t="s">
        <v>554</v>
      </c>
      <c r="F107" s="6">
        <v>45165</v>
      </c>
      <c r="G107" s="6">
        <v>45166</v>
      </c>
      <c r="H107" s="4">
        <v>1</v>
      </c>
      <c r="I107" s="4">
        <v>1</v>
      </c>
      <c r="J107" s="4">
        <v>1</v>
      </c>
      <c r="K107" s="4" t="s">
        <v>30</v>
      </c>
      <c r="L107" s="4">
        <v>585.87</v>
      </c>
      <c r="M107" s="4">
        <v>585.87</v>
      </c>
      <c r="N107" s="4" t="s">
        <v>555</v>
      </c>
      <c r="O107" s="4" t="s">
        <v>32</v>
      </c>
      <c r="P107" s="4" t="s">
        <v>33</v>
      </c>
      <c r="Q107" s="4">
        <v>0</v>
      </c>
      <c r="R107" s="7">
        <v>45156.0000115741</v>
      </c>
      <c r="S107" s="6">
        <v>45169</v>
      </c>
      <c r="T107" s="4" t="s">
        <v>34</v>
      </c>
      <c r="U107" s="4">
        <v>585.87</v>
      </c>
      <c r="V107" s="4">
        <v>0</v>
      </c>
      <c r="W107" s="4">
        <v>0</v>
      </c>
      <c r="X107" s="4" t="s">
        <v>556</v>
      </c>
      <c r="Y107" s="4" t="s">
        <v>557</v>
      </c>
    </row>
    <row r="108" s="4" customFormat="1" spans="1:25">
      <c r="A108" s="4" t="s">
        <v>558</v>
      </c>
      <c r="B108" s="4" t="s">
        <v>26</v>
      </c>
      <c r="C108" s="4" t="s">
        <v>27</v>
      </c>
      <c r="D108" s="4" t="s">
        <v>559</v>
      </c>
      <c r="E108" s="4" t="s">
        <v>560</v>
      </c>
      <c r="F108" s="6">
        <v>45162</v>
      </c>
      <c r="G108" s="6">
        <v>45166</v>
      </c>
      <c r="H108" s="4">
        <v>1</v>
      </c>
      <c r="I108" s="4">
        <v>4</v>
      </c>
      <c r="J108" s="4">
        <v>4</v>
      </c>
      <c r="K108" s="4" t="s">
        <v>30</v>
      </c>
      <c r="L108" s="4">
        <v>4010.72</v>
      </c>
      <c r="M108" s="4">
        <v>4010.72</v>
      </c>
      <c r="N108" s="4" t="s">
        <v>561</v>
      </c>
      <c r="O108" s="4" t="s">
        <v>32</v>
      </c>
      <c r="P108" s="4" t="s">
        <v>33</v>
      </c>
      <c r="Q108" s="4">
        <v>0</v>
      </c>
      <c r="R108" s="7">
        <v>45156</v>
      </c>
      <c r="S108" s="6">
        <v>45169</v>
      </c>
      <c r="T108" s="4" t="s">
        <v>34</v>
      </c>
      <c r="U108" s="4">
        <v>4010.72</v>
      </c>
      <c r="V108" s="4">
        <v>0</v>
      </c>
      <c r="W108" s="4">
        <v>0</v>
      </c>
      <c r="X108" s="4" t="s">
        <v>562</v>
      </c>
      <c r="Y108" s="4" t="s">
        <v>48</v>
      </c>
    </row>
    <row r="109" s="4" customFormat="1" spans="1:25">
      <c r="A109" s="4" t="s">
        <v>563</v>
      </c>
      <c r="B109" s="4" t="s">
        <v>26</v>
      </c>
      <c r="C109" s="4" t="s">
        <v>27</v>
      </c>
      <c r="D109" s="4" t="s">
        <v>564</v>
      </c>
      <c r="E109" s="4" t="s">
        <v>565</v>
      </c>
      <c r="F109" s="6">
        <v>45165</v>
      </c>
      <c r="G109" s="6">
        <v>45166</v>
      </c>
      <c r="H109" s="4">
        <v>1</v>
      </c>
      <c r="I109" s="4">
        <v>1</v>
      </c>
      <c r="J109" s="4">
        <v>1</v>
      </c>
      <c r="K109" s="4" t="s">
        <v>30</v>
      </c>
      <c r="L109" s="4">
        <v>524.73</v>
      </c>
      <c r="M109" s="4">
        <v>524.73</v>
      </c>
      <c r="N109" s="4" t="s">
        <v>566</v>
      </c>
      <c r="O109" s="4" t="s">
        <v>32</v>
      </c>
      <c r="P109" s="4" t="s">
        <v>33</v>
      </c>
      <c r="Q109" s="4">
        <v>0</v>
      </c>
      <c r="R109" s="7">
        <v>45156</v>
      </c>
      <c r="S109" s="6">
        <v>45169</v>
      </c>
      <c r="T109" s="4" t="s">
        <v>34</v>
      </c>
      <c r="U109" s="4">
        <v>524.73</v>
      </c>
      <c r="V109" s="4">
        <v>0</v>
      </c>
      <c r="W109" s="4">
        <v>0</v>
      </c>
      <c r="X109" s="4" t="s">
        <v>567</v>
      </c>
      <c r="Y109" s="4" t="s">
        <v>568</v>
      </c>
    </row>
    <row r="110" s="4" customFormat="1" spans="1:25">
      <c r="A110" s="4" t="s">
        <v>569</v>
      </c>
      <c r="B110" s="4" t="s">
        <v>26</v>
      </c>
      <c r="C110" s="4" t="s">
        <v>27</v>
      </c>
      <c r="D110" s="4" t="s">
        <v>570</v>
      </c>
      <c r="E110" s="4" t="s">
        <v>571</v>
      </c>
      <c r="F110" s="6">
        <v>45164</v>
      </c>
      <c r="G110" s="6">
        <v>45166</v>
      </c>
      <c r="H110" s="4">
        <v>1</v>
      </c>
      <c r="I110" s="4">
        <v>2</v>
      </c>
      <c r="J110" s="4">
        <v>2</v>
      </c>
      <c r="K110" s="4" t="s">
        <v>30</v>
      </c>
      <c r="L110" s="4">
        <v>1775.63</v>
      </c>
      <c r="M110" s="4">
        <v>1775.63</v>
      </c>
      <c r="N110" s="4" t="s">
        <v>572</v>
      </c>
      <c r="O110" s="4" t="s">
        <v>32</v>
      </c>
      <c r="P110" s="4" t="s">
        <v>33</v>
      </c>
      <c r="Q110" s="4">
        <v>0</v>
      </c>
      <c r="R110" s="7">
        <v>45156.0000115741</v>
      </c>
      <c r="S110" s="6">
        <v>45169</v>
      </c>
      <c r="T110" s="4" t="s">
        <v>34</v>
      </c>
      <c r="U110" s="4">
        <v>1775.63</v>
      </c>
      <c r="V110" s="4">
        <v>0</v>
      </c>
      <c r="W110" s="4">
        <v>0</v>
      </c>
      <c r="X110" s="4" t="s">
        <v>573</v>
      </c>
      <c r="Y110" s="4" t="s">
        <v>574</v>
      </c>
    </row>
    <row r="111" s="4" customFormat="1" spans="1:25">
      <c r="A111" s="4" t="s">
        <v>575</v>
      </c>
      <c r="B111" s="4" t="s">
        <v>26</v>
      </c>
      <c r="C111" s="4" t="s">
        <v>27</v>
      </c>
      <c r="D111" s="4" t="s">
        <v>576</v>
      </c>
      <c r="E111" s="4" t="s">
        <v>577</v>
      </c>
      <c r="F111" s="6">
        <v>45165</v>
      </c>
      <c r="G111" s="6">
        <v>45166</v>
      </c>
      <c r="H111" s="4">
        <v>1</v>
      </c>
      <c r="I111" s="4">
        <v>1</v>
      </c>
      <c r="J111" s="4">
        <v>1</v>
      </c>
      <c r="K111" s="4" t="s">
        <v>30</v>
      </c>
      <c r="L111" s="4">
        <v>300.6</v>
      </c>
      <c r="M111" s="4">
        <v>300.6</v>
      </c>
      <c r="N111" s="4" t="s">
        <v>578</v>
      </c>
      <c r="O111" s="4" t="s">
        <v>32</v>
      </c>
      <c r="P111" s="4" t="s">
        <v>33</v>
      </c>
      <c r="Q111" s="4">
        <v>0</v>
      </c>
      <c r="R111" s="7">
        <v>45156</v>
      </c>
      <c r="S111" s="6">
        <v>45169</v>
      </c>
      <c r="T111" s="4" t="s">
        <v>34</v>
      </c>
      <c r="U111" s="4">
        <v>300.6</v>
      </c>
      <c r="V111" s="4">
        <v>0</v>
      </c>
      <c r="W111" s="4">
        <v>0</v>
      </c>
      <c r="X111" s="4" t="s">
        <v>579</v>
      </c>
      <c r="Y111" s="4" t="s">
        <v>580</v>
      </c>
    </row>
    <row r="112" s="4" customFormat="1" spans="1:25">
      <c r="A112" s="4" t="s">
        <v>549</v>
      </c>
      <c r="B112" s="4" t="s">
        <v>26</v>
      </c>
      <c r="C112" s="4" t="s">
        <v>229</v>
      </c>
      <c r="D112" s="4" t="s">
        <v>209</v>
      </c>
      <c r="E112" s="4" t="s">
        <v>210</v>
      </c>
      <c r="F112" s="6">
        <v>45165</v>
      </c>
      <c r="G112" s="6">
        <v>45166</v>
      </c>
      <c r="H112" s="4">
        <v>1</v>
      </c>
      <c r="I112" s="4">
        <v>1</v>
      </c>
      <c r="J112" s="4">
        <v>1</v>
      </c>
      <c r="K112" s="4" t="s">
        <v>30</v>
      </c>
      <c r="L112" s="4">
        <v>-1157.95</v>
      </c>
      <c r="M112" s="4">
        <v>-1157.95</v>
      </c>
      <c r="N112" s="4" t="s">
        <v>550</v>
      </c>
      <c r="O112" s="4" t="s">
        <v>32</v>
      </c>
      <c r="P112" s="4" t="s">
        <v>33</v>
      </c>
      <c r="Q112" s="4">
        <v>0</v>
      </c>
      <c r="R112" s="7">
        <v>45156</v>
      </c>
      <c r="S112" s="6">
        <v>45169</v>
      </c>
      <c r="T112" s="4" t="s">
        <v>34</v>
      </c>
      <c r="U112" s="4">
        <v>-1157.95</v>
      </c>
      <c r="V112" s="4">
        <v>0</v>
      </c>
      <c r="W112" s="4">
        <v>0</v>
      </c>
      <c r="X112" s="4" t="s">
        <v>551</v>
      </c>
      <c r="Y112" s="4" t="s">
        <v>290</v>
      </c>
    </row>
    <row r="113" s="4" customFormat="1" spans="1:25">
      <c r="A113" s="4" t="s">
        <v>581</v>
      </c>
      <c r="B113" s="4" t="s">
        <v>26</v>
      </c>
      <c r="C113" s="4" t="s">
        <v>27</v>
      </c>
      <c r="D113" s="4" t="s">
        <v>582</v>
      </c>
      <c r="E113" s="4" t="s">
        <v>583</v>
      </c>
      <c r="F113" s="6">
        <v>45165</v>
      </c>
      <c r="G113" s="6">
        <v>45166</v>
      </c>
      <c r="H113" s="4">
        <v>1</v>
      </c>
      <c r="I113" s="4">
        <v>1</v>
      </c>
      <c r="J113" s="4">
        <v>1</v>
      </c>
      <c r="K113" s="4" t="s">
        <v>30</v>
      </c>
      <c r="L113" s="4">
        <v>1648.65</v>
      </c>
      <c r="M113" s="4">
        <v>1648.65</v>
      </c>
      <c r="N113" s="4" t="s">
        <v>584</v>
      </c>
      <c r="O113" s="4" t="s">
        <v>32</v>
      </c>
      <c r="P113" s="4" t="s">
        <v>33</v>
      </c>
      <c r="Q113" s="4">
        <v>0</v>
      </c>
      <c r="R113" s="7">
        <v>45157</v>
      </c>
      <c r="S113" s="6">
        <v>45169</v>
      </c>
      <c r="T113" s="4" t="s">
        <v>34</v>
      </c>
      <c r="U113" s="4">
        <v>1648.65</v>
      </c>
      <c r="V113" s="4">
        <v>0</v>
      </c>
      <c r="W113" s="4">
        <v>0</v>
      </c>
      <c r="X113" s="4" t="s">
        <v>585</v>
      </c>
      <c r="Y113" s="4" t="s">
        <v>586</v>
      </c>
    </row>
    <row r="114" s="4" customFormat="1" spans="1:25">
      <c r="A114" s="4" t="s">
        <v>587</v>
      </c>
      <c r="B114" s="4" t="s">
        <v>26</v>
      </c>
      <c r="C114" s="4" t="s">
        <v>27</v>
      </c>
      <c r="D114" s="4" t="s">
        <v>588</v>
      </c>
      <c r="E114" s="4" t="s">
        <v>589</v>
      </c>
      <c r="F114" s="6">
        <v>45164</v>
      </c>
      <c r="G114" s="6">
        <v>45166</v>
      </c>
      <c r="H114" s="4">
        <v>1</v>
      </c>
      <c r="I114" s="4">
        <v>2</v>
      </c>
      <c r="J114" s="4">
        <v>2</v>
      </c>
      <c r="K114" s="4" t="s">
        <v>30</v>
      </c>
      <c r="L114" s="4">
        <v>2728.84</v>
      </c>
      <c r="M114" s="4">
        <v>2728.84</v>
      </c>
      <c r="N114" s="4" t="s">
        <v>590</v>
      </c>
      <c r="O114" s="4" t="s">
        <v>32</v>
      </c>
      <c r="P114" s="4" t="s">
        <v>33</v>
      </c>
      <c r="Q114" s="4">
        <v>0</v>
      </c>
      <c r="R114" s="7">
        <v>45157</v>
      </c>
      <c r="S114" s="6">
        <v>45169</v>
      </c>
      <c r="T114" s="4" t="s">
        <v>34</v>
      </c>
      <c r="U114" s="4">
        <v>2728.84</v>
      </c>
      <c r="V114" s="4">
        <v>0</v>
      </c>
      <c r="W114" s="4">
        <v>0</v>
      </c>
      <c r="X114" s="4" t="s">
        <v>591</v>
      </c>
      <c r="Y114" s="4" t="s">
        <v>592</v>
      </c>
    </row>
    <row r="115" s="4" customFormat="1" spans="1:25">
      <c r="A115" s="4" t="s">
        <v>593</v>
      </c>
      <c r="B115" s="4" t="s">
        <v>26</v>
      </c>
      <c r="C115" s="4" t="s">
        <v>27</v>
      </c>
      <c r="D115" s="4" t="s">
        <v>594</v>
      </c>
      <c r="E115" s="4" t="s">
        <v>595</v>
      </c>
      <c r="F115" s="6">
        <v>45163</v>
      </c>
      <c r="G115" s="6">
        <v>45166</v>
      </c>
      <c r="H115" s="4">
        <v>1</v>
      </c>
      <c r="I115" s="4">
        <v>3</v>
      </c>
      <c r="J115" s="4">
        <v>3</v>
      </c>
      <c r="K115" s="4" t="s">
        <v>30</v>
      </c>
      <c r="L115" s="4">
        <v>2454.24</v>
      </c>
      <c r="M115" s="4">
        <v>2454.24</v>
      </c>
      <c r="N115" s="4" t="s">
        <v>596</v>
      </c>
      <c r="O115" s="4" t="s">
        <v>32</v>
      </c>
      <c r="P115" s="4" t="s">
        <v>33</v>
      </c>
      <c r="Q115" s="4">
        <v>0</v>
      </c>
      <c r="R115" s="7">
        <v>45157</v>
      </c>
      <c r="S115" s="6">
        <v>45169</v>
      </c>
      <c r="T115" s="4" t="s">
        <v>34</v>
      </c>
      <c r="U115" s="4">
        <v>2454.24</v>
      </c>
      <c r="V115" s="4">
        <v>0</v>
      </c>
      <c r="W115" s="4">
        <v>0</v>
      </c>
      <c r="X115" s="4" t="s">
        <v>597</v>
      </c>
      <c r="Y115" s="4" t="s">
        <v>48</v>
      </c>
    </row>
    <row r="116" s="4" customFormat="1" spans="1:25">
      <c r="A116" s="4" t="s">
        <v>598</v>
      </c>
      <c r="B116" s="4" t="s">
        <v>26</v>
      </c>
      <c r="C116" s="4" t="s">
        <v>27</v>
      </c>
      <c r="D116" s="4" t="s">
        <v>599</v>
      </c>
      <c r="E116" s="4" t="s">
        <v>115</v>
      </c>
      <c r="F116" s="6">
        <v>45162</v>
      </c>
      <c r="G116" s="6">
        <v>45166</v>
      </c>
      <c r="H116" s="4">
        <v>1</v>
      </c>
      <c r="I116" s="4">
        <v>4</v>
      </c>
      <c r="J116" s="4">
        <v>4</v>
      </c>
      <c r="K116" s="4" t="s">
        <v>30</v>
      </c>
      <c r="L116" s="4">
        <v>2671.2</v>
      </c>
      <c r="M116" s="4">
        <v>2671.2</v>
      </c>
      <c r="N116" s="4" t="s">
        <v>600</v>
      </c>
      <c r="O116" s="4" t="s">
        <v>32</v>
      </c>
      <c r="P116" s="4" t="s">
        <v>33</v>
      </c>
      <c r="Q116" s="4">
        <v>0</v>
      </c>
      <c r="R116" s="7">
        <v>45157</v>
      </c>
      <c r="S116" s="6">
        <v>45169</v>
      </c>
      <c r="T116" s="4" t="s">
        <v>34</v>
      </c>
      <c r="U116" s="4">
        <v>2671.2</v>
      </c>
      <c r="V116" s="4">
        <v>0</v>
      </c>
      <c r="W116" s="4">
        <v>0</v>
      </c>
      <c r="X116" s="4" t="s">
        <v>601</v>
      </c>
      <c r="Y116" s="4" t="s">
        <v>602</v>
      </c>
    </row>
    <row r="117" s="4" customFormat="1" spans="1:25">
      <c r="A117" s="4" t="s">
        <v>603</v>
      </c>
      <c r="B117" s="4" t="s">
        <v>26</v>
      </c>
      <c r="C117" s="4" t="s">
        <v>27</v>
      </c>
      <c r="D117" s="4" t="s">
        <v>604</v>
      </c>
      <c r="E117" s="4" t="s">
        <v>605</v>
      </c>
      <c r="F117" s="6">
        <v>45163</v>
      </c>
      <c r="G117" s="6">
        <v>45166</v>
      </c>
      <c r="H117" s="4">
        <v>1</v>
      </c>
      <c r="I117" s="4">
        <v>3</v>
      </c>
      <c r="J117" s="4">
        <v>3</v>
      </c>
      <c r="K117" s="4" t="s">
        <v>30</v>
      </c>
      <c r="L117" s="4">
        <v>378.44</v>
      </c>
      <c r="M117" s="4">
        <v>378.44</v>
      </c>
      <c r="N117" s="4" t="s">
        <v>606</v>
      </c>
      <c r="O117" s="4" t="s">
        <v>32</v>
      </c>
      <c r="P117" s="4" t="s">
        <v>33</v>
      </c>
      <c r="Q117" s="4">
        <v>0</v>
      </c>
      <c r="R117" s="7">
        <v>45157</v>
      </c>
      <c r="S117" s="6">
        <v>45169</v>
      </c>
      <c r="T117" s="4" t="s">
        <v>34</v>
      </c>
      <c r="U117" s="4">
        <v>378.44</v>
      </c>
      <c r="V117" s="4">
        <v>0</v>
      </c>
      <c r="W117" s="4">
        <v>0</v>
      </c>
      <c r="X117" s="4" t="s">
        <v>607</v>
      </c>
      <c r="Y117" s="4" t="s">
        <v>608</v>
      </c>
    </row>
    <row r="118" s="4" customFormat="1" spans="1:25">
      <c r="A118" s="4" t="s">
        <v>609</v>
      </c>
      <c r="B118" s="4" t="s">
        <v>26</v>
      </c>
      <c r="C118" s="4" t="s">
        <v>27</v>
      </c>
      <c r="D118" s="4" t="s">
        <v>604</v>
      </c>
      <c r="E118" s="4" t="s">
        <v>610</v>
      </c>
      <c r="F118" s="6">
        <v>45163</v>
      </c>
      <c r="G118" s="6">
        <v>45166</v>
      </c>
      <c r="H118" s="4">
        <v>1</v>
      </c>
      <c r="I118" s="4">
        <v>3</v>
      </c>
      <c r="J118" s="4">
        <v>3</v>
      </c>
      <c r="K118" s="4" t="s">
        <v>30</v>
      </c>
      <c r="L118" s="4">
        <v>378.44</v>
      </c>
      <c r="M118" s="4">
        <v>378.44</v>
      </c>
      <c r="N118" s="4" t="s">
        <v>606</v>
      </c>
      <c r="O118" s="4" t="s">
        <v>32</v>
      </c>
      <c r="P118" s="4" t="s">
        <v>33</v>
      </c>
      <c r="Q118" s="4">
        <v>0</v>
      </c>
      <c r="R118" s="7">
        <v>45157</v>
      </c>
      <c r="S118" s="6">
        <v>45169</v>
      </c>
      <c r="T118" s="4" t="s">
        <v>34</v>
      </c>
      <c r="U118" s="4">
        <v>378.44</v>
      </c>
      <c r="V118" s="4">
        <v>0</v>
      </c>
      <c r="W118" s="4">
        <v>0</v>
      </c>
      <c r="X118" s="4" t="s">
        <v>611</v>
      </c>
      <c r="Y118" s="4" t="s">
        <v>612</v>
      </c>
    </row>
    <row r="119" s="4" customFormat="1" spans="1:25">
      <c r="A119" s="4" t="s">
        <v>613</v>
      </c>
      <c r="B119" s="4" t="s">
        <v>26</v>
      </c>
      <c r="C119" s="4" t="s">
        <v>27</v>
      </c>
      <c r="D119" s="4" t="s">
        <v>614</v>
      </c>
      <c r="E119" s="4" t="s">
        <v>615</v>
      </c>
      <c r="F119" s="6">
        <v>45164</v>
      </c>
      <c r="G119" s="6">
        <v>45166</v>
      </c>
      <c r="H119" s="4">
        <v>1</v>
      </c>
      <c r="I119" s="4">
        <v>2</v>
      </c>
      <c r="J119" s="4">
        <v>2</v>
      </c>
      <c r="K119" s="4" t="s">
        <v>30</v>
      </c>
      <c r="L119" s="4">
        <v>665.24</v>
      </c>
      <c r="M119" s="4">
        <v>665.24</v>
      </c>
      <c r="N119" s="4" t="s">
        <v>616</v>
      </c>
      <c r="O119" s="4" t="s">
        <v>32</v>
      </c>
      <c r="P119" s="4" t="s">
        <v>33</v>
      </c>
      <c r="Q119" s="4">
        <v>0</v>
      </c>
      <c r="R119" s="7">
        <v>45157</v>
      </c>
      <c r="S119" s="6">
        <v>45169</v>
      </c>
      <c r="T119" s="4" t="s">
        <v>34</v>
      </c>
      <c r="U119" s="4">
        <v>665.24</v>
      </c>
      <c r="V119" s="4">
        <v>0</v>
      </c>
      <c r="W119" s="4">
        <v>0</v>
      </c>
      <c r="X119" s="4" t="s">
        <v>617</v>
      </c>
      <c r="Y119" s="4" t="s">
        <v>48</v>
      </c>
    </row>
    <row r="120" s="4" customFormat="1" spans="1:25">
      <c r="A120" s="4" t="s">
        <v>618</v>
      </c>
      <c r="B120" s="4" t="s">
        <v>26</v>
      </c>
      <c r="C120" s="4" t="s">
        <v>27</v>
      </c>
      <c r="D120" s="4" t="s">
        <v>619</v>
      </c>
      <c r="E120" s="4" t="s">
        <v>620</v>
      </c>
      <c r="F120" s="6">
        <v>45165</v>
      </c>
      <c r="G120" s="6">
        <v>45166</v>
      </c>
      <c r="H120" s="4">
        <v>1</v>
      </c>
      <c r="I120" s="4">
        <v>1</v>
      </c>
      <c r="J120" s="4">
        <v>1</v>
      </c>
      <c r="K120" s="4" t="s">
        <v>30</v>
      </c>
      <c r="L120" s="4">
        <v>1184.34</v>
      </c>
      <c r="M120" s="4">
        <v>1184.34</v>
      </c>
      <c r="N120" s="4" t="s">
        <v>621</v>
      </c>
      <c r="O120" s="4" t="s">
        <v>32</v>
      </c>
      <c r="P120" s="4" t="s">
        <v>33</v>
      </c>
      <c r="Q120" s="4">
        <v>0</v>
      </c>
      <c r="R120" s="7">
        <v>45157</v>
      </c>
      <c r="S120" s="6">
        <v>45169</v>
      </c>
      <c r="T120" s="4" t="s">
        <v>34</v>
      </c>
      <c r="U120" s="4">
        <v>1184.34</v>
      </c>
      <c r="V120" s="4">
        <v>0</v>
      </c>
      <c r="W120" s="4">
        <v>0</v>
      </c>
      <c r="X120" s="4" t="s">
        <v>622</v>
      </c>
      <c r="Y120" s="4" t="s">
        <v>623</v>
      </c>
    </row>
    <row r="121" s="4" customFormat="1" spans="1:25">
      <c r="A121" s="4" t="s">
        <v>624</v>
      </c>
      <c r="B121" s="4" t="s">
        <v>26</v>
      </c>
      <c r="C121" s="4" t="s">
        <v>27</v>
      </c>
      <c r="D121" s="4" t="s">
        <v>625</v>
      </c>
      <c r="E121" s="4" t="s">
        <v>626</v>
      </c>
      <c r="F121" s="6">
        <v>45164</v>
      </c>
      <c r="G121" s="6">
        <v>45166</v>
      </c>
      <c r="H121" s="4">
        <v>1</v>
      </c>
      <c r="I121" s="4">
        <v>2</v>
      </c>
      <c r="J121" s="4">
        <v>2</v>
      </c>
      <c r="K121" s="4" t="s">
        <v>30</v>
      </c>
      <c r="L121" s="4">
        <v>1208.15</v>
      </c>
      <c r="M121" s="4">
        <v>1208.15</v>
      </c>
      <c r="N121" s="4" t="s">
        <v>627</v>
      </c>
      <c r="O121" s="4" t="s">
        <v>32</v>
      </c>
      <c r="P121" s="4" t="s">
        <v>33</v>
      </c>
      <c r="Q121" s="4">
        <v>0</v>
      </c>
      <c r="R121" s="7">
        <v>45157.0000115741</v>
      </c>
      <c r="S121" s="6">
        <v>45169</v>
      </c>
      <c r="T121" s="4" t="s">
        <v>34</v>
      </c>
      <c r="U121" s="4">
        <v>1208.15</v>
      </c>
      <c r="V121" s="4">
        <v>0</v>
      </c>
      <c r="W121" s="4">
        <v>0</v>
      </c>
      <c r="X121" s="4" t="s">
        <v>628</v>
      </c>
      <c r="Y121" s="4" t="s">
        <v>48</v>
      </c>
    </row>
    <row r="122" s="4" customFormat="1" spans="1:25">
      <c r="A122" s="4" t="s">
        <v>629</v>
      </c>
      <c r="B122" s="4" t="s">
        <v>26</v>
      </c>
      <c r="C122" s="4" t="s">
        <v>27</v>
      </c>
      <c r="D122" s="4" t="s">
        <v>630</v>
      </c>
      <c r="E122" s="4" t="s">
        <v>631</v>
      </c>
      <c r="F122" s="6">
        <v>45164</v>
      </c>
      <c r="G122" s="6">
        <v>45166</v>
      </c>
      <c r="H122" s="4">
        <v>1</v>
      </c>
      <c r="I122" s="4">
        <v>2</v>
      </c>
      <c r="J122" s="4">
        <v>2</v>
      </c>
      <c r="K122" s="4" t="s">
        <v>30</v>
      </c>
      <c r="L122" s="4">
        <v>909.2</v>
      </c>
      <c r="M122" s="4">
        <v>909.2</v>
      </c>
      <c r="N122" s="4" t="s">
        <v>632</v>
      </c>
      <c r="O122" s="4" t="s">
        <v>32</v>
      </c>
      <c r="P122" s="4" t="s">
        <v>33</v>
      </c>
      <c r="Q122" s="4">
        <v>0</v>
      </c>
      <c r="R122" s="7">
        <v>45157.0000115741</v>
      </c>
      <c r="S122" s="6">
        <v>45169</v>
      </c>
      <c r="T122" s="4" t="s">
        <v>34</v>
      </c>
      <c r="U122" s="4">
        <v>909.2</v>
      </c>
      <c r="V122" s="4">
        <v>0</v>
      </c>
      <c r="W122" s="4">
        <v>0</v>
      </c>
      <c r="X122" s="4" t="s">
        <v>633</v>
      </c>
      <c r="Y122" s="4" t="s">
        <v>48</v>
      </c>
    </row>
    <row r="123" s="4" customFormat="1" spans="1:25">
      <c r="A123" s="4" t="s">
        <v>634</v>
      </c>
      <c r="B123" s="4" t="s">
        <v>26</v>
      </c>
      <c r="C123" s="4" t="s">
        <v>27</v>
      </c>
      <c r="D123" s="4" t="s">
        <v>635</v>
      </c>
      <c r="E123" s="4" t="s">
        <v>589</v>
      </c>
      <c r="F123" s="6">
        <v>45165</v>
      </c>
      <c r="G123" s="6">
        <v>45166</v>
      </c>
      <c r="H123" s="4">
        <v>1</v>
      </c>
      <c r="I123" s="4">
        <v>1</v>
      </c>
      <c r="J123" s="4">
        <v>1</v>
      </c>
      <c r="K123" s="4" t="s">
        <v>30</v>
      </c>
      <c r="L123" s="4">
        <v>347.11</v>
      </c>
      <c r="M123" s="4">
        <v>347.11</v>
      </c>
      <c r="N123" s="4" t="s">
        <v>636</v>
      </c>
      <c r="O123" s="4" t="s">
        <v>32</v>
      </c>
      <c r="P123" s="4" t="s">
        <v>33</v>
      </c>
      <c r="Q123" s="4">
        <v>0</v>
      </c>
      <c r="R123" s="7">
        <v>45158.0000115741</v>
      </c>
      <c r="S123" s="6">
        <v>45169</v>
      </c>
      <c r="T123" s="4" t="s">
        <v>34</v>
      </c>
      <c r="U123" s="4">
        <v>347.11</v>
      </c>
      <c r="V123" s="4">
        <v>0</v>
      </c>
      <c r="W123" s="4">
        <v>0</v>
      </c>
      <c r="X123" s="4" t="s">
        <v>637</v>
      </c>
      <c r="Y123" s="4" t="s">
        <v>638</v>
      </c>
    </row>
    <row r="124" s="4" customFormat="1" spans="1:25">
      <c r="A124" s="4" t="s">
        <v>639</v>
      </c>
      <c r="B124" s="4" t="s">
        <v>26</v>
      </c>
      <c r="C124" s="4" t="s">
        <v>27</v>
      </c>
      <c r="D124" s="4" t="s">
        <v>553</v>
      </c>
      <c r="E124" s="4" t="s">
        <v>554</v>
      </c>
      <c r="F124" s="6">
        <v>45165</v>
      </c>
      <c r="G124" s="6">
        <v>45166</v>
      </c>
      <c r="H124" s="4">
        <v>1</v>
      </c>
      <c r="I124" s="4">
        <v>1</v>
      </c>
      <c r="J124" s="4">
        <v>1</v>
      </c>
      <c r="K124" s="4" t="s">
        <v>30</v>
      </c>
      <c r="L124" s="4">
        <v>587.1</v>
      </c>
      <c r="M124" s="4">
        <v>587.1</v>
      </c>
      <c r="N124" s="4" t="s">
        <v>640</v>
      </c>
      <c r="O124" s="4" t="s">
        <v>32</v>
      </c>
      <c r="P124" s="4" t="s">
        <v>33</v>
      </c>
      <c r="Q124" s="4">
        <v>0</v>
      </c>
      <c r="R124" s="7">
        <v>45158</v>
      </c>
      <c r="S124" s="6">
        <v>45169</v>
      </c>
      <c r="T124" s="4" t="s">
        <v>34</v>
      </c>
      <c r="U124" s="4">
        <v>587.1</v>
      </c>
      <c r="V124" s="4">
        <v>0</v>
      </c>
      <c r="W124" s="4">
        <v>0</v>
      </c>
      <c r="X124" s="4" t="s">
        <v>641</v>
      </c>
      <c r="Y124" s="4" t="s">
        <v>642</v>
      </c>
    </row>
    <row r="125" s="4" customFormat="1" spans="1:26">
      <c r="A125" s="4" t="s">
        <v>643</v>
      </c>
      <c r="B125" s="4" t="s">
        <v>26</v>
      </c>
      <c r="C125" s="4" t="s">
        <v>27</v>
      </c>
      <c r="D125" s="4" t="s">
        <v>644</v>
      </c>
      <c r="E125" s="4" t="s">
        <v>501</v>
      </c>
      <c r="F125" s="6">
        <v>45164</v>
      </c>
      <c r="G125" s="6">
        <v>45166</v>
      </c>
      <c r="H125" s="4">
        <v>2</v>
      </c>
      <c r="I125" s="4">
        <v>2</v>
      </c>
      <c r="J125" s="4">
        <v>4</v>
      </c>
      <c r="K125" s="4" t="s">
        <v>30</v>
      </c>
      <c r="L125" s="4">
        <v>502.36</v>
      </c>
      <c r="M125" s="4">
        <v>502.36</v>
      </c>
      <c r="N125" s="4" t="s">
        <v>645</v>
      </c>
      <c r="O125" s="4" t="s">
        <v>32</v>
      </c>
      <c r="P125" s="4" t="s">
        <v>33</v>
      </c>
      <c r="Q125" s="4">
        <v>0</v>
      </c>
      <c r="R125" s="7">
        <v>45158</v>
      </c>
      <c r="S125" s="6">
        <v>45169</v>
      </c>
      <c r="T125" s="4" t="s">
        <v>34</v>
      </c>
      <c r="U125" s="4">
        <v>502.36</v>
      </c>
      <c r="V125" s="4">
        <v>0</v>
      </c>
      <c r="W125" s="4">
        <v>0</v>
      </c>
      <c r="X125" s="4" t="s">
        <v>646</v>
      </c>
      <c r="Y125" s="4">
        <v>8451745</v>
      </c>
      <c r="Z125" s="4" t="s">
        <v>647</v>
      </c>
    </row>
    <row r="126" s="4" customFormat="1" spans="1:25">
      <c r="A126" s="4" t="s">
        <v>648</v>
      </c>
      <c r="B126" s="4" t="s">
        <v>26</v>
      </c>
      <c r="C126" s="4" t="s">
        <v>27</v>
      </c>
      <c r="D126" s="4" t="s">
        <v>649</v>
      </c>
      <c r="E126" s="4" t="s">
        <v>650</v>
      </c>
      <c r="F126" s="6">
        <v>45163</v>
      </c>
      <c r="G126" s="6">
        <v>45166</v>
      </c>
      <c r="H126" s="4">
        <v>1</v>
      </c>
      <c r="I126" s="4">
        <v>3</v>
      </c>
      <c r="J126" s="4">
        <v>3</v>
      </c>
      <c r="K126" s="4" t="s">
        <v>30</v>
      </c>
      <c r="L126" s="4">
        <v>4288.89</v>
      </c>
      <c r="M126" s="4">
        <v>4288.89</v>
      </c>
      <c r="N126" s="4" t="s">
        <v>651</v>
      </c>
      <c r="O126" s="4" t="s">
        <v>32</v>
      </c>
      <c r="P126" s="4" t="s">
        <v>33</v>
      </c>
      <c r="Q126" s="4">
        <v>0</v>
      </c>
      <c r="R126" s="7">
        <v>45158.0000115741</v>
      </c>
      <c r="S126" s="6">
        <v>45169</v>
      </c>
      <c r="T126" s="4" t="s">
        <v>34</v>
      </c>
      <c r="U126" s="4">
        <v>4288.89</v>
      </c>
      <c r="V126" s="4">
        <v>0</v>
      </c>
      <c r="W126" s="4">
        <v>0</v>
      </c>
      <c r="X126" s="4" t="s">
        <v>652</v>
      </c>
      <c r="Y126" s="4" t="s">
        <v>653</v>
      </c>
    </row>
    <row r="127" s="4" customFormat="1" spans="1:25">
      <c r="A127" s="4" t="s">
        <v>654</v>
      </c>
      <c r="B127" s="4" t="s">
        <v>26</v>
      </c>
      <c r="C127" s="4" t="s">
        <v>27</v>
      </c>
      <c r="D127" s="4" t="s">
        <v>655</v>
      </c>
      <c r="E127" s="4" t="s">
        <v>656</v>
      </c>
      <c r="F127" s="6">
        <v>45165</v>
      </c>
      <c r="G127" s="6">
        <v>45166</v>
      </c>
      <c r="H127" s="4">
        <v>1</v>
      </c>
      <c r="I127" s="4">
        <v>1</v>
      </c>
      <c r="J127" s="4">
        <v>1</v>
      </c>
      <c r="K127" s="4" t="s">
        <v>30</v>
      </c>
      <c r="L127" s="4">
        <v>1145.66</v>
      </c>
      <c r="M127" s="4">
        <v>1145.66</v>
      </c>
      <c r="N127" s="4" t="s">
        <v>657</v>
      </c>
      <c r="O127" s="4" t="s">
        <v>32</v>
      </c>
      <c r="P127" s="4" t="s">
        <v>33</v>
      </c>
      <c r="Q127" s="4">
        <v>0</v>
      </c>
      <c r="R127" s="7">
        <v>45158.0000115741</v>
      </c>
      <c r="S127" s="6">
        <v>45169</v>
      </c>
      <c r="T127" s="4" t="s">
        <v>34</v>
      </c>
      <c r="U127" s="4">
        <v>1145.66</v>
      </c>
      <c r="V127" s="4">
        <v>0</v>
      </c>
      <c r="W127" s="4">
        <v>0</v>
      </c>
      <c r="X127" s="4" t="s">
        <v>658</v>
      </c>
      <c r="Y127" s="4" t="s">
        <v>659</v>
      </c>
    </row>
    <row r="128" s="4" customFormat="1" spans="1:25">
      <c r="A128" s="4" t="s">
        <v>660</v>
      </c>
      <c r="B128" s="4" t="s">
        <v>26</v>
      </c>
      <c r="C128" s="4" t="s">
        <v>27</v>
      </c>
      <c r="D128" s="4" t="s">
        <v>661</v>
      </c>
      <c r="E128" s="4" t="s">
        <v>662</v>
      </c>
      <c r="F128" s="6">
        <v>45163</v>
      </c>
      <c r="G128" s="6">
        <v>45166</v>
      </c>
      <c r="H128" s="4">
        <v>2</v>
      </c>
      <c r="I128" s="4">
        <v>3</v>
      </c>
      <c r="J128" s="4">
        <v>6</v>
      </c>
      <c r="K128" s="4" t="s">
        <v>30</v>
      </c>
      <c r="L128" s="4">
        <v>3365.88</v>
      </c>
      <c r="M128" s="4">
        <v>3365.88</v>
      </c>
      <c r="N128" s="4" t="s">
        <v>663</v>
      </c>
      <c r="O128" s="4" t="s">
        <v>32</v>
      </c>
      <c r="P128" s="4" t="s">
        <v>33</v>
      </c>
      <c r="Q128" s="4">
        <v>0</v>
      </c>
      <c r="R128" s="7">
        <v>45158.0000115741</v>
      </c>
      <c r="S128" s="6">
        <v>45169</v>
      </c>
      <c r="T128" s="4" t="s">
        <v>34</v>
      </c>
      <c r="U128" s="4">
        <v>3365.88</v>
      </c>
      <c r="V128" s="4">
        <v>0</v>
      </c>
      <c r="W128" s="4">
        <v>0</v>
      </c>
      <c r="X128" s="4" t="s">
        <v>664</v>
      </c>
      <c r="Y128" s="4" t="s">
        <v>48</v>
      </c>
    </row>
    <row r="129" s="4" customFormat="1" spans="1:25">
      <c r="A129" s="4" t="s">
        <v>665</v>
      </c>
      <c r="B129" s="4" t="s">
        <v>26</v>
      </c>
      <c r="C129" s="4" t="s">
        <v>27</v>
      </c>
      <c r="D129" s="4" t="s">
        <v>153</v>
      </c>
      <c r="E129" s="4" t="s">
        <v>666</v>
      </c>
      <c r="F129" s="6">
        <v>45165</v>
      </c>
      <c r="G129" s="6">
        <v>45166</v>
      </c>
      <c r="H129" s="4">
        <v>1</v>
      </c>
      <c r="I129" s="4">
        <v>1</v>
      </c>
      <c r="J129" s="4">
        <v>1</v>
      </c>
      <c r="K129" s="4" t="s">
        <v>30</v>
      </c>
      <c r="L129" s="4">
        <v>341.71</v>
      </c>
      <c r="M129" s="4">
        <v>341.71</v>
      </c>
      <c r="N129" s="4" t="s">
        <v>667</v>
      </c>
      <c r="O129" s="4" t="s">
        <v>32</v>
      </c>
      <c r="P129" s="4" t="s">
        <v>33</v>
      </c>
      <c r="Q129" s="4">
        <v>0</v>
      </c>
      <c r="R129" s="7">
        <v>45158</v>
      </c>
      <c r="S129" s="6">
        <v>45169</v>
      </c>
      <c r="T129" s="4" t="s">
        <v>34</v>
      </c>
      <c r="U129" s="4">
        <v>341.71</v>
      </c>
      <c r="V129" s="4">
        <v>0</v>
      </c>
      <c r="W129" s="4">
        <v>0</v>
      </c>
      <c r="X129" s="4" t="s">
        <v>668</v>
      </c>
      <c r="Y129" s="4" t="s">
        <v>157</v>
      </c>
    </row>
    <row r="130" s="4" customFormat="1" spans="1:25">
      <c r="A130" s="4" t="s">
        <v>669</v>
      </c>
      <c r="B130" s="4" t="s">
        <v>26</v>
      </c>
      <c r="C130" s="4" t="s">
        <v>27</v>
      </c>
      <c r="D130" s="4" t="s">
        <v>670</v>
      </c>
      <c r="E130" s="4" t="s">
        <v>671</v>
      </c>
      <c r="F130" s="6">
        <v>45165</v>
      </c>
      <c r="G130" s="6">
        <v>45166</v>
      </c>
      <c r="H130" s="4">
        <v>1</v>
      </c>
      <c r="I130" s="4">
        <v>1</v>
      </c>
      <c r="J130" s="4">
        <v>1</v>
      </c>
      <c r="K130" s="4" t="s">
        <v>30</v>
      </c>
      <c r="L130" s="4">
        <v>329.88</v>
      </c>
      <c r="M130" s="4">
        <v>329.88</v>
      </c>
      <c r="N130" s="4" t="s">
        <v>672</v>
      </c>
      <c r="O130" s="4" t="s">
        <v>32</v>
      </c>
      <c r="P130" s="4" t="s">
        <v>33</v>
      </c>
      <c r="Q130" s="4">
        <v>0</v>
      </c>
      <c r="R130" s="7">
        <v>45158</v>
      </c>
      <c r="S130" s="6">
        <v>45169</v>
      </c>
      <c r="T130" s="4" t="s">
        <v>34</v>
      </c>
      <c r="U130" s="4">
        <v>329.88</v>
      </c>
      <c r="V130" s="4">
        <v>0</v>
      </c>
      <c r="W130" s="4">
        <v>0</v>
      </c>
      <c r="X130" s="4" t="s">
        <v>673</v>
      </c>
      <c r="Y130" s="4" t="s">
        <v>674</v>
      </c>
    </row>
    <row r="131" s="4" customFormat="1" spans="1:25">
      <c r="A131" s="4" t="s">
        <v>675</v>
      </c>
      <c r="B131" s="4" t="s">
        <v>26</v>
      </c>
      <c r="C131" s="4" t="s">
        <v>27</v>
      </c>
      <c r="D131" s="4" t="s">
        <v>406</v>
      </c>
      <c r="E131" s="4" t="s">
        <v>676</v>
      </c>
      <c r="F131" s="6">
        <v>45164</v>
      </c>
      <c r="G131" s="6">
        <v>45166</v>
      </c>
      <c r="H131" s="4">
        <v>2</v>
      </c>
      <c r="I131" s="4">
        <v>2</v>
      </c>
      <c r="J131" s="4">
        <v>4</v>
      </c>
      <c r="K131" s="4" t="s">
        <v>30</v>
      </c>
      <c r="L131" s="4">
        <v>2551.32</v>
      </c>
      <c r="M131" s="4">
        <v>2551.32</v>
      </c>
      <c r="N131" s="4" t="s">
        <v>677</v>
      </c>
      <c r="O131" s="4" t="s">
        <v>32</v>
      </c>
      <c r="P131" s="4" t="s">
        <v>33</v>
      </c>
      <c r="Q131" s="4">
        <v>0</v>
      </c>
      <c r="R131" s="7">
        <v>45158.0000115741</v>
      </c>
      <c r="S131" s="6">
        <v>45169</v>
      </c>
      <c r="T131" s="4" t="s">
        <v>34</v>
      </c>
      <c r="U131" s="4">
        <v>2551.32</v>
      </c>
      <c r="V131" s="4">
        <v>0</v>
      </c>
      <c r="W131" s="4">
        <v>0</v>
      </c>
      <c r="X131" s="4" t="s">
        <v>678</v>
      </c>
      <c r="Y131" s="4" t="s">
        <v>679</v>
      </c>
    </row>
    <row r="132" s="4" customFormat="1" spans="1:25">
      <c r="A132" s="4" t="s">
        <v>680</v>
      </c>
      <c r="B132" s="4" t="s">
        <v>26</v>
      </c>
      <c r="C132" s="4" t="s">
        <v>27</v>
      </c>
      <c r="D132" s="4" t="s">
        <v>681</v>
      </c>
      <c r="E132" s="4" t="s">
        <v>682</v>
      </c>
      <c r="F132" s="6">
        <v>45165</v>
      </c>
      <c r="G132" s="6">
        <v>45166</v>
      </c>
      <c r="H132" s="4">
        <v>1</v>
      </c>
      <c r="I132" s="4">
        <v>1</v>
      </c>
      <c r="J132" s="4">
        <v>1</v>
      </c>
      <c r="K132" s="4" t="s">
        <v>30</v>
      </c>
      <c r="L132" s="4">
        <v>725.58</v>
      </c>
      <c r="M132" s="4">
        <v>725.58</v>
      </c>
      <c r="N132" s="4" t="s">
        <v>683</v>
      </c>
      <c r="O132" s="4" t="s">
        <v>32</v>
      </c>
      <c r="P132" s="4" t="s">
        <v>33</v>
      </c>
      <c r="Q132" s="4">
        <v>0</v>
      </c>
      <c r="R132" s="7">
        <v>45159.0000115741</v>
      </c>
      <c r="S132" s="6">
        <v>45169</v>
      </c>
      <c r="T132" s="4" t="s">
        <v>34</v>
      </c>
      <c r="U132" s="4">
        <v>725.58</v>
      </c>
      <c r="V132" s="4">
        <v>0</v>
      </c>
      <c r="W132" s="4">
        <v>0</v>
      </c>
      <c r="X132" s="4" t="s">
        <v>684</v>
      </c>
      <c r="Y132" s="4" t="s">
        <v>685</v>
      </c>
    </row>
    <row r="133" s="4" customFormat="1" spans="1:25">
      <c r="A133" s="4" t="s">
        <v>686</v>
      </c>
      <c r="B133" s="4" t="s">
        <v>26</v>
      </c>
      <c r="C133" s="4" t="s">
        <v>27</v>
      </c>
      <c r="D133" s="4" t="s">
        <v>687</v>
      </c>
      <c r="E133" s="4" t="s">
        <v>688</v>
      </c>
      <c r="F133" s="6">
        <v>45164</v>
      </c>
      <c r="G133" s="6">
        <v>45166</v>
      </c>
      <c r="H133" s="4">
        <v>1</v>
      </c>
      <c r="I133" s="4">
        <v>2</v>
      </c>
      <c r="J133" s="4">
        <v>2</v>
      </c>
      <c r="K133" s="4" t="s">
        <v>30</v>
      </c>
      <c r="L133" s="4">
        <v>15283</v>
      </c>
      <c r="M133" s="4">
        <v>15283</v>
      </c>
      <c r="N133" s="4" t="s">
        <v>689</v>
      </c>
      <c r="O133" s="4" t="s">
        <v>32</v>
      </c>
      <c r="P133" s="4" t="s">
        <v>33</v>
      </c>
      <c r="Q133" s="4">
        <v>0</v>
      </c>
      <c r="R133" s="7">
        <v>45159</v>
      </c>
      <c r="S133" s="6">
        <v>45169</v>
      </c>
      <c r="T133" s="4" t="s">
        <v>34</v>
      </c>
      <c r="U133" s="4">
        <v>15283</v>
      </c>
      <c r="V133" s="4">
        <v>0</v>
      </c>
      <c r="W133" s="4">
        <v>0</v>
      </c>
      <c r="X133" s="4" t="s">
        <v>690</v>
      </c>
      <c r="Y133" s="4" t="s">
        <v>691</v>
      </c>
    </row>
    <row r="134" s="4" customFormat="1" spans="1:25">
      <c r="A134" s="4" t="s">
        <v>692</v>
      </c>
      <c r="B134" s="4" t="s">
        <v>26</v>
      </c>
      <c r="C134" s="4" t="s">
        <v>27</v>
      </c>
      <c r="D134" s="4" t="s">
        <v>693</v>
      </c>
      <c r="E134" s="4" t="s">
        <v>694</v>
      </c>
      <c r="F134" s="6">
        <v>45160</v>
      </c>
      <c r="G134" s="6">
        <v>45166</v>
      </c>
      <c r="H134" s="4">
        <v>2</v>
      </c>
      <c r="I134" s="4">
        <v>6</v>
      </c>
      <c r="J134" s="4">
        <v>12</v>
      </c>
      <c r="K134" s="4" t="s">
        <v>30</v>
      </c>
      <c r="L134" s="4">
        <v>2471.7</v>
      </c>
      <c r="M134" s="4">
        <v>2471.7</v>
      </c>
      <c r="N134" s="4" t="s">
        <v>695</v>
      </c>
      <c r="O134" s="4" t="s">
        <v>32</v>
      </c>
      <c r="P134" s="4" t="s">
        <v>33</v>
      </c>
      <c r="Q134" s="4">
        <v>0</v>
      </c>
      <c r="R134" s="7">
        <v>45159.0000115741</v>
      </c>
      <c r="S134" s="6">
        <v>45169</v>
      </c>
      <c r="T134" s="4" t="s">
        <v>34</v>
      </c>
      <c r="U134" s="4">
        <v>2471.7</v>
      </c>
      <c r="V134" s="4">
        <v>0</v>
      </c>
      <c r="W134" s="4">
        <v>0</v>
      </c>
      <c r="X134" s="4" t="s">
        <v>696</v>
      </c>
      <c r="Y134" s="4" t="s">
        <v>48</v>
      </c>
    </row>
    <row r="135" s="4" customFormat="1" spans="1:25">
      <c r="A135" s="4" t="s">
        <v>697</v>
      </c>
      <c r="B135" s="4" t="s">
        <v>26</v>
      </c>
      <c r="C135" s="4" t="s">
        <v>27</v>
      </c>
      <c r="D135" s="4" t="s">
        <v>209</v>
      </c>
      <c r="E135" s="4" t="s">
        <v>210</v>
      </c>
      <c r="F135" s="6">
        <v>45165</v>
      </c>
      <c r="G135" s="6">
        <v>45166</v>
      </c>
      <c r="H135" s="4">
        <v>1</v>
      </c>
      <c r="I135" s="4">
        <v>1</v>
      </c>
      <c r="J135" s="4">
        <v>1</v>
      </c>
      <c r="K135" s="4" t="s">
        <v>30</v>
      </c>
      <c r="L135" s="4">
        <v>1160.03</v>
      </c>
      <c r="M135" s="4">
        <v>1160.03</v>
      </c>
      <c r="N135" s="4" t="s">
        <v>698</v>
      </c>
      <c r="O135" s="4" t="s">
        <v>32</v>
      </c>
      <c r="P135" s="4" t="s">
        <v>33</v>
      </c>
      <c r="Q135" s="4">
        <v>0</v>
      </c>
      <c r="R135" s="7">
        <v>45159.0000115741</v>
      </c>
      <c r="S135" s="6">
        <v>45169</v>
      </c>
      <c r="T135" s="4" t="s">
        <v>34</v>
      </c>
      <c r="U135" s="4">
        <v>1160.03</v>
      </c>
      <c r="V135" s="4">
        <v>0</v>
      </c>
      <c r="W135" s="4">
        <v>0</v>
      </c>
      <c r="X135" s="4" t="s">
        <v>699</v>
      </c>
      <c r="Y135" s="4" t="s">
        <v>290</v>
      </c>
    </row>
    <row r="136" s="4" customFormat="1" spans="1:25">
      <c r="A136" s="4" t="s">
        <v>416</v>
      </c>
      <c r="B136" s="4" t="s">
        <v>26</v>
      </c>
      <c r="C136" s="4" t="s">
        <v>229</v>
      </c>
      <c r="D136" s="4" t="s">
        <v>417</v>
      </c>
      <c r="E136" s="4" t="s">
        <v>261</v>
      </c>
      <c r="F136" s="6">
        <v>45161</v>
      </c>
      <c r="G136" s="6">
        <v>45166</v>
      </c>
      <c r="H136" s="4">
        <v>1</v>
      </c>
      <c r="I136" s="4">
        <v>5</v>
      </c>
      <c r="J136" s="4">
        <v>5</v>
      </c>
      <c r="K136" s="4" t="s">
        <v>30</v>
      </c>
      <c r="L136" s="4">
        <v>-1855.94</v>
      </c>
      <c r="M136" s="4">
        <v>-1855.94</v>
      </c>
      <c r="N136" s="4" t="s">
        <v>418</v>
      </c>
      <c r="O136" s="4" t="s">
        <v>32</v>
      </c>
      <c r="P136" s="4" t="s">
        <v>33</v>
      </c>
      <c r="Q136" s="4">
        <v>0</v>
      </c>
      <c r="R136" s="7">
        <v>45151</v>
      </c>
      <c r="S136" s="6">
        <v>45169</v>
      </c>
      <c r="T136" s="4" t="s">
        <v>34</v>
      </c>
      <c r="U136" s="4">
        <v>-1855.94</v>
      </c>
      <c r="V136" s="4">
        <v>0</v>
      </c>
      <c r="W136" s="4">
        <v>0</v>
      </c>
      <c r="X136" s="4" t="s">
        <v>419</v>
      </c>
      <c r="Y136" s="4" t="s">
        <v>420</v>
      </c>
    </row>
    <row r="137" s="4" customFormat="1" spans="1:25">
      <c r="A137" s="4" t="s">
        <v>700</v>
      </c>
      <c r="B137" s="4" t="s">
        <v>26</v>
      </c>
      <c r="C137" s="4" t="s">
        <v>27</v>
      </c>
      <c r="D137" s="4" t="s">
        <v>701</v>
      </c>
      <c r="E137" s="4" t="s">
        <v>702</v>
      </c>
      <c r="F137" s="6">
        <v>45165</v>
      </c>
      <c r="G137" s="6">
        <v>45166</v>
      </c>
      <c r="H137" s="4">
        <v>1</v>
      </c>
      <c r="I137" s="4">
        <v>1</v>
      </c>
      <c r="J137" s="4">
        <v>1</v>
      </c>
      <c r="K137" s="4" t="s">
        <v>30</v>
      </c>
      <c r="L137" s="4">
        <v>1815.31</v>
      </c>
      <c r="M137" s="4">
        <v>1815.31</v>
      </c>
      <c r="N137" s="4" t="s">
        <v>703</v>
      </c>
      <c r="O137" s="4" t="s">
        <v>32</v>
      </c>
      <c r="P137" s="4" t="s">
        <v>33</v>
      </c>
      <c r="Q137" s="4">
        <v>0</v>
      </c>
      <c r="R137" s="7">
        <v>45159</v>
      </c>
      <c r="S137" s="6">
        <v>45169</v>
      </c>
      <c r="T137" s="4" t="s">
        <v>34</v>
      </c>
      <c r="U137" s="4">
        <v>1815.31</v>
      </c>
      <c r="V137" s="4">
        <v>0</v>
      </c>
      <c r="W137" s="4">
        <v>0</v>
      </c>
      <c r="X137" s="4" t="s">
        <v>704</v>
      </c>
      <c r="Y137" s="4" t="s">
        <v>705</v>
      </c>
    </row>
    <row r="138" s="4" customFormat="1" spans="1:25">
      <c r="A138" s="4" t="s">
        <v>509</v>
      </c>
      <c r="B138" s="4" t="s">
        <v>26</v>
      </c>
      <c r="C138" s="4" t="s">
        <v>229</v>
      </c>
      <c r="D138" s="4" t="s">
        <v>510</v>
      </c>
      <c r="E138" s="4" t="s">
        <v>511</v>
      </c>
      <c r="F138" s="6">
        <v>45165</v>
      </c>
      <c r="G138" s="6">
        <v>45166</v>
      </c>
      <c r="H138" s="4">
        <v>1</v>
      </c>
      <c r="I138" s="4">
        <v>1</v>
      </c>
      <c r="J138" s="4">
        <v>1</v>
      </c>
      <c r="K138" s="4" t="s">
        <v>30</v>
      </c>
      <c r="L138" s="4">
        <v>-395.92</v>
      </c>
      <c r="M138" s="4">
        <v>-395.92</v>
      </c>
      <c r="N138" s="4" t="s">
        <v>512</v>
      </c>
      <c r="O138" s="4" t="s">
        <v>32</v>
      </c>
      <c r="P138" s="4" t="s">
        <v>33</v>
      </c>
      <c r="Q138" s="4">
        <v>0</v>
      </c>
      <c r="R138" s="7">
        <v>45155.0000115741</v>
      </c>
      <c r="S138" s="6">
        <v>45169</v>
      </c>
      <c r="T138" s="4" t="s">
        <v>34</v>
      </c>
      <c r="U138" s="4">
        <v>-395.92</v>
      </c>
      <c r="V138" s="4">
        <v>0</v>
      </c>
      <c r="W138" s="4">
        <v>0</v>
      </c>
      <c r="X138" s="4" t="s">
        <v>513</v>
      </c>
      <c r="Y138" s="4" t="s">
        <v>514</v>
      </c>
    </row>
    <row r="139" s="4" customFormat="1" spans="1:25">
      <c r="A139" s="4" t="s">
        <v>706</v>
      </c>
      <c r="B139" s="4" t="s">
        <v>26</v>
      </c>
      <c r="C139" s="4" t="s">
        <v>27</v>
      </c>
      <c r="D139" s="4" t="s">
        <v>707</v>
      </c>
      <c r="E139" s="4" t="s">
        <v>708</v>
      </c>
      <c r="F139" s="6">
        <v>45165</v>
      </c>
      <c r="G139" s="6">
        <v>45166</v>
      </c>
      <c r="H139" s="4">
        <v>1</v>
      </c>
      <c r="I139" s="4">
        <v>1</v>
      </c>
      <c r="J139" s="4">
        <v>1</v>
      </c>
      <c r="K139" s="4" t="s">
        <v>30</v>
      </c>
      <c r="L139" s="4">
        <v>1181.77</v>
      </c>
      <c r="M139" s="4">
        <v>1181.77</v>
      </c>
      <c r="N139" s="4" t="s">
        <v>709</v>
      </c>
      <c r="O139" s="4" t="s">
        <v>32</v>
      </c>
      <c r="P139" s="4" t="s">
        <v>33</v>
      </c>
      <c r="Q139" s="4">
        <v>0</v>
      </c>
      <c r="R139" s="7">
        <v>45159.0000115741</v>
      </c>
      <c r="S139" s="6">
        <v>45169</v>
      </c>
      <c r="T139" s="4" t="s">
        <v>34</v>
      </c>
      <c r="U139" s="4">
        <v>1181.77</v>
      </c>
      <c r="V139" s="4">
        <v>0</v>
      </c>
      <c r="W139" s="4">
        <v>0</v>
      </c>
      <c r="X139" s="4" t="s">
        <v>710</v>
      </c>
      <c r="Y139" s="4" t="s">
        <v>711</v>
      </c>
    </row>
    <row r="140" s="4" customFormat="1" spans="1:25">
      <c r="A140" s="4" t="s">
        <v>712</v>
      </c>
      <c r="B140" s="4" t="s">
        <v>26</v>
      </c>
      <c r="C140" s="4" t="s">
        <v>27</v>
      </c>
      <c r="D140" s="4" t="s">
        <v>713</v>
      </c>
      <c r="E140" s="4" t="s">
        <v>373</v>
      </c>
      <c r="F140" s="6">
        <v>45163</v>
      </c>
      <c r="G140" s="6">
        <v>45166</v>
      </c>
      <c r="H140" s="4">
        <v>1</v>
      </c>
      <c r="I140" s="4">
        <v>3</v>
      </c>
      <c r="J140" s="4">
        <v>3</v>
      </c>
      <c r="K140" s="4" t="s">
        <v>30</v>
      </c>
      <c r="L140" s="4">
        <v>544.16</v>
      </c>
      <c r="M140" s="4">
        <v>544.16</v>
      </c>
      <c r="N140" s="4" t="s">
        <v>714</v>
      </c>
      <c r="O140" s="4" t="s">
        <v>32</v>
      </c>
      <c r="P140" s="4" t="s">
        <v>33</v>
      </c>
      <c r="Q140" s="4">
        <v>0</v>
      </c>
      <c r="R140" s="7">
        <v>45159.0000115741</v>
      </c>
      <c r="S140" s="6">
        <v>45169</v>
      </c>
      <c r="T140" s="4" t="s">
        <v>34</v>
      </c>
      <c r="U140" s="4">
        <v>544.16</v>
      </c>
      <c r="V140" s="4">
        <v>0</v>
      </c>
      <c r="W140" s="4">
        <v>0</v>
      </c>
      <c r="X140" s="4" t="s">
        <v>715</v>
      </c>
      <c r="Y140" s="4" t="s">
        <v>716</v>
      </c>
    </row>
    <row r="141" s="4" customFormat="1" spans="1:25">
      <c r="A141" s="4" t="s">
        <v>717</v>
      </c>
      <c r="B141" s="4" t="s">
        <v>26</v>
      </c>
      <c r="C141" s="4" t="s">
        <v>27</v>
      </c>
      <c r="D141" s="4" t="s">
        <v>718</v>
      </c>
      <c r="E141" s="4" t="s">
        <v>278</v>
      </c>
      <c r="F141" s="6">
        <v>45163</v>
      </c>
      <c r="G141" s="6">
        <v>45166</v>
      </c>
      <c r="H141" s="4">
        <v>1</v>
      </c>
      <c r="I141" s="4">
        <v>3</v>
      </c>
      <c r="J141" s="4">
        <v>3</v>
      </c>
      <c r="K141" s="4" t="s">
        <v>30</v>
      </c>
      <c r="L141" s="4">
        <v>4946.23</v>
      </c>
      <c r="M141" s="4">
        <v>4946.23</v>
      </c>
      <c r="N141" s="4" t="s">
        <v>719</v>
      </c>
      <c r="O141" s="4" t="s">
        <v>32</v>
      </c>
      <c r="P141" s="4" t="s">
        <v>33</v>
      </c>
      <c r="Q141" s="4">
        <v>0</v>
      </c>
      <c r="R141" s="7">
        <v>45159.0000115741</v>
      </c>
      <c r="S141" s="6">
        <v>45169</v>
      </c>
      <c r="T141" s="4" t="s">
        <v>34</v>
      </c>
      <c r="U141" s="4">
        <v>4946.23</v>
      </c>
      <c r="V141" s="4">
        <v>0</v>
      </c>
      <c r="W141" s="4">
        <v>0</v>
      </c>
      <c r="X141" s="4" t="s">
        <v>720</v>
      </c>
      <c r="Y141" s="4" t="s">
        <v>48</v>
      </c>
    </row>
    <row r="142" s="4" customFormat="1" spans="1:25">
      <c r="A142" s="4" t="s">
        <v>717</v>
      </c>
      <c r="B142" s="4" t="s">
        <v>26</v>
      </c>
      <c r="C142" s="4" t="s">
        <v>229</v>
      </c>
      <c r="D142" s="4" t="s">
        <v>718</v>
      </c>
      <c r="E142" s="4" t="s">
        <v>278</v>
      </c>
      <c r="F142" s="6">
        <v>45163</v>
      </c>
      <c r="G142" s="6">
        <v>45166</v>
      </c>
      <c r="H142" s="4">
        <v>1</v>
      </c>
      <c r="I142" s="4">
        <v>3</v>
      </c>
      <c r="J142" s="4">
        <v>3</v>
      </c>
      <c r="K142" s="4" t="s">
        <v>30</v>
      </c>
      <c r="L142" s="4">
        <v>-4946.23</v>
      </c>
      <c r="M142" s="4">
        <v>-4946.23</v>
      </c>
      <c r="N142" s="4" t="s">
        <v>719</v>
      </c>
      <c r="O142" s="4" t="s">
        <v>32</v>
      </c>
      <c r="P142" s="4" t="s">
        <v>33</v>
      </c>
      <c r="Q142" s="4">
        <v>0</v>
      </c>
      <c r="R142" s="7">
        <v>45159.0000115741</v>
      </c>
      <c r="S142" s="6">
        <v>45169</v>
      </c>
      <c r="T142" s="4" t="s">
        <v>34</v>
      </c>
      <c r="U142" s="4">
        <v>-4946.23</v>
      </c>
      <c r="V142" s="4">
        <v>0</v>
      </c>
      <c r="W142" s="4">
        <v>0</v>
      </c>
      <c r="X142" s="4" t="s">
        <v>720</v>
      </c>
      <c r="Y142" s="4" t="s">
        <v>48</v>
      </c>
    </row>
    <row r="143" s="4" customFormat="1" spans="1:25">
      <c r="A143" s="4" t="s">
        <v>721</v>
      </c>
      <c r="B143" s="4" t="s">
        <v>26</v>
      </c>
      <c r="C143" s="4" t="s">
        <v>27</v>
      </c>
      <c r="D143" s="4" t="s">
        <v>722</v>
      </c>
      <c r="E143" s="4" t="s">
        <v>305</v>
      </c>
      <c r="F143" s="6">
        <v>45165</v>
      </c>
      <c r="G143" s="6">
        <v>45166</v>
      </c>
      <c r="H143" s="4">
        <v>1</v>
      </c>
      <c r="I143" s="4">
        <v>1</v>
      </c>
      <c r="J143" s="4">
        <v>1</v>
      </c>
      <c r="K143" s="4" t="s">
        <v>30</v>
      </c>
      <c r="L143" s="4">
        <v>865.45</v>
      </c>
      <c r="M143" s="4">
        <v>865.45</v>
      </c>
      <c r="N143" s="4" t="s">
        <v>723</v>
      </c>
      <c r="O143" s="4" t="s">
        <v>32</v>
      </c>
      <c r="P143" s="4" t="s">
        <v>33</v>
      </c>
      <c r="Q143" s="4">
        <v>0</v>
      </c>
      <c r="R143" s="7">
        <v>45159</v>
      </c>
      <c r="S143" s="6">
        <v>45169</v>
      </c>
      <c r="T143" s="4" t="s">
        <v>34</v>
      </c>
      <c r="U143" s="4">
        <v>865.45</v>
      </c>
      <c r="V143" s="4">
        <v>0</v>
      </c>
      <c r="W143" s="4">
        <v>0</v>
      </c>
      <c r="X143" s="4" t="s">
        <v>724</v>
      </c>
      <c r="Y143" s="4" t="s">
        <v>48</v>
      </c>
    </row>
    <row r="144" s="4" customFormat="1" spans="1:25">
      <c r="A144" s="4" t="s">
        <v>725</v>
      </c>
      <c r="B144" s="4" t="s">
        <v>26</v>
      </c>
      <c r="C144" s="4" t="s">
        <v>27</v>
      </c>
      <c r="D144" s="4" t="s">
        <v>726</v>
      </c>
      <c r="E144" s="4" t="s">
        <v>727</v>
      </c>
      <c r="F144" s="6">
        <v>45165</v>
      </c>
      <c r="G144" s="6">
        <v>45166</v>
      </c>
      <c r="H144" s="4">
        <v>1</v>
      </c>
      <c r="I144" s="4">
        <v>1</v>
      </c>
      <c r="J144" s="4">
        <v>1</v>
      </c>
      <c r="K144" s="4" t="s">
        <v>30</v>
      </c>
      <c r="L144" s="4">
        <v>493.29</v>
      </c>
      <c r="M144" s="4">
        <v>493.29</v>
      </c>
      <c r="N144" s="4" t="s">
        <v>728</v>
      </c>
      <c r="O144" s="4" t="s">
        <v>32</v>
      </c>
      <c r="P144" s="4" t="s">
        <v>33</v>
      </c>
      <c r="Q144" s="4">
        <v>0</v>
      </c>
      <c r="R144" s="7">
        <v>45160.0000115741</v>
      </c>
      <c r="S144" s="6">
        <v>45169</v>
      </c>
      <c r="T144" s="4" t="s">
        <v>34</v>
      </c>
      <c r="U144" s="4">
        <v>493.29</v>
      </c>
      <c r="V144" s="4">
        <v>0</v>
      </c>
      <c r="W144" s="4">
        <v>0</v>
      </c>
      <c r="X144" s="4" t="s">
        <v>729</v>
      </c>
      <c r="Y144" s="4" t="s">
        <v>730</v>
      </c>
    </row>
    <row r="145" s="4" customFormat="1" spans="1:25">
      <c r="A145" s="4" t="s">
        <v>731</v>
      </c>
      <c r="B145" s="4" t="s">
        <v>26</v>
      </c>
      <c r="C145" s="4" t="s">
        <v>27</v>
      </c>
      <c r="D145" s="4" t="s">
        <v>732</v>
      </c>
      <c r="E145" s="4" t="s">
        <v>554</v>
      </c>
      <c r="F145" s="6">
        <v>45160</v>
      </c>
      <c r="G145" s="6">
        <v>45166</v>
      </c>
      <c r="H145" s="4">
        <v>1</v>
      </c>
      <c r="I145" s="4">
        <v>6</v>
      </c>
      <c r="J145" s="4">
        <v>6</v>
      </c>
      <c r="K145" s="4" t="s">
        <v>30</v>
      </c>
      <c r="L145" s="4">
        <v>1297.92</v>
      </c>
      <c r="M145" s="4">
        <v>1297.92</v>
      </c>
      <c r="N145" s="4" t="s">
        <v>733</v>
      </c>
      <c r="O145" s="4" t="s">
        <v>32</v>
      </c>
      <c r="P145" s="4" t="s">
        <v>33</v>
      </c>
      <c r="Q145" s="4">
        <v>0</v>
      </c>
      <c r="R145" s="7">
        <v>45160.0000115741</v>
      </c>
      <c r="S145" s="6">
        <v>45169</v>
      </c>
      <c r="T145" s="4" t="s">
        <v>34</v>
      </c>
      <c r="U145" s="4">
        <v>1297.92</v>
      </c>
      <c r="V145" s="4">
        <v>0</v>
      </c>
      <c r="W145" s="4">
        <v>0</v>
      </c>
      <c r="X145" s="4" t="s">
        <v>734</v>
      </c>
      <c r="Y145" s="4" t="s">
        <v>735</v>
      </c>
    </row>
    <row r="146" s="4" customFormat="1" spans="1:25">
      <c r="A146" s="4" t="s">
        <v>736</v>
      </c>
      <c r="B146" s="4" t="s">
        <v>26</v>
      </c>
      <c r="C146" s="4" t="s">
        <v>27</v>
      </c>
      <c r="D146" s="4" t="s">
        <v>737</v>
      </c>
      <c r="E146" s="4" t="s">
        <v>738</v>
      </c>
      <c r="F146" s="6">
        <v>45162</v>
      </c>
      <c r="G146" s="6">
        <v>45166</v>
      </c>
      <c r="H146" s="4">
        <v>1</v>
      </c>
      <c r="I146" s="4">
        <v>4</v>
      </c>
      <c r="J146" s="4">
        <v>4</v>
      </c>
      <c r="K146" s="4" t="s">
        <v>30</v>
      </c>
      <c r="L146" s="4">
        <v>6675.28</v>
      </c>
      <c r="M146" s="4">
        <v>6675.28</v>
      </c>
      <c r="N146" s="4" t="s">
        <v>739</v>
      </c>
      <c r="O146" s="4" t="s">
        <v>32</v>
      </c>
      <c r="P146" s="4" t="s">
        <v>33</v>
      </c>
      <c r="Q146" s="4">
        <v>0</v>
      </c>
      <c r="R146" s="7">
        <v>45160</v>
      </c>
      <c r="S146" s="6">
        <v>45169</v>
      </c>
      <c r="T146" s="4" t="s">
        <v>34</v>
      </c>
      <c r="U146" s="4">
        <v>6675.28</v>
      </c>
      <c r="V146" s="4">
        <v>0</v>
      </c>
      <c r="W146" s="4">
        <v>0</v>
      </c>
      <c r="X146" s="4" t="s">
        <v>740</v>
      </c>
      <c r="Y146" s="4" t="s">
        <v>741</v>
      </c>
    </row>
    <row r="147" s="4" customFormat="1" spans="1:25">
      <c r="A147" s="4" t="s">
        <v>742</v>
      </c>
      <c r="B147" s="4" t="s">
        <v>26</v>
      </c>
      <c r="C147" s="4" t="s">
        <v>27</v>
      </c>
      <c r="D147" s="4" t="s">
        <v>743</v>
      </c>
      <c r="E147" s="4" t="s">
        <v>29</v>
      </c>
      <c r="F147" s="6">
        <v>45164</v>
      </c>
      <c r="G147" s="6">
        <v>45166</v>
      </c>
      <c r="H147" s="4">
        <v>1</v>
      </c>
      <c r="I147" s="4">
        <v>2</v>
      </c>
      <c r="J147" s="4">
        <v>2</v>
      </c>
      <c r="K147" s="4" t="s">
        <v>30</v>
      </c>
      <c r="L147" s="4">
        <v>466.02</v>
      </c>
      <c r="M147" s="4">
        <v>466.02</v>
      </c>
      <c r="N147" s="4" t="s">
        <v>744</v>
      </c>
      <c r="O147" s="4" t="s">
        <v>32</v>
      </c>
      <c r="P147" s="4" t="s">
        <v>33</v>
      </c>
      <c r="Q147" s="4">
        <v>0</v>
      </c>
      <c r="R147" s="7">
        <v>45160.0000115741</v>
      </c>
      <c r="S147" s="6">
        <v>45169</v>
      </c>
      <c r="T147" s="4" t="s">
        <v>34</v>
      </c>
      <c r="U147" s="4">
        <v>466.02</v>
      </c>
      <c r="V147" s="4">
        <v>0</v>
      </c>
      <c r="W147" s="4">
        <v>0</v>
      </c>
      <c r="X147" s="4" t="s">
        <v>745</v>
      </c>
      <c r="Y147" s="4" t="s">
        <v>746</v>
      </c>
    </row>
    <row r="148" s="4" customFormat="1" spans="1:25">
      <c r="A148" s="4" t="s">
        <v>747</v>
      </c>
      <c r="B148" s="4" t="s">
        <v>26</v>
      </c>
      <c r="C148" s="4" t="s">
        <v>27</v>
      </c>
      <c r="D148" s="4" t="s">
        <v>748</v>
      </c>
      <c r="E148" s="4" t="s">
        <v>749</v>
      </c>
      <c r="F148" s="6">
        <v>45162</v>
      </c>
      <c r="G148" s="6">
        <v>45166</v>
      </c>
      <c r="H148" s="4">
        <v>1</v>
      </c>
      <c r="I148" s="4">
        <v>4</v>
      </c>
      <c r="J148" s="4">
        <v>4</v>
      </c>
      <c r="K148" s="4" t="s">
        <v>30</v>
      </c>
      <c r="L148" s="4">
        <v>1321.24</v>
      </c>
      <c r="M148" s="4">
        <v>1321.24</v>
      </c>
      <c r="N148" s="4" t="s">
        <v>750</v>
      </c>
      <c r="O148" s="4" t="s">
        <v>32</v>
      </c>
      <c r="P148" s="4" t="s">
        <v>33</v>
      </c>
      <c r="Q148" s="4">
        <v>0</v>
      </c>
      <c r="R148" s="7">
        <v>45160</v>
      </c>
      <c r="S148" s="6">
        <v>45169</v>
      </c>
      <c r="T148" s="4" t="s">
        <v>34</v>
      </c>
      <c r="U148" s="4">
        <v>1321.24</v>
      </c>
      <c r="V148" s="4">
        <v>0</v>
      </c>
      <c r="W148" s="4">
        <v>0</v>
      </c>
      <c r="X148" s="4" t="s">
        <v>751</v>
      </c>
      <c r="Y148" s="4" t="s">
        <v>752</v>
      </c>
    </row>
    <row r="149" s="4" customFormat="1" spans="1:25">
      <c r="A149" s="4" t="s">
        <v>753</v>
      </c>
      <c r="B149" s="4" t="s">
        <v>26</v>
      </c>
      <c r="C149" s="4" t="s">
        <v>27</v>
      </c>
      <c r="D149" s="4" t="s">
        <v>754</v>
      </c>
      <c r="E149" s="4" t="s">
        <v>755</v>
      </c>
      <c r="F149" s="6">
        <v>45165</v>
      </c>
      <c r="G149" s="6">
        <v>45166</v>
      </c>
      <c r="H149" s="4">
        <v>3</v>
      </c>
      <c r="I149" s="4">
        <v>1</v>
      </c>
      <c r="J149" s="4">
        <v>3</v>
      </c>
      <c r="K149" s="4" t="s">
        <v>30</v>
      </c>
      <c r="L149" s="4">
        <v>1714.92</v>
      </c>
      <c r="M149" s="4">
        <v>1714.92</v>
      </c>
      <c r="N149" s="4" t="s">
        <v>756</v>
      </c>
      <c r="O149" s="4" t="s">
        <v>32</v>
      </c>
      <c r="P149" s="4" t="s">
        <v>33</v>
      </c>
      <c r="Q149" s="4">
        <v>0</v>
      </c>
      <c r="R149" s="7">
        <v>45160.0000115741</v>
      </c>
      <c r="S149" s="6">
        <v>45169</v>
      </c>
      <c r="T149" s="4" t="s">
        <v>34</v>
      </c>
      <c r="U149" s="4">
        <v>1714.92</v>
      </c>
      <c r="V149" s="4">
        <v>0</v>
      </c>
      <c r="W149" s="4">
        <v>0</v>
      </c>
      <c r="X149" s="4" t="s">
        <v>757</v>
      </c>
      <c r="Y149" s="4" t="s">
        <v>48</v>
      </c>
    </row>
    <row r="150" s="4" customFormat="1" spans="1:25">
      <c r="A150" s="4" t="s">
        <v>758</v>
      </c>
      <c r="B150" s="4" t="s">
        <v>26</v>
      </c>
      <c r="C150" s="4" t="s">
        <v>27</v>
      </c>
      <c r="D150" s="4" t="s">
        <v>759</v>
      </c>
      <c r="E150" s="4" t="s">
        <v>182</v>
      </c>
      <c r="F150" s="6">
        <v>45164</v>
      </c>
      <c r="G150" s="6">
        <v>45166</v>
      </c>
      <c r="H150" s="4">
        <v>1</v>
      </c>
      <c r="I150" s="4">
        <v>2</v>
      </c>
      <c r="J150" s="4">
        <v>2</v>
      </c>
      <c r="K150" s="4" t="s">
        <v>30</v>
      </c>
      <c r="L150" s="4">
        <v>1452.12</v>
      </c>
      <c r="M150" s="4">
        <v>1452.12</v>
      </c>
      <c r="N150" s="4" t="s">
        <v>760</v>
      </c>
      <c r="O150" s="4" t="s">
        <v>32</v>
      </c>
      <c r="P150" s="4" t="s">
        <v>33</v>
      </c>
      <c r="Q150" s="4">
        <v>0</v>
      </c>
      <c r="R150" s="7">
        <v>45160</v>
      </c>
      <c r="S150" s="6">
        <v>45169</v>
      </c>
      <c r="T150" s="4" t="s">
        <v>34</v>
      </c>
      <c r="U150" s="4">
        <v>1452.12</v>
      </c>
      <c r="V150" s="4">
        <v>0</v>
      </c>
      <c r="W150" s="4">
        <v>0</v>
      </c>
      <c r="X150" s="4" t="s">
        <v>761</v>
      </c>
      <c r="Y150" s="4" t="s">
        <v>762</v>
      </c>
    </row>
    <row r="151" s="4" customFormat="1" spans="1:25">
      <c r="A151" s="4" t="s">
        <v>763</v>
      </c>
      <c r="B151" s="4" t="s">
        <v>26</v>
      </c>
      <c r="C151" s="4" t="s">
        <v>27</v>
      </c>
      <c r="D151" s="4" t="s">
        <v>764</v>
      </c>
      <c r="E151" s="4" t="s">
        <v>765</v>
      </c>
      <c r="F151" s="6">
        <v>45165</v>
      </c>
      <c r="G151" s="6">
        <v>45166</v>
      </c>
      <c r="H151" s="4">
        <v>1</v>
      </c>
      <c r="I151" s="4">
        <v>1</v>
      </c>
      <c r="J151" s="4">
        <v>1</v>
      </c>
      <c r="K151" s="4" t="s">
        <v>30</v>
      </c>
      <c r="L151" s="4">
        <v>1896.95</v>
      </c>
      <c r="M151" s="4">
        <v>1896.95</v>
      </c>
      <c r="N151" s="4" t="s">
        <v>766</v>
      </c>
      <c r="O151" s="4" t="s">
        <v>32</v>
      </c>
      <c r="P151" s="4" t="s">
        <v>33</v>
      </c>
      <c r="Q151" s="4">
        <v>0</v>
      </c>
      <c r="R151" s="7">
        <v>45160</v>
      </c>
      <c r="S151" s="6">
        <v>45169</v>
      </c>
      <c r="T151" s="4" t="s">
        <v>34</v>
      </c>
      <c r="U151" s="4">
        <v>1896.95</v>
      </c>
      <c r="V151" s="4">
        <v>0</v>
      </c>
      <c r="W151" s="4">
        <v>0</v>
      </c>
      <c r="X151" s="4" t="s">
        <v>767</v>
      </c>
      <c r="Y151" s="4" t="s">
        <v>768</v>
      </c>
    </row>
    <row r="152" s="4" customFormat="1" spans="1:25">
      <c r="A152" s="4" t="s">
        <v>769</v>
      </c>
      <c r="B152" s="4" t="s">
        <v>26</v>
      </c>
      <c r="C152" s="4" t="s">
        <v>27</v>
      </c>
      <c r="D152" s="4" t="s">
        <v>535</v>
      </c>
      <c r="E152" s="4" t="s">
        <v>536</v>
      </c>
      <c r="F152" s="6">
        <v>45165</v>
      </c>
      <c r="G152" s="6">
        <v>45166</v>
      </c>
      <c r="H152" s="4">
        <v>1</v>
      </c>
      <c r="I152" s="4">
        <v>1</v>
      </c>
      <c r="J152" s="4">
        <v>1</v>
      </c>
      <c r="K152" s="4" t="s">
        <v>30</v>
      </c>
      <c r="L152" s="4">
        <v>1169.85</v>
      </c>
      <c r="M152" s="4">
        <v>1169.85</v>
      </c>
      <c r="N152" s="4" t="s">
        <v>770</v>
      </c>
      <c r="O152" s="4" t="s">
        <v>32</v>
      </c>
      <c r="P152" s="4" t="s">
        <v>33</v>
      </c>
      <c r="Q152" s="4">
        <v>0</v>
      </c>
      <c r="R152" s="7">
        <v>45160.0000115741</v>
      </c>
      <c r="S152" s="6">
        <v>45169</v>
      </c>
      <c r="T152" s="4" t="s">
        <v>34</v>
      </c>
      <c r="U152" s="4">
        <v>1169.85</v>
      </c>
      <c r="V152" s="4">
        <v>0</v>
      </c>
      <c r="W152" s="4">
        <v>0</v>
      </c>
      <c r="X152" s="4" t="s">
        <v>771</v>
      </c>
      <c r="Y152" s="4" t="s">
        <v>772</v>
      </c>
    </row>
    <row r="153" s="4" customFormat="1" spans="1:25">
      <c r="A153" s="4" t="s">
        <v>773</v>
      </c>
      <c r="B153" s="4" t="s">
        <v>26</v>
      </c>
      <c r="C153" s="4" t="s">
        <v>27</v>
      </c>
      <c r="D153" s="4" t="s">
        <v>774</v>
      </c>
      <c r="E153" s="4" t="s">
        <v>775</v>
      </c>
      <c r="F153" s="6">
        <v>45163</v>
      </c>
      <c r="G153" s="6">
        <v>45166</v>
      </c>
      <c r="H153" s="4">
        <v>1</v>
      </c>
      <c r="I153" s="4">
        <v>3</v>
      </c>
      <c r="J153" s="4">
        <v>3</v>
      </c>
      <c r="K153" s="4" t="s">
        <v>30</v>
      </c>
      <c r="L153" s="4">
        <v>2798.91</v>
      </c>
      <c r="M153" s="4">
        <v>2798.91</v>
      </c>
      <c r="N153" s="4" t="s">
        <v>776</v>
      </c>
      <c r="O153" s="4" t="s">
        <v>32</v>
      </c>
      <c r="P153" s="4" t="s">
        <v>33</v>
      </c>
      <c r="Q153" s="4">
        <v>0</v>
      </c>
      <c r="R153" s="7">
        <v>45161.0000115741</v>
      </c>
      <c r="S153" s="6">
        <v>45169</v>
      </c>
      <c r="T153" s="4" t="s">
        <v>34</v>
      </c>
      <c r="U153" s="4">
        <v>2798.91</v>
      </c>
      <c r="V153" s="4">
        <v>0</v>
      </c>
      <c r="W153" s="4">
        <v>0</v>
      </c>
      <c r="X153" s="4" t="s">
        <v>777</v>
      </c>
      <c r="Y153" s="4" t="s">
        <v>778</v>
      </c>
    </row>
    <row r="154" s="4" customFormat="1" spans="1:25">
      <c r="A154" s="4" t="s">
        <v>779</v>
      </c>
      <c r="B154" s="4" t="s">
        <v>26</v>
      </c>
      <c r="C154" s="4" t="s">
        <v>27</v>
      </c>
      <c r="D154" s="4" t="s">
        <v>780</v>
      </c>
      <c r="E154" s="4" t="s">
        <v>781</v>
      </c>
      <c r="F154" s="6">
        <v>45163</v>
      </c>
      <c r="G154" s="6">
        <v>45166</v>
      </c>
      <c r="H154" s="4">
        <v>1</v>
      </c>
      <c r="I154" s="4">
        <v>3</v>
      </c>
      <c r="J154" s="4">
        <v>3</v>
      </c>
      <c r="K154" s="4" t="s">
        <v>30</v>
      </c>
      <c r="L154" s="4">
        <v>5732.41</v>
      </c>
      <c r="M154" s="4">
        <v>5732.41</v>
      </c>
      <c r="N154" s="4" t="s">
        <v>782</v>
      </c>
      <c r="O154" s="4" t="s">
        <v>32</v>
      </c>
      <c r="P154" s="4" t="s">
        <v>33</v>
      </c>
      <c r="Q154" s="4">
        <v>0</v>
      </c>
      <c r="R154" s="7">
        <v>45161</v>
      </c>
      <c r="S154" s="6">
        <v>45169</v>
      </c>
      <c r="T154" s="4" t="s">
        <v>34</v>
      </c>
      <c r="U154" s="4">
        <v>5732.41</v>
      </c>
      <c r="V154" s="4">
        <v>0</v>
      </c>
      <c r="W154" s="4">
        <v>0</v>
      </c>
      <c r="X154" s="4" t="s">
        <v>783</v>
      </c>
      <c r="Y154" s="4" t="s">
        <v>784</v>
      </c>
    </row>
    <row r="155" s="4" customFormat="1" spans="1:25">
      <c r="A155" s="4" t="s">
        <v>785</v>
      </c>
      <c r="B155" s="4" t="s">
        <v>26</v>
      </c>
      <c r="C155" s="4" t="s">
        <v>27</v>
      </c>
      <c r="D155" s="4" t="s">
        <v>786</v>
      </c>
      <c r="E155" s="4" t="s">
        <v>787</v>
      </c>
      <c r="F155" s="6">
        <v>45165</v>
      </c>
      <c r="G155" s="6">
        <v>45166</v>
      </c>
      <c r="H155" s="4">
        <v>1</v>
      </c>
      <c r="I155" s="4">
        <v>1</v>
      </c>
      <c r="J155" s="4">
        <v>1</v>
      </c>
      <c r="K155" s="4" t="s">
        <v>30</v>
      </c>
      <c r="L155" s="4">
        <v>1217.16</v>
      </c>
      <c r="M155" s="4">
        <v>1217.16</v>
      </c>
      <c r="N155" s="4" t="s">
        <v>788</v>
      </c>
      <c r="O155" s="4" t="s">
        <v>32</v>
      </c>
      <c r="P155" s="4" t="s">
        <v>33</v>
      </c>
      <c r="Q155" s="4">
        <v>0</v>
      </c>
      <c r="R155" s="7">
        <v>45161</v>
      </c>
      <c r="S155" s="6">
        <v>45169</v>
      </c>
      <c r="T155" s="4" t="s">
        <v>34</v>
      </c>
      <c r="U155" s="4">
        <v>1217.16</v>
      </c>
      <c r="V155" s="4">
        <v>0</v>
      </c>
      <c r="W155" s="4">
        <v>0</v>
      </c>
      <c r="X155" s="4" t="s">
        <v>789</v>
      </c>
      <c r="Y155" s="4" t="s">
        <v>790</v>
      </c>
    </row>
    <row r="156" s="4" customFormat="1" spans="1:25">
      <c r="A156" s="4" t="s">
        <v>791</v>
      </c>
      <c r="B156" s="4" t="s">
        <v>26</v>
      </c>
      <c r="C156" s="4" t="s">
        <v>27</v>
      </c>
      <c r="D156" s="4" t="s">
        <v>792</v>
      </c>
      <c r="E156" s="4" t="s">
        <v>373</v>
      </c>
      <c r="F156" s="6">
        <v>45161</v>
      </c>
      <c r="G156" s="6">
        <v>45166</v>
      </c>
      <c r="H156" s="4">
        <v>1</v>
      </c>
      <c r="I156" s="4">
        <v>5</v>
      </c>
      <c r="J156" s="4">
        <v>5</v>
      </c>
      <c r="K156" s="4" t="s">
        <v>30</v>
      </c>
      <c r="L156" s="4">
        <v>1028.35</v>
      </c>
      <c r="M156" s="4">
        <v>1028.35</v>
      </c>
      <c r="N156" s="4" t="s">
        <v>793</v>
      </c>
      <c r="O156" s="4" t="s">
        <v>32</v>
      </c>
      <c r="P156" s="4" t="s">
        <v>33</v>
      </c>
      <c r="Q156" s="4">
        <v>0</v>
      </c>
      <c r="R156" s="7">
        <v>45161.0000115741</v>
      </c>
      <c r="S156" s="6">
        <v>45169</v>
      </c>
      <c r="T156" s="4" t="s">
        <v>34</v>
      </c>
      <c r="U156" s="4">
        <v>1028.35</v>
      </c>
      <c r="V156" s="4">
        <v>0</v>
      </c>
      <c r="W156" s="4">
        <v>0</v>
      </c>
      <c r="X156" s="4" t="s">
        <v>794</v>
      </c>
      <c r="Y156" s="4" t="s">
        <v>795</v>
      </c>
    </row>
    <row r="157" s="4" customFormat="1" spans="1:25">
      <c r="A157" s="4" t="s">
        <v>796</v>
      </c>
      <c r="B157" s="4" t="s">
        <v>26</v>
      </c>
      <c r="C157" s="4" t="s">
        <v>27</v>
      </c>
      <c r="D157" s="4" t="s">
        <v>797</v>
      </c>
      <c r="E157" s="4" t="s">
        <v>798</v>
      </c>
      <c r="F157" s="6">
        <v>45161</v>
      </c>
      <c r="G157" s="6">
        <v>45166</v>
      </c>
      <c r="H157" s="4">
        <v>1</v>
      </c>
      <c r="I157" s="4">
        <v>5</v>
      </c>
      <c r="J157" s="4">
        <v>5</v>
      </c>
      <c r="K157" s="4" t="s">
        <v>30</v>
      </c>
      <c r="L157" s="4">
        <v>9648.22</v>
      </c>
      <c r="M157" s="4">
        <v>9648.22</v>
      </c>
      <c r="N157" s="4" t="s">
        <v>799</v>
      </c>
      <c r="O157" s="4" t="s">
        <v>32</v>
      </c>
      <c r="P157" s="4" t="s">
        <v>33</v>
      </c>
      <c r="Q157" s="4">
        <v>0</v>
      </c>
      <c r="R157" s="7">
        <v>45161.0000115741</v>
      </c>
      <c r="S157" s="6">
        <v>45169</v>
      </c>
      <c r="T157" s="4" t="s">
        <v>34</v>
      </c>
      <c r="U157" s="4">
        <v>9648.22</v>
      </c>
      <c r="V157" s="4">
        <v>0</v>
      </c>
      <c r="W157" s="4">
        <v>0</v>
      </c>
      <c r="X157" s="4" t="s">
        <v>800</v>
      </c>
      <c r="Y157" s="4" t="s">
        <v>801</v>
      </c>
    </row>
    <row r="158" s="4" customFormat="1" spans="1:25">
      <c r="A158" s="4" t="s">
        <v>802</v>
      </c>
      <c r="B158" s="4" t="s">
        <v>26</v>
      </c>
      <c r="C158" s="4" t="s">
        <v>27</v>
      </c>
      <c r="D158" s="4" t="s">
        <v>803</v>
      </c>
      <c r="E158" s="4" t="s">
        <v>804</v>
      </c>
      <c r="F158" s="6">
        <v>45165</v>
      </c>
      <c r="G158" s="6">
        <v>45166</v>
      </c>
      <c r="H158" s="4">
        <v>1</v>
      </c>
      <c r="I158" s="4">
        <v>1</v>
      </c>
      <c r="J158" s="4">
        <v>1</v>
      </c>
      <c r="K158" s="4" t="s">
        <v>30</v>
      </c>
      <c r="L158" s="4">
        <v>487.02</v>
      </c>
      <c r="M158" s="4">
        <v>487.02</v>
      </c>
      <c r="N158" s="4" t="s">
        <v>805</v>
      </c>
      <c r="O158" s="4" t="s">
        <v>32</v>
      </c>
      <c r="P158" s="4" t="s">
        <v>33</v>
      </c>
      <c r="Q158" s="4">
        <v>0</v>
      </c>
      <c r="R158" s="7">
        <v>45161</v>
      </c>
      <c r="S158" s="6">
        <v>45169</v>
      </c>
      <c r="T158" s="4" t="s">
        <v>34</v>
      </c>
      <c r="U158" s="4">
        <v>487.02</v>
      </c>
      <c r="V158" s="4">
        <v>0</v>
      </c>
      <c r="W158" s="4">
        <v>0</v>
      </c>
      <c r="X158" s="4" t="s">
        <v>806</v>
      </c>
      <c r="Y158" s="4" t="s">
        <v>807</v>
      </c>
    </row>
    <row r="159" s="4" customFormat="1" spans="1:25">
      <c r="A159" s="4" t="s">
        <v>473</v>
      </c>
      <c r="B159" s="4" t="s">
        <v>26</v>
      </c>
      <c r="C159" s="4" t="s">
        <v>229</v>
      </c>
      <c r="D159" s="4" t="s">
        <v>474</v>
      </c>
      <c r="E159" s="4" t="s">
        <v>475</v>
      </c>
      <c r="F159" s="6">
        <v>45165</v>
      </c>
      <c r="G159" s="6">
        <v>45166</v>
      </c>
      <c r="H159" s="4">
        <v>1</v>
      </c>
      <c r="I159" s="4">
        <v>1</v>
      </c>
      <c r="J159" s="4">
        <v>1</v>
      </c>
      <c r="K159" s="4" t="s">
        <v>30</v>
      </c>
      <c r="L159" s="4">
        <v>-924.16</v>
      </c>
      <c r="M159" s="4">
        <v>-924.16</v>
      </c>
      <c r="N159" s="4" t="s">
        <v>476</v>
      </c>
      <c r="O159" s="4" t="s">
        <v>32</v>
      </c>
      <c r="P159" s="4" t="s">
        <v>33</v>
      </c>
      <c r="Q159" s="4">
        <v>0</v>
      </c>
      <c r="R159" s="7">
        <v>45153.0000115741</v>
      </c>
      <c r="S159" s="6">
        <v>45169</v>
      </c>
      <c r="T159" s="4" t="s">
        <v>34</v>
      </c>
      <c r="U159" s="4">
        <v>-924.16</v>
      </c>
      <c r="V159" s="4">
        <v>0</v>
      </c>
      <c r="W159" s="4">
        <v>0</v>
      </c>
      <c r="X159" s="4" t="s">
        <v>477</v>
      </c>
      <c r="Y159" s="4" t="s">
        <v>478</v>
      </c>
    </row>
    <row r="160" s="4" customFormat="1" spans="1:25">
      <c r="A160" s="4" t="s">
        <v>808</v>
      </c>
      <c r="B160" s="4" t="s">
        <v>26</v>
      </c>
      <c r="C160" s="4" t="s">
        <v>27</v>
      </c>
      <c r="D160" s="4" t="s">
        <v>219</v>
      </c>
      <c r="E160" s="4" t="s">
        <v>373</v>
      </c>
      <c r="F160" s="6">
        <v>45164</v>
      </c>
      <c r="G160" s="6">
        <v>45166</v>
      </c>
      <c r="H160" s="4">
        <v>1</v>
      </c>
      <c r="I160" s="4">
        <v>2</v>
      </c>
      <c r="J160" s="4">
        <v>2</v>
      </c>
      <c r="K160" s="4" t="s">
        <v>30</v>
      </c>
      <c r="L160" s="4">
        <v>1963.98</v>
      </c>
      <c r="M160" s="4">
        <v>1963.98</v>
      </c>
      <c r="N160" s="4" t="s">
        <v>809</v>
      </c>
      <c r="O160" s="4" t="s">
        <v>32</v>
      </c>
      <c r="P160" s="4" t="s">
        <v>33</v>
      </c>
      <c r="Q160" s="4">
        <v>0</v>
      </c>
      <c r="R160" s="7">
        <v>45161</v>
      </c>
      <c r="S160" s="6">
        <v>45169</v>
      </c>
      <c r="T160" s="4" t="s">
        <v>34</v>
      </c>
      <c r="U160" s="4">
        <v>1963.98</v>
      </c>
      <c r="V160" s="4">
        <v>0</v>
      </c>
      <c r="W160" s="4">
        <v>0</v>
      </c>
      <c r="X160" s="4" t="s">
        <v>810</v>
      </c>
      <c r="Y160" s="4" t="s">
        <v>48</v>
      </c>
    </row>
    <row r="161" s="4" customFormat="1" spans="1:25">
      <c r="A161" s="4" t="s">
        <v>811</v>
      </c>
      <c r="B161" s="4" t="s">
        <v>26</v>
      </c>
      <c r="C161" s="4" t="s">
        <v>27</v>
      </c>
      <c r="D161" s="4" t="s">
        <v>406</v>
      </c>
      <c r="E161" s="4" t="s">
        <v>812</v>
      </c>
      <c r="F161" s="6">
        <v>45164</v>
      </c>
      <c r="G161" s="6">
        <v>45166</v>
      </c>
      <c r="H161" s="4">
        <v>1</v>
      </c>
      <c r="I161" s="4">
        <v>2</v>
      </c>
      <c r="J161" s="4">
        <v>2</v>
      </c>
      <c r="K161" s="4" t="s">
        <v>30</v>
      </c>
      <c r="L161" s="4">
        <v>1114.92</v>
      </c>
      <c r="M161" s="4">
        <v>1114.92</v>
      </c>
      <c r="N161" s="4" t="s">
        <v>813</v>
      </c>
      <c r="O161" s="4" t="s">
        <v>32</v>
      </c>
      <c r="P161" s="4" t="s">
        <v>33</v>
      </c>
      <c r="Q161" s="4">
        <v>0</v>
      </c>
      <c r="R161" s="7">
        <v>45161</v>
      </c>
      <c r="S161" s="6">
        <v>45169</v>
      </c>
      <c r="T161" s="4" t="s">
        <v>34</v>
      </c>
      <c r="U161" s="4">
        <v>1114.92</v>
      </c>
      <c r="V161" s="4">
        <v>0</v>
      </c>
      <c r="W161" s="4">
        <v>0</v>
      </c>
      <c r="X161" s="4" t="s">
        <v>814</v>
      </c>
      <c r="Y161" s="4" t="s">
        <v>815</v>
      </c>
    </row>
    <row r="162" s="4" customFormat="1" spans="1:25">
      <c r="A162" s="4" t="s">
        <v>773</v>
      </c>
      <c r="B162" s="4" t="s">
        <v>26</v>
      </c>
      <c r="C162" s="4" t="s">
        <v>229</v>
      </c>
      <c r="D162" s="4" t="s">
        <v>774</v>
      </c>
      <c r="E162" s="4" t="s">
        <v>775</v>
      </c>
      <c r="F162" s="6">
        <v>45163</v>
      </c>
      <c r="G162" s="6">
        <v>45166</v>
      </c>
      <c r="H162" s="4">
        <v>1</v>
      </c>
      <c r="I162" s="4">
        <v>3</v>
      </c>
      <c r="J162" s="4">
        <v>3</v>
      </c>
      <c r="K162" s="4" t="s">
        <v>30</v>
      </c>
      <c r="L162" s="4">
        <v>-2798.91</v>
      </c>
      <c r="M162" s="4">
        <v>-2798.91</v>
      </c>
      <c r="N162" s="4" t="s">
        <v>776</v>
      </c>
      <c r="O162" s="4" t="s">
        <v>32</v>
      </c>
      <c r="P162" s="4" t="s">
        <v>33</v>
      </c>
      <c r="Q162" s="4">
        <v>0</v>
      </c>
      <c r="R162" s="7">
        <v>45161.0000115741</v>
      </c>
      <c r="S162" s="6">
        <v>45169</v>
      </c>
      <c r="T162" s="4" t="s">
        <v>34</v>
      </c>
      <c r="U162" s="4">
        <v>-2798.91</v>
      </c>
      <c r="V162" s="4">
        <v>0</v>
      </c>
      <c r="W162" s="4">
        <v>0</v>
      </c>
      <c r="X162" s="4" t="s">
        <v>777</v>
      </c>
      <c r="Y162" s="4" t="s">
        <v>778</v>
      </c>
    </row>
    <row r="163" s="4" customFormat="1" spans="1:25">
      <c r="A163" s="4" t="s">
        <v>816</v>
      </c>
      <c r="B163" s="4" t="s">
        <v>26</v>
      </c>
      <c r="C163" s="4" t="s">
        <v>27</v>
      </c>
      <c r="D163" s="4" t="s">
        <v>817</v>
      </c>
      <c r="E163" s="4" t="s">
        <v>818</v>
      </c>
      <c r="F163" s="6">
        <v>45163</v>
      </c>
      <c r="G163" s="6">
        <v>45166</v>
      </c>
      <c r="H163" s="4">
        <v>1</v>
      </c>
      <c r="I163" s="4">
        <v>3</v>
      </c>
      <c r="J163" s="4">
        <v>3</v>
      </c>
      <c r="K163" s="4" t="s">
        <v>30</v>
      </c>
      <c r="L163" s="4">
        <v>2755.23</v>
      </c>
      <c r="M163" s="4">
        <v>2755.23</v>
      </c>
      <c r="N163" s="4" t="s">
        <v>819</v>
      </c>
      <c r="O163" s="4" t="s">
        <v>32</v>
      </c>
      <c r="P163" s="4" t="s">
        <v>33</v>
      </c>
      <c r="Q163" s="4">
        <v>0</v>
      </c>
      <c r="R163" s="7">
        <v>45161.0000115741</v>
      </c>
      <c r="S163" s="6">
        <v>45169</v>
      </c>
      <c r="T163" s="4" t="s">
        <v>34</v>
      </c>
      <c r="U163" s="4">
        <v>2755.23</v>
      </c>
      <c r="V163" s="4">
        <v>0</v>
      </c>
      <c r="W163" s="4">
        <v>0</v>
      </c>
      <c r="X163" s="4" t="s">
        <v>820</v>
      </c>
      <c r="Y163" s="4" t="s">
        <v>821</v>
      </c>
    </row>
    <row r="164" s="4" customFormat="1" spans="1:25">
      <c r="A164" s="4" t="s">
        <v>822</v>
      </c>
      <c r="B164" s="4" t="s">
        <v>26</v>
      </c>
      <c r="C164" s="4" t="s">
        <v>27</v>
      </c>
      <c r="D164" s="4" t="s">
        <v>823</v>
      </c>
      <c r="E164" s="4" t="s">
        <v>824</v>
      </c>
      <c r="F164" s="6">
        <v>45162</v>
      </c>
      <c r="G164" s="6">
        <v>45166</v>
      </c>
      <c r="H164" s="4">
        <v>1</v>
      </c>
      <c r="I164" s="4">
        <v>4</v>
      </c>
      <c r="J164" s="4">
        <v>4</v>
      </c>
      <c r="K164" s="4" t="s">
        <v>30</v>
      </c>
      <c r="L164" s="4">
        <v>3463.48</v>
      </c>
      <c r="M164" s="4">
        <v>3463.48</v>
      </c>
      <c r="N164" s="4" t="s">
        <v>825</v>
      </c>
      <c r="O164" s="4" t="s">
        <v>32</v>
      </c>
      <c r="P164" s="4" t="s">
        <v>33</v>
      </c>
      <c r="Q164" s="4">
        <v>0</v>
      </c>
      <c r="R164" s="7">
        <v>45161</v>
      </c>
      <c r="S164" s="6">
        <v>45169</v>
      </c>
      <c r="T164" s="4" t="s">
        <v>34</v>
      </c>
      <c r="U164" s="4">
        <v>3463.48</v>
      </c>
      <c r="V164" s="4">
        <v>0</v>
      </c>
      <c r="W164" s="4">
        <v>0</v>
      </c>
      <c r="X164" s="4" t="s">
        <v>826</v>
      </c>
      <c r="Y164" s="4" t="s">
        <v>827</v>
      </c>
    </row>
    <row r="165" s="4" customFormat="1" spans="1:25">
      <c r="A165" s="4" t="s">
        <v>239</v>
      </c>
      <c r="B165" s="4" t="s">
        <v>26</v>
      </c>
      <c r="C165" s="4" t="s">
        <v>229</v>
      </c>
      <c r="D165" s="4" t="s">
        <v>240</v>
      </c>
      <c r="E165" s="4" t="s">
        <v>241</v>
      </c>
      <c r="F165" s="6">
        <v>45164</v>
      </c>
      <c r="G165" s="6">
        <v>45166</v>
      </c>
      <c r="H165" s="4">
        <v>1</v>
      </c>
      <c r="I165" s="4">
        <v>2</v>
      </c>
      <c r="J165" s="4">
        <v>2</v>
      </c>
      <c r="K165" s="4" t="s">
        <v>30</v>
      </c>
      <c r="L165" s="4">
        <v>-6132.2</v>
      </c>
      <c r="M165" s="4">
        <v>-6132.2</v>
      </c>
      <c r="N165" s="4" t="s">
        <v>242</v>
      </c>
      <c r="O165" s="4" t="s">
        <v>32</v>
      </c>
      <c r="P165" s="4" t="s">
        <v>33</v>
      </c>
      <c r="Q165" s="4">
        <v>0</v>
      </c>
      <c r="R165" s="7">
        <v>45142.0000115741</v>
      </c>
      <c r="S165" s="6">
        <v>45169</v>
      </c>
      <c r="T165" s="4" t="s">
        <v>34</v>
      </c>
      <c r="U165" s="4">
        <v>-6132.2</v>
      </c>
      <c r="V165" s="4">
        <v>0</v>
      </c>
      <c r="W165" s="4">
        <v>0</v>
      </c>
      <c r="X165" s="4" t="s">
        <v>243</v>
      </c>
      <c r="Y165" s="4" t="s">
        <v>48</v>
      </c>
    </row>
    <row r="166" s="4" customFormat="1" spans="1:25">
      <c r="A166" s="4" t="s">
        <v>828</v>
      </c>
      <c r="B166" s="4" t="s">
        <v>26</v>
      </c>
      <c r="C166" s="4" t="s">
        <v>27</v>
      </c>
      <c r="D166" s="4" t="s">
        <v>829</v>
      </c>
      <c r="E166" s="4" t="s">
        <v>830</v>
      </c>
      <c r="F166" s="6">
        <v>45164</v>
      </c>
      <c r="G166" s="6">
        <v>45166</v>
      </c>
      <c r="H166" s="4">
        <v>2</v>
      </c>
      <c r="I166" s="4">
        <v>2</v>
      </c>
      <c r="J166" s="4">
        <v>4</v>
      </c>
      <c r="K166" s="4" t="s">
        <v>30</v>
      </c>
      <c r="L166" s="4">
        <v>2066.48</v>
      </c>
      <c r="M166" s="4">
        <v>2066.48</v>
      </c>
      <c r="N166" s="4" t="s">
        <v>831</v>
      </c>
      <c r="O166" s="4" t="s">
        <v>32</v>
      </c>
      <c r="P166" s="4" t="s">
        <v>33</v>
      </c>
      <c r="Q166" s="4">
        <v>0</v>
      </c>
      <c r="R166" s="7">
        <v>45161.0000115741</v>
      </c>
      <c r="S166" s="6">
        <v>45169</v>
      </c>
      <c r="T166" s="4" t="s">
        <v>34</v>
      </c>
      <c r="U166" s="4">
        <v>2066.48</v>
      </c>
      <c r="V166" s="4">
        <v>0</v>
      </c>
      <c r="W166" s="4">
        <v>0</v>
      </c>
      <c r="X166" s="4" t="s">
        <v>832</v>
      </c>
      <c r="Y166" s="4" t="s">
        <v>833</v>
      </c>
    </row>
    <row r="167" s="4" customFormat="1" spans="1:25">
      <c r="A167" s="4" t="s">
        <v>834</v>
      </c>
      <c r="B167" s="4" t="s">
        <v>26</v>
      </c>
      <c r="C167" s="4" t="s">
        <v>27</v>
      </c>
      <c r="D167" s="4" t="s">
        <v>829</v>
      </c>
      <c r="E167" s="4" t="s">
        <v>830</v>
      </c>
      <c r="F167" s="6">
        <v>45164</v>
      </c>
      <c r="G167" s="6">
        <v>45166</v>
      </c>
      <c r="H167" s="4">
        <v>2</v>
      </c>
      <c r="I167" s="4">
        <v>2</v>
      </c>
      <c r="J167" s="4">
        <v>4</v>
      </c>
      <c r="K167" s="4" t="s">
        <v>30</v>
      </c>
      <c r="L167" s="4">
        <v>2066.48</v>
      </c>
      <c r="M167" s="4">
        <v>2066.48</v>
      </c>
      <c r="N167" s="4" t="s">
        <v>835</v>
      </c>
      <c r="O167" s="4" t="s">
        <v>32</v>
      </c>
      <c r="P167" s="4" t="s">
        <v>33</v>
      </c>
      <c r="Q167" s="4">
        <v>0</v>
      </c>
      <c r="R167" s="7">
        <v>45161</v>
      </c>
      <c r="S167" s="6">
        <v>45169</v>
      </c>
      <c r="T167" s="4" t="s">
        <v>34</v>
      </c>
      <c r="U167" s="4">
        <v>2066.48</v>
      </c>
      <c r="V167" s="4">
        <v>0</v>
      </c>
      <c r="W167" s="4">
        <v>0</v>
      </c>
      <c r="X167" s="4" t="s">
        <v>836</v>
      </c>
      <c r="Y167" s="4" t="s">
        <v>837</v>
      </c>
    </row>
    <row r="168" s="4" customFormat="1" spans="1:25">
      <c r="A168" s="4" t="s">
        <v>838</v>
      </c>
      <c r="B168" s="4" t="s">
        <v>26</v>
      </c>
      <c r="C168" s="4" t="s">
        <v>27</v>
      </c>
      <c r="D168" s="4" t="s">
        <v>839</v>
      </c>
      <c r="E168" s="4" t="s">
        <v>840</v>
      </c>
      <c r="F168" s="6">
        <v>45163</v>
      </c>
      <c r="G168" s="6">
        <v>45166</v>
      </c>
      <c r="H168" s="4">
        <v>1</v>
      </c>
      <c r="I168" s="4">
        <v>3</v>
      </c>
      <c r="J168" s="4">
        <v>3</v>
      </c>
      <c r="K168" s="4" t="s">
        <v>30</v>
      </c>
      <c r="L168" s="4">
        <v>552.03</v>
      </c>
      <c r="M168" s="4">
        <v>552.03</v>
      </c>
      <c r="N168" s="4" t="s">
        <v>841</v>
      </c>
      <c r="O168" s="4" t="s">
        <v>32</v>
      </c>
      <c r="P168" s="4" t="s">
        <v>33</v>
      </c>
      <c r="Q168" s="4">
        <v>0</v>
      </c>
      <c r="R168" s="7">
        <v>45161.0000115741</v>
      </c>
      <c r="S168" s="6">
        <v>45169</v>
      </c>
      <c r="T168" s="4" t="s">
        <v>34</v>
      </c>
      <c r="U168" s="4">
        <v>552.03</v>
      </c>
      <c r="V168" s="4">
        <v>0</v>
      </c>
      <c r="W168" s="4">
        <v>0</v>
      </c>
      <c r="X168" s="4" t="s">
        <v>842</v>
      </c>
      <c r="Y168" s="4" t="s">
        <v>843</v>
      </c>
    </row>
    <row r="169" s="4" customFormat="1" spans="1:25">
      <c r="A169" s="4" t="s">
        <v>844</v>
      </c>
      <c r="B169" s="4" t="s">
        <v>26</v>
      </c>
      <c r="C169" s="4" t="s">
        <v>27</v>
      </c>
      <c r="D169" s="4" t="s">
        <v>845</v>
      </c>
      <c r="E169" s="4" t="s">
        <v>481</v>
      </c>
      <c r="F169" s="6">
        <v>45162</v>
      </c>
      <c r="G169" s="6">
        <v>45166</v>
      </c>
      <c r="H169" s="4">
        <v>1</v>
      </c>
      <c r="I169" s="4">
        <v>4</v>
      </c>
      <c r="J169" s="4">
        <v>4</v>
      </c>
      <c r="K169" s="4" t="s">
        <v>30</v>
      </c>
      <c r="L169" s="4">
        <v>1725.98</v>
      </c>
      <c r="M169" s="4">
        <v>1725.98</v>
      </c>
      <c r="N169" s="4" t="s">
        <v>846</v>
      </c>
      <c r="O169" s="4" t="s">
        <v>32</v>
      </c>
      <c r="P169" s="4" t="s">
        <v>33</v>
      </c>
      <c r="Q169" s="4">
        <v>0</v>
      </c>
      <c r="R169" s="7">
        <v>45161.0000115741</v>
      </c>
      <c r="S169" s="6">
        <v>45169</v>
      </c>
      <c r="T169" s="4" t="s">
        <v>34</v>
      </c>
      <c r="U169" s="4">
        <v>1725.98</v>
      </c>
      <c r="V169" s="4">
        <v>0</v>
      </c>
      <c r="W169" s="4">
        <v>0</v>
      </c>
      <c r="X169" s="4" t="s">
        <v>847</v>
      </c>
      <c r="Y169" s="4" t="s">
        <v>848</v>
      </c>
    </row>
    <row r="170" s="4" customFormat="1" spans="1:25">
      <c r="A170" s="4" t="s">
        <v>849</v>
      </c>
      <c r="B170" s="4" t="s">
        <v>26</v>
      </c>
      <c r="C170" s="4" t="s">
        <v>27</v>
      </c>
      <c r="D170" s="4" t="s">
        <v>209</v>
      </c>
      <c r="E170" s="4" t="s">
        <v>850</v>
      </c>
      <c r="F170" s="6">
        <v>45165</v>
      </c>
      <c r="G170" s="6">
        <v>45166</v>
      </c>
      <c r="H170" s="4">
        <v>2</v>
      </c>
      <c r="I170" s="4">
        <v>1</v>
      </c>
      <c r="J170" s="4">
        <v>2</v>
      </c>
      <c r="K170" s="4" t="s">
        <v>30</v>
      </c>
      <c r="L170" s="4">
        <v>2324.68</v>
      </c>
      <c r="M170" s="4">
        <v>2324.68</v>
      </c>
      <c r="N170" s="4" t="s">
        <v>851</v>
      </c>
      <c r="O170" s="4" t="s">
        <v>32</v>
      </c>
      <c r="P170" s="4" t="s">
        <v>33</v>
      </c>
      <c r="Q170" s="4">
        <v>0</v>
      </c>
      <c r="R170" s="7">
        <v>45161.0000115741</v>
      </c>
      <c r="S170" s="6">
        <v>45169</v>
      </c>
      <c r="T170" s="4" t="s">
        <v>34</v>
      </c>
      <c r="U170" s="4">
        <v>2324.68</v>
      </c>
      <c r="V170" s="4">
        <v>0</v>
      </c>
      <c r="W170" s="4">
        <v>0</v>
      </c>
      <c r="X170" s="4" t="s">
        <v>852</v>
      </c>
      <c r="Y170" s="4" t="s">
        <v>290</v>
      </c>
    </row>
    <row r="171" s="4" customFormat="1" spans="1:25">
      <c r="A171" s="4" t="s">
        <v>853</v>
      </c>
      <c r="B171" s="4" t="s">
        <v>26</v>
      </c>
      <c r="C171" s="4" t="s">
        <v>27</v>
      </c>
      <c r="D171" s="4" t="s">
        <v>854</v>
      </c>
      <c r="E171" s="4" t="s">
        <v>855</v>
      </c>
      <c r="F171" s="6">
        <v>45163</v>
      </c>
      <c r="G171" s="6">
        <v>45166</v>
      </c>
      <c r="H171" s="4">
        <v>1</v>
      </c>
      <c r="I171" s="4">
        <v>3</v>
      </c>
      <c r="J171" s="4">
        <v>3</v>
      </c>
      <c r="K171" s="4" t="s">
        <v>30</v>
      </c>
      <c r="L171" s="4">
        <v>902.79</v>
      </c>
      <c r="M171" s="4">
        <v>902.79</v>
      </c>
      <c r="N171" s="4" t="s">
        <v>856</v>
      </c>
      <c r="O171" s="4" t="s">
        <v>32</v>
      </c>
      <c r="P171" s="4" t="s">
        <v>33</v>
      </c>
      <c r="Q171" s="4">
        <v>0</v>
      </c>
      <c r="R171" s="7">
        <v>45161</v>
      </c>
      <c r="S171" s="6">
        <v>45169</v>
      </c>
      <c r="T171" s="4" t="s">
        <v>34</v>
      </c>
      <c r="U171" s="4">
        <v>902.79</v>
      </c>
      <c r="V171" s="4">
        <v>0</v>
      </c>
      <c r="W171" s="4">
        <v>0</v>
      </c>
      <c r="X171" s="4" t="s">
        <v>857</v>
      </c>
      <c r="Y171" s="4" t="s">
        <v>858</v>
      </c>
    </row>
    <row r="172" s="4" customFormat="1" spans="1:25">
      <c r="A172" s="4" t="s">
        <v>859</v>
      </c>
      <c r="B172" s="4" t="s">
        <v>26</v>
      </c>
      <c r="C172" s="4" t="s">
        <v>27</v>
      </c>
      <c r="D172" s="4" t="s">
        <v>860</v>
      </c>
      <c r="E172" s="4" t="s">
        <v>861</v>
      </c>
      <c r="F172" s="6">
        <v>45165</v>
      </c>
      <c r="G172" s="6">
        <v>45166</v>
      </c>
      <c r="H172" s="4">
        <v>1</v>
      </c>
      <c r="I172" s="4">
        <v>1</v>
      </c>
      <c r="J172" s="4">
        <v>1</v>
      </c>
      <c r="K172" s="4" t="s">
        <v>30</v>
      </c>
      <c r="L172" s="4">
        <v>761.83</v>
      </c>
      <c r="M172" s="4">
        <v>761.83</v>
      </c>
      <c r="N172" s="4" t="s">
        <v>862</v>
      </c>
      <c r="O172" s="4" t="s">
        <v>32</v>
      </c>
      <c r="P172" s="4" t="s">
        <v>33</v>
      </c>
      <c r="Q172" s="4">
        <v>0</v>
      </c>
      <c r="R172" s="7">
        <v>45162</v>
      </c>
      <c r="S172" s="6">
        <v>45169</v>
      </c>
      <c r="T172" s="4" t="s">
        <v>34</v>
      </c>
      <c r="U172" s="4">
        <v>761.83</v>
      </c>
      <c r="V172" s="4">
        <v>0</v>
      </c>
      <c r="W172" s="4">
        <v>0</v>
      </c>
      <c r="X172" s="4" t="s">
        <v>863</v>
      </c>
      <c r="Y172" s="4" t="s">
        <v>864</v>
      </c>
    </row>
    <row r="173" s="4" customFormat="1" spans="1:25">
      <c r="A173" s="4" t="s">
        <v>865</v>
      </c>
      <c r="B173" s="4" t="s">
        <v>26</v>
      </c>
      <c r="C173" s="4" t="s">
        <v>27</v>
      </c>
      <c r="D173" s="4" t="s">
        <v>209</v>
      </c>
      <c r="E173" s="4" t="s">
        <v>775</v>
      </c>
      <c r="F173" s="6">
        <v>45165</v>
      </c>
      <c r="G173" s="6">
        <v>45166</v>
      </c>
      <c r="H173" s="4">
        <v>1</v>
      </c>
      <c r="I173" s="4">
        <v>1</v>
      </c>
      <c r="J173" s="4">
        <v>1</v>
      </c>
      <c r="K173" s="4" t="s">
        <v>30</v>
      </c>
      <c r="L173" s="4">
        <v>1162.63</v>
      </c>
      <c r="M173" s="4">
        <v>1162.63</v>
      </c>
      <c r="N173" s="4" t="s">
        <v>866</v>
      </c>
      <c r="O173" s="4" t="s">
        <v>32</v>
      </c>
      <c r="P173" s="4" t="s">
        <v>33</v>
      </c>
      <c r="Q173" s="4">
        <v>0</v>
      </c>
      <c r="R173" s="7">
        <v>45162.0000115741</v>
      </c>
      <c r="S173" s="6">
        <v>45169</v>
      </c>
      <c r="T173" s="4" t="s">
        <v>34</v>
      </c>
      <c r="U173" s="4">
        <v>1162.63</v>
      </c>
      <c r="V173" s="4">
        <v>0</v>
      </c>
      <c r="W173" s="4">
        <v>0</v>
      </c>
      <c r="X173" s="4" t="s">
        <v>867</v>
      </c>
      <c r="Y173" s="4" t="s">
        <v>290</v>
      </c>
    </row>
    <row r="174" s="4" customFormat="1" spans="1:25">
      <c r="A174" s="4" t="s">
        <v>868</v>
      </c>
      <c r="B174" s="4" t="s">
        <v>26</v>
      </c>
      <c r="C174" s="4" t="s">
        <v>27</v>
      </c>
      <c r="D174" s="4" t="s">
        <v>869</v>
      </c>
      <c r="E174" s="4" t="s">
        <v>870</v>
      </c>
      <c r="F174" s="6">
        <v>45163</v>
      </c>
      <c r="G174" s="6">
        <v>45166</v>
      </c>
      <c r="H174" s="4">
        <v>1</v>
      </c>
      <c r="I174" s="4">
        <v>3</v>
      </c>
      <c r="J174" s="4">
        <v>3</v>
      </c>
      <c r="K174" s="4" t="s">
        <v>30</v>
      </c>
      <c r="L174" s="4">
        <v>738.21</v>
      </c>
      <c r="M174" s="4">
        <v>738.21</v>
      </c>
      <c r="N174" s="4" t="s">
        <v>871</v>
      </c>
      <c r="O174" s="4" t="s">
        <v>32</v>
      </c>
      <c r="P174" s="4" t="s">
        <v>33</v>
      </c>
      <c r="Q174" s="4">
        <v>0</v>
      </c>
      <c r="R174" s="7">
        <v>45162.0000115741</v>
      </c>
      <c r="S174" s="6">
        <v>45169</v>
      </c>
      <c r="T174" s="4" t="s">
        <v>34</v>
      </c>
      <c r="U174" s="4">
        <v>738.21</v>
      </c>
      <c r="V174" s="4">
        <v>0</v>
      </c>
      <c r="W174" s="4">
        <v>0</v>
      </c>
      <c r="X174" s="4" t="s">
        <v>872</v>
      </c>
      <c r="Y174" s="4" t="s">
        <v>873</v>
      </c>
    </row>
    <row r="175" s="4" customFormat="1" spans="1:25">
      <c r="A175" s="4" t="s">
        <v>874</v>
      </c>
      <c r="B175" s="4" t="s">
        <v>26</v>
      </c>
      <c r="C175" s="4" t="s">
        <v>27</v>
      </c>
      <c r="D175" s="4" t="s">
        <v>875</v>
      </c>
      <c r="E175" s="4" t="s">
        <v>876</v>
      </c>
      <c r="F175" s="6">
        <v>45165</v>
      </c>
      <c r="G175" s="6">
        <v>45166</v>
      </c>
      <c r="H175" s="4">
        <v>1</v>
      </c>
      <c r="I175" s="4">
        <v>1</v>
      </c>
      <c r="J175" s="4">
        <v>1</v>
      </c>
      <c r="K175" s="4" t="s">
        <v>30</v>
      </c>
      <c r="L175" s="4">
        <v>114.9</v>
      </c>
      <c r="M175" s="4">
        <v>114.9</v>
      </c>
      <c r="N175" s="4" t="s">
        <v>877</v>
      </c>
      <c r="O175" s="4" t="s">
        <v>32</v>
      </c>
      <c r="P175" s="4" t="s">
        <v>33</v>
      </c>
      <c r="Q175" s="4">
        <v>0</v>
      </c>
      <c r="R175" s="7">
        <v>45162.0000115741</v>
      </c>
      <c r="S175" s="6">
        <v>45169</v>
      </c>
      <c r="T175" s="4" t="s">
        <v>34</v>
      </c>
      <c r="U175" s="4">
        <v>114.9</v>
      </c>
      <c r="V175" s="4">
        <v>0</v>
      </c>
      <c r="W175" s="4">
        <v>0</v>
      </c>
      <c r="X175" s="4" t="s">
        <v>878</v>
      </c>
      <c r="Y175" s="4" t="s">
        <v>48</v>
      </c>
    </row>
    <row r="176" s="4" customFormat="1" spans="1:25">
      <c r="A176" s="4" t="s">
        <v>879</v>
      </c>
      <c r="B176" s="4" t="s">
        <v>26</v>
      </c>
      <c r="C176" s="4" t="s">
        <v>27</v>
      </c>
      <c r="D176" s="4" t="s">
        <v>880</v>
      </c>
      <c r="E176" s="4" t="s">
        <v>881</v>
      </c>
      <c r="F176" s="6">
        <v>45163</v>
      </c>
      <c r="G176" s="6">
        <v>45166</v>
      </c>
      <c r="H176" s="4">
        <v>1</v>
      </c>
      <c r="I176" s="4">
        <v>3</v>
      </c>
      <c r="J176" s="4">
        <v>3</v>
      </c>
      <c r="K176" s="4" t="s">
        <v>30</v>
      </c>
      <c r="L176" s="4">
        <v>1975.05</v>
      </c>
      <c r="M176" s="4">
        <v>1975.05</v>
      </c>
      <c r="N176" s="4" t="s">
        <v>882</v>
      </c>
      <c r="O176" s="4" t="s">
        <v>32</v>
      </c>
      <c r="P176" s="4" t="s">
        <v>33</v>
      </c>
      <c r="Q176" s="4">
        <v>0</v>
      </c>
      <c r="R176" s="7">
        <v>45162</v>
      </c>
      <c r="S176" s="6">
        <v>45169</v>
      </c>
      <c r="T176" s="4" t="s">
        <v>34</v>
      </c>
      <c r="U176" s="4">
        <v>1975.05</v>
      </c>
      <c r="V176" s="4">
        <v>0</v>
      </c>
      <c r="W176" s="4">
        <v>0</v>
      </c>
      <c r="X176" s="4" t="s">
        <v>883</v>
      </c>
      <c r="Y176" s="4" t="s">
        <v>48</v>
      </c>
    </row>
    <row r="177" s="4" customFormat="1" spans="1:25">
      <c r="A177" s="4" t="s">
        <v>884</v>
      </c>
      <c r="B177" s="4" t="s">
        <v>26</v>
      </c>
      <c r="C177" s="4" t="s">
        <v>27</v>
      </c>
      <c r="D177" s="4" t="s">
        <v>885</v>
      </c>
      <c r="E177" s="4" t="s">
        <v>182</v>
      </c>
      <c r="F177" s="6">
        <v>45165</v>
      </c>
      <c r="G177" s="6">
        <v>45166</v>
      </c>
      <c r="H177" s="4">
        <v>1</v>
      </c>
      <c r="I177" s="4">
        <v>1</v>
      </c>
      <c r="J177" s="4">
        <v>1</v>
      </c>
      <c r="K177" s="4" t="s">
        <v>30</v>
      </c>
      <c r="L177" s="4">
        <v>585.29</v>
      </c>
      <c r="M177" s="4">
        <v>585.29</v>
      </c>
      <c r="N177" s="4" t="s">
        <v>886</v>
      </c>
      <c r="O177" s="4" t="s">
        <v>32</v>
      </c>
      <c r="P177" s="4" t="s">
        <v>33</v>
      </c>
      <c r="Q177" s="4">
        <v>0</v>
      </c>
      <c r="R177" s="7">
        <v>45162</v>
      </c>
      <c r="S177" s="6">
        <v>45169</v>
      </c>
      <c r="T177" s="4" t="s">
        <v>34</v>
      </c>
      <c r="U177" s="4">
        <v>585.29</v>
      </c>
      <c r="V177" s="4">
        <v>0</v>
      </c>
      <c r="W177" s="4">
        <v>0</v>
      </c>
      <c r="X177" s="4" t="s">
        <v>887</v>
      </c>
      <c r="Y177" s="4" t="s">
        <v>48</v>
      </c>
    </row>
    <row r="178" s="4" customFormat="1" spans="1:25">
      <c r="A178" s="4" t="s">
        <v>888</v>
      </c>
      <c r="B178" s="4" t="s">
        <v>26</v>
      </c>
      <c r="C178" s="4" t="s">
        <v>27</v>
      </c>
      <c r="D178" s="4" t="s">
        <v>889</v>
      </c>
      <c r="E178" s="4" t="s">
        <v>554</v>
      </c>
      <c r="F178" s="6">
        <v>45164</v>
      </c>
      <c r="G178" s="6">
        <v>45166</v>
      </c>
      <c r="H178" s="4">
        <v>1</v>
      </c>
      <c r="I178" s="4">
        <v>2</v>
      </c>
      <c r="J178" s="4">
        <v>2</v>
      </c>
      <c r="K178" s="4" t="s">
        <v>30</v>
      </c>
      <c r="L178" s="4">
        <v>1400.44</v>
      </c>
      <c r="M178" s="4">
        <v>1400.44</v>
      </c>
      <c r="N178" s="4" t="s">
        <v>890</v>
      </c>
      <c r="O178" s="4" t="s">
        <v>32</v>
      </c>
      <c r="P178" s="4" t="s">
        <v>33</v>
      </c>
      <c r="Q178" s="4">
        <v>0</v>
      </c>
      <c r="R178" s="7">
        <v>45162</v>
      </c>
      <c r="S178" s="6">
        <v>45169</v>
      </c>
      <c r="T178" s="4" t="s">
        <v>34</v>
      </c>
      <c r="U178" s="4">
        <v>1400.44</v>
      </c>
      <c r="V178" s="4">
        <v>0</v>
      </c>
      <c r="W178" s="4">
        <v>0</v>
      </c>
      <c r="X178" s="4" t="s">
        <v>891</v>
      </c>
      <c r="Y178" s="4" t="s">
        <v>892</v>
      </c>
    </row>
    <row r="179" s="4" customFormat="1" spans="1:25">
      <c r="A179" s="4" t="s">
        <v>893</v>
      </c>
      <c r="B179" s="4" t="s">
        <v>26</v>
      </c>
      <c r="C179" s="4" t="s">
        <v>27</v>
      </c>
      <c r="D179" s="4" t="s">
        <v>894</v>
      </c>
      <c r="E179" s="4" t="s">
        <v>895</v>
      </c>
      <c r="F179" s="6">
        <v>45165</v>
      </c>
      <c r="G179" s="6">
        <v>45166</v>
      </c>
      <c r="H179" s="4">
        <v>1</v>
      </c>
      <c r="I179" s="4">
        <v>1</v>
      </c>
      <c r="J179" s="4">
        <v>1</v>
      </c>
      <c r="K179" s="4" t="s">
        <v>30</v>
      </c>
      <c r="L179" s="4">
        <v>1171.54</v>
      </c>
      <c r="M179" s="4">
        <v>1171.54</v>
      </c>
      <c r="N179" s="4" t="s">
        <v>896</v>
      </c>
      <c r="O179" s="4" t="s">
        <v>32</v>
      </c>
      <c r="P179" s="4" t="s">
        <v>33</v>
      </c>
      <c r="Q179" s="4">
        <v>0</v>
      </c>
      <c r="R179" s="7">
        <v>45162</v>
      </c>
      <c r="S179" s="6">
        <v>45169</v>
      </c>
      <c r="T179" s="4" t="s">
        <v>34</v>
      </c>
      <c r="U179" s="4">
        <v>1171.54</v>
      </c>
      <c r="V179" s="4">
        <v>0</v>
      </c>
      <c r="W179" s="4">
        <v>0</v>
      </c>
      <c r="X179" s="4" t="s">
        <v>897</v>
      </c>
      <c r="Y179" s="4" t="s">
        <v>898</v>
      </c>
    </row>
    <row r="180" s="4" customFormat="1" spans="1:25">
      <c r="A180" s="4" t="s">
        <v>899</v>
      </c>
      <c r="B180" s="4" t="s">
        <v>26</v>
      </c>
      <c r="C180" s="4" t="s">
        <v>27</v>
      </c>
      <c r="D180" s="4" t="s">
        <v>900</v>
      </c>
      <c r="E180" s="4" t="s">
        <v>589</v>
      </c>
      <c r="F180" s="6">
        <v>45163</v>
      </c>
      <c r="G180" s="6">
        <v>45166</v>
      </c>
      <c r="H180" s="4">
        <v>1</v>
      </c>
      <c r="I180" s="4">
        <v>3</v>
      </c>
      <c r="J180" s="4">
        <v>3</v>
      </c>
      <c r="K180" s="4" t="s">
        <v>30</v>
      </c>
      <c r="L180" s="4">
        <v>1849.47</v>
      </c>
      <c r="M180" s="4">
        <v>1849.47</v>
      </c>
      <c r="N180" s="4" t="s">
        <v>901</v>
      </c>
      <c r="O180" s="4" t="s">
        <v>32</v>
      </c>
      <c r="P180" s="4" t="s">
        <v>33</v>
      </c>
      <c r="Q180" s="4">
        <v>0</v>
      </c>
      <c r="R180" s="7">
        <v>45162.0000115741</v>
      </c>
      <c r="S180" s="6">
        <v>45169</v>
      </c>
      <c r="T180" s="4" t="s">
        <v>34</v>
      </c>
      <c r="U180" s="4">
        <v>1849.47</v>
      </c>
      <c r="V180" s="4">
        <v>0</v>
      </c>
      <c r="W180" s="4">
        <v>0</v>
      </c>
      <c r="X180" s="4" t="s">
        <v>902</v>
      </c>
      <c r="Y180" s="4" t="s">
        <v>48</v>
      </c>
    </row>
    <row r="181" s="4" customFormat="1" spans="1:25">
      <c r="A181" s="4" t="s">
        <v>903</v>
      </c>
      <c r="B181" s="4" t="s">
        <v>26</v>
      </c>
      <c r="C181" s="4" t="s">
        <v>27</v>
      </c>
      <c r="D181" s="4" t="s">
        <v>904</v>
      </c>
      <c r="E181" s="4" t="s">
        <v>905</v>
      </c>
      <c r="F181" s="6">
        <v>45165</v>
      </c>
      <c r="G181" s="6">
        <v>45166</v>
      </c>
      <c r="H181" s="4">
        <v>1</v>
      </c>
      <c r="I181" s="4">
        <v>1</v>
      </c>
      <c r="J181" s="4">
        <v>1</v>
      </c>
      <c r="K181" s="4" t="s">
        <v>30</v>
      </c>
      <c r="L181" s="4">
        <v>369.57</v>
      </c>
      <c r="M181" s="4">
        <v>369.57</v>
      </c>
      <c r="N181" s="4" t="s">
        <v>906</v>
      </c>
      <c r="O181" s="4" t="s">
        <v>32</v>
      </c>
      <c r="P181" s="4" t="s">
        <v>33</v>
      </c>
      <c r="Q181" s="4">
        <v>0</v>
      </c>
      <c r="R181" s="7">
        <v>45162</v>
      </c>
      <c r="S181" s="6">
        <v>45169</v>
      </c>
      <c r="T181" s="4" t="s">
        <v>34</v>
      </c>
      <c r="U181" s="4">
        <v>369.57</v>
      </c>
      <c r="V181" s="4">
        <v>0</v>
      </c>
      <c r="W181" s="4">
        <v>0</v>
      </c>
      <c r="X181" s="4" t="s">
        <v>907</v>
      </c>
      <c r="Y181" s="4" t="s">
        <v>908</v>
      </c>
    </row>
    <row r="182" s="4" customFormat="1" spans="1:25">
      <c r="A182" s="4" t="s">
        <v>581</v>
      </c>
      <c r="B182" s="4" t="s">
        <v>26</v>
      </c>
      <c r="C182" s="4" t="s">
        <v>229</v>
      </c>
      <c r="D182" s="4" t="s">
        <v>582</v>
      </c>
      <c r="E182" s="4" t="s">
        <v>583</v>
      </c>
      <c r="F182" s="6">
        <v>45165</v>
      </c>
      <c r="G182" s="6">
        <v>45166</v>
      </c>
      <c r="H182" s="4">
        <v>1</v>
      </c>
      <c r="I182" s="4">
        <v>1</v>
      </c>
      <c r="J182" s="4">
        <v>1</v>
      </c>
      <c r="K182" s="4" t="s">
        <v>30</v>
      </c>
      <c r="L182" s="4">
        <v>-1648.65</v>
      </c>
      <c r="M182" s="4">
        <v>-1648.65</v>
      </c>
      <c r="N182" s="4" t="s">
        <v>584</v>
      </c>
      <c r="O182" s="4" t="s">
        <v>32</v>
      </c>
      <c r="P182" s="4" t="s">
        <v>33</v>
      </c>
      <c r="Q182" s="4">
        <v>0</v>
      </c>
      <c r="R182" s="7">
        <v>45157</v>
      </c>
      <c r="S182" s="6">
        <v>45169</v>
      </c>
      <c r="T182" s="4" t="s">
        <v>34</v>
      </c>
      <c r="U182" s="4">
        <v>-1648.65</v>
      </c>
      <c r="V182" s="4">
        <v>0</v>
      </c>
      <c r="W182" s="4">
        <v>0</v>
      </c>
      <c r="X182" s="4" t="s">
        <v>585</v>
      </c>
      <c r="Y182" s="4" t="s">
        <v>586</v>
      </c>
    </row>
    <row r="183" s="4" customFormat="1" spans="1:25">
      <c r="A183" s="4" t="s">
        <v>909</v>
      </c>
      <c r="B183" s="4" t="s">
        <v>26</v>
      </c>
      <c r="C183" s="4" t="s">
        <v>27</v>
      </c>
      <c r="D183" s="4" t="s">
        <v>910</v>
      </c>
      <c r="E183" s="4" t="s">
        <v>911</v>
      </c>
      <c r="F183" s="6">
        <v>45163</v>
      </c>
      <c r="G183" s="6">
        <v>45166</v>
      </c>
      <c r="H183" s="4">
        <v>1</v>
      </c>
      <c r="I183" s="4">
        <v>3</v>
      </c>
      <c r="J183" s="4">
        <v>3</v>
      </c>
      <c r="K183" s="4" t="s">
        <v>30</v>
      </c>
      <c r="L183" s="4">
        <v>4009.54</v>
      </c>
      <c r="M183" s="4">
        <v>4009.54</v>
      </c>
      <c r="N183" s="4" t="s">
        <v>912</v>
      </c>
      <c r="O183" s="4" t="s">
        <v>32</v>
      </c>
      <c r="P183" s="4" t="s">
        <v>33</v>
      </c>
      <c r="Q183" s="4">
        <v>0</v>
      </c>
      <c r="R183" s="7">
        <v>45162.0000115741</v>
      </c>
      <c r="S183" s="6">
        <v>45169</v>
      </c>
      <c r="T183" s="4" t="s">
        <v>34</v>
      </c>
      <c r="U183" s="4">
        <v>4009.54</v>
      </c>
      <c r="V183" s="4">
        <v>0</v>
      </c>
      <c r="W183" s="4">
        <v>0</v>
      </c>
      <c r="X183" s="4" t="s">
        <v>913</v>
      </c>
      <c r="Y183" s="4" t="s">
        <v>914</v>
      </c>
    </row>
    <row r="184" s="4" customFormat="1" spans="1:25">
      <c r="A184" s="4" t="s">
        <v>915</v>
      </c>
      <c r="B184" s="4" t="s">
        <v>26</v>
      </c>
      <c r="C184" s="4" t="s">
        <v>27</v>
      </c>
      <c r="D184" s="4" t="s">
        <v>916</v>
      </c>
      <c r="E184" s="4" t="s">
        <v>917</v>
      </c>
      <c r="F184" s="6">
        <v>45165</v>
      </c>
      <c r="G184" s="6">
        <v>45166</v>
      </c>
      <c r="H184" s="4">
        <v>1</v>
      </c>
      <c r="I184" s="4">
        <v>1</v>
      </c>
      <c r="J184" s="4">
        <v>1</v>
      </c>
      <c r="K184" s="4" t="s">
        <v>30</v>
      </c>
      <c r="L184" s="4">
        <v>1479.16</v>
      </c>
      <c r="M184" s="4">
        <v>1479.16</v>
      </c>
      <c r="N184" s="4" t="s">
        <v>918</v>
      </c>
      <c r="O184" s="4" t="s">
        <v>32</v>
      </c>
      <c r="P184" s="4" t="s">
        <v>33</v>
      </c>
      <c r="Q184" s="4">
        <v>0</v>
      </c>
      <c r="R184" s="7">
        <v>45162.0000115741</v>
      </c>
      <c r="S184" s="6">
        <v>45169</v>
      </c>
      <c r="T184" s="4" t="s">
        <v>34</v>
      </c>
      <c r="U184" s="4">
        <v>1479.16</v>
      </c>
      <c r="V184" s="4">
        <v>0</v>
      </c>
      <c r="W184" s="4">
        <v>0</v>
      </c>
      <c r="X184" s="4" t="s">
        <v>919</v>
      </c>
      <c r="Y184" s="4" t="s">
        <v>920</v>
      </c>
    </row>
    <row r="185" s="4" customFormat="1" spans="1:25">
      <c r="A185" s="4" t="s">
        <v>921</v>
      </c>
      <c r="B185" s="4" t="s">
        <v>26</v>
      </c>
      <c r="C185" s="4" t="s">
        <v>27</v>
      </c>
      <c r="D185" s="4" t="s">
        <v>922</v>
      </c>
      <c r="E185" s="4" t="s">
        <v>923</v>
      </c>
      <c r="F185" s="6">
        <v>45164</v>
      </c>
      <c r="G185" s="6">
        <v>45166</v>
      </c>
      <c r="H185" s="4">
        <v>1</v>
      </c>
      <c r="I185" s="4">
        <v>2</v>
      </c>
      <c r="J185" s="4">
        <v>2</v>
      </c>
      <c r="K185" s="4" t="s">
        <v>30</v>
      </c>
      <c r="L185" s="4">
        <v>932.94</v>
      </c>
      <c r="M185" s="4">
        <v>932.94</v>
      </c>
      <c r="N185" s="4" t="s">
        <v>924</v>
      </c>
      <c r="O185" s="4" t="s">
        <v>32</v>
      </c>
      <c r="P185" s="4" t="s">
        <v>33</v>
      </c>
      <c r="Q185" s="4">
        <v>0</v>
      </c>
      <c r="R185" s="7">
        <v>45162.0000115741</v>
      </c>
      <c r="S185" s="6">
        <v>45169</v>
      </c>
      <c r="T185" s="4" t="s">
        <v>34</v>
      </c>
      <c r="U185" s="4">
        <v>932.94</v>
      </c>
      <c r="V185" s="4">
        <v>0</v>
      </c>
      <c r="W185" s="4">
        <v>0</v>
      </c>
      <c r="X185" s="4" t="s">
        <v>925</v>
      </c>
      <c r="Y185" s="4" t="s">
        <v>926</v>
      </c>
    </row>
    <row r="186" s="4" customFormat="1" spans="1:25">
      <c r="A186" s="4" t="s">
        <v>927</v>
      </c>
      <c r="B186" s="4" t="s">
        <v>26</v>
      </c>
      <c r="C186" s="4" t="s">
        <v>27</v>
      </c>
      <c r="D186" s="4" t="s">
        <v>928</v>
      </c>
      <c r="E186" s="4" t="s">
        <v>929</v>
      </c>
      <c r="F186" s="6">
        <v>45165</v>
      </c>
      <c r="G186" s="6">
        <v>45166</v>
      </c>
      <c r="H186" s="4">
        <v>1</v>
      </c>
      <c r="I186" s="4">
        <v>1</v>
      </c>
      <c r="J186" s="4">
        <v>1</v>
      </c>
      <c r="K186" s="4" t="s">
        <v>30</v>
      </c>
      <c r="L186" s="4">
        <v>363.51</v>
      </c>
      <c r="M186" s="4">
        <v>363.51</v>
      </c>
      <c r="N186" s="4" t="s">
        <v>930</v>
      </c>
      <c r="O186" s="4" t="s">
        <v>32</v>
      </c>
      <c r="P186" s="4" t="s">
        <v>33</v>
      </c>
      <c r="Q186" s="4">
        <v>0</v>
      </c>
      <c r="R186" s="7">
        <v>45162</v>
      </c>
      <c r="S186" s="6">
        <v>45169</v>
      </c>
      <c r="T186" s="4" t="s">
        <v>34</v>
      </c>
      <c r="U186" s="4">
        <v>363.51</v>
      </c>
      <c r="V186" s="4">
        <v>0</v>
      </c>
      <c r="W186" s="4">
        <v>0</v>
      </c>
      <c r="X186" s="4" t="s">
        <v>931</v>
      </c>
      <c r="Y186" s="4" t="s">
        <v>48</v>
      </c>
    </row>
    <row r="187" s="4" customFormat="1" spans="1:25">
      <c r="A187" s="4" t="s">
        <v>932</v>
      </c>
      <c r="B187" s="4" t="s">
        <v>26</v>
      </c>
      <c r="C187" s="4" t="s">
        <v>27</v>
      </c>
      <c r="D187" s="4" t="s">
        <v>701</v>
      </c>
      <c r="E187" s="4" t="s">
        <v>933</v>
      </c>
      <c r="F187" s="6">
        <v>45164</v>
      </c>
      <c r="G187" s="6">
        <v>45166</v>
      </c>
      <c r="H187" s="4">
        <v>1</v>
      </c>
      <c r="I187" s="4">
        <v>2</v>
      </c>
      <c r="J187" s="4">
        <v>2</v>
      </c>
      <c r="K187" s="4" t="s">
        <v>30</v>
      </c>
      <c r="L187" s="4">
        <v>3943.46</v>
      </c>
      <c r="M187" s="4">
        <v>3943.46</v>
      </c>
      <c r="N187" s="4" t="s">
        <v>934</v>
      </c>
      <c r="O187" s="4" t="s">
        <v>32</v>
      </c>
      <c r="P187" s="4" t="s">
        <v>33</v>
      </c>
      <c r="Q187" s="4">
        <v>0</v>
      </c>
      <c r="R187" s="7">
        <v>45162.0000115741</v>
      </c>
      <c r="S187" s="6">
        <v>45169</v>
      </c>
      <c r="T187" s="4" t="s">
        <v>34</v>
      </c>
      <c r="U187" s="4">
        <v>3943.46</v>
      </c>
      <c r="V187" s="4">
        <v>0</v>
      </c>
      <c r="W187" s="4">
        <v>0</v>
      </c>
      <c r="X187" s="4" t="s">
        <v>935</v>
      </c>
      <c r="Y187" s="4" t="s">
        <v>936</v>
      </c>
    </row>
    <row r="188" s="4" customFormat="1" spans="1:25">
      <c r="A188" s="4" t="s">
        <v>937</v>
      </c>
      <c r="B188" s="4" t="s">
        <v>26</v>
      </c>
      <c r="C188" s="4" t="s">
        <v>27</v>
      </c>
      <c r="D188" s="4" t="s">
        <v>938</v>
      </c>
      <c r="E188" s="4" t="s">
        <v>939</v>
      </c>
      <c r="F188" s="6">
        <v>45162</v>
      </c>
      <c r="G188" s="6">
        <v>45166</v>
      </c>
      <c r="H188" s="4">
        <v>1</v>
      </c>
      <c r="I188" s="4">
        <v>4</v>
      </c>
      <c r="J188" s="4">
        <v>4</v>
      </c>
      <c r="K188" s="4" t="s">
        <v>30</v>
      </c>
      <c r="L188" s="4">
        <v>1457.08</v>
      </c>
      <c r="M188" s="4">
        <v>1457.08</v>
      </c>
      <c r="N188" s="4" t="s">
        <v>940</v>
      </c>
      <c r="O188" s="4" t="s">
        <v>32</v>
      </c>
      <c r="P188" s="4" t="s">
        <v>33</v>
      </c>
      <c r="Q188" s="4">
        <v>0</v>
      </c>
      <c r="R188" s="7">
        <v>45162.0000115741</v>
      </c>
      <c r="S188" s="6">
        <v>45169</v>
      </c>
      <c r="T188" s="4" t="s">
        <v>34</v>
      </c>
      <c r="U188" s="4">
        <v>1457.08</v>
      </c>
      <c r="V188" s="4">
        <v>0</v>
      </c>
      <c r="W188" s="4">
        <v>0</v>
      </c>
      <c r="X188" s="4" t="s">
        <v>941</v>
      </c>
      <c r="Y188" s="4" t="s">
        <v>942</v>
      </c>
    </row>
    <row r="189" s="4" customFormat="1" spans="1:26">
      <c r="A189" s="4" t="s">
        <v>943</v>
      </c>
      <c r="B189" s="4" t="s">
        <v>26</v>
      </c>
      <c r="C189" s="4" t="s">
        <v>27</v>
      </c>
      <c r="D189" s="4" t="s">
        <v>944</v>
      </c>
      <c r="E189" s="4" t="s">
        <v>945</v>
      </c>
      <c r="F189" s="6">
        <v>45165</v>
      </c>
      <c r="G189" s="6">
        <v>45166</v>
      </c>
      <c r="H189" s="4">
        <v>2</v>
      </c>
      <c r="I189" s="4">
        <v>1</v>
      </c>
      <c r="J189" s="4">
        <v>2</v>
      </c>
      <c r="K189" s="4" t="s">
        <v>30</v>
      </c>
      <c r="L189" s="4">
        <v>242.74</v>
      </c>
      <c r="M189" s="4">
        <v>242.74</v>
      </c>
      <c r="N189" s="4" t="s">
        <v>946</v>
      </c>
      <c r="O189" s="4" t="s">
        <v>32</v>
      </c>
      <c r="P189" s="4" t="s">
        <v>33</v>
      </c>
      <c r="Q189" s="4">
        <v>0</v>
      </c>
      <c r="R189" s="7">
        <v>45162</v>
      </c>
      <c r="S189" s="6">
        <v>45169</v>
      </c>
      <c r="T189" s="4" t="s">
        <v>34</v>
      </c>
      <c r="U189" s="4">
        <v>242.74</v>
      </c>
      <c r="V189" s="4">
        <v>0</v>
      </c>
      <c r="W189" s="4">
        <v>0</v>
      </c>
      <c r="X189" s="4" t="s">
        <v>947</v>
      </c>
      <c r="Y189" s="4">
        <v>104167579</v>
      </c>
      <c r="Z189" s="4" t="s">
        <v>948</v>
      </c>
    </row>
    <row r="190" s="4" customFormat="1" spans="1:25">
      <c r="A190" s="4" t="s">
        <v>949</v>
      </c>
      <c r="B190" s="4" t="s">
        <v>26</v>
      </c>
      <c r="C190" s="4" t="s">
        <v>27</v>
      </c>
      <c r="D190" s="4" t="s">
        <v>950</v>
      </c>
      <c r="E190" s="4" t="s">
        <v>951</v>
      </c>
      <c r="F190" s="6">
        <v>45164</v>
      </c>
      <c r="G190" s="6">
        <v>45166</v>
      </c>
      <c r="H190" s="4">
        <v>1</v>
      </c>
      <c r="I190" s="4">
        <v>2</v>
      </c>
      <c r="J190" s="4">
        <v>2</v>
      </c>
      <c r="K190" s="4" t="s">
        <v>30</v>
      </c>
      <c r="L190" s="4">
        <v>2494.16</v>
      </c>
      <c r="M190" s="4">
        <v>2494.16</v>
      </c>
      <c r="N190" s="4" t="s">
        <v>952</v>
      </c>
      <c r="O190" s="4" t="s">
        <v>32</v>
      </c>
      <c r="P190" s="4" t="s">
        <v>33</v>
      </c>
      <c r="Q190" s="4">
        <v>0</v>
      </c>
      <c r="R190" s="7">
        <v>45162.0000115741</v>
      </c>
      <c r="S190" s="6">
        <v>45169</v>
      </c>
      <c r="T190" s="4" t="s">
        <v>34</v>
      </c>
      <c r="U190" s="4">
        <v>2494.16</v>
      </c>
      <c r="V190" s="4">
        <v>0</v>
      </c>
      <c r="W190" s="4">
        <v>0</v>
      </c>
      <c r="X190" s="4" t="s">
        <v>953</v>
      </c>
      <c r="Y190" s="4" t="s">
        <v>954</v>
      </c>
    </row>
    <row r="191" s="4" customFormat="1" spans="1:25">
      <c r="A191" s="4" t="s">
        <v>955</v>
      </c>
      <c r="B191" s="4" t="s">
        <v>26</v>
      </c>
      <c r="C191" s="4" t="s">
        <v>27</v>
      </c>
      <c r="D191" s="4" t="s">
        <v>956</v>
      </c>
      <c r="E191" s="4" t="s">
        <v>957</v>
      </c>
      <c r="F191" s="6">
        <v>45165</v>
      </c>
      <c r="G191" s="6">
        <v>45166</v>
      </c>
      <c r="H191" s="4">
        <v>1</v>
      </c>
      <c r="I191" s="4">
        <v>1</v>
      </c>
      <c r="J191" s="4">
        <v>1</v>
      </c>
      <c r="K191" s="4" t="s">
        <v>30</v>
      </c>
      <c r="L191" s="4">
        <v>621.1</v>
      </c>
      <c r="M191" s="4">
        <v>621.1</v>
      </c>
      <c r="N191" s="4" t="s">
        <v>958</v>
      </c>
      <c r="O191" s="4" t="s">
        <v>32</v>
      </c>
      <c r="P191" s="4" t="s">
        <v>33</v>
      </c>
      <c r="Q191" s="4">
        <v>0</v>
      </c>
      <c r="R191" s="7">
        <v>45162.0000115741</v>
      </c>
      <c r="S191" s="6">
        <v>45169</v>
      </c>
      <c r="T191" s="4" t="s">
        <v>34</v>
      </c>
      <c r="U191" s="4">
        <v>621.1</v>
      </c>
      <c r="V191" s="4">
        <v>0</v>
      </c>
      <c r="W191" s="4">
        <v>0</v>
      </c>
      <c r="X191" s="4" t="s">
        <v>959</v>
      </c>
      <c r="Y191" s="4" t="s">
        <v>960</v>
      </c>
    </row>
    <row r="192" s="4" customFormat="1" spans="1:26">
      <c r="A192" s="4" t="s">
        <v>961</v>
      </c>
      <c r="B192" s="4" t="s">
        <v>26</v>
      </c>
      <c r="C192" s="4" t="s">
        <v>27</v>
      </c>
      <c r="D192" s="4" t="s">
        <v>962</v>
      </c>
      <c r="E192" s="4" t="s">
        <v>963</v>
      </c>
      <c r="F192" s="6">
        <v>45164</v>
      </c>
      <c r="G192" s="6">
        <v>45166</v>
      </c>
      <c r="H192" s="4">
        <v>2</v>
      </c>
      <c r="I192" s="4">
        <v>2</v>
      </c>
      <c r="J192" s="4">
        <v>4</v>
      </c>
      <c r="K192" s="4" t="s">
        <v>30</v>
      </c>
      <c r="L192" s="4">
        <v>624.76</v>
      </c>
      <c r="M192" s="4">
        <v>624.76</v>
      </c>
      <c r="N192" s="4" t="s">
        <v>964</v>
      </c>
      <c r="O192" s="4" t="s">
        <v>32</v>
      </c>
      <c r="P192" s="4" t="s">
        <v>33</v>
      </c>
      <c r="Q192" s="4">
        <v>0</v>
      </c>
      <c r="R192" s="7">
        <v>45162</v>
      </c>
      <c r="S192" s="6">
        <v>45169</v>
      </c>
      <c r="T192" s="4" t="s">
        <v>34</v>
      </c>
      <c r="U192" s="4">
        <v>624.76</v>
      </c>
      <c r="V192" s="4">
        <v>0</v>
      </c>
      <c r="W192" s="4">
        <v>0</v>
      </c>
      <c r="X192" s="4" t="s">
        <v>965</v>
      </c>
      <c r="Y192" s="4">
        <v>10660005</v>
      </c>
      <c r="Z192" s="4" t="s">
        <v>966</v>
      </c>
    </row>
    <row r="193" s="4" customFormat="1" spans="1:25">
      <c r="A193" s="4" t="s">
        <v>967</v>
      </c>
      <c r="B193" s="4" t="s">
        <v>26</v>
      </c>
      <c r="C193" s="4" t="s">
        <v>27</v>
      </c>
      <c r="D193" s="4" t="s">
        <v>968</v>
      </c>
      <c r="E193" s="4" t="s">
        <v>969</v>
      </c>
      <c r="F193" s="6">
        <v>45165</v>
      </c>
      <c r="G193" s="6">
        <v>45166</v>
      </c>
      <c r="H193" s="4">
        <v>1</v>
      </c>
      <c r="I193" s="4">
        <v>1</v>
      </c>
      <c r="J193" s="4">
        <v>1</v>
      </c>
      <c r="K193" s="4" t="s">
        <v>30</v>
      </c>
      <c r="L193" s="4">
        <v>1377.59</v>
      </c>
      <c r="M193" s="4">
        <v>1377.59</v>
      </c>
      <c r="N193" s="4" t="s">
        <v>970</v>
      </c>
      <c r="O193" s="4" t="s">
        <v>32</v>
      </c>
      <c r="P193" s="4" t="s">
        <v>33</v>
      </c>
      <c r="Q193" s="4">
        <v>0</v>
      </c>
      <c r="R193" s="7">
        <v>45163.0000115741</v>
      </c>
      <c r="S193" s="6">
        <v>45169</v>
      </c>
      <c r="T193" s="4" t="s">
        <v>34</v>
      </c>
      <c r="U193" s="4">
        <v>1377.59</v>
      </c>
      <c r="V193" s="4">
        <v>0</v>
      </c>
      <c r="W193" s="4">
        <v>0</v>
      </c>
      <c r="X193" s="4" t="s">
        <v>971</v>
      </c>
      <c r="Y193" s="4" t="s">
        <v>972</v>
      </c>
    </row>
    <row r="194" s="4" customFormat="1" spans="1:25">
      <c r="A194" s="4" t="s">
        <v>973</v>
      </c>
      <c r="B194" s="4" t="s">
        <v>26</v>
      </c>
      <c r="C194" s="4" t="s">
        <v>27</v>
      </c>
      <c r="D194" s="4" t="s">
        <v>974</v>
      </c>
      <c r="E194" s="4" t="s">
        <v>975</v>
      </c>
      <c r="F194" s="6">
        <v>45164</v>
      </c>
      <c r="G194" s="6">
        <v>45166</v>
      </c>
      <c r="H194" s="4">
        <v>1</v>
      </c>
      <c r="I194" s="4">
        <v>2</v>
      </c>
      <c r="J194" s="4">
        <v>2</v>
      </c>
      <c r="K194" s="4" t="s">
        <v>30</v>
      </c>
      <c r="L194" s="4">
        <v>1456.71</v>
      </c>
      <c r="M194" s="4">
        <v>1456.71</v>
      </c>
      <c r="N194" s="4" t="s">
        <v>976</v>
      </c>
      <c r="O194" s="4" t="s">
        <v>32</v>
      </c>
      <c r="P194" s="4" t="s">
        <v>33</v>
      </c>
      <c r="Q194" s="4">
        <v>0</v>
      </c>
      <c r="R194" s="7">
        <v>45163.0000115741</v>
      </c>
      <c r="S194" s="6">
        <v>45169</v>
      </c>
      <c r="T194" s="4" t="s">
        <v>34</v>
      </c>
      <c r="U194" s="4">
        <v>1456.71</v>
      </c>
      <c r="V194" s="4">
        <v>0</v>
      </c>
      <c r="W194" s="4">
        <v>0</v>
      </c>
      <c r="X194" s="4" t="s">
        <v>977</v>
      </c>
      <c r="Y194" s="4" t="s">
        <v>978</v>
      </c>
    </row>
    <row r="195" s="4" customFormat="1" spans="1:25">
      <c r="A195" s="4" t="s">
        <v>979</v>
      </c>
      <c r="B195" s="4" t="s">
        <v>26</v>
      </c>
      <c r="C195" s="4" t="s">
        <v>27</v>
      </c>
      <c r="D195" s="4" t="s">
        <v>980</v>
      </c>
      <c r="E195" s="4" t="s">
        <v>981</v>
      </c>
      <c r="F195" s="6">
        <v>45165</v>
      </c>
      <c r="G195" s="6">
        <v>45166</v>
      </c>
      <c r="H195" s="4">
        <v>1</v>
      </c>
      <c r="I195" s="4">
        <v>1</v>
      </c>
      <c r="J195" s="4">
        <v>1</v>
      </c>
      <c r="K195" s="4" t="s">
        <v>30</v>
      </c>
      <c r="L195" s="4">
        <v>1201.31</v>
      </c>
      <c r="M195" s="4">
        <v>1201.31</v>
      </c>
      <c r="N195" s="4" t="s">
        <v>982</v>
      </c>
      <c r="O195" s="4" t="s">
        <v>32</v>
      </c>
      <c r="P195" s="4" t="s">
        <v>33</v>
      </c>
      <c r="Q195" s="4">
        <v>0</v>
      </c>
      <c r="R195" s="7">
        <v>45163</v>
      </c>
      <c r="S195" s="6">
        <v>45169</v>
      </c>
      <c r="T195" s="4" t="s">
        <v>34</v>
      </c>
      <c r="U195" s="4">
        <v>1201.31</v>
      </c>
      <c r="V195" s="4">
        <v>0</v>
      </c>
      <c r="W195" s="4">
        <v>0</v>
      </c>
      <c r="X195" s="4" t="s">
        <v>983</v>
      </c>
      <c r="Y195" s="4" t="s">
        <v>984</v>
      </c>
    </row>
    <row r="196" s="4" customFormat="1" spans="1:25">
      <c r="A196" s="4" t="s">
        <v>985</v>
      </c>
      <c r="B196" s="4" t="s">
        <v>26</v>
      </c>
      <c r="C196" s="4" t="s">
        <v>27</v>
      </c>
      <c r="D196" s="4" t="s">
        <v>986</v>
      </c>
      <c r="E196" s="4" t="s">
        <v>255</v>
      </c>
      <c r="F196" s="6">
        <v>45165</v>
      </c>
      <c r="G196" s="6">
        <v>45166</v>
      </c>
      <c r="H196" s="4">
        <v>1</v>
      </c>
      <c r="I196" s="4">
        <v>1</v>
      </c>
      <c r="J196" s="4">
        <v>1</v>
      </c>
      <c r="K196" s="4" t="s">
        <v>30</v>
      </c>
      <c r="L196" s="4">
        <v>987.02</v>
      </c>
      <c r="M196" s="4">
        <v>987.02</v>
      </c>
      <c r="N196" s="4" t="s">
        <v>987</v>
      </c>
      <c r="O196" s="4" t="s">
        <v>32</v>
      </c>
      <c r="P196" s="4" t="s">
        <v>33</v>
      </c>
      <c r="Q196" s="4">
        <v>0</v>
      </c>
      <c r="R196" s="7">
        <v>45163</v>
      </c>
      <c r="S196" s="6">
        <v>45169</v>
      </c>
      <c r="T196" s="4" t="s">
        <v>34</v>
      </c>
      <c r="U196" s="4">
        <v>987.02</v>
      </c>
      <c r="V196" s="4">
        <v>0</v>
      </c>
      <c r="W196" s="4">
        <v>0</v>
      </c>
      <c r="X196" s="4" t="s">
        <v>988</v>
      </c>
      <c r="Y196" s="4" t="s">
        <v>989</v>
      </c>
    </row>
    <row r="197" s="4" customFormat="1" spans="1:25">
      <c r="A197" s="4" t="s">
        <v>990</v>
      </c>
      <c r="B197" s="4" t="s">
        <v>26</v>
      </c>
      <c r="C197" s="4" t="s">
        <v>27</v>
      </c>
      <c r="D197" s="4" t="s">
        <v>991</v>
      </c>
      <c r="E197" s="4" t="s">
        <v>992</v>
      </c>
      <c r="F197" s="6">
        <v>45163</v>
      </c>
      <c r="G197" s="6">
        <v>45166</v>
      </c>
      <c r="H197" s="4">
        <v>1</v>
      </c>
      <c r="I197" s="4">
        <v>3</v>
      </c>
      <c r="J197" s="4">
        <v>3</v>
      </c>
      <c r="K197" s="4" t="s">
        <v>30</v>
      </c>
      <c r="L197" s="4">
        <v>1616.1</v>
      </c>
      <c r="M197" s="4">
        <v>1616.1</v>
      </c>
      <c r="N197" s="4" t="s">
        <v>993</v>
      </c>
      <c r="O197" s="4" t="s">
        <v>32</v>
      </c>
      <c r="P197" s="4" t="s">
        <v>33</v>
      </c>
      <c r="Q197" s="4">
        <v>0</v>
      </c>
      <c r="R197" s="7">
        <v>45163</v>
      </c>
      <c r="S197" s="6">
        <v>45169</v>
      </c>
      <c r="T197" s="4" t="s">
        <v>34</v>
      </c>
      <c r="U197" s="4">
        <v>1616.1</v>
      </c>
      <c r="V197" s="4">
        <v>0</v>
      </c>
      <c r="W197" s="4">
        <v>0</v>
      </c>
      <c r="X197" s="4" t="s">
        <v>994</v>
      </c>
      <c r="Y197" s="4" t="s">
        <v>48</v>
      </c>
    </row>
    <row r="198" s="4" customFormat="1" spans="1:25">
      <c r="A198" s="4" t="s">
        <v>995</v>
      </c>
      <c r="B198" s="4" t="s">
        <v>26</v>
      </c>
      <c r="C198" s="4" t="s">
        <v>27</v>
      </c>
      <c r="D198" s="4" t="s">
        <v>996</v>
      </c>
      <c r="E198" s="4" t="s">
        <v>997</v>
      </c>
      <c r="F198" s="6">
        <v>45164</v>
      </c>
      <c r="G198" s="6">
        <v>45166</v>
      </c>
      <c r="H198" s="4">
        <v>1</v>
      </c>
      <c r="I198" s="4">
        <v>2</v>
      </c>
      <c r="J198" s="4">
        <v>2</v>
      </c>
      <c r="K198" s="4" t="s">
        <v>30</v>
      </c>
      <c r="L198" s="4">
        <v>1983.86</v>
      </c>
      <c r="M198" s="4">
        <v>1983.86</v>
      </c>
      <c r="N198" s="4" t="s">
        <v>998</v>
      </c>
      <c r="O198" s="4" t="s">
        <v>32</v>
      </c>
      <c r="P198" s="4" t="s">
        <v>33</v>
      </c>
      <c r="Q198" s="4">
        <v>0</v>
      </c>
      <c r="R198" s="7">
        <v>45163</v>
      </c>
      <c r="S198" s="6">
        <v>45169</v>
      </c>
      <c r="T198" s="4" t="s">
        <v>34</v>
      </c>
      <c r="U198" s="4">
        <v>1983.86</v>
      </c>
      <c r="V198" s="4">
        <v>0</v>
      </c>
      <c r="W198" s="4">
        <v>0</v>
      </c>
      <c r="X198" s="4" t="s">
        <v>999</v>
      </c>
      <c r="Y198" s="4" t="s">
        <v>48</v>
      </c>
    </row>
    <row r="199" s="4" customFormat="1" spans="1:25">
      <c r="A199" s="4" t="s">
        <v>1000</v>
      </c>
      <c r="B199" s="4" t="s">
        <v>26</v>
      </c>
      <c r="C199" s="4" t="s">
        <v>27</v>
      </c>
      <c r="D199" s="4" t="s">
        <v>1001</v>
      </c>
      <c r="E199" s="4" t="s">
        <v>1002</v>
      </c>
      <c r="F199" s="6">
        <v>45165</v>
      </c>
      <c r="G199" s="6">
        <v>45166</v>
      </c>
      <c r="H199" s="4">
        <v>1</v>
      </c>
      <c r="I199" s="4">
        <v>1</v>
      </c>
      <c r="J199" s="4">
        <v>1</v>
      </c>
      <c r="K199" s="4" t="s">
        <v>30</v>
      </c>
      <c r="L199" s="4">
        <v>484.55</v>
      </c>
      <c r="M199" s="4">
        <v>484.55</v>
      </c>
      <c r="N199" s="4" t="s">
        <v>1003</v>
      </c>
      <c r="O199" s="4" t="s">
        <v>32</v>
      </c>
      <c r="P199" s="4" t="s">
        <v>33</v>
      </c>
      <c r="Q199" s="4">
        <v>0</v>
      </c>
      <c r="R199" s="7">
        <v>45163.0000115741</v>
      </c>
      <c r="S199" s="6">
        <v>45169</v>
      </c>
      <c r="T199" s="4" t="s">
        <v>34</v>
      </c>
      <c r="U199" s="4">
        <v>484.55</v>
      </c>
      <c r="V199" s="4">
        <v>0</v>
      </c>
      <c r="W199" s="4">
        <v>0</v>
      </c>
      <c r="X199" s="4" t="s">
        <v>1004</v>
      </c>
      <c r="Y199" s="4" t="s">
        <v>1005</v>
      </c>
    </row>
    <row r="200" s="4" customFormat="1" spans="1:25">
      <c r="A200" s="4" t="s">
        <v>1006</v>
      </c>
      <c r="B200" s="4" t="s">
        <v>26</v>
      </c>
      <c r="C200" s="4" t="s">
        <v>27</v>
      </c>
      <c r="D200" s="4" t="s">
        <v>748</v>
      </c>
      <c r="E200" s="4" t="s">
        <v>1007</v>
      </c>
      <c r="F200" s="6">
        <v>45165</v>
      </c>
      <c r="G200" s="6">
        <v>45166</v>
      </c>
      <c r="H200" s="4">
        <v>1</v>
      </c>
      <c r="I200" s="4">
        <v>1</v>
      </c>
      <c r="J200" s="4">
        <v>1</v>
      </c>
      <c r="K200" s="4" t="s">
        <v>30</v>
      </c>
      <c r="L200" s="4">
        <v>327.69</v>
      </c>
      <c r="M200" s="4">
        <v>327.69</v>
      </c>
      <c r="N200" s="4" t="s">
        <v>1008</v>
      </c>
      <c r="O200" s="4" t="s">
        <v>32</v>
      </c>
      <c r="P200" s="4" t="s">
        <v>33</v>
      </c>
      <c r="Q200" s="4">
        <v>0</v>
      </c>
      <c r="R200" s="7">
        <v>45163.0000115741</v>
      </c>
      <c r="S200" s="6">
        <v>45169</v>
      </c>
      <c r="T200" s="4" t="s">
        <v>34</v>
      </c>
      <c r="U200" s="4">
        <v>327.69</v>
      </c>
      <c r="V200" s="4">
        <v>0</v>
      </c>
      <c r="W200" s="4">
        <v>0</v>
      </c>
      <c r="X200" s="4" t="s">
        <v>1009</v>
      </c>
      <c r="Y200" s="4" t="s">
        <v>48</v>
      </c>
    </row>
    <row r="201" s="4" customFormat="1" spans="1:25">
      <c r="A201" s="4" t="s">
        <v>1010</v>
      </c>
      <c r="B201" s="4" t="s">
        <v>26</v>
      </c>
      <c r="C201" s="4" t="s">
        <v>27</v>
      </c>
      <c r="D201" s="4" t="s">
        <v>1011</v>
      </c>
      <c r="E201" s="4" t="s">
        <v>1012</v>
      </c>
      <c r="F201" s="6">
        <v>45165</v>
      </c>
      <c r="G201" s="6">
        <v>45166</v>
      </c>
      <c r="H201" s="4">
        <v>1</v>
      </c>
      <c r="I201" s="4">
        <v>1</v>
      </c>
      <c r="J201" s="4">
        <v>1</v>
      </c>
      <c r="K201" s="4" t="s">
        <v>30</v>
      </c>
      <c r="L201" s="4">
        <v>754.93</v>
      </c>
      <c r="M201" s="4">
        <v>754.93</v>
      </c>
      <c r="N201" s="4" t="s">
        <v>1013</v>
      </c>
      <c r="O201" s="4" t="s">
        <v>32</v>
      </c>
      <c r="P201" s="4" t="s">
        <v>33</v>
      </c>
      <c r="Q201" s="4">
        <v>0</v>
      </c>
      <c r="R201" s="7">
        <v>45163</v>
      </c>
      <c r="S201" s="6">
        <v>45169</v>
      </c>
      <c r="T201" s="4" t="s">
        <v>34</v>
      </c>
      <c r="U201" s="4">
        <v>754.93</v>
      </c>
      <c r="V201" s="4">
        <v>0</v>
      </c>
      <c r="W201" s="4">
        <v>0</v>
      </c>
      <c r="X201" s="4" t="s">
        <v>1014</v>
      </c>
      <c r="Y201" s="4" t="s">
        <v>48</v>
      </c>
    </row>
    <row r="202" s="4" customFormat="1" spans="1:25">
      <c r="A202" s="4" t="s">
        <v>1015</v>
      </c>
      <c r="B202" s="4" t="s">
        <v>26</v>
      </c>
      <c r="C202" s="4" t="s">
        <v>27</v>
      </c>
      <c r="D202" s="4" t="s">
        <v>1016</v>
      </c>
      <c r="E202" s="4" t="s">
        <v>1017</v>
      </c>
      <c r="F202" s="6">
        <v>45163</v>
      </c>
      <c r="G202" s="6">
        <v>45166</v>
      </c>
      <c r="H202" s="4">
        <v>1</v>
      </c>
      <c r="I202" s="4">
        <v>3</v>
      </c>
      <c r="J202" s="4">
        <v>3</v>
      </c>
      <c r="K202" s="4" t="s">
        <v>30</v>
      </c>
      <c r="L202" s="4">
        <v>1571.74</v>
      </c>
      <c r="M202" s="4">
        <v>1571.74</v>
      </c>
      <c r="N202" s="4" t="s">
        <v>1018</v>
      </c>
      <c r="O202" s="4" t="s">
        <v>32</v>
      </c>
      <c r="P202" s="4" t="s">
        <v>33</v>
      </c>
      <c r="Q202" s="4">
        <v>0</v>
      </c>
      <c r="R202" s="7">
        <v>45163.0000115741</v>
      </c>
      <c r="S202" s="6">
        <v>45169</v>
      </c>
      <c r="T202" s="4" t="s">
        <v>34</v>
      </c>
      <c r="U202" s="4">
        <v>1571.74</v>
      </c>
      <c r="V202" s="4">
        <v>0</v>
      </c>
      <c r="W202" s="4">
        <v>0</v>
      </c>
      <c r="X202" s="4" t="s">
        <v>1019</v>
      </c>
      <c r="Y202" s="4" t="s">
        <v>1020</v>
      </c>
    </row>
    <row r="203" s="4" customFormat="1" spans="1:25">
      <c r="A203" s="4" t="s">
        <v>1021</v>
      </c>
      <c r="B203" s="4" t="s">
        <v>26</v>
      </c>
      <c r="C203" s="4" t="s">
        <v>27</v>
      </c>
      <c r="D203" s="4" t="s">
        <v>1022</v>
      </c>
      <c r="E203" s="4" t="s">
        <v>182</v>
      </c>
      <c r="F203" s="6">
        <v>45164</v>
      </c>
      <c r="G203" s="6">
        <v>45166</v>
      </c>
      <c r="H203" s="4">
        <v>2</v>
      </c>
      <c r="I203" s="4">
        <v>2</v>
      </c>
      <c r="J203" s="4">
        <v>4</v>
      </c>
      <c r="K203" s="4" t="s">
        <v>30</v>
      </c>
      <c r="L203" s="4">
        <v>1285.92</v>
      </c>
      <c r="M203" s="4">
        <v>1285.92</v>
      </c>
      <c r="N203" s="4" t="s">
        <v>1023</v>
      </c>
      <c r="O203" s="4" t="s">
        <v>32</v>
      </c>
      <c r="P203" s="4" t="s">
        <v>33</v>
      </c>
      <c r="Q203" s="4">
        <v>0</v>
      </c>
      <c r="R203" s="7">
        <v>45163.0000115741</v>
      </c>
      <c r="S203" s="6">
        <v>45169</v>
      </c>
      <c r="T203" s="4" t="s">
        <v>34</v>
      </c>
      <c r="U203" s="4">
        <v>1285.92</v>
      </c>
      <c r="V203" s="4">
        <v>0</v>
      </c>
      <c r="W203" s="4">
        <v>0</v>
      </c>
      <c r="X203" s="4" t="s">
        <v>1024</v>
      </c>
      <c r="Y203" s="4" t="s">
        <v>1025</v>
      </c>
    </row>
    <row r="204" s="4" customFormat="1" spans="1:25">
      <c r="A204" s="4" t="s">
        <v>1026</v>
      </c>
      <c r="B204" s="4" t="s">
        <v>26</v>
      </c>
      <c r="C204" s="4" t="s">
        <v>27</v>
      </c>
      <c r="D204" s="4" t="s">
        <v>1027</v>
      </c>
      <c r="E204" s="4" t="s">
        <v>694</v>
      </c>
      <c r="F204" s="6">
        <v>45165</v>
      </c>
      <c r="G204" s="6">
        <v>45166</v>
      </c>
      <c r="H204" s="4">
        <v>1</v>
      </c>
      <c r="I204" s="4">
        <v>1</v>
      </c>
      <c r="J204" s="4">
        <v>1</v>
      </c>
      <c r="K204" s="4" t="s">
        <v>30</v>
      </c>
      <c r="L204" s="4">
        <v>274.15</v>
      </c>
      <c r="M204" s="4">
        <v>274.15</v>
      </c>
      <c r="N204" s="4" t="s">
        <v>1028</v>
      </c>
      <c r="O204" s="4" t="s">
        <v>32</v>
      </c>
      <c r="P204" s="4" t="s">
        <v>33</v>
      </c>
      <c r="Q204" s="4">
        <v>0</v>
      </c>
      <c r="R204" s="7">
        <v>45163.0000115741</v>
      </c>
      <c r="S204" s="6">
        <v>45169</v>
      </c>
      <c r="T204" s="4" t="s">
        <v>34</v>
      </c>
      <c r="U204" s="4">
        <v>274.15</v>
      </c>
      <c r="V204" s="4">
        <v>0</v>
      </c>
      <c r="W204" s="4">
        <v>0</v>
      </c>
      <c r="X204" s="4" t="s">
        <v>1029</v>
      </c>
      <c r="Y204" s="4" t="s">
        <v>48</v>
      </c>
    </row>
    <row r="205" s="4" customFormat="1" spans="1:25">
      <c r="A205" s="4" t="s">
        <v>1030</v>
      </c>
      <c r="B205" s="4" t="s">
        <v>26</v>
      </c>
      <c r="C205" s="4" t="s">
        <v>27</v>
      </c>
      <c r="D205" s="4" t="s">
        <v>1031</v>
      </c>
      <c r="E205" s="4" t="s">
        <v>1032</v>
      </c>
      <c r="F205" s="6">
        <v>45164</v>
      </c>
      <c r="G205" s="6">
        <v>45166</v>
      </c>
      <c r="H205" s="4">
        <v>1</v>
      </c>
      <c r="I205" s="4">
        <v>2</v>
      </c>
      <c r="J205" s="4">
        <v>2</v>
      </c>
      <c r="K205" s="4" t="s">
        <v>30</v>
      </c>
      <c r="L205" s="4">
        <v>487.18</v>
      </c>
      <c r="M205" s="4">
        <v>487.18</v>
      </c>
      <c r="N205" s="4" t="s">
        <v>1033</v>
      </c>
      <c r="O205" s="4" t="s">
        <v>32</v>
      </c>
      <c r="P205" s="4" t="s">
        <v>33</v>
      </c>
      <c r="Q205" s="4">
        <v>0</v>
      </c>
      <c r="R205" s="7">
        <v>45163.0000115741</v>
      </c>
      <c r="S205" s="6">
        <v>45169</v>
      </c>
      <c r="T205" s="4" t="s">
        <v>34</v>
      </c>
      <c r="U205" s="4">
        <v>487.18</v>
      </c>
      <c r="V205" s="4">
        <v>0</v>
      </c>
      <c r="W205" s="4">
        <v>0</v>
      </c>
      <c r="X205" s="4" t="s">
        <v>1034</v>
      </c>
      <c r="Y205" s="4" t="s">
        <v>1035</v>
      </c>
    </row>
    <row r="206" s="4" customFormat="1" spans="1:25">
      <c r="A206" s="4" t="s">
        <v>1036</v>
      </c>
      <c r="B206" s="4" t="s">
        <v>26</v>
      </c>
      <c r="C206" s="4" t="s">
        <v>27</v>
      </c>
      <c r="D206" s="4" t="s">
        <v>1037</v>
      </c>
      <c r="E206" s="4" t="s">
        <v>1038</v>
      </c>
      <c r="F206" s="6">
        <v>45165</v>
      </c>
      <c r="G206" s="6">
        <v>45166</v>
      </c>
      <c r="H206" s="4">
        <v>1</v>
      </c>
      <c r="I206" s="4">
        <v>1</v>
      </c>
      <c r="J206" s="4">
        <v>1</v>
      </c>
      <c r="K206" s="4" t="s">
        <v>30</v>
      </c>
      <c r="L206" s="4">
        <v>433.1</v>
      </c>
      <c r="M206" s="4">
        <v>433.1</v>
      </c>
      <c r="N206" s="4" t="s">
        <v>1039</v>
      </c>
      <c r="O206" s="4" t="s">
        <v>32</v>
      </c>
      <c r="P206" s="4" t="s">
        <v>33</v>
      </c>
      <c r="Q206" s="4">
        <v>0</v>
      </c>
      <c r="R206" s="7">
        <v>45163.0000115741</v>
      </c>
      <c r="S206" s="6">
        <v>45169</v>
      </c>
      <c r="T206" s="4" t="s">
        <v>34</v>
      </c>
      <c r="U206" s="4">
        <v>433.1</v>
      </c>
      <c r="V206" s="4">
        <v>0</v>
      </c>
      <c r="W206" s="4">
        <v>0</v>
      </c>
      <c r="X206" s="4" t="s">
        <v>1040</v>
      </c>
      <c r="Y206" s="4" t="s">
        <v>1041</v>
      </c>
    </row>
    <row r="207" s="4" customFormat="1" spans="1:25">
      <c r="A207" s="4" t="s">
        <v>1042</v>
      </c>
      <c r="B207" s="4" t="s">
        <v>26</v>
      </c>
      <c r="C207" s="4" t="s">
        <v>27</v>
      </c>
      <c r="D207" s="4" t="s">
        <v>1043</v>
      </c>
      <c r="E207" s="4" t="s">
        <v>1044</v>
      </c>
      <c r="F207" s="6">
        <v>45165</v>
      </c>
      <c r="G207" s="6">
        <v>45166</v>
      </c>
      <c r="H207" s="4">
        <v>1</v>
      </c>
      <c r="I207" s="4">
        <v>1</v>
      </c>
      <c r="J207" s="4">
        <v>1</v>
      </c>
      <c r="K207" s="4" t="s">
        <v>30</v>
      </c>
      <c r="L207" s="4">
        <v>1786.4</v>
      </c>
      <c r="M207" s="4">
        <v>1786.4</v>
      </c>
      <c r="N207" s="4" t="s">
        <v>1045</v>
      </c>
      <c r="O207" s="4" t="s">
        <v>32</v>
      </c>
      <c r="P207" s="4" t="s">
        <v>33</v>
      </c>
      <c r="Q207" s="4">
        <v>0</v>
      </c>
      <c r="R207" s="7">
        <v>45163</v>
      </c>
      <c r="S207" s="6">
        <v>45169</v>
      </c>
      <c r="T207" s="4" t="s">
        <v>34</v>
      </c>
      <c r="U207" s="4">
        <v>1786.4</v>
      </c>
      <c r="V207" s="4">
        <v>0</v>
      </c>
      <c r="W207" s="4">
        <v>0</v>
      </c>
      <c r="X207" s="4" t="s">
        <v>1046</v>
      </c>
      <c r="Y207" s="4" t="s">
        <v>48</v>
      </c>
    </row>
    <row r="208" s="4" customFormat="1" spans="1:27">
      <c r="A208" s="4" t="s">
        <v>1047</v>
      </c>
      <c r="B208" s="4" t="s">
        <v>26</v>
      </c>
      <c r="C208" s="4" t="s">
        <v>27</v>
      </c>
      <c r="D208" s="4" t="s">
        <v>337</v>
      </c>
      <c r="E208" s="4" t="s">
        <v>338</v>
      </c>
      <c r="F208" s="6">
        <v>45165</v>
      </c>
      <c r="G208" s="6">
        <v>45166</v>
      </c>
      <c r="H208" s="4">
        <v>3</v>
      </c>
      <c r="I208" s="4">
        <v>1</v>
      </c>
      <c r="J208" s="4">
        <v>3</v>
      </c>
      <c r="K208" s="4" t="s">
        <v>30</v>
      </c>
      <c r="L208" s="4">
        <v>2049.75</v>
      </c>
      <c r="M208" s="4">
        <v>2049.75</v>
      </c>
      <c r="N208" s="4" t="s">
        <v>1048</v>
      </c>
      <c r="O208" s="4" t="s">
        <v>32</v>
      </c>
      <c r="P208" s="4" t="s">
        <v>33</v>
      </c>
      <c r="Q208" s="4">
        <v>0</v>
      </c>
      <c r="R208" s="7">
        <v>45163.0000115741</v>
      </c>
      <c r="S208" s="6">
        <v>45169</v>
      </c>
      <c r="T208" s="4" t="s">
        <v>34</v>
      </c>
      <c r="U208" s="4">
        <v>2049.75</v>
      </c>
      <c r="V208" s="4">
        <v>0</v>
      </c>
      <c r="W208" s="4">
        <v>0</v>
      </c>
      <c r="X208" s="4" t="s">
        <v>1049</v>
      </c>
      <c r="Y208" s="4" t="s">
        <v>1050</v>
      </c>
      <c r="Z208" s="4" t="s">
        <v>1051</v>
      </c>
      <c r="AA208" s="4" t="s">
        <v>1052</v>
      </c>
    </row>
    <row r="209" s="4" customFormat="1" spans="1:25">
      <c r="A209" s="4" t="s">
        <v>1053</v>
      </c>
      <c r="B209" s="4" t="s">
        <v>26</v>
      </c>
      <c r="C209" s="4" t="s">
        <v>27</v>
      </c>
      <c r="D209" s="4" t="s">
        <v>1054</v>
      </c>
      <c r="E209" s="4" t="s">
        <v>1055</v>
      </c>
      <c r="F209" s="6">
        <v>45165</v>
      </c>
      <c r="G209" s="6">
        <v>45166</v>
      </c>
      <c r="H209" s="4">
        <v>1</v>
      </c>
      <c r="I209" s="4">
        <v>1</v>
      </c>
      <c r="J209" s="4">
        <v>1</v>
      </c>
      <c r="K209" s="4" t="s">
        <v>30</v>
      </c>
      <c r="L209" s="4">
        <v>273.95</v>
      </c>
      <c r="M209" s="4">
        <v>273.95</v>
      </c>
      <c r="N209" s="4" t="s">
        <v>1056</v>
      </c>
      <c r="O209" s="4" t="s">
        <v>32</v>
      </c>
      <c r="P209" s="4" t="s">
        <v>33</v>
      </c>
      <c r="Q209" s="4">
        <v>0</v>
      </c>
      <c r="R209" s="7">
        <v>45163</v>
      </c>
      <c r="S209" s="6">
        <v>45169</v>
      </c>
      <c r="T209" s="4" t="s">
        <v>34</v>
      </c>
      <c r="U209" s="4">
        <v>273.95</v>
      </c>
      <c r="V209" s="4">
        <v>0</v>
      </c>
      <c r="W209" s="4">
        <v>0</v>
      </c>
      <c r="X209" s="4" t="s">
        <v>48</v>
      </c>
      <c r="Y209" s="4" t="s">
        <v>1057</v>
      </c>
    </row>
    <row r="210" s="4" customFormat="1" spans="1:25">
      <c r="A210" s="4" t="s">
        <v>1058</v>
      </c>
      <c r="B210" s="4" t="s">
        <v>26</v>
      </c>
      <c r="C210" s="4" t="s">
        <v>27</v>
      </c>
      <c r="D210" s="4" t="s">
        <v>1059</v>
      </c>
      <c r="E210" s="4" t="s">
        <v>398</v>
      </c>
      <c r="F210" s="6">
        <v>45164</v>
      </c>
      <c r="G210" s="6">
        <v>45166</v>
      </c>
      <c r="H210" s="4">
        <v>1</v>
      </c>
      <c r="I210" s="4">
        <v>2</v>
      </c>
      <c r="J210" s="4">
        <v>2</v>
      </c>
      <c r="K210" s="4" t="s">
        <v>30</v>
      </c>
      <c r="L210" s="4">
        <v>671.24</v>
      </c>
      <c r="M210" s="4">
        <v>671.24</v>
      </c>
      <c r="N210" s="4" t="s">
        <v>1060</v>
      </c>
      <c r="O210" s="4" t="s">
        <v>32</v>
      </c>
      <c r="P210" s="4" t="s">
        <v>33</v>
      </c>
      <c r="Q210" s="4">
        <v>0</v>
      </c>
      <c r="R210" s="7">
        <v>45163</v>
      </c>
      <c r="S210" s="6">
        <v>45169</v>
      </c>
      <c r="T210" s="4" t="s">
        <v>34</v>
      </c>
      <c r="U210" s="4">
        <v>671.24</v>
      </c>
      <c r="V210" s="4">
        <v>0</v>
      </c>
      <c r="W210" s="4">
        <v>0</v>
      </c>
      <c r="X210" s="4" t="s">
        <v>1061</v>
      </c>
      <c r="Y210" s="4" t="s">
        <v>48</v>
      </c>
    </row>
    <row r="211" s="4" customFormat="1" spans="1:27">
      <c r="A211" s="4" t="s">
        <v>1062</v>
      </c>
      <c r="B211" s="4" t="s">
        <v>26</v>
      </c>
      <c r="C211" s="4" t="s">
        <v>27</v>
      </c>
      <c r="D211" s="4" t="s">
        <v>1063</v>
      </c>
      <c r="E211" s="4" t="s">
        <v>824</v>
      </c>
      <c r="F211" s="6">
        <v>45165</v>
      </c>
      <c r="G211" s="6">
        <v>45166</v>
      </c>
      <c r="H211" s="4">
        <v>3</v>
      </c>
      <c r="I211" s="4">
        <v>1</v>
      </c>
      <c r="J211" s="4">
        <v>3</v>
      </c>
      <c r="K211" s="4" t="s">
        <v>30</v>
      </c>
      <c r="L211" s="4">
        <v>2635.11</v>
      </c>
      <c r="M211" s="4">
        <v>2635.11</v>
      </c>
      <c r="N211" s="4" t="s">
        <v>1064</v>
      </c>
      <c r="O211" s="4" t="s">
        <v>32</v>
      </c>
      <c r="P211" s="4" t="s">
        <v>33</v>
      </c>
      <c r="Q211" s="4">
        <v>0</v>
      </c>
      <c r="R211" s="7">
        <v>45163</v>
      </c>
      <c r="S211" s="6">
        <v>45169</v>
      </c>
      <c r="T211" s="4" t="s">
        <v>34</v>
      </c>
      <c r="U211" s="4">
        <v>2635.11</v>
      </c>
      <c r="V211" s="4">
        <v>0</v>
      </c>
      <c r="W211" s="4">
        <v>0</v>
      </c>
      <c r="X211" s="4" t="s">
        <v>1065</v>
      </c>
      <c r="Y211" s="4">
        <v>87867644</v>
      </c>
      <c r="Z211" s="4">
        <v>87867646</v>
      </c>
      <c r="AA211" s="4" t="s">
        <v>1066</v>
      </c>
    </row>
    <row r="212" s="4" customFormat="1" spans="1:25">
      <c r="A212" s="4" t="s">
        <v>1067</v>
      </c>
      <c r="B212" s="4" t="s">
        <v>26</v>
      </c>
      <c r="C212" s="4" t="s">
        <v>27</v>
      </c>
      <c r="D212" s="4" t="s">
        <v>748</v>
      </c>
      <c r="E212" s="4" t="s">
        <v>1068</v>
      </c>
      <c r="F212" s="6">
        <v>45164</v>
      </c>
      <c r="G212" s="6">
        <v>45166</v>
      </c>
      <c r="H212" s="4">
        <v>1</v>
      </c>
      <c r="I212" s="4">
        <v>2</v>
      </c>
      <c r="J212" s="4">
        <v>2</v>
      </c>
      <c r="K212" s="4" t="s">
        <v>30</v>
      </c>
      <c r="L212" s="4">
        <v>664.1</v>
      </c>
      <c r="M212" s="4">
        <v>664.1</v>
      </c>
      <c r="N212" s="4" t="s">
        <v>1069</v>
      </c>
      <c r="O212" s="4" t="s">
        <v>32</v>
      </c>
      <c r="P212" s="4" t="s">
        <v>33</v>
      </c>
      <c r="Q212" s="4">
        <v>0</v>
      </c>
      <c r="R212" s="7">
        <v>45163</v>
      </c>
      <c r="S212" s="6">
        <v>45169</v>
      </c>
      <c r="T212" s="4" t="s">
        <v>34</v>
      </c>
      <c r="U212" s="4">
        <v>664.1</v>
      </c>
      <c r="V212" s="4">
        <v>0</v>
      </c>
      <c r="W212" s="4">
        <v>0</v>
      </c>
      <c r="X212" s="4" t="s">
        <v>1070</v>
      </c>
      <c r="Y212" s="4" t="s">
        <v>48</v>
      </c>
    </row>
    <row r="213" s="4" customFormat="1" spans="1:25">
      <c r="A213" s="4" t="s">
        <v>1071</v>
      </c>
      <c r="B213" s="4" t="s">
        <v>26</v>
      </c>
      <c r="C213" s="4" t="s">
        <v>27</v>
      </c>
      <c r="D213" s="4" t="s">
        <v>1072</v>
      </c>
      <c r="E213" s="4" t="s">
        <v>1073</v>
      </c>
      <c r="F213" s="6">
        <v>45165</v>
      </c>
      <c r="G213" s="6">
        <v>45166</v>
      </c>
      <c r="H213" s="4">
        <v>1</v>
      </c>
      <c r="I213" s="4">
        <v>1</v>
      </c>
      <c r="J213" s="4">
        <v>1</v>
      </c>
      <c r="K213" s="4" t="s">
        <v>30</v>
      </c>
      <c r="L213" s="4">
        <v>1907.11</v>
      </c>
      <c r="M213" s="4">
        <v>1907.11</v>
      </c>
      <c r="N213" s="4" t="s">
        <v>1074</v>
      </c>
      <c r="O213" s="4" t="s">
        <v>32</v>
      </c>
      <c r="P213" s="4" t="s">
        <v>33</v>
      </c>
      <c r="Q213" s="4">
        <v>0</v>
      </c>
      <c r="R213" s="7">
        <v>45163.0000115741</v>
      </c>
      <c r="S213" s="6">
        <v>45169</v>
      </c>
      <c r="T213" s="4" t="s">
        <v>34</v>
      </c>
      <c r="U213" s="4">
        <v>1907.11</v>
      </c>
      <c r="V213" s="4">
        <v>0</v>
      </c>
      <c r="W213" s="4">
        <v>0</v>
      </c>
      <c r="X213" s="4" t="s">
        <v>1075</v>
      </c>
      <c r="Y213" s="4" t="s">
        <v>48</v>
      </c>
    </row>
    <row r="214" s="4" customFormat="1" spans="1:25">
      <c r="A214" s="4" t="s">
        <v>973</v>
      </c>
      <c r="B214" s="4" t="s">
        <v>26</v>
      </c>
      <c r="C214" s="4" t="s">
        <v>229</v>
      </c>
      <c r="D214" s="4" t="s">
        <v>974</v>
      </c>
      <c r="E214" s="4" t="s">
        <v>975</v>
      </c>
      <c r="F214" s="6">
        <v>45164</v>
      </c>
      <c r="G214" s="6">
        <v>45166</v>
      </c>
      <c r="H214" s="4">
        <v>1</v>
      </c>
      <c r="I214" s="4">
        <v>2</v>
      </c>
      <c r="J214" s="4">
        <v>2</v>
      </c>
      <c r="K214" s="4" t="s">
        <v>30</v>
      </c>
      <c r="L214" s="4">
        <v>-1456.71</v>
      </c>
      <c r="M214" s="4">
        <v>-1456.71</v>
      </c>
      <c r="N214" s="4" t="s">
        <v>976</v>
      </c>
      <c r="O214" s="4" t="s">
        <v>32</v>
      </c>
      <c r="P214" s="4" t="s">
        <v>33</v>
      </c>
      <c r="Q214" s="4">
        <v>0</v>
      </c>
      <c r="R214" s="7">
        <v>45163.0000115741</v>
      </c>
      <c r="S214" s="6">
        <v>45169</v>
      </c>
      <c r="T214" s="4" t="s">
        <v>34</v>
      </c>
      <c r="U214" s="4">
        <v>-1456.71</v>
      </c>
      <c r="V214" s="4">
        <v>0</v>
      </c>
      <c r="W214" s="4">
        <v>0</v>
      </c>
      <c r="X214" s="4" t="s">
        <v>977</v>
      </c>
      <c r="Y214" s="4" t="s">
        <v>978</v>
      </c>
    </row>
    <row r="215" s="4" customFormat="1" spans="1:25">
      <c r="A215" s="4" t="s">
        <v>1076</v>
      </c>
      <c r="B215" s="4" t="s">
        <v>26</v>
      </c>
      <c r="C215" s="4" t="s">
        <v>27</v>
      </c>
      <c r="D215" s="4" t="s">
        <v>1077</v>
      </c>
      <c r="E215" s="4" t="s">
        <v>1078</v>
      </c>
      <c r="F215" s="6">
        <v>45165</v>
      </c>
      <c r="G215" s="6">
        <v>45166</v>
      </c>
      <c r="H215" s="4">
        <v>1</v>
      </c>
      <c r="I215" s="4">
        <v>1</v>
      </c>
      <c r="J215" s="4">
        <v>1</v>
      </c>
      <c r="K215" s="4" t="s">
        <v>30</v>
      </c>
      <c r="L215" s="4">
        <v>191.38</v>
      </c>
      <c r="M215" s="4">
        <v>191.38</v>
      </c>
      <c r="N215" s="4" t="s">
        <v>1079</v>
      </c>
      <c r="O215" s="4" t="s">
        <v>32</v>
      </c>
      <c r="P215" s="4" t="s">
        <v>33</v>
      </c>
      <c r="Q215" s="4">
        <v>0</v>
      </c>
      <c r="R215" s="7">
        <v>45164.0000115741</v>
      </c>
      <c r="S215" s="6">
        <v>45169</v>
      </c>
      <c r="T215" s="4" t="s">
        <v>34</v>
      </c>
      <c r="U215" s="4">
        <v>191.38</v>
      </c>
      <c r="V215" s="4">
        <v>0</v>
      </c>
      <c r="W215" s="4">
        <v>0</v>
      </c>
      <c r="X215" s="4" t="s">
        <v>1080</v>
      </c>
      <c r="Y215" s="4" t="s">
        <v>1081</v>
      </c>
    </row>
    <row r="216" s="4" customFormat="1" spans="1:25">
      <c r="A216" s="4" t="s">
        <v>1082</v>
      </c>
      <c r="B216" s="4" t="s">
        <v>26</v>
      </c>
      <c r="C216" s="4" t="s">
        <v>27</v>
      </c>
      <c r="D216" s="4" t="s">
        <v>1083</v>
      </c>
      <c r="E216" s="4" t="s">
        <v>1084</v>
      </c>
      <c r="F216" s="6">
        <v>45164</v>
      </c>
      <c r="G216" s="6">
        <v>45166</v>
      </c>
      <c r="H216" s="4">
        <v>1</v>
      </c>
      <c r="I216" s="4">
        <v>2</v>
      </c>
      <c r="J216" s="4">
        <v>2</v>
      </c>
      <c r="K216" s="4" t="s">
        <v>30</v>
      </c>
      <c r="L216" s="4">
        <v>319.18</v>
      </c>
      <c r="M216" s="4">
        <v>319.18</v>
      </c>
      <c r="N216" s="4" t="s">
        <v>1085</v>
      </c>
      <c r="O216" s="4" t="s">
        <v>32</v>
      </c>
      <c r="P216" s="4" t="s">
        <v>33</v>
      </c>
      <c r="Q216" s="4">
        <v>0</v>
      </c>
      <c r="R216" s="7">
        <v>45164</v>
      </c>
      <c r="S216" s="6">
        <v>45169</v>
      </c>
      <c r="T216" s="4" t="s">
        <v>34</v>
      </c>
      <c r="U216" s="4">
        <v>319.18</v>
      </c>
      <c r="V216" s="4">
        <v>0</v>
      </c>
      <c r="W216" s="4">
        <v>0</v>
      </c>
      <c r="X216" s="4" t="s">
        <v>1086</v>
      </c>
      <c r="Y216" s="4" t="s">
        <v>1087</v>
      </c>
    </row>
    <row r="217" s="4" customFormat="1" spans="1:25">
      <c r="A217" s="4" t="s">
        <v>1088</v>
      </c>
      <c r="B217" s="4" t="s">
        <v>26</v>
      </c>
      <c r="C217" s="4" t="s">
        <v>27</v>
      </c>
      <c r="D217" s="4" t="s">
        <v>1089</v>
      </c>
      <c r="E217" s="4" t="s">
        <v>1090</v>
      </c>
      <c r="F217" s="6">
        <v>45164</v>
      </c>
      <c r="G217" s="6">
        <v>45166</v>
      </c>
      <c r="H217" s="4">
        <v>1</v>
      </c>
      <c r="I217" s="4">
        <v>2</v>
      </c>
      <c r="J217" s="4">
        <v>2</v>
      </c>
      <c r="K217" s="4" t="s">
        <v>30</v>
      </c>
      <c r="L217" s="4">
        <v>1519.57</v>
      </c>
      <c r="M217" s="4">
        <v>1519.57</v>
      </c>
      <c r="N217" s="4" t="s">
        <v>1091</v>
      </c>
      <c r="O217" s="4" t="s">
        <v>32</v>
      </c>
      <c r="P217" s="4" t="s">
        <v>33</v>
      </c>
      <c r="Q217" s="4">
        <v>0</v>
      </c>
      <c r="R217" s="7">
        <v>45164</v>
      </c>
      <c r="S217" s="6">
        <v>45169</v>
      </c>
      <c r="T217" s="4" t="s">
        <v>34</v>
      </c>
      <c r="U217" s="4">
        <v>1519.57</v>
      </c>
      <c r="V217" s="4">
        <v>0</v>
      </c>
      <c r="W217" s="4">
        <v>0</v>
      </c>
      <c r="X217" s="4" t="s">
        <v>1092</v>
      </c>
      <c r="Y217" s="4" t="s">
        <v>48</v>
      </c>
    </row>
    <row r="218" s="4" customFormat="1" spans="1:25">
      <c r="A218" s="4" t="s">
        <v>1093</v>
      </c>
      <c r="B218" s="4" t="s">
        <v>26</v>
      </c>
      <c r="C218" s="4" t="s">
        <v>27</v>
      </c>
      <c r="D218" s="4" t="s">
        <v>445</v>
      </c>
      <c r="E218" s="4" t="s">
        <v>1094</v>
      </c>
      <c r="F218" s="6">
        <v>45165</v>
      </c>
      <c r="G218" s="6">
        <v>45166</v>
      </c>
      <c r="H218" s="4">
        <v>1</v>
      </c>
      <c r="I218" s="4">
        <v>1</v>
      </c>
      <c r="J218" s="4">
        <v>1</v>
      </c>
      <c r="K218" s="4" t="s">
        <v>30</v>
      </c>
      <c r="L218" s="4">
        <v>1108.49</v>
      </c>
      <c r="M218" s="4">
        <v>1108.49</v>
      </c>
      <c r="N218" s="4" t="s">
        <v>1095</v>
      </c>
      <c r="O218" s="4" t="s">
        <v>32</v>
      </c>
      <c r="P218" s="4" t="s">
        <v>33</v>
      </c>
      <c r="Q218" s="4">
        <v>0</v>
      </c>
      <c r="R218" s="7">
        <v>45164.0000115741</v>
      </c>
      <c r="S218" s="6">
        <v>45169</v>
      </c>
      <c r="T218" s="4" t="s">
        <v>34</v>
      </c>
      <c r="U218" s="4">
        <v>1108.49</v>
      </c>
      <c r="V218" s="4">
        <v>0</v>
      </c>
      <c r="W218" s="4">
        <v>0</v>
      </c>
      <c r="X218" s="4" t="s">
        <v>1096</v>
      </c>
      <c r="Y218" s="4" t="s">
        <v>1097</v>
      </c>
    </row>
    <row r="219" s="4" customFormat="1" spans="1:25">
      <c r="A219" s="4" t="s">
        <v>1098</v>
      </c>
      <c r="B219" s="4" t="s">
        <v>26</v>
      </c>
      <c r="C219" s="4" t="s">
        <v>27</v>
      </c>
      <c r="D219" s="4" t="s">
        <v>209</v>
      </c>
      <c r="E219" s="4" t="s">
        <v>850</v>
      </c>
      <c r="F219" s="6">
        <v>45165</v>
      </c>
      <c r="G219" s="6">
        <v>45166</v>
      </c>
      <c r="H219" s="4">
        <v>1</v>
      </c>
      <c r="I219" s="4">
        <v>1</v>
      </c>
      <c r="J219" s="4">
        <v>1</v>
      </c>
      <c r="K219" s="4" t="s">
        <v>30</v>
      </c>
      <c r="L219" s="4">
        <v>1388.5</v>
      </c>
      <c r="M219" s="4">
        <v>1388.5</v>
      </c>
      <c r="N219" s="4" t="s">
        <v>1099</v>
      </c>
      <c r="O219" s="4" t="s">
        <v>32</v>
      </c>
      <c r="P219" s="4" t="s">
        <v>33</v>
      </c>
      <c r="Q219" s="4">
        <v>0</v>
      </c>
      <c r="R219" s="7">
        <v>45164.0000115741</v>
      </c>
      <c r="S219" s="6">
        <v>45169</v>
      </c>
      <c r="T219" s="4" t="s">
        <v>34</v>
      </c>
      <c r="U219" s="4">
        <v>1388.5</v>
      </c>
      <c r="V219" s="4">
        <v>0</v>
      </c>
      <c r="W219" s="4">
        <v>0</v>
      </c>
      <c r="X219" s="4" t="s">
        <v>1100</v>
      </c>
      <c r="Y219" s="4" t="s">
        <v>290</v>
      </c>
    </row>
    <row r="220" s="4" customFormat="1" spans="1:25">
      <c r="A220" s="4" t="s">
        <v>1101</v>
      </c>
      <c r="B220" s="4" t="s">
        <v>26</v>
      </c>
      <c r="C220" s="4" t="s">
        <v>27</v>
      </c>
      <c r="D220" s="4" t="s">
        <v>1102</v>
      </c>
      <c r="E220" s="4" t="s">
        <v>1103</v>
      </c>
      <c r="F220" s="6">
        <v>45164</v>
      </c>
      <c r="G220" s="6">
        <v>45166</v>
      </c>
      <c r="H220" s="4">
        <v>1</v>
      </c>
      <c r="I220" s="4">
        <v>2</v>
      </c>
      <c r="J220" s="4">
        <v>2</v>
      </c>
      <c r="K220" s="4" t="s">
        <v>30</v>
      </c>
      <c r="L220" s="4">
        <v>668.52</v>
      </c>
      <c r="M220" s="4">
        <v>668.52</v>
      </c>
      <c r="N220" s="4" t="s">
        <v>1104</v>
      </c>
      <c r="O220" s="4" t="s">
        <v>32</v>
      </c>
      <c r="P220" s="4" t="s">
        <v>33</v>
      </c>
      <c r="Q220" s="4">
        <v>0</v>
      </c>
      <c r="R220" s="7">
        <v>45164.0000115741</v>
      </c>
      <c r="S220" s="6">
        <v>45169</v>
      </c>
      <c r="T220" s="4" t="s">
        <v>34</v>
      </c>
      <c r="U220" s="4">
        <v>668.52</v>
      </c>
      <c r="V220" s="4">
        <v>0</v>
      </c>
      <c r="W220" s="4">
        <v>0</v>
      </c>
      <c r="X220" s="4" t="s">
        <v>1105</v>
      </c>
      <c r="Y220" s="4" t="s">
        <v>1106</v>
      </c>
    </row>
    <row r="221" s="4" customFormat="1" spans="1:25">
      <c r="A221" s="4" t="s">
        <v>1107</v>
      </c>
      <c r="B221" s="4" t="s">
        <v>26</v>
      </c>
      <c r="C221" s="4" t="s">
        <v>27</v>
      </c>
      <c r="D221" s="4" t="s">
        <v>1102</v>
      </c>
      <c r="E221" s="4" t="s">
        <v>1108</v>
      </c>
      <c r="F221" s="6">
        <v>45164</v>
      </c>
      <c r="G221" s="6">
        <v>45166</v>
      </c>
      <c r="H221" s="4">
        <v>1</v>
      </c>
      <c r="I221" s="4">
        <v>2</v>
      </c>
      <c r="J221" s="4">
        <v>2</v>
      </c>
      <c r="K221" s="4" t="s">
        <v>30</v>
      </c>
      <c r="L221" s="4">
        <v>1814.48</v>
      </c>
      <c r="M221" s="4">
        <v>1814.48</v>
      </c>
      <c r="N221" s="4" t="s">
        <v>1104</v>
      </c>
      <c r="O221" s="4" t="s">
        <v>32</v>
      </c>
      <c r="P221" s="4" t="s">
        <v>33</v>
      </c>
      <c r="Q221" s="4">
        <v>0</v>
      </c>
      <c r="R221" s="7">
        <v>45164.0000115741</v>
      </c>
      <c r="S221" s="6">
        <v>45169</v>
      </c>
      <c r="T221" s="4" t="s">
        <v>34</v>
      </c>
      <c r="U221" s="4">
        <v>1814.48</v>
      </c>
      <c r="V221" s="4">
        <v>0</v>
      </c>
      <c r="W221" s="4">
        <v>0</v>
      </c>
      <c r="X221" s="4" t="s">
        <v>1109</v>
      </c>
      <c r="Y221" s="4" t="s">
        <v>1106</v>
      </c>
    </row>
    <row r="222" s="4" customFormat="1" spans="1:25">
      <c r="A222" s="4" t="s">
        <v>1110</v>
      </c>
      <c r="B222" s="4" t="s">
        <v>26</v>
      </c>
      <c r="C222" s="4" t="s">
        <v>27</v>
      </c>
      <c r="D222" s="4" t="s">
        <v>1111</v>
      </c>
      <c r="E222" s="4" t="s">
        <v>923</v>
      </c>
      <c r="F222" s="6">
        <v>45165</v>
      </c>
      <c r="G222" s="6">
        <v>45166</v>
      </c>
      <c r="H222" s="4">
        <v>1</v>
      </c>
      <c r="I222" s="4">
        <v>1</v>
      </c>
      <c r="J222" s="4">
        <v>1</v>
      </c>
      <c r="K222" s="4" t="s">
        <v>30</v>
      </c>
      <c r="L222" s="4">
        <v>371.26</v>
      </c>
      <c r="M222" s="4">
        <v>371.26</v>
      </c>
      <c r="N222" s="4" t="s">
        <v>1112</v>
      </c>
      <c r="O222" s="4" t="s">
        <v>32</v>
      </c>
      <c r="P222" s="4" t="s">
        <v>33</v>
      </c>
      <c r="Q222" s="4">
        <v>0</v>
      </c>
      <c r="R222" s="7">
        <v>45164</v>
      </c>
      <c r="S222" s="6">
        <v>45169</v>
      </c>
      <c r="T222" s="4" t="s">
        <v>34</v>
      </c>
      <c r="U222" s="4">
        <v>371.26</v>
      </c>
      <c r="V222" s="4">
        <v>0</v>
      </c>
      <c r="W222" s="4">
        <v>0</v>
      </c>
      <c r="X222" s="4" t="s">
        <v>1113</v>
      </c>
      <c r="Y222" s="4" t="s">
        <v>1114</v>
      </c>
    </row>
    <row r="223" s="4" customFormat="1" spans="1:25">
      <c r="A223" s="4" t="s">
        <v>1115</v>
      </c>
      <c r="B223" s="4" t="s">
        <v>26</v>
      </c>
      <c r="C223" s="4" t="s">
        <v>27</v>
      </c>
      <c r="D223" s="4" t="s">
        <v>1116</v>
      </c>
      <c r="E223" s="4" t="s">
        <v>1117</v>
      </c>
      <c r="F223" s="6">
        <v>45165</v>
      </c>
      <c r="G223" s="6">
        <v>45166</v>
      </c>
      <c r="H223" s="4">
        <v>1</v>
      </c>
      <c r="I223" s="4">
        <v>1</v>
      </c>
      <c r="J223" s="4">
        <v>1</v>
      </c>
      <c r="K223" s="4" t="s">
        <v>30</v>
      </c>
      <c r="L223" s="4">
        <v>340.7</v>
      </c>
      <c r="M223" s="4">
        <v>340.7</v>
      </c>
      <c r="N223" s="4" t="s">
        <v>1118</v>
      </c>
      <c r="O223" s="4" t="s">
        <v>32</v>
      </c>
      <c r="P223" s="4" t="s">
        <v>33</v>
      </c>
      <c r="Q223" s="4">
        <v>0</v>
      </c>
      <c r="R223" s="7">
        <v>45164.0000115741</v>
      </c>
      <c r="S223" s="6">
        <v>45169</v>
      </c>
      <c r="T223" s="4" t="s">
        <v>34</v>
      </c>
      <c r="U223" s="4">
        <v>340.7</v>
      </c>
      <c r="V223" s="4">
        <v>0</v>
      </c>
      <c r="W223" s="4">
        <v>0</v>
      </c>
      <c r="X223" s="4" t="s">
        <v>1119</v>
      </c>
      <c r="Y223" s="4" t="s">
        <v>1120</v>
      </c>
    </row>
    <row r="224" s="4" customFormat="1" spans="1:25">
      <c r="A224" s="4" t="s">
        <v>1121</v>
      </c>
      <c r="B224" s="4" t="s">
        <v>26</v>
      </c>
      <c r="C224" s="4" t="s">
        <v>27</v>
      </c>
      <c r="D224" s="4" t="s">
        <v>748</v>
      </c>
      <c r="E224" s="4" t="s">
        <v>565</v>
      </c>
      <c r="F224" s="6">
        <v>45165</v>
      </c>
      <c r="G224" s="6">
        <v>45166</v>
      </c>
      <c r="H224" s="4">
        <v>1</v>
      </c>
      <c r="I224" s="4">
        <v>1</v>
      </c>
      <c r="J224" s="4">
        <v>1</v>
      </c>
      <c r="K224" s="4" t="s">
        <v>30</v>
      </c>
      <c r="L224" s="4">
        <v>332.1</v>
      </c>
      <c r="M224" s="4">
        <v>332.1</v>
      </c>
      <c r="N224" s="4" t="s">
        <v>1122</v>
      </c>
      <c r="O224" s="4" t="s">
        <v>32</v>
      </c>
      <c r="P224" s="4" t="s">
        <v>33</v>
      </c>
      <c r="Q224" s="4">
        <v>0</v>
      </c>
      <c r="R224" s="7">
        <v>45164</v>
      </c>
      <c r="S224" s="6">
        <v>45169</v>
      </c>
      <c r="T224" s="4" t="s">
        <v>34</v>
      </c>
      <c r="U224" s="4">
        <v>332.1</v>
      </c>
      <c r="V224" s="4">
        <v>0</v>
      </c>
      <c r="W224" s="4">
        <v>0</v>
      </c>
      <c r="X224" s="4" t="s">
        <v>1123</v>
      </c>
      <c r="Y224" s="4" t="s">
        <v>48</v>
      </c>
    </row>
    <row r="225" s="4" customFormat="1" spans="1:25">
      <c r="A225" s="4" t="s">
        <v>1124</v>
      </c>
      <c r="B225" s="4" t="s">
        <v>26</v>
      </c>
      <c r="C225" s="4" t="s">
        <v>27</v>
      </c>
      <c r="D225" s="4" t="s">
        <v>1125</v>
      </c>
      <c r="E225" s="4" t="s">
        <v>1126</v>
      </c>
      <c r="F225" s="6">
        <v>45165</v>
      </c>
      <c r="G225" s="6">
        <v>45166</v>
      </c>
      <c r="H225" s="4">
        <v>1</v>
      </c>
      <c r="I225" s="4">
        <v>1</v>
      </c>
      <c r="J225" s="4">
        <v>1</v>
      </c>
      <c r="K225" s="4" t="s">
        <v>30</v>
      </c>
      <c r="L225" s="4">
        <v>4856.74</v>
      </c>
      <c r="M225" s="4">
        <v>4856.74</v>
      </c>
      <c r="N225" s="4" t="s">
        <v>1127</v>
      </c>
      <c r="O225" s="4" t="s">
        <v>32</v>
      </c>
      <c r="P225" s="4" t="s">
        <v>33</v>
      </c>
      <c r="Q225" s="4">
        <v>0</v>
      </c>
      <c r="R225" s="7">
        <v>45164.0000115741</v>
      </c>
      <c r="S225" s="6">
        <v>45169</v>
      </c>
      <c r="T225" s="4" t="s">
        <v>34</v>
      </c>
      <c r="U225" s="4">
        <v>4856.74</v>
      </c>
      <c r="V225" s="4">
        <v>0</v>
      </c>
      <c r="W225" s="4">
        <v>0</v>
      </c>
      <c r="X225" s="4" t="s">
        <v>1128</v>
      </c>
      <c r="Y225" s="4" t="s">
        <v>1129</v>
      </c>
    </row>
    <row r="226" s="4" customFormat="1" spans="1:25">
      <c r="A226" s="4" t="s">
        <v>1130</v>
      </c>
      <c r="B226" s="4" t="s">
        <v>26</v>
      </c>
      <c r="C226" s="4" t="s">
        <v>27</v>
      </c>
      <c r="D226" s="4" t="s">
        <v>839</v>
      </c>
      <c r="E226" s="4" t="s">
        <v>840</v>
      </c>
      <c r="F226" s="6">
        <v>45165</v>
      </c>
      <c r="G226" s="6">
        <v>45166</v>
      </c>
      <c r="H226" s="4">
        <v>1</v>
      </c>
      <c r="I226" s="4">
        <v>1</v>
      </c>
      <c r="J226" s="4">
        <v>1</v>
      </c>
      <c r="K226" s="4" t="s">
        <v>30</v>
      </c>
      <c r="L226" s="4">
        <v>186.22</v>
      </c>
      <c r="M226" s="4">
        <v>186.22</v>
      </c>
      <c r="N226" s="4" t="s">
        <v>1131</v>
      </c>
      <c r="O226" s="4" t="s">
        <v>32</v>
      </c>
      <c r="P226" s="4" t="s">
        <v>33</v>
      </c>
      <c r="Q226" s="4">
        <v>0</v>
      </c>
      <c r="R226" s="7">
        <v>45164.0000115741</v>
      </c>
      <c r="S226" s="6">
        <v>45169</v>
      </c>
      <c r="T226" s="4" t="s">
        <v>34</v>
      </c>
      <c r="U226" s="4">
        <v>186.22</v>
      </c>
      <c r="V226" s="4">
        <v>0</v>
      </c>
      <c r="W226" s="4">
        <v>0</v>
      </c>
      <c r="X226" s="4" t="s">
        <v>1132</v>
      </c>
      <c r="Y226" s="4" t="s">
        <v>48</v>
      </c>
    </row>
    <row r="227" s="4" customFormat="1" spans="1:25">
      <c r="A227" s="4" t="s">
        <v>1133</v>
      </c>
      <c r="B227" s="4" t="s">
        <v>26</v>
      </c>
      <c r="C227" s="4" t="s">
        <v>27</v>
      </c>
      <c r="D227" s="4" t="s">
        <v>839</v>
      </c>
      <c r="E227" s="4" t="s">
        <v>840</v>
      </c>
      <c r="F227" s="6">
        <v>45165</v>
      </c>
      <c r="G227" s="6">
        <v>45166</v>
      </c>
      <c r="H227" s="4">
        <v>1</v>
      </c>
      <c r="I227" s="4">
        <v>1</v>
      </c>
      <c r="J227" s="4">
        <v>1</v>
      </c>
      <c r="K227" s="4" t="s">
        <v>30</v>
      </c>
      <c r="L227" s="4">
        <v>186.22</v>
      </c>
      <c r="M227" s="4">
        <v>186.22</v>
      </c>
      <c r="N227" s="4" t="s">
        <v>1134</v>
      </c>
      <c r="O227" s="4" t="s">
        <v>32</v>
      </c>
      <c r="P227" s="4" t="s">
        <v>33</v>
      </c>
      <c r="Q227" s="4">
        <v>0</v>
      </c>
      <c r="R227" s="7">
        <v>45164</v>
      </c>
      <c r="S227" s="6">
        <v>45169</v>
      </c>
      <c r="T227" s="4" t="s">
        <v>34</v>
      </c>
      <c r="U227" s="4">
        <v>186.22</v>
      </c>
      <c r="V227" s="4">
        <v>0</v>
      </c>
      <c r="W227" s="4">
        <v>0</v>
      </c>
      <c r="X227" s="4" t="s">
        <v>1135</v>
      </c>
      <c r="Y227" s="4" t="s">
        <v>48</v>
      </c>
    </row>
    <row r="228" s="4" customFormat="1" spans="1:25">
      <c r="A228" s="4" t="s">
        <v>1136</v>
      </c>
      <c r="B228" s="4" t="s">
        <v>26</v>
      </c>
      <c r="C228" s="4" t="s">
        <v>27</v>
      </c>
      <c r="D228" s="4" t="s">
        <v>1137</v>
      </c>
      <c r="E228" s="4" t="s">
        <v>1138</v>
      </c>
      <c r="F228" s="6">
        <v>45165</v>
      </c>
      <c r="G228" s="6">
        <v>45166</v>
      </c>
      <c r="H228" s="4">
        <v>1</v>
      </c>
      <c r="I228" s="4">
        <v>1</v>
      </c>
      <c r="J228" s="4">
        <v>1</v>
      </c>
      <c r="K228" s="4" t="s">
        <v>30</v>
      </c>
      <c r="L228" s="4">
        <v>238.6</v>
      </c>
      <c r="M228" s="4">
        <v>238.6</v>
      </c>
      <c r="N228" s="4" t="s">
        <v>1139</v>
      </c>
      <c r="O228" s="4" t="s">
        <v>32</v>
      </c>
      <c r="P228" s="4" t="s">
        <v>33</v>
      </c>
      <c r="Q228" s="4">
        <v>0</v>
      </c>
      <c r="R228" s="7">
        <v>45164</v>
      </c>
      <c r="S228" s="6">
        <v>45169</v>
      </c>
      <c r="T228" s="4" t="s">
        <v>34</v>
      </c>
      <c r="U228" s="4">
        <v>238.6</v>
      </c>
      <c r="V228" s="4">
        <v>0</v>
      </c>
      <c r="W228" s="4">
        <v>0</v>
      </c>
      <c r="X228" s="4" t="s">
        <v>1140</v>
      </c>
      <c r="Y228" s="4" t="s">
        <v>1141</v>
      </c>
    </row>
    <row r="229" s="4" customFormat="1" spans="1:25">
      <c r="A229" s="4" t="s">
        <v>1142</v>
      </c>
      <c r="B229" s="4" t="s">
        <v>26</v>
      </c>
      <c r="C229" s="4" t="s">
        <v>27</v>
      </c>
      <c r="D229" s="4" t="s">
        <v>748</v>
      </c>
      <c r="E229" s="4" t="s">
        <v>1068</v>
      </c>
      <c r="F229" s="6">
        <v>45165</v>
      </c>
      <c r="G229" s="6">
        <v>45166</v>
      </c>
      <c r="H229" s="4">
        <v>1</v>
      </c>
      <c r="I229" s="4">
        <v>1</v>
      </c>
      <c r="J229" s="4">
        <v>1</v>
      </c>
      <c r="K229" s="4" t="s">
        <v>30</v>
      </c>
      <c r="L229" s="4">
        <v>332.1</v>
      </c>
      <c r="M229" s="4">
        <v>332.1</v>
      </c>
      <c r="N229" s="4" t="s">
        <v>1143</v>
      </c>
      <c r="O229" s="4" t="s">
        <v>32</v>
      </c>
      <c r="P229" s="4" t="s">
        <v>33</v>
      </c>
      <c r="Q229" s="4">
        <v>0</v>
      </c>
      <c r="R229" s="7">
        <v>45164</v>
      </c>
      <c r="S229" s="6">
        <v>45169</v>
      </c>
      <c r="T229" s="4" t="s">
        <v>34</v>
      </c>
      <c r="U229" s="4">
        <v>332.1</v>
      </c>
      <c r="V229" s="4">
        <v>0</v>
      </c>
      <c r="W229" s="4">
        <v>0</v>
      </c>
      <c r="X229" s="4" t="s">
        <v>1144</v>
      </c>
      <c r="Y229" s="4" t="s">
        <v>48</v>
      </c>
    </row>
    <row r="230" s="4" customFormat="1" spans="1:25">
      <c r="A230" s="4" t="s">
        <v>639</v>
      </c>
      <c r="B230" s="4" t="s">
        <v>26</v>
      </c>
      <c r="C230" s="4" t="s">
        <v>229</v>
      </c>
      <c r="D230" s="4" t="s">
        <v>553</v>
      </c>
      <c r="E230" s="4" t="s">
        <v>554</v>
      </c>
      <c r="F230" s="6">
        <v>45165</v>
      </c>
      <c r="G230" s="6">
        <v>45166</v>
      </c>
      <c r="H230" s="4">
        <v>1</v>
      </c>
      <c r="I230" s="4">
        <v>1</v>
      </c>
      <c r="J230" s="4">
        <v>1</v>
      </c>
      <c r="K230" s="4" t="s">
        <v>30</v>
      </c>
      <c r="L230" s="4">
        <v>-587.1</v>
      </c>
      <c r="M230" s="4">
        <v>-587.1</v>
      </c>
      <c r="N230" s="4" t="s">
        <v>640</v>
      </c>
      <c r="O230" s="4" t="s">
        <v>32</v>
      </c>
      <c r="P230" s="4" t="s">
        <v>33</v>
      </c>
      <c r="Q230" s="4">
        <v>0</v>
      </c>
      <c r="R230" s="7">
        <v>45158</v>
      </c>
      <c r="S230" s="6">
        <v>45169</v>
      </c>
      <c r="T230" s="4" t="s">
        <v>34</v>
      </c>
      <c r="U230" s="4">
        <v>-587.1</v>
      </c>
      <c r="V230" s="4">
        <v>0</v>
      </c>
      <c r="W230" s="4">
        <v>0</v>
      </c>
      <c r="X230" s="4" t="s">
        <v>641</v>
      </c>
      <c r="Y230" s="4" t="s">
        <v>642</v>
      </c>
    </row>
    <row r="231" s="4" customFormat="1" spans="1:25">
      <c r="A231" s="4" t="s">
        <v>1145</v>
      </c>
      <c r="B231" s="4" t="s">
        <v>26</v>
      </c>
      <c r="C231" s="4" t="s">
        <v>27</v>
      </c>
      <c r="D231" s="4" t="s">
        <v>1146</v>
      </c>
      <c r="E231" s="4" t="s">
        <v>775</v>
      </c>
      <c r="F231" s="6">
        <v>45164</v>
      </c>
      <c r="G231" s="6">
        <v>45166</v>
      </c>
      <c r="H231" s="4">
        <v>1</v>
      </c>
      <c r="I231" s="4">
        <v>2</v>
      </c>
      <c r="J231" s="4">
        <v>2</v>
      </c>
      <c r="K231" s="4" t="s">
        <v>30</v>
      </c>
      <c r="L231" s="4">
        <v>381.96</v>
      </c>
      <c r="M231" s="4">
        <v>381.96</v>
      </c>
      <c r="N231" s="4" t="s">
        <v>1147</v>
      </c>
      <c r="O231" s="4" t="s">
        <v>32</v>
      </c>
      <c r="P231" s="4" t="s">
        <v>33</v>
      </c>
      <c r="Q231" s="4">
        <v>0</v>
      </c>
      <c r="R231" s="7">
        <v>45164</v>
      </c>
      <c r="S231" s="6">
        <v>45169</v>
      </c>
      <c r="T231" s="4" t="s">
        <v>34</v>
      </c>
      <c r="U231" s="4">
        <v>381.96</v>
      </c>
      <c r="V231" s="4">
        <v>0</v>
      </c>
      <c r="W231" s="4">
        <v>0</v>
      </c>
      <c r="X231" s="4" t="s">
        <v>1148</v>
      </c>
      <c r="Y231" s="4" t="s">
        <v>1149</v>
      </c>
    </row>
    <row r="232" s="4" customFormat="1" spans="1:25">
      <c r="A232" s="4" t="s">
        <v>1150</v>
      </c>
      <c r="B232" s="4" t="s">
        <v>26</v>
      </c>
      <c r="C232" s="4" t="s">
        <v>27</v>
      </c>
      <c r="D232" s="4" t="s">
        <v>1151</v>
      </c>
      <c r="E232" s="4" t="s">
        <v>1152</v>
      </c>
      <c r="F232" s="6">
        <v>45165</v>
      </c>
      <c r="G232" s="6">
        <v>45166</v>
      </c>
      <c r="H232" s="4">
        <v>1</v>
      </c>
      <c r="I232" s="4">
        <v>1</v>
      </c>
      <c r="J232" s="4">
        <v>1</v>
      </c>
      <c r="K232" s="4" t="s">
        <v>30</v>
      </c>
      <c r="L232" s="4">
        <v>1020.29</v>
      </c>
      <c r="M232" s="4">
        <v>1020.29</v>
      </c>
      <c r="N232" s="4" t="s">
        <v>1153</v>
      </c>
      <c r="O232" s="4" t="s">
        <v>32</v>
      </c>
      <c r="P232" s="4" t="s">
        <v>33</v>
      </c>
      <c r="Q232" s="4">
        <v>0</v>
      </c>
      <c r="R232" s="7">
        <v>45164.0000115741</v>
      </c>
      <c r="S232" s="6">
        <v>45169</v>
      </c>
      <c r="T232" s="4" t="s">
        <v>34</v>
      </c>
      <c r="U232" s="4">
        <v>1020.29</v>
      </c>
      <c r="V232" s="4">
        <v>0</v>
      </c>
      <c r="W232" s="4">
        <v>0</v>
      </c>
      <c r="X232" s="4" t="s">
        <v>1154</v>
      </c>
      <c r="Y232" s="4" t="s">
        <v>1155</v>
      </c>
    </row>
    <row r="233" s="4" customFormat="1" spans="1:26">
      <c r="A233" s="4" t="s">
        <v>1156</v>
      </c>
      <c r="B233" s="4" t="s">
        <v>26</v>
      </c>
      <c r="C233" s="4" t="s">
        <v>27</v>
      </c>
      <c r="D233" s="4" t="s">
        <v>1157</v>
      </c>
      <c r="E233" s="4" t="s">
        <v>1007</v>
      </c>
      <c r="F233" s="6">
        <v>45164</v>
      </c>
      <c r="G233" s="6">
        <v>45166</v>
      </c>
      <c r="H233" s="4">
        <v>2</v>
      </c>
      <c r="I233" s="4">
        <v>2</v>
      </c>
      <c r="J233" s="4">
        <v>4</v>
      </c>
      <c r="K233" s="4" t="s">
        <v>30</v>
      </c>
      <c r="L233" s="4">
        <v>2654.28</v>
      </c>
      <c r="M233" s="4">
        <v>2654.28</v>
      </c>
      <c r="N233" s="4" t="s">
        <v>1158</v>
      </c>
      <c r="O233" s="4" t="s">
        <v>32</v>
      </c>
      <c r="P233" s="4" t="s">
        <v>33</v>
      </c>
      <c r="Q233" s="4">
        <v>0</v>
      </c>
      <c r="R233" s="7">
        <v>45164</v>
      </c>
      <c r="S233" s="6">
        <v>45169</v>
      </c>
      <c r="T233" s="4" t="s">
        <v>34</v>
      </c>
      <c r="U233" s="4">
        <v>2654.28</v>
      </c>
      <c r="V233" s="4">
        <v>0</v>
      </c>
      <c r="W233" s="4">
        <v>0</v>
      </c>
      <c r="X233" s="4" t="s">
        <v>1159</v>
      </c>
      <c r="Y233" s="4" t="s">
        <v>1160</v>
      </c>
      <c r="Z233" s="4" t="s">
        <v>1161</v>
      </c>
    </row>
    <row r="234" s="4" customFormat="1" spans="1:25">
      <c r="A234" s="4" t="s">
        <v>1162</v>
      </c>
      <c r="B234" s="4" t="s">
        <v>26</v>
      </c>
      <c r="C234" s="4" t="s">
        <v>27</v>
      </c>
      <c r="D234" s="4" t="s">
        <v>1163</v>
      </c>
      <c r="E234" s="4" t="s">
        <v>1164</v>
      </c>
      <c r="F234" s="6">
        <v>45165</v>
      </c>
      <c r="G234" s="6">
        <v>45166</v>
      </c>
      <c r="H234" s="4">
        <v>1</v>
      </c>
      <c r="I234" s="4">
        <v>1</v>
      </c>
      <c r="J234" s="4">
        <v>1</v>
      </c>
      <c r="K234" s="4" t="s">
        <v>30</v>
      </c>
      <c r="L234" s="4">
        <v>564.95</v>
      </c>
      <c r="M234" s="4">
        <v>564.95</v>
      </c>
      <c r="N234" s="4" t="s">
        <v>1165</v>
      </c>
      <c r="O234" s="4" t="s">
        <v>32</v>
      </c>
      <c r="P234" s="4" t="s">
        <v>33</v>
      </c>
      <c r="Q234" s="4">
        <v>0</v>
      </c>
      <c r="R234" s="7">
        <v>45164</v>
      </c>
      <c r="S234" s="6">
        <v>45169</v>
      </c>
      <c r="T234" s="4" t="s">
        <v>34</v>
      </c>
      <c r="U234" s="4">
        <v>564.95</v>
      </c>
      <c r="V234" s="4">
        <v>0</v>
      </c>
      <c r="W234" s="4">
        <v>0</v>
      </c>
      <c r="X234" s="4" t="s">
        <v>1166</v>
      </c>
      <c r="Y234" s="4" t="s">
        <v>1167</v>
      </c>
    </row>
    <row r="235" s="4" customFormat="1" spans="1:25">
      <c r="A235" s="4" t="s">
        <v>1168</v>
      </c>
      <c r="B235" s="4" t="s">
        <v>26</v>
      </c>
      <c r="C235" s="4" t="s">
        <v>27</v>
      </c>
      <c r="D235" s="4" t="s">
        <v>1169</v>
      </c>
      <c r="E235" s="4" t="s">
        <v>1170</v>
      </c>
      <c r="F235" s="6">
        <v>45164</v>
      </c>
      <c r="G235" s="6">
        <v>45166</v>
      </c>
      <c r="H235" s="4">
        <v>1</v>
      </c>
      <c r="I235" s="4">
        <v>2</v>
      </c>
      <c r="J235" s="4">
        <v>2</v>
      </c>
      <c r="K235" s="4" t="s">
        <v>30</v>
      </c>
      <c r="L235" s="4">
        <v>2159.04</v>
      </c>
      <c r="M235" s="4">
        <v>2159.04</v>
      </c>
      <c r="N235" s="4" t="s">
        <v>1171</v>
      </c>
      <c r="O235" s="4" t="s">
        <v>32</v>
      </c>
      <c r="P235" s="4" t="s">
        <v>33</v>
      </c>
      <c r="Q235" s="4">
        <v>0</v>
      </c>
      <c r="R235" s="7">
        <v>45164</v>
      </c>
      <c r="S235" s="6">
        <v>45169</v>
      </c>
      <c r="T235" s="4" t="s">
        <v>34</v>
      </c>
      <c r="U235" s="4">
        <v>2159.04</v>
      </c>
      <c r="V235" s="4">
        <v>0</v>
      </c>
      <c r="W235" s="4">
        <v>0</v>
      </c>
      <c r="X235" s="4" t="s">
        <v>1172</v>
      </c>
      <c r="Y235" s="4" t="s">
        <v>1173</v>
      </c>
    </row>
    <row r="236" s="4" customFormat="1" spans="1:25">
      <c r="A236" s="4" t="s">
        <v>1174</v>
      </c>
      <c r="B236" s="4" t="s">
        <v>26</v>
      </c>
      <c r="C236" s="4" t="s">
        <v>27</v>
      </c>
      <c r="D236" s="4" t="s">
        <v>1175</v>
      </c>
      <c r="E236" s="4" t="s">
        <v>1176</v>
      </c>
      <c r="F236" s="6">
        <v>45165</v>
      </c>
      <c r="G236" s="6">
        <v>45166</v>
      </c>
      <c r="H236" s="4">
        <v>1</v>
      </c>
      <c r="I236" s="4">
        <v>1</v>
      </c>
      <c r="J236" s="4">
        <v>1</v>
      </c>
      <c r="K236" s="4" t="s">
        <v>30</v>
      </c>
      <c r="L236" s="4">
        <v>629.64</v>
      </c>
      <c r="M236" s="4">
        <v>629.64</v>
      </c>
      <c r="N236" s="4" t="s">
        <v>1177</v>
      </c>
      <c r="O236" s="4" t="s">
        <v>32</v>
      </c>
      <c r="P236" s="4" t="s">
        <v>33</v>
      </c>
      <c r="Q236" s="4">
        <v>0</v>
      </c>
      <c r="R236" s="7">
        <v>45164.0000115741</v>
      </c>
      <c r="S236" s="6">
        <v>45169</v>
      </c>
      <c r="T236" s="4" t="s">
        <v>34</v>
      </c>
      <c r="U236" s="4">
        <v>629.64</v>
      </c>
      <c r="V236" s="4">
        <v>0</v>
      </c>
      <c r="W236" s="4">
        <v>0</v>
      </c>
      <c r="X236" s="4" t="s">
        <v>1178</v>
      </c>
      <c r="Y236" s="4" t="s">
        <v>48</v>
      </c>
    </row>
    <row r="237" s="4" customFormat="1" spans="1:25">
      <c r="A237" s="4" t="s">
        <v>1179</v>
      </c>
      <c r="B237" s="4" t="s">
        <v>26</v>
      </c>
      <c r="C237" s="4" t="s">
        <v>27</v>
      </c>
      <c r="D237" s="4" t="s">
        <v>1180</v>
      </c>
      <c r="E237" s="4" t="s">
        <v>1181</v>
      </c>
      <c r="F237" s="6">
        <v>45164</v>
      </c>
      <c r="G237" s="6">
        <v>45166</v>
      </c>
      <c r="H237" s="4">
        <v>2</v>
      </c>
      <c r="I237" s="4">
        <v>2</v>
      </c>
      <c r="J237" s="4">
        <v>4</v>
      </c>
      <c r="K237" s="4" t="s">
        <v>30</v>
      </c>
      <c r="L237" s="4">
        <v>4635.04</v>
      </c>
      <c r="M237" s="4">
        <v>4635.04</v>
      </c>
      <c r="N237" s="4" t="s">
        <v>1182</v>
      </c>
      <c r="O237" s="4" t="s">
        <v>32</v>
      </c>
      <c r="P237" s="4" t="s">
        <v>33</v>
      </c>
      <c r="Q237" s="4">
        <v>0</v>
      </c>
      <c r="R237" s="7">
        <v>45164.0000115741</v>
      </c>
      <c r="S237" s="6">
        <v>45169</v>
      </c>
      <c r="T237" s="4" t="s">
        <v>34</v>
      </c>
      <c r="U237" s="4">
        <v>4635.04</v>
      </c>
      <c r="V237" s="4">
        <v>0</v>
      </c>
      <c r="W237" s="4">
        <v>0</v>
      </c>
      <c r="X237" s="4" t="s">
        <v>1183</v>
      </c>
      <c r="Y237" s="4" t="s">
        <v>48</v>
      </c>
    </row>
    <row r="238" s="4" customFormat="1" spans="1:25">
      <c r="A238" s="4" t="s">
        <v>1184</v>
      </c>
      <c r="B238" s="4" t="s">
        <v>26</v>
      </c>
      <c r="C238" s="4" t="s">
        <v>27</v>
      </c>
      <c r="D238" s="4" t="s">
        <v>1102</v>
      </c>
      <c r="E238" s="4" t="s">
        <v>1103</v>
      </c>
      <c r="F238" s="6">
        <v>45164</v>
      </c>
      <c r="G238" s="6">
        <v>45166</v>
      </c>
      <c r="H238" s="4">
        <v>1</v>
      </c>
      <c r="I238" s="4">
        <v>2</v>
      </c>
      <c r="J238" s="4">
        <v>2</v>
      </c>
      <c r="K238" s="4" t="s">
        <v>30</v>
      </c>
      <c r="L238" s="4">
        <v>668.52</v>
      </c>
      <c r="M238" s="4">
        <v>668.52</v>
      </c>
      <c r="N238" s="4" t="s">
        <v>1185</v>
      </c>
      <c r="O238" s="4" t="s">
        <v>32</v>
      </c>
      <c r="P238" s="4" t="s">
        <v>33</v>
      </c>
      <c r="Q238" s="4">
        <v>0</v>
      </c>
      <c r="R238" s="7">
        <v>45164.0000115741</v>
      </c>
      <c r="S238" s="6">
        <v>45169</v>
      </c>
      <c r="T238" s="4" t="s">
        <v>34</v>
      </c>
      <c r="U238" s="4">
        <v>668.52</v>
      </c>
      <c r="V238" s="4">
        <v>0</v>
      </c>
      <c r="W238" s="4">
        <v>0</v>
      </c>
      <c r="X238" s="4" t="s">
        <v>1186</v>
      </c>
      <c r="Y238" s="4" t="s">
        <v>1187</v>
      </c>
    </row>
    <row r="239" s="4" customFormat="1" spans="1:25">
      <c r="A239" s="4" t="s">
        <v>1188</v>
      </c>
      <c r="B239" s="4" t="s">
        <v>26</v>
      </c>
      <c r="C239" s="4" t="s">
        <v>27</v>
      </c>
      <c r="D239" s="4" t="s">
        <v>1189</v>
      </c>
      <c r="E239" s="4" t="s">
        <v>1190</v>
      </c>
      <c r="F239" s="6">
        <v>45165</v>
      </c>
      <c r="G239" s="6">
        <v>45166</v>
      </c>
      <c r="H239" s="4">
        <v>1</v>
      </c>
      <c r="I239" s="4">
        <v>1</v>
      </c>
      <c r="J239" s="4">
        <v>1</v>
      </c>
      <c r="K239" s="4" t="s">
        <v>30</v>
      </c>
      <c r="L239" s="4">
        <v>809.12</v>
      </c>
      <c r="M239" s="4">
        <v>809.12</v>
      </c>
      <c r="N239" s="4" t="s">
        <v>1191</v>
      </c>
      <c r="O239" s="4" t="s">
        <v>32</v>
      </c>
      <c r="P239" s="4" t="s">
        <v>33</v>
      </c>
      <c r="Q239" s="4">
        <v>0</v>
      </c>
      <c r="R239" s="7">
        <v>45164.0000115741</v>
      </c>
      <c r="S239" s="6">
        <v>45169</v>
      </c>
      <c r="T239" s="4" t="s">
        <v>34</v>
      </c>
      <c r="U239" s="4">
        <v>809.12</v>
      </c>
      <c r="V239" s="4">
        <v>0</v>
      </c>
      <c r="W239" s="4">
        <v>0</v>
      </c>
      <c r="X239" s="4" t="s">
        <v>1192</v>
      </c>
      <c r="Y239" s="4" t="s">
        <v>1193</v>
      </c>
    </row>
    <row r="240" s="4" customFormat="1" spans="1:25">
      <c r="A240" s="4" t="s">
        <v>1194</v>
      </c>
      <c r="B240" s="4" t="s">
        <v>26</v>
      </c>
      <c r="C240" s="4" t="s">
        <v>27</v>
      </c>
      <c r="D240" s="4" t="s">
        <v>1195</v>
      </c>
      <c r="E240" s="4" t="s">
        <v>199</v>
      </c>
      <c r="F240" s="6">
        <v>45165</v>
      </c>
      <c r="G240" s="6">
        <v>45166</v>
      </c>
      <c r="H240" s="4">
        <v>1</v>
      </c>
      <c r="I240" s="4">
        <v>1</v>
      </c>
      <c r="J240" s="4">
        <v>1</v>
      </c>
      <c r="K240" s="4" t="s">
        <v>30</v>
      </c>
      <c r="L240" s="4">
        <v>423.02</v>
      </c>
      <c r="M240" s="4">
        <v>423.02</v>
      </c>
      <c r="N240" s="4" t="s">
        <v>1196</v>
      </c>
      <c r="O240" s="4" t="s">
        <v>32</v>
      </c>
      <c r="P240" s="4" t="s">
        <v>33</v>
      </c>
      <c r="Q240" s="4">
        <v>0</v>
      </c>
      <c r="R240" s="7">
        <v>45164</v>
      </c>
      <c r="S240" s="6">
        <v>45169</v>
      </c>
      <c r="T240" s="4" t="s">
        <v>34</v>
      </c>
      <c r="U240" s="4">
        <v>423.02</v>
      </c>
      <c r="V240" s="4">
        <v>0</v>
      </c>
      <c r="W240" s="4">
        <v>0</v>
      </c>
      <c r="X240" s="4" t="s">
        <v>1197</v>
      </c>
      <c r="Y240" s="4" t="s">
        <v>1198</v>
      </c>
    </row>
    <row r="241" s="4" customFormat="1" spans="1:25">
      <c r="A241" s="4" t="s">
        <v>1199</v>
      </c>
      <c r="B241" s="4" t="s">
        <v>26</v>
      </c>
      <c r="C241" s="4" t="s">
        <v>27</v>
      </c>
      <c r="D241" s="4" t="s">
        <v>1200</v>
      </c>
      <c r="E241" s="4" t="s">
        <v>1201</v>
      </c>
      <c r="F241" s="6">
        <v>45165</v>
      </c>
      <c r="G241" s="6">
        <v>45166</v>
      </c>
      <c r="H241" s="4">
        <v>1</v>
      </c>
      <c r="I241" s="4">
        <v>1</v>
      </c>
      <c r="J241" s="4">
        <v>1</v>
      </c>
      <c r="K241" s="4" t="s">
        <v>30</v>
      </c>
      <c r="L241" s="4">
        <v>783.49</v>
      </c>
      <c r="M241" s="4">
        <v>783.49</v>
      </c>
      <c r="N241" s="4" t="s">
        <v>1202</v>
      </c>
      <c r="O241" s="4" t="s">
        <v>32</v>
      </c>
      <c r="P241" s="4" t="s">
        <v>33</v>
      </c>
      <c r="Q241" s="4">
        <v>0</v>
      </c>
      <c r="R241" s="7">
        <v>45164</v>
      </c>
      <c r="S241" s="6">
        <v>45169</v>
      </c>
      <c r="T241" s="4" t="s">
        <v>34</v>
      </c>
      <c r="U241" s="4">
        <v>783.49</v>
      </c>
      <c r="V241" s="4">
        <v>0</v>
      </c>
      <c r="W241" s="4">
        <v>0</v>
      </c>
      <c r="X241" s="4" t="s">
        <v>1203</v>
      </c>
      <c r="Y241" s="4" t="s">
        <v>48</v>
      </c>
    </row>
    <row r="242" s="4" customFormat="1" spans="1:25">
      <c r="A242" s="4" t="s">
        <v>1204</v>
      </c>
      <c r="B242" s="4" t="s">
        <v>26</v>
      </c>
      <c r="C242" s="4" t="s">
        <v>27</v>
      </c>
      <c r="D242" s="4" t="s">
        <v>1205</v>
      </c>
      <c r="E242" s="4" t="s">
        <v>1206</v>
      </c>
      <c r="F242" s="6">
        <v>45164</v>
      </c>
      <c r="G242" s="6">
        <v>45166</v>
      </c>
      <c r="H242" s="4">
        <v>1</v>
      </c>
      <c r="I242" s="4">
        <v>2</v>
      </c>
      <c r="J242" s="4">
        <v>2</v>
      </c>
      <c r="K242" s="4" t="s">
        <v>30</v>
      </c>
      <c r="L242" s="4">
        <v>714.28</v>
      </c>
      <c r="M242" s="4">
        <v>714.28</v>
      </c>
      <c r="N242" s="4" t="s">
        <v>1207</v>
      </c>
      <c r="O242" s="4" t="s">
        <v>32</v>
      </c>
      <c r="P242" s="4" t="s">
        <v>33</v>
      </c>
      <c r="Q242" s="4">
        <v>0</v>
      </c>
      <c r="R242" s="7">
        <v>45164.0000115741</v>
      </c>
      <c r="S242" s="6">
        <v>45169</v>
      </c>
      <c r="T242" s="4" t="s">
        <v>34</v>
      </c>
      <c r="U242" s="4">
        <v>714.28</v>
      </c>
      <c r="V242" s="4">
        <v>0</v>
      </c>
      <c r="W242" s="4">
        <v>0</v>
      </c>
      <c r="X242" s="4" t="s">
        <v>1208</v>
      </c>
      <c r="Y242" s="4" t="s">
        <v>1209</v>
      </c>
    </row>
    <row r="243" s="4" customFormat="1" spans="1:25">
      <c r="A243" s="4" t="s">
        <v>802</v>
      </c>
      <c r="B243" s="4" t="s">
        <v>26</v>
      </c>
      <c r="C243" s="4" t="s">
        <v>229</v>
      </c>
      <c r="D243" s="4" t="s">
        <v>803</v>
      </c>
      <c r="E243" s="4" t="s">
        <v>804</v>
      </c>
      <c r="F243" s="6">
        <v>45165</v>
      </c>
      <c r="G243" s="6">
        <v>45166</v>
      </c>
      <c r="H243" s="4">
        <v>1</v>
      </c>
      <c r="I243" s="4">
        <v>1</v>
      </c>
      <c r="J243" s="4">
        <v>1</v>
      </c>
      <c r="K243" s="4" t="s">
        <v>30</v>
      </c>
      <c r="L243" s="4">
        <v>-487.02</v>
      </c>
      <c r="M243" s="4">
        <v>-487.02</v>
      </c>
      <c r="N243" s="4" t="s">
        <v>805</v>
      </c>
      <c r="O243" s="4" t="s">
        <v>32</v>
      </c>
      <c r="P243" s="4" t="s">
        <v>33</v>
      </c>
      <c r="Q243" s="4">
        <v>0</v>
      </c>
      <c r="R243" s="7">
        <v>45161</v>
      </c>
      <c r="S243" s="6">
        <v>45169</v>
      </c>
      <c r="T243" s="4" t="s">
        <v>34</v>
      </c>
      <c r="U243" s="4">
        <v>-487.02</v>
      </c>
      <c r="V243" s="4">
        <v>0</v>
      </c>
      <c r="W243" s="4">
        <v>0</v>
      </c>
      <c r="X243" s="4" t="s">
        <v>806</v>
      </c>
      <c r="Y243" s="4" t="s">
        <v>807</v>
      </c>
    </row>
    <row r="244" s="4" customFormat="1" spans="1:25">
      <c r="A244" s="4" t="s">
        <v>1210</v>
      </c>
      <c r="B244" s="4" t="s">
        <v>26</v>
      </c>
      <c r="C244" s="4" t="s">
        <v>27</v>
      </c>
      <c r="D244" s="4" t="s">
        <v>1211</v>
      </c>
      <c r="E244" s="4" t="s">
        <v>1212</v>
      </c>
      <c r="F244" s="6">
        <v>45164</v>
      </c>
      <c r="G244" s="6">
        <v>45166</v>
      </c>
      <c r="H244" s="4">
        <v>1</v>
      </c>
      <c r="I244" s="4">
        <v>2</v>
      </c>
      <c r="J244" s="4">
        <v>2</v>
      </c>
      <c r="K244" s="4" t="s">
        <v>30</v>
      </c>
      <c r="L244" s="4">
        <v>1597.36</v>
      </c>
      <c r="M244" s="4">
        <v>1597.36</v>
      </c>
      <c r="N244" s="4" t="s">
        <v>1213</v>
      </c>
      <c r="O244" s="4" t="s">
        <v>32</v>
      </c>
      <c r="P244" s="4" t="s">
        <v>33</v>
      </c>
      <c r="Q244" s="4">
        <v>0</v>
      </c>
      <c r="R244" s="7">
        <v>45164.0000115741</v>
      </c>
      <c r="S244" s="6">
        <v>45169</v>
      </c>
      <c r="T244" s="4" t="s">
        <v>34</v>
      </c>
      <c r="U244" s="4">
        <v>1597.36</v>
      </c>
      <c r="V244" s="4">
        <v>0</v>
      </c>
      <c r="W244" s="4">
        <v>0</v>
      </c>
      <c r="X244" s="4" t="s">
        <v>1214</v>
      </c>
      <c r="Y244" s="4" t="s">
        <v>1215</v>
      </c>
    </row>
    <row r="245" s="4" customFormat="1" spans="1:25">
      <c r="A245" s="4" t="s">
        <v>1216</v>
      </c>
      <c r="B245" s="4" t="s">
        <v>26</v>
      </c>
      <c r="C245" s="4" t="s">
        <v>27</v>
      </c>
      <c r="D245" s="4" t="s">
        <v>748</v>
      </c>
      <c r="E245" s="4" t="s">
        <v>1068</v>
      </c>
      <c r="F245" s="6">
        <v>45165</v>
      </c>
      <c r="G245" s="6">
        <v>45166</v>
      </c>
      <c r="H245" s="4">
        <v>1</v>
      </c>
      <c r="I245" s="4">
        <v>1</v>
      </c>
      <c r="J245" s="4">
        <v>1</v>
      </c>
      <c r="K245" s="4" t="s">
        <v>30</v>
      </c>
      <c r="L245" s="4">
        <v>332.1</v>
      </c>
      <c r="M245" s="4">
        <v>332.1</v>
      </c>
      <c r="N245" s="4" t="s">
        <v>1217</v>
      </c>
      <c r="O245" s="4" t="s">
        <v>32</v>
      </c>
      <c r="P245" s="4" t="s">
        <v>33</v>
      </c>
      <c r="Q245" s="4">
        <v>0</v>
      </c>
      <c r="R245" s="7">
        <v>45164</v>
      </c>
      <c r="S245" s="6">
        <v>45169</v>
      </c>
      <c r="T245" s="4" t="s">
        <v>34</v>
      </c>
      <c r="U245" s="4">
        <v>332.1</v>
      </c>
      <c r="V245" s="4">
        <v>0</v>
      </c>
      <c r="W245" s="4">
        <v>0</v>
      </c>
      <c r="X245" s="4" t="s">
        <v>1218</v>
      </c>
      <c r="Y245" s="4" t="s">
        <v>48</v>
      </c>
    </row>
    <row r="246" s="4" customFormat="1" spans="1:25">
      <c r="A246" s="4" t="s">
        <v>1219</v>
      </c>
      <c r="B246" s="4" t="s">
        <v>26</v>
      </c>
      <c r="C246" s="4" t="s">
        <v>27</v>
      </c>
      <c r="D246" s="4" t="s">
        <v>1195</v>
      </c>
      <c r="E246" s="4" t="s">
        <v>199</v>
      </c>
      <c r="F246" s="6">
        <v>45165</v>
      </c>
      <c r="G246" s="6">
        <v>45166</v>
      </c>
      <c r="H246" s="4">
        <v>1</v>
      </c>
      <c r="I246" s="4">
        <v>1</v>
      </c>
      <c r="J246" s="4">
        <v>1</v>
      </c>
      <c r="K246" s="4" t="s">
        <v>30</v>
      </c>
      <c r="L246" s="4">
        <v>423.02</v>
      </c>
      <c r="M246" s="4">
        <v>423.02</v>
      </c>
      <c r="N246" s="4" t="s">
        <v>1220</v>
      </c>
      <c r="O246" s="4" t="s">
        <v>32</v>
      </c>
      <c r="P246" s="4" t="s">
        <v>33</v>
      </c>
      <c r="Q246" s="4">
        <v>0</v>
      </c>
      <c r="R246" s="7">
        <v>45164.0000115741</v>
      </c>
      <c r="S246" s="6">
        <v>45169</v>
      </c>
      <c r="T246" s="4" t="s">
        <v>34</v>
      </c>
      <c r="U246" s="4">
        <v>423.02</v>
      </c>
      <c r="V246" s="4">
        <v>0</v>
      </c>
      <c r="W246" s="4">
        <v>0</v>
      </c>
      <c r="X246" s="4" t="s">
        <v>1221</v>
      </c>
      <c r="Y246" s="4" t="s">
        <v>1222</v>
      </c>
    </row>
    <row r="247" s="4" customFormat="1" spans="1:25">
      <c r="A247" s="4" t="s">
        <v>1223</v>
      </c>
      <c r="B247" s="4" t="s">
        <v>26</v>
      </c>
      <c r="C247" s="4" t="s">
        <v>27</v>
      </c>
      <c r="D247" s="4" t="s">
        <v>1077</v>
      </c>
      <c r="E247" s="4" t="s">
        <v>1078</v>
      </c>
      <c r="F247" s="6">
        <v>45165</v>
      </c>
      <c r="G247" s="6">
        <v>45166</v>
      </c>
      <c r="H247" s="4">
        <v>1</v>
      </c>
      <c r="I247" s="4">
        <v>1</v>
      </c>
      <c r="J247" s="4">
        <v>1</v>
      </c>
      <c r="K247" s="4" t="s">
        <v>30</v>
      </c>
      <c r="L247" s="4">
        <v>187.71</v>
      </c>
      <c r="M247" s="4">
        <v>187.71</v>
      </c>
      <c r="N247" s="4" t="s">
        <v>1224</v>
      </c>
      <c r="O247" s="4" t="s">
        <v>32</v>
      </c>
      <c r="P247" s="4" t="s">
        <v>33</v>
      </c>
      <c r="Q247" s="4">
        <v>0</v>
      </c>
      <c r="R247" s="7">
        <v>45165.0000115741</v>
      </c>
      <c r="S247" s="6">
        <v>45169</v>
      </c>
      <c r="T247" s="4" t="s">
        <v>34</v>
      </c>
      <c r="U247" s="4">
        <v>187.71</v>
      </c>
      <c r="V247" s="4">
        <v>0</v>
      </c>
      <c r="W247" s="4">
        <v>0</v>
      </c>
      <c r="X247" s="4" t="s">
        <v>1225</v>
      </c>
      <c r="Y247" s="4" t="s">
        <v>1226</v>
      </c>
    </row>
    <row r="248" s="4" customFormat="1" spans="1:25">
      <c r="A248" s="4" t="s">
        <v>1227</v>
      </c>
      <c r="B248" s="4" t="s">
        <v>26</v>
      </c>
      <c r="C248" s="4" t="s">
        <v>27</v>
      </c>
      <c r="D248" s="4" t="s">
        <v>1228</v>
      </c>
      <c r="E248" s="4" t="s">
        <v>1229</v>
      </c>
      <c r="F248" s="6">
        <v>45165</v>
      </c>
      <c r="G248" s="6">
        <v>45166</v>
      </c>
      <c r="H248" s="4">
        <v>1</v>
      </c>
      <c r="I248" s="4">
        <v>1</v>
      </c>
      <c r="J248" s="4">
        <v>1</v>
      </c>
      <c r="K248" s="4" t="s">
        <v>30</v>
      </c>
      <c r="L248" s="4">
        <v>377.4</v>
      </c>
      <c r="M248" s="4">
        <v>377.4</v>
      </c>
      <c r="N248" s="4" t="s">
        <v>1230</v>
      </c>
      <c r="O248" s="4" t="s">
        <v>32</v>
      </c>
      <c r="P248" s="4" t="s">
        <v>33</v>
      </c>
      <c r="Q248" s="4">
        <v>0</v>
      </c>
      <c r="R248" s="7">
        <v>45165</v>
      </c>
      <c r="S248" s="6">
        <v>45169</v>
      </c>
      <c r="T248" s="4" t="s">
        <v>34</v>
      </c>
      <c r="U248" s="4">
        <v>377.4</v>
      </c>
      <c r="V248" s="4">
        <v>0</v>
      </c>
      <c r="W248" s="4">
        <v>0</v>
      </c>
      <c r="X248" s="4" t="s">
        <v>1231</v>
      </c>
      <c r="Y248" s="4" t="s">
        <v>1232</v>
      </c>
    </row>
    <row r="249" s="4" customFormat="1" spans="1:25">
      <c r="A249" s="4" t="s">
        <v>1233</v>
      </c>
      <c r="B249" s="4" t="s">
        <v>26</v>
      </c>
      <c r="C249" s="4" t="s">
        <v>27</v>
      </c>
      <c r="D249" s="4" t="s">
        <v>1234</v>
      </c>
      <c r="E249" s="4" t="s">
        <v>1235</v>
      </c>
      <c r="F249" s="6">
        <v>45165</v>
      </c>
      <c r="G249" s="6">
        <v>45166</v>
      </c>
      <c r="H249" s="4">
        <v>1</v>
      </c>
      <c r="I249" s="4">
        <v>1</v>
      </c>
      <c r="J249" s="4">
        <v>1</v>
      </c>
      <c r="K249" s="4" t="s">
        <v>30</v>
      </c>
      <c r="L249" s="4">
        <v>717.77</v>
      </c>
      <c r="M249" s="4">
        <v>717.77</v>
      </c>
      <c r="N249" s="4" t="s">
        <v>1236</v>
      </c>
      <c r="O249" s="4" t="s">
        <v>32</v>
      </c>
      <c r="P249" s="4" t="s">
        <v>33</v>
      </c>
      <c r="Q249" s="4">
        <v>0</v>
      </c>
      <c r="R249" s="7">
        <v>45165</v>
      </c>
      <c r="S249" s="6">
        <v>45169</v>
      </c>
      <c r="T249" s="4" t="s">
        <v>34</v>
      </c>
      <c r="U249" s="4">
        <v>717.77</v>
      </c>
      <c r="V249" s="4">
        <v>0</v>
      </c>
      <c r="W249" s="4">
        <v>0</v>
      </c>
      <c r="X249" s="4" t="s">
        <v>1237</v>
      </c>
      <c r="Y249" s="4" t="s">
        <v>1238</v>
      </c>
    </row>
    <row r="250" s="4" customFormat="1" spans="1:25">
      <c r="A250" s="4" t="s">
        <v>1239</v>
      </c>
      <c r="B250" s="4" t="s">
        <v>26</v>
      </c>
      <c r="C250" s="4" t="s">
        <v>27</v>
      </c>
      <c r="D250" s="4" t="s">
        <v>1240</v>
      </c>
      <c r="E250" s="4" t="s">
        <v>1241</v>
      </c>
      <c r="F250" s="6">
        <v>45165</v>
      </c>
      <c r="G250" s="6">
        <v>45166</v>
      </c>
      <c r="H250" s="4">
        <v>1</v>
      </c>
      <c r="I250" s="4">
        <v>1</v>
      </c>
      <c r="J250" s="4">
        <v>1</v>
      </c>
      <c r="K250" s="4" t="s">
        <v>30</v>
      </c>
      <c r="L250" s="4">
        <v>944.62</v>
      </c>
      <c r="M250" s="4">
        <v>944.62</v>
      </c>
      <c r="N250" s="4" t="s">
        <v>1242</v>
      </c>
      <c r="O250" s="4" t="s">
        <v>32</v>
      </c>
      <c r="P250" s="4" t="s">
        <v>33</v>
      </c>
      <c r="Q250" s="4">
        <v>0</v>
      </c>
      <c r="R250" s="7">
        <v>45165.0000115741</v>
      </c>
      <c r="S250" s="6">
        <v>45169</v>
      </c>
      <c r="T250" s="4" t="s">
        <v>34</v>
      </c>
      <c r="U250" s="4">
        <v>944.62</v>
      </c>
      <c r="V250" s="4">
        <v>0</v>
      </c>
      <c r="W250" s="4">
        <v>0</v>
      </c>
      <c r="X250" s="4" t="s">
        <v>1243</v>
      </c>
      <c r="Y250" s="4" t="s">
        <v>48</v>
      </c>
    </row>
    <row r="251" s="4" customFormat="1" spans="1:25">
      <c r="A251" s="4" t="s">
        <v>1244</v>
      </c>
      <c r="B251" s="4" t="s">
        <v>26</v>
      </c>
      <c r="C251" s="4" t="s">
        <v>27</v>
      </c>
      <c r="D251" s="4" t="s">
        <v>1077</v>
      </c>
      <c r="E251" s="4" t="s">
        <v>1245</v>
      </c>
      <c r="F251" s="6">
        <v>45165</v>
      </c>
      <c r="G251" s="6">
        <v>45166</v>
      </c>
      <c r="H251" s="4">
        <v>1</v>
      </c>
      <c r="I251" s="4">
        <v>1</v>
      </c>
      <c r="J251" s="4">
        <v>1</v>
      </c>
      <c r="K251" s="4" t="s">
        <v>30</v>
      </c>
      <c r="L251" s="4">
        <v>212.46</v>
      </c>
      <c r="M251" s="4">
        <v>212.46</v>
      </c>
      <c r="N251" s="4" t="s">
        <v>1246</v>
      </c>
      <c r="O251" s="4" t="s">
        <v>32</v>
      </c>
      <c r="P251" s="4" t="s">
        <v>33</v>
      </c>
      <c r="Q251" s="4">
        <v>0</v>
      </c>
      <c r="R251" s="7">
        <v>45165</v>
      </c>
      <c r="S251" s="6">
        <v>45169</v>
      </c>
      <c r="T251" s="4" t="s">
        <v>34</v>
      </c>
      <c r="U251" s="4">
        <v>212.46</v>
      </c>
      <c r="V251" s="4">
        <v>0</v>
      </c>
      <c r="W251" s="4">
        <v>0</v>
      </c>
      <c r="X251" s="4" t="s">
        <v>1247</v>
      </c>
      <c r="Y251" s="4" t="s">
        <v>1248</v>
      </c>
    </row>
    <row r="252" s="4" customFormat="1" spans="1:25">
      <c r="A252" s="4" t="s">
        <v>1249</v>
      </c>
      <c r="B252" s="4" t="s">
        <v>26</v>
      </c>
      <c r="C252" s="4" t="s">
        <v>27</v>
      </c>
      <c r="D252" s="4" t="s">
        <v>1250</v>
      </c>
      <c r="E252" s="4" t="s">
        <v>1251</v>
      </c>
      <c r="F252" s="6">
        <v>45165</v>
      </c>
      <c r="G252" s="6">
        <v>45166</v>
      </c>
      <c r="H252" s="4">
        <v>1</v>
      </c>
      <c r="I252" s="4">
        <v>1</v>
      </c>
      <c r="J252" s="4">
        <v>1</v>
      </c>
      <c r="K252" s="4" t="s">
        <v>30</v>
      </c>
      <c r="L252" s="4">
        <v>447.24</v>
      </c>
      <c r="M252" s="4">
        <v>447.24</v>
      </c>
      <c r="N252" s="4" t="s">
        <v>1252</v>
      </c>
      <c r="O252" s="4" t="s">
        <v>32</v>
      </c>
      <c r="P252" s="4" t="s">
        <v>33</v>
      </c>
      <c r="Q252" s="4">
        <v>0</v>
      </c>
      <c r="R252" s="7">
        <v>45165.0000115741</v>
      </c>
      <c r="S252" s="6">
        <v>45169</v>
      </c>
      <c r="T252" s="4" t="s">
        <v>34</v>
      </c>
      <c r="U252" s="4">
        <v>447.24</v>
      </c>
      <c r="V252" s="4">
        <v>0</v>
      </c>
      <c r="W252" s="4">
        <v>0</v>
      </c>
      <c r="X252" s="4" t="s">
        <v>1253</v>
      </c>
      <c r="Y252" s="4" t="s">
        <v>1254</v>
      </c>
    </row>
    <row r="253" s="4" customFormat="1" spans="1:25">
      <c r="A253" s="4" t="s">
        <v>1255</v>
      </c>
      <c r="B253" s="4" t="s">
        <v>26</v>
      </c>
      <c r="C253" s="4" t="s">
        <v>27</v>
      </c>
      <c r="D253" s="4" t="s">
        <v>1256</v>
      </c>
      <c r="E253" s="4" t="s">
        <v>1257</v>
      </c>
      <c r="F253" s="6">
        <v>45165</v>
      </c>
      <c r="G253" s="6">
        <v>45166</v>
      </c>
      <c r="H253" s="4">
        <v>1</v>
      </c>
      <c r="I253" s="4">
        <v>1</v>
      </c>
      <c r="J253" s="4">
        <v>1</v>
      </c>
      <c r="K253" s="4" t="s">
        <v>30</v>
      </c>
      <c r="L253" s="4">
        <v>866.81</v>
      </c>
      <c r="M253" s="4">
        <v>866.81</v>
      </c>
      <c r="N253" s="4" t="s">
        <v>1258</v>
      </c>
      <c r="O253" s="4" t="s">
        <v>32</v>
      </c>
      <c r="P253" s="4" t="s">
        <v>33</v>
      </c>
      <c r="Q253" s="4">
        <v>0</v>
      </c>
      <c r="R253" s="7">
        <v>45165.0000115741</v>
      </c>
      <c r="S253" s="6">
        <v>45169</v>
      </c>
      <c r="T253" s="4" t="s">
        <v>34</v>
      </c>
      <c r="U253" s="4">
        <v>866.81</v>
      </c>
      <c r="V253" s="4">
        <v>0</v>
      </c>
      <c r="W253" s="4">
        <v>0</v>
      </c>
      <c r="X253" s="4" t="s">
        <v>1259</v>
      </c>
      <c r="Y253" s="4" t="s">
        <v>1260</v>
      </c>
    </row>
    <row r="254" s="4" customFormat="1" spans="1:25">
      <c r="A254" s="4" t="s">
        <v>1261</v>
      </c>
      <c r="B254" s="4" t="s">
        <v>26</v>
      </c>
      <c r="C254" s="4" t="s">
        <v>27</v>
      </c>
      <c r="D254" s="4" t="s">
        <v>1262</v>
      </c>
      <c r="E254" s="4" t="s">
        <v>1263</v>
      </c>
      <c r="F254" s="6">
        <v>45165</v>
      </c>
      <c r="G254" s="6">
        <v>45166</v>
      </c>
      <c r="H254" s="4">
        <v>1</v>
      </c>
      <c r="I254" s="4">
        <v>1</v>
      </c>
      <c r="J254" s="4">
        <v>1</v>
      </c>
      <c r="K254" s="4" t="s">
        <v>30</v>
      </c>
      <c r="L254" s="4">
        <v>818.02</v>
      </c>
      <c r="M254" s="4">
        <v>818.02</v>
      </c>
      <c r="N254" s="4" t="s">
        <v>1264</v>
      </c>
      <c r="O254" s="4" t="s">
        <v>32</v>
      </c>
      <c r="P254" s="4" t="s">
        <v>33</v>
      </c>
      <c r="Q254" s="4">
        <v>0</v>
      </c>
      <c r="R254" s="7">
        <v>45165.0000115741</v>
      </c>
      <c r="S254" s="6">
        <v>45169</v>
      </c>
      <c r="T254" s="4" t="s">
        <v>34</v>
      </c>
      <c r="U254" s="4">
        <v>818.02</v>
      </c>
      <c r="V254" s="4">
        <v>0</v>
      </c>
      <c r="W254" s="4">
        <v>0</v>
      </c>
      <c r="X254" s="4" t="s">
        <v>1265</v>
      </c>
      <c r="Y254" s="4" t="s">
        <v>1266</v>
      </c>
    </row>
    <row r="255" s="4" customFormat="1" spans="1:25">
      <c r="A255" s="4" t="s">
        <v>1267</v>
      </c>
      <c r="B255" s="4" t="s">
        <v>26</v>
      </c>
      <c r="C255" s="4" t="s">
        <v>27</v>
      </c>
      <c r="D255" s="4" t="s">
        <v>1031</v>
      </c>
      <c r="E255" s="4" t="s">
        <v>775</v>
      </c>
      <c r="F255" s="6">
        <v>45165</v>
      </c>
      <c r="G255" s="6">
        <v>45166</v>
      </c>
      <c r="H255" s="4">
        <v>1</v>
      </c>
      <c r="I255" s="4">
        <v>1</v>
      </c>
      <c r="J255" s="4">
        <v>1</v>
      </c>
      <c r="K255" s="4" t="s">
        <v>30</v>
      </c>
      <c r="L255" s="4">
        <v>243.98</v>
      </c>
      <c r="M255" s="4">
        <v>243.98</v>
      </c>
      <c r="N255" s="4" t="s">
        <v>1268</v>
      </c>
      <c r="O255" s="4" t="s">
        <v>32</v>
      </c>
      <c r="P255" s="4" t="s">
        <v>33</v>
      </c>
      <c r="Q255" s="4">
        <v>0</v>
      </c>
      <c r="R255" s="7">
        <v>45165.0000115741</v>
      </c>
      <c r="S255" s="6">
        <v>45169</v>
      </c>
      <c r="T255" s="4" t="s">
        <v>34</v>
      </c>
      <c r="U255" s="4">
        <v>243.98</v>
      </c>
      <c r="V255" s="4">
        <v>0</v>
      </c>
      <c r="W255" s="4">
        <v>0</v>
      </c>
      <c r="X255" s="4" t="s">
        <v>1269</v>
      </c>
      <c r="Y255" s="4" t="s">
        <v>1270</v>
      </c>
    </row>
    <row r="256" s="4" customFormat="1" spans="1:25">
      <c r="A256" s="4" t="s">
        <v>1271</v>
      </c>
      <c r="B256" s="4" t="s">
        <v>26</v>
      </c>
      <c r="C256" s="4" t="s">
        <v>27</v>
      </c>
      <c r="D256" s="4" t="s">
        <v>1272</v>
      </c>
      <c r="E256" s="4" t="s">
        <v>997</v>
      </c>
      <c r="F256" s="6">
        <v>45165</v>
      </c>
      <c r="G256" s="6">
        <v>45166</v>
      </c>
      <c r="H256" s="4">
        <v>1</v>
      </c>
      <c r="I256" s="4">
        <v>1</v>
      </c>
      <c r="J256" s="4">
        <v>1</v>
      </c>
      <c r="K256" s="4" t="s">
        <v>30</v>
      </c>
      <c r="L256" s="4">
        <v>1048.65</v>
      </c>
      <c r="M256" s="4">
        <v>1048.65</v>
      </c>
      <c r="N256" s="4" t="s">
        <v>1273</v>
      </c>
      <c r="O256" s="4" t="s">
        <v>32</v>
      </c>
      <c r="P256" s="4" t="s">
        <v>33</v>
      </c>
      <c r="Q256" s="4">
        <v>0</v>
      </c>
      <c r="R256" s="7">
        <v>45165</v>
      </c>
      <c r="S256" s="6">
        <v>45169</v>
      </c>
      <c r="T256" s="4" t="s">
        <v>34</v>
      </c>
      <c r="U256" s="4">
        <v>1048.65</v>
      </c>
      <c r="V256" s="4">
        <v>0</v>
      </c>
      <c r="W256" s="4">
        <v>0</v>
      </c>
      <c r="X256" s="4" t="s">
        <v>1274</v>
      </c>
      <c r="Y256" s="4" t="s">
        <v>1275</v>
      </c>
    </row>
    <row r="257" s="4" customFormat="1" spans="1:25">
      <c r="A257" s="4" t="s">
        <v>1276</v>
      </c>
      <c r="B257" s="4" t="s">
        <v>26</v>
      </c>
      <c r="C257" s="4" t="s">
        <v>27</v>
      </c>
      <c r="D257" s="4" t="s">
        <v>1277</v>
      </c>
      <c r="E257" s="4" t="s">
        <v>1278</v>
      </c>
      <c r="F257" s="6">
        <v>45165</v>
      </c>
      <c r="G257" s="6">
        <v>45166</v>
      </c>
      <c r="H257" s="4">
        <v>1</v>
      </c>
      <c r="I257" s="4">
        <v>1</v>
      </c>
      <c r="J257" s="4">
        <v>1</v>
      </c>
      <c r="K257" s="4" t="s">
        <v>30</v>
      </c>
      <c r="L257" s="4">
        <v>434.21</v>
      </c>
      <c r="M257" s="4">
        <v>434.21</v>
      </c>
      <c r="N257" s="4" t="s">
        <v>1279</v>
      </c>
      <c r="O257" s="4" t="s">
        <v>32</v>
      </c>
      <c r="P257" s="4" t="s">
        <v>33</v>
      </c>
      <c r="Q257" s="4">
        <v>0</v>
      </c>
      <c r="R257" s="7">
        <v>45165.0000115741</v>
      </c>
      <c r="S257" s="6">
        <v>45169</v>
      </c>
      <c r="T257" s="4" t="s">
        <v>34</v>
      </c>
      <c r="U257" s="4">
        <v>434.21</v>
      </c>
      <c r="V257" s="4">
        <v>0</v>
      </c>
      <c r="W257" s="4">
        <v>0</v>
      </c>
      <c r="X257" s="4" t="s">
        <v>1280</v>
      </c>
      <c r="Y257" s="4" t="s">
        <v>48</v>
      </c>
    </row>
    <row r="258" s="4" customFormat="1" spans="1:25">
      <c r="A258" s="4" t="s">
        <v>1281</v>
      </c>
      <c r="B258" s="4" t="s">
        <v>26</v>
      </c>
      <c r="C258" s="4" t="s">
        <v>27</v>
      </c>
      <c r="D258" s="4" t="s">
        <v>1282</v>
      </c>
      <c r="E258" s="4" t="s">
        <v>29</v>
      </c>
      <c r="F258" s="6">
        <v>45165</v>
      </c>
      <c r="G258" s="6">
        <v>45166</v>
      </c>
      <c r="H258" s="4">
        <v>1</v>
      </c>
      <c r="I258" s="4">
        <v>1</v>
      </c>
      <c r="J258" s="4">
        <v>1</v>
      </c>
      <c r="K258" s="4" t="s">
        <v>30</v>
      </c>
      <c r="L258" s="4">
        <v>326.1</v>
      </c>
      <c r="M258" s="4">
        <v>326.1</v>
      </c>
      <c r="N258" s="4" t="s">
        <v>1283</v>
      </c>
      <c r="O258" s="4" t="s">
        <v>32</v>
      </c>
      <c r="P258" s="4" t="s">
        <v>33</v>
      </c>
      <c r="Q258" s="4">
        <v>0</v>
      </c>
      <c r="R258" s="7">
        <v>45165</v>
      </c>
      <c r="S258" s="6">
        <v>45169</v>
      </c>
      <c r="T258" s="4" t="s">
        <v>34</v>
      </c>
      <c r="U258" s="4">
        <v>326.1</v>
      </c>
      <c r="V258" s="4">
        <v>0</v>
      </c>
      <c r="W258" s="4">
        <v>0</v>
      </c>
      <c r="X258" s="4" t="s">
        <v>1284</v>
      </c>
      <c r="Y258" s="4" t="s">
        <v>1285</v>
      </c>
    </row>
    <row r="259" s="4" customFormat="1" spans="1:25">
      <c r="A259" s="4" t="s">
        <v>1286</v>
      </c>
      <c r="B259" s="4" t="s">
        <v>26</v>
      </c>
      <c r="C259" s="4" t="s">
        <v>27</v>
      </c>
      <c r="D259" s="4" t="s">
        <v>1272</v>
      </c>
      <c r="E259" s="4" t="s">
        <v>1287</v>
      </c>
      <c r="F259" s="6">
        <v>45165</v>
      </c>
      <c r="G259" s="6">
        <v>45166</v>
      </c>
      <c r="H259" s="4">
        <v>1</v>
      </c>
      <c r="I259" s="4">
        <v>1</v>
      </c>
      <c r="J259" s="4">
        <v>1</v>
      </c>
      <c r="K259" s="4" t="s">
        <v>30</v>
      </c>
      <c r="L259" s="4">
        <v>1048.65</v>
      </c>
      <c r="M259" s="4">
        <v>1048.65</v>
      </c>
      <c r="N259" s="4" t="s">
        <v>1288</v>
      </c>
      <c r="O259" s="4" t="s">
        <v>32</v>
      </c>
      <c r="P259" s="4" t="s">
        <v>33</v>
      </c>
      <c r="Q259" s="4">
        <v>0</v>
      </c>
      <c r="R259" s="7">
        <v>45165.0000115741</v>
      </c>
      <c r="S259" s="6">
        <v>45169</v>
      </c>
      <c r="T259" s="4" t="s">
        <v>34</v>
      </c>
      <c r="U259" s="4">
        <v>1048.65</v>
      </c>
      <c r="V259" s="4">
        <v>0</v>
      </c>
      <c r="W259" s="4">
        <v>0</v>
      </c>
      <c r="X259" s="4" t="s">
        <v>1289</v>
      </c>
      <c r="Y259" s="4" t="s">
        <v>1290</v>
      </c>
    </row>
    <row r="260" s="4" customFormat="1" spans="1:25">
      <c r="A260" s="4" t="s">
        <v>1291</v>
      </c>
      <c r="B260" s="4" t="s">
        <v>26</v>
      </c>
      <c r="C260" s="4" t="s">
        <v>27</v>
      </c>
      <c r="D260" s="4" t="s">
        <v>1292</v>
      </c>
      <c r="E260" s="4" t="s">
        <v>1293</v>
      </c>
      <c r="F260" s="6">
        <v>45165</v>
      </c>
      <c r="G260" s="6">
        <v>45166</v>
      </c>
      <c r="H260" s="4">
        <v>1</v>
      </c>
      <c r="I260" s="4">
        <v>1</v>
      </c>
      <c r="J260" s="4">
        <v>1</v>
      </c>
      <c r="K260" s="4" t="s">
        <v>30</v>
      </c>
      <c r="L260" s="4">
        <v>485.47</v>
      </c>
      <c r="M260" s="4">
        <v>485.47</v>
      </c>
      <c r="N260" s="4" t="s">
        <v>1294</v>
      </c>
      <c r="O260" s="4" t="s">
        <v>32</v>
      </c>
      <c r="P260" s="4" t="s">
        <v>33</v>
      </c>
      <c r="Q260" s="4">
        <v>0</v>
      </c>
      <c r="R260" s="7">
        <v>45165</v>
      </c>
      <c r="S260" s="6">
        <v>45169</v>
      </c>
      <c r="T260" s="4" t="s">
        <v>34</v>
      </c>
      <c r="U260" s="4">
        <v>485.47</v>
      </c>
      <c r="V260" s="4">
        <v>0</v>
      </c>
      <c r="W260" s="4">
        <v>0</v>
      </c>
      <c r="X260" s="4" t="s">
        <v>1295</v>
      </c>
      <c r="Y260" s="4" t="s">
        <v>1296</v>
      </c>
    </row>
    <row r="261" s="4" customFormat="1" spans="1:25">
      <c r="A261" s="4" t="s">
        <v>1297</v>
      </c>
      <c r="B261" s="4" t="s">
        <v>26</v>
      </c>
      <c r="C261" s="4" t="s">
        <v>27</v>
      </c>
      <c r="D261" s="4" t="s">
        <v>839</v>
      </c>
      <c r="E261" s="4" t="s">
        <v>1298</v>
      </c>
      <c r="F261" s="6">
        <v>45165</v>
      </c>
      <c r="G261" s="6">
        <v>45166</v>
      </c>
      <c r="H261" s="4">
        <v>1</v>
      </c>
      <c r="I261" s="4">
        <v>1</v>
      </c>
      <c r="J261" s="4">
        <v>1</v>
      </c>
      <c r="K261" s="4" t="s">
        <v>30</v>
      </c>
      <c r="L261" s="4">
        <v>217.97</v>
      </c>
      <c r="M261" s="4">
        <v>217.97</v>
      </c>
      <c r="N261" s="4" t="s">
        <v>1299</v>
      </c>
      <c r="O261" s="4" t="s">
        <v>32</v>
      </c>
      <c r="P261" s="4" t="s">
        <v>33</v>
      </c>
      <c r="Q261" s="4">
        <v>0</v>
      </c>
      <c r="R261" s="7">
        <v>45165.0000115741</v>
      </c>
      <c r="S261" s="6">
        <v>45169</v>
      </c>
      <c r="T261" s="4" t="s">
        <v>34</v>
      </c>
      <c r="U261" s="4">
        <v>217.97</v>
      </c>
      <c r="V261" s="4">
        <v>0</v>
      </c>
      <c r="W261" s="4">
        <v>0</v>
      </c>
      <c r="X261" s="4" t="s">
        <v>1300</v>
      </c>
      <c r="Y261" s="4" t="s">
        <v>1301</v>
      </c>
    </row>
    <row r="262" s="4" customFormat="1" spans="1:25">
      <c r="A262" s="4" t="s">
        <v>1302</v>
      </c>
      <c r="B262" s="4" t="s">
        <v>26</v>
      </c>
      <c r="C262" s="4" t="s">
        <v>27</v>
      </c>
      <c r="D262" s="4" t="s">
        <v>209</v>
      </c>
      <c r="E262" s="4" t="s">
        <v>850</v>
      </c>
      <c r="F262" s="6">
        <v>45165</v>
      </c>
      <c r="G262" s="6">
        <v>45166</v>
      </c>
      <c r="H262" s="4">
        <v>1</v>
      </c>
      <c r="I262" s="4">
        <v>1</v>
      </c>
      <c r="J262" s="4">
        <v>1</v>
      </c>
      <c r="K262" s="4" t="s">
        <v>30</v>
      </c>
      <c r="L262" s="4">
        <v>1390.61</v>
      </c>
      <c r="M262" s="4">
        <v>1390.61</v>
      </c>
      <c r="N262" s="4" t="s">
        <v>1303</v>
      </c>
      <c r="O262" s="4" t="s">
        <v>32</v>
      </c>
      <c r="P262" s="4" t="s">
        <v>33</v>
      </c>
      <c r="Q262" s="4">
        <v>0</v>
      </c>
      <c r="R262" s="7">
        <v>45165.0000115741</v>
      </c>
      <c r="S262" s="6">
        <v>45169</v>
      </c>
      <c r="T262" s="4" t="s">
        <v>34</v>
      </c>
      <c r="U262" s="4">
        <v>1390.61</v>
      </c>
      <c r="V262" s="4">
        <v>0</v>
      </c>
      <c r="W262" s="4">
        <v>0</v>
      </c>
      <c r="X262" s="4" t="s">
        <v>1304</v>
      </c>
      <c r="Y262" s="4" t="s">
        <v>290</v>
      </c>
    </row>
    <row r="263" s="4" customFormat="1" spans="1:25">
      <c r="A263" s="4" t="s">
        <v>1305</v>
      </c>
      <c r="B263" s="4" t="s">
        <v>26</v>
      </c>
      <c r="C263" s="4" t="s">
        <v>27</v>
      </c>
      <c r="D263" s="4" t="s">
        <v>1306</v>
      </c>
      <c r="E263" s="4" t="s">
        <v>1307</v>
      </c>
      <c r="F263" s="6">
        <v>45165</v>
      </c>
      <c r="G263" s="6">
        <v>45166</v>
      </c>
      <c r="H263" s="4">
        <v>1</v>
      </c>
      <c r="I263" s="4">
        <v>1</v>
      </c>
      <c r="J263" s="4">
        <v>1</v>
      </c>
      <c r="K263" s="4" t="s">
        <v>30</v>
      </c>
      <c r="L263" s="4">
        <v>462.41</v>
      </c>
      <c r="M263" s="4">
        <v>462.41</v>
      </c>
      <c r="N263" s="4" t="s">
        <v>1308</v>
      </c>
      <c r="O263" s="4" t="s">
        <v>32</v>
      </c>
      <c r="P263" s="4" t="s">
        <v>33</v>
      </c>
      <c r="Q263" s="4">
        <v>0</v>
      </c>
      <c r="R263" s="7">
        <v>45165.0000115741</v>
      </c>
      <c r="S263" s="6">
        <v>45169</v>
      </c>
      <c r="T263" s="4" t="s">
        <v>34</v>
      </c>
      <c r="U263" s="4">
        <v>462.41</v>
      </c>
      <c r="V263" s="4">
        <v>0</v>
      </c>
      <c r="W263" s="4">
        <v>0</v>
      </c>
      <c r="X263" s="4" t="s">
        <v>1309</v>
      </c>
      <c r="Y263" s="4" t="s">
        <v>1310</v>
      </c>
    </row>
    <row r="264" s="4" customFormat="1" spans="1:25">
      <c r="A264" s="4" t="s">
        <v>1311</v>
      </c>
      <c r="B264" s="4" t="s">
        <v>26</v>
      </c>
      <c r="C264" s="4" t="s">
        <v>27</v>
      </c>
      <c r="D264" s="4" t="s">
        <v>1312</v>
      </c>
      <c r="E264" s="4" t="s">
        <v>29</v>
      </c>
      <c r="F264" s="6">
        <v>45165</v>
      </c>
      <c r="G264" s="6">
        <v>45166</v>
      </c>
      <c r="H264" s="4">
        <v>1</v>
      </c>
      <c r="I264" s="4">
        <v>1</v>
      </c>
      <c r="J264" s="4">
        <v>1</v>
      </c>
      <c r="K264" s="4" t="s">
        <v>30</v>
      </c>
      <c r="L264" s="4">
        <v>599.96</v>
      </c>
      <c r="M264" s="4">
        <v>599.96</v>
      </c>
      <c r="N264" s="4" t="s">
        <v>1313</v>
      </c>
      <c r="O264" s="4" t="s">
        <v>32</v>
      </c>
      <c r="P264" s="4" t="s">
        <v>33</v>
      </c>
      <c r="Q264" s="4">
        <v>0</v>
      </c>
      <c r="R264" s="7">
        <v>45165</v>
      </c>
      <c r="S264" s="6">
        <v>45169</v>
      </c>
      <c r="T264" s="4" t="s">
        <v>34</v>
      </c>
      <c r="U264" s="4">
        <v>599.96</v>
      </c>
      <c r="V264" s="4">
        <v>0</v>
      </c>
      <c r="W264" s="4">
        <v>0</v>
      </c>
      <c r="X264" s="4" t="s">
        <v>1314</v>
      </c>
      <c r="Y264" s="4" t="s">
        <v>48</v>
      </c>
    </row>
    <row r="265" s="4" customFormat="1" spans="1:25">
      <c r="A265" s="4" t="s">
        <v>1315</v>
      </c>
      <c r="B265" s="4" t="s">
        <v>26</v>
      </c>
      <c r="C265" s="4" t="s">
        <v>27</v>
      </c>
      <c r="D265" s="4" t="s">
        <v>792</v>
      </c>
      <c r="E265" s="4" t="s">
        <v>373</v>
      </c>
      <c r="F265" s="6">
        <v>45165</v>
      </c>
      <c r="G265" s="6">
        <v>45166</v>
      </c>
      <c r="H265" s="4">
        <v>2</v>
      </c>
      <c r="I265" s="4">
        <v>1</v>
      </c>
      <c r="J265" s="4">
        <v>2</v>
      </c>
      <c r="K265" s="4" t="s">
        <v>30</v>
      </c>
      <c r="L265" s="4">
        <v>467.54</v>
      </c>
      <c r="M265" s="4">
        <v>467.54</v>
      </c>
      <c r="N265" s="4" t="s">
        <v>1316</v>
      </c>
      <c r="O265" s="4" t="s">
        <v>32</v>
      </c>
      <c r="P265" s="4" t="s">
        <v>33</v>
      </c>
      <c r="Q265" s="4">
        <v>0</v>
      </c>
      <c r="R265" s="7">
        <v>45165</v>
      </c>
      <c r="S265" s="6">
        <v>45169</v>
      </c>
      <c r="T265" s="4" t="s">
        <v>34</v>
      </c>
      <c r="U265" s="4">
        <v>467.54</v>
      </c>
      <c r="V265" s="4">
        <v>0</v>
      </c>
      <c r="W265" s="4">
        <v>0</v>
      </c>
      <c r="X265" s="4" t="s">
        <v>1317</v>
      </c>
      <c r="Y265" s="4" t="s">
        <v>1318</v>
      </c>
    </row>
    <row r="266" s="4" customFormat="1" spans="1:25">
      <c r="A266" s="4" t="s">
        <v>1319</v>
      </c>
      <c r="B266" s="4" t="s">
        <v>26</v>
      </c>
      <c r="C266" s="4" t="s">
        <v>27</v>
      </c>
      <c r="D266" s="4" t="s">
        <v>1320</v>
      </c>
      <c r="E266" s="4" t="s">
        <v>1321</v>
      </c>
      <c r="F266" s="6">
        <v>45165</v>
      </c>
      <c r="G266" s="6">
        <v>45166</v>
      </c>
      <c r="H266" s="4">
        <v>1</v>
      </c>
      <c r="I266" s="4">
        <v>1</v>
      </c>
      <c r="J266" s="4">
        <v>1</v>
      </c>
      <c r="K266" s="4" t="s">
        <v>30</v>
      </c>
      <c r="L266" s="4">
        <v>370.03</v>
      </c>
      <c r="M266" s="4">
        <v>370.03</v>
      </c>
      <c r="N266" s="4" t="s">
        <v>1322</v>
      </c>
      <c r="O266" s="4" t="s">
        <v>32</v>
      </c>
      <c r="P266" s="4" t="s">
        <v>33</v>
      </c>
      <c r="Q266" s="4">
        <v>0</v>
      </c>
      <c r="R266" s="7">
        <v>45165.0000115741</v>
      </c>
      <c r="S266" s="6">
        <v>45169</v>
      </c>
      <c r="T266" s="4" t="s">
        <v>34</v>
      </c>
      <c r="U266" s="4">
        <v>370.03</v>
      </c>
      <c r="V266" s="4">
        <v>0</v>
      </c>
      <c r="W266" s="4">
        <v>0</v>
      </c>
      <c r="X266" s="4" t="s">
        <v>1323</v>
      </c>
      <c r="Y266" s="4" t="s">
        <v>1324</v>
      </c>
    </row>
    <row r="267" s="4" customFormat="1" spans="1:25">
      <c r="A267" s="4" t="s">
        <v>1325</v>
      </c>
      <c r="B267" s="4" t="s">
        <v>26</v>
      </c>
      <c r="C267" s="4" t="s">
        <v>27</v>
      </c>
      <c r="D267" s="4" t="s">
        <v>1326</v>
      </c>
      <c r="E267" s="4" t="s">
        <v>1327</v>
      </c>
      <c r="F267" s="6">
        <v>45165</v>
      </c>
      <c r="G267" s="6">
        <v>45166</v>
      </c>
      <c r="H267" s="4">
        <v>1</v>
      </c>
      <c r="I267" s="4">
        <v>1</v>
      </c>
      <c r="J267" s="4">
        <v>1</v>
      </c>
      <c r="K267" s="4" t="s">
        <v>30</v>
      </c>
      <c r="L267" s="4">
        <v>131.02</v>
      </c>
      <c r="M267" s="4">
        <v>131.02</v>
      </c>
      <c r="N267" s="4" t="s">
        <v>1328</v>
      </c>
      <c r="O267" s="4" t="s">
        <v>32</v>
      </c>
      <c r="P267" s="4" t="s">
        <v>33</v>
      </c>
      <c r="Q267" s="4">
        <v>0</v>
      </c>
      <c r="R267" s="7">
        <v>45165.0000115741</v>
      </c>
      <c r="S267" s="6">
        <v>45169</v>
      </c>
      <c r="T267" s="4" t="s">
        <v>34</v>
      </c>
      <c r="U267" s="4">
        <v>131.02</v>
      </c>
      <c r="V267" s="4">
        <v>0</v>
      </c>
      <c r="W267" s="4">
        <v>0</v>
      </c>
      <c r="X267" s="4" t="s">
        <v>1329</v>
      </c>
      <c r="Y267" s="4" t="s">
        <v>1330</v>
      </c>
    </row>
    <row r="268" s="4" customFormat="1" spans="1:25">
      <c r="A268" s="4" t="s">
        <v>1331</v>
      </c>
      <c r="B268" s="4" t="s">
        <v>26</v>
      </c>
      <c r="C268" s="4" t="s">
        <v>27</v>
      </c>
      <c r="D268" s="4" t="s">
        <v>1332</v>
      </c>
      <c r="E268" s="4" t="s">
        <v>1333</v>
      </c>
      <c r="F268" s="6">
        <v>45165</v>
      </c>
      <c r="G268" s="6">
        <v>45166</v>
      </c>
      <c r="H268" s="4">
        <v>1</v>
      </c>
      <c r="I268" s="4">
        <v>1</v>
      </c>
      <c r="J268" s="4">
        <v>1</v>
      </c>
      <c r="K268" s="4" t="s">
        <v>30</v>
      </c>
      <c r="L268" s="4">
        <v>393.44</v>
      </c>
      <c r="M268" s="4">
        <v>393.44</v>
      </c>
      <c r="N268" s="4" t="s">
        <v>1334</v>
      </c>
      <c r="O268" s="4" t="s">
        <v>32</v>
      </c>
      <c r="P268" s="4" t="s">
        <v>33</v>
      </c>
      <c r="Q268" s="4">
        <v>0</v>
      </c>
      <c r="R268" s="7">
        <v>45165.0000115741</v>
      </c>
      <c r="S268" s="6">
        <v>45169</v>
      </c>
      <c r="T268" s="4" t="s">
        <v>34</v>
      </c>
      <c r="U268" s="4">
        <v>393.44</v>
      </c>
      <c r="V268" s="4">
        <v>0</v>
      </c>
      <c r="W268" s="4">
        <v>0</v>
      </c>
      <c r="X268" s="4" t="s">
        <v>1335</v>
      </c>
      <c r="Y268" s="4" t="s">
        <v>1336</v>
      </c>
    </row>
    <row r="269" s="4" customFormat="1" spans="1:25">
      <c r="A269" s="4" t="s">
        <v>1337</v>
      </c>
      <c r="B269" s="4" t="s">
        <v>26</v>
      </c>
      <c r="C269" s="4" t="s">
        <v>27</v>
      </c>
      <c r="D269" s="4" t="s">
        <v>1205</v>
      </c>
      <c r="E269" s="4" t="s">
        <v>398</v>
      </c>
      <c r="F269" s="6">
        <v>45165</v>
      </c>
      <c r="G269" s="6">
        <v>45166</v>
      </c>
      <c r="H269" s="4">
        <v>3</v>
      </c>
      <c r="I269" s="4">
        <v>1</v>
      </c>
      <c r="J269" s="4">
        <v>3</v>
      </c>
      <c r="K269" s="4" t="s">
        <v>30</v>
      </c>
      <c r="L269" s="4">
        <v>765.45</v>
      </c>
      <c r="M269" s="4">
        <v>765.45</v>
      </c>
      <c r="N269" s="4" t="s">
        <v>1338</v>
      </c>
      <c r="O269" s="4" t="s">
        <v>32</v>
      </c>
      <c r="P269" s="4" t="s">
        <v>33</v>
      </c>
      <c r="Q269" s="4">
        <v>0</v>
      </c>
      <c r="R269" s="7">
        <v>45165</v>
      </c>
      <c r="S269" s="6">
        <v>45169</v>
      </c>
      <c r="T269" s="4" t="s">
        <v>34</v>
      </c>
      <c r="U269" s="4">
        <v>765.45</v>
      </c>
      <c r="V269" s="4">
        <v>0</v>
      </c>
      <c r="W269" s="4">
        <v>0</v>
      </c>
      <c r="X269" s="4" t="s">
        <v>1339</v>
      </c>
      <c r="Y269" s="4" t="s">
        <v>1340</v>
      </c>
    </row>
    <row r="270" s="4" customFormat="1" spans="1:25">
      <c r="A270" s="4" t="s">
        <v>1341</v>
      </c>
      <c r="B270" s="4" t="s">
        <v>26</v>
      </c>
      <c r="C270" s="4" t="s">
        <v>27</v>
      </c>
      <c r="D270" s="4" t="s">
        <v>1342</v>
      </c>
      <c r="E270" s="4" t="s">
        <v>1343</v>
      </c>
      <c r="F270" s="6">
        <v>45165</v>
      </c>
      <c r="G270" s="6">
        <v>45166</v>
      </c>
      <c r="H270" s="4">
        <v>1</v>
      </c>
      <c r="I270" s="4">
        <v>1</v>
      </c>
      <c r="J270" s="4">
        <v>1</v>
      </c>
      <c r="K270" s="4" t="s">
        <v>30</v>
      </c>
      <c r="L270" s="4">
        <v>270.89</v>
      </c>
      <c r="M270" s="4">
        <v>270.89</v>
      </c>
      <c r="N270" s="4" t="s">
        <v>1344</v>
      </c>
      <c r="O270" s="4" t="s">
        <v>32</v>
      </c>
      <c r="P270" s="4" t="s">
        <v>33</v>
      </c>
      <c r="Q270" s="4">
        <v>0</v>
      </c>
      <c r="R270" s="7">
        <v>45165.0000115741</v>
      </c>
      <c r="S270" s="6">
        <v>45169</v>
      </c>
      <c r="T270" s="4" t="s">
        <v>34</v>
      </c>
      <c r="U270" s="4">
        <v>270.89</v>
      </c>
      <c r="V270" s="4">
        <v>0</v>
      </c>
      <c r="W270" s="4">
        <v>0</v>
      </c>
      <c r="X270" s="4" t="s">
        <v>1345</v>
      </c>
      <c r="Y270" s="4" t="s">
        <v>1346</v>
      </c>
    </row>
    <row r="271" s="4" customFormat="1" spans="1:25">
      <c r="A271" s="4" t="s">
        <v>1347</v>
      </c>
      <c r="B271" s="4" t="s">
        <v>26</v>
      </c>
      <c r="C271" s="4" t="s">
        <v>27</v>
      </c>
      <c r="D271" s="4" t="s">
        <v>1348</v>
      </c>
      <c r="E271" s="4" t="s">
        <v>917</v>
      </c>
      <c r="F271" s="6">
        <v>45165</v>
      </c>
      <c r="G271" s="6">
        <v>45166</v>
      </c>
      <c r="H271" s="4">
        <v>1</v>
      </c>
      <c r="I271" s="4">
        <v>1</v>
      </c>
      <c r="J271" s="4">
        <v>1</v>
      </c>
      <c r="K271" s="4" t="s">
        <v>30</v>
      </c>
      <c r="L271" s="4">
        <v>145.31</v>
      </c>
      <c r="M271" s="4">
        <v>145.31</v>
      </c>
      <c r="N271" s="4" t="s">
        <v>1349</v>
      </c>
      <c r="O271" s="4" t="s">
        <v>32</v>
      </c>
      <c r="P271" s="4" t="s">
        <v>33</v>
      </c>
      <c r="Q271" s="4">
        <v>0</v>
      </c>
      <c r="R271" s="7">
        <v>45165.0000115741</v>
      </c>
      <c r="S271" s="6">
        <v>45169</v>
      </c>
      <c r="T271" s="4" t="s">
        <v>34</v>
      </c>
      <c r="U271" s="4">
        <v>145.31</v>
      </c>
      <c r="V271" s="4">
        <v>0</v>
      </c>
      <c r="W271" s="4">
        <v>0</v>
      </c>
      <c r="X271" s="4" t="s">
        <v>1350</v>
      </c>
      <c r="Y271" s="4" t="s">
        <v>48</v>
      </c>
    </row>
    <row r="272" s="4" customFormat="1" spans="1:25">
      <c r="A272" s="4" t="s">
        <v>1351</v>
      </c>
      <c r="B272" s="4" t="s">
        <v>26</v>
      </c>
      <c r="C272" s="4" t="s">
        <v>27</v>
      </c>
      <c r="D272" s="4" t="s">
        <v>1352</v>
      </c>
      <c r="E272" s="4" t="s">
        <v>1353</v>
      </c>
      <c r="F272" s="6">
        <v>45165</v>
      </c>
      <c r="G272" s="6">
        <v>45166</v>
      </c>
      <c r="H272" s="4">
        <v>1</v>
      </c>
      <c r="I272" s="4">
        <v>1</v>
      </c>
      <c r="J272" s="4">
        <v>1</v>
      </c>
      <c r="K272" s="4" t="s">
        <v>30</v>
      </c>
      <c r="L272" s="4">
        <v>290.12</v>
      </c>
      <c r="M272" s="4">
        <v>290.12</v>
      </c>
      <c r="N272" s="4" t="s">
        <v>1354</v>
      </c>
      <c r="O272" s="4" t="s">
        <v>32</v>
      </c>
      <c r="P272" s="4" t="s">
        <v>33</v>
      </c>
      <c r="Q272" s="4">
        <v>0</v>
      </c>
      <c r="R272" s="7">
        <v>45165.0000115741</v>
      </c>
      <c r="S272" s="6">
        <v>45169</v>
      </c>
      <c r="T272" s="4" t="s">
        <v>34</v>
      </c>
      <c r="U272" s="4">
        <v>290.12</v>
      </c>
      <c r="V272" s="4">
        <v>0</v>
      </c>
      <c r="W272" s="4">
        <v>0</v>
      </c>
      <c r="X272" s="4" t="s">
        <v>1355</v>
      </c>
      <c r="Y272" s="4" t="s">
        <v>1356</v>
      </c>
    </row>
    <row r="273" s="4" customFormat="1" spans="1:25">
      <c r="A273" s="4" t="s">
        <v>1357</v>
      </c>
      <c r="B273" s="4" t="s">
        <v>26</v>
      </c>
      <c r="C273" s="4" t="s">
        <v>27</v>
      </c>
      <c r="D273" s="4" t="s">
        <v>1358</v>
      </c>
      <c r="E273" s="4" t="s">
        <v>997</v>
      </c>
      <c r="F273" s="6">
        <v>45165</v>
      </c>
      <c r="G273" s="6">
        <v>45166</v>
      </c>
      <c r="H273" s="4">
        <v>1</v>
      </c>
      <c r="I273" s="4">
        <v>1</v>
      </c>
      <c r="J273" s="4">
        <v>1</v>
      </c>
      <c r="K273" s="4" t="s">
        <v>30</v>
      </c>
      <c r="L273" s="4">
        <v>961.08</v>
      </c>
      <c r="M273" s="4">
        <v>961.08</v>
      </c>
      <c r="N273" s="4" t="s">
        <v>1359</v>
      </c>
      <c r="O273" s="4" t="s">
        <v>32</v>
      </c>
      <c r="P273" s="4" t="s">
        <v>33</v>
      </c>
      <c r="Q273" s="4">
        <v>0</v>
      </c>
      <c r="R273" s="7">
        <v>45165</v>
      </c>
      <c r="S273" s="6">
        <v>45169</v>
      </c>
      <c r="T273" s="4" t="s">
        <v>34</v>
      </c>
      <c r="U273" s="4">
        <v>961.08</v>
      </c>
      <c r="V273" s="4">
        <v>0</v>
      </c>
      <c r="W273" s="4">
        <v>0</v>
      </c>
      <c r="X273" s="4" t="s">
        <v>1360</v>
      </c>
      <c r="Y273" s="4" t="s">
        <v>1361</v>
      </c>
    </row>
    <row r="274" s="4" customFormat="1" spans="1:25">
      <c r="A274" s="4" t="s">
        <v>1362</v>
      </c>
      <c r="B274" s="4" t="s">
        <v>26</v>
      </c>
      <c r="C274" s="4" t="s">
        <v>27</v>
      </c>
      <c r="D274" s="4" t="s">
        <v>1363</v>
      </c>
      <c r="E274" s="4" t="s">
        <v>305</v>
      </c>
      <c r="F274" s="6">
        <v>45165</v>
      </c>
      <c r="G274" s="6">
        <v>45166</v>
      </c>
      <c r="H274" s="4">
        <v>1</v>
      </c>
      <c r="I274" s="4">
        <v>1</v>
      </c>
      <c r="J274" s="4">
        <v>1</v>
      </c>
      <c r="K274" s="4" t="s">
        <v>30</v>
      </c>
      <c r="L274" s="4">
        <v>125.98</v>
      </c>
      <c r="M274" s="4">
        <v>125.98</v>
      </c>
      <c r="N274" s="4" t="s">
        <v>1364</v>
      </c>
      <c r="O274" s="4" t="s">
        <v>32</v>
      </c>
      <c r="P274" s="4" t="s">
        <v>33</v>
      </c>
      <c r="Q274" s="4">
        <v>0</v>
      </c>
      <c r="R274" s="7">
        <v>45165</v>
      </c>
      <c r="S274" s="6">
        <v>45169</v>
      </c>
      <c r="T274" s="4" t="s">
        <v>34</v>
      </c>
      <c r="U274" s="4">
        <v>125.98</v>
      </c>
      <c r="V274" s="4">
        <v>0</v>
      </c>
      <c r="W274" s="4">
        <v>0</v>
      </c>
      <c r="X274" s="4" t="s">
        <v>1365</v>
      </c>
      <c r="Y274" s="4" t="s">
        <v>1366</v>
      </c>
    </row>
    <row r="275" s="4" customFormat="1" spans="1:25">
      <c r="A275" s="4" t="s">
        <v>1367</v>
      </c>
      <c r="B275" s="4" t="s">
        <v>26</v>
      </c>
      <c r="C275" s="4" t="s">
        <v>27</v>
      </c>
      <c r="D275" s="4" t="s">
        <v>1368</v>
      </c>
      <c r="E275" s="4" t="s">
        <v>373</v>
      </c>
      <c r="F275" s="6">
        <v>45165</v>
      </c>
      <c r="G275" s="6">
        <v>45166</v>
      </c>
      <c r="H275" s="4">
        <v>1</v>
      </c>
      <c r="I275" s="4">
        <v>1</v>
      </c>
      <c r="J275" s="4">
        <v>1</v>
      </c>
      <c r="K275" s="4" t="s">
        <v>30</v>
      </c>
      <c r="L275" s="4">
        <v>364.35</v>
      </c>
      <c r="M275" s="4">
        <v>364.35</v>
      </c>
      <c r="N275" s="4" t="s">
        <v>1369</v>
      </c>
      <c r="O275" s="4" t="s">
        <v>32</v>
      </c>
      <c r="P275" s="4" t="s">
        <v>33</v>
      </c>
      <c r="Q275" s="4">
        <v>0</v>
      </c>
      <c r="R275" s="7">
        <v>45165.0000115741</v>
      </c>
      <c r="S275" s="6">
        <v>45169</v>
      </c>
      <c r="T275" s="4" t="s">
        <v>34</v>
      </c>
      <c r="U275" s="4">
        <v>364.35</v>
      </c>
      <c r="V275" s="4">
        <v>0</v>
      </c>
      <c r="W275" s="4">
        <v>0</v>
      </c>
      <c r="X275" s="4" t="s">
        <v>1370</v>
      </c>
      <c r="Y275" s="4" t="s">
        <v>1371</v>
      </c>
    </row>
    <row r="276" s="4" customFormat="1" spans="1:25">
      <c r="A276" s="4" t="s">
        <v>1372</v>
      </c>
      <c r="B276" s="4" t="s">
        <v>26</v>
      </c>
      <c r="C276" s="4" t="s">
        <v>27</v>
      </c>
      <c r="D276" s="4" t="s">
        <v>625</v>
      </c>
      <c r="E276" s="4" t="s">
        <v>626</v>
      </c>
      <c r="F276" s="6">
        <v>45165</v>
      </c>
      <c r="G276" s="6">
        <v>45166</v>
      </c>
      <c r="H276" s="4">
        <v>1</v>
      </c>
      <c r="I276" s="4">
        <v>1</v>
      </c>
      <c r="J276" s="4">
        <v>1</v>
      </c>
      <c r="K276" s="4" t="s">
        <v>30</v>
      </c>
      <c r="L276" s="4">
        <v>631.51</v>
      </c>
      <c r="M276" s="4">
        <v>631.51</v>
      </c>
      <c r="N276" s="4" t="s">
        <v>1373</v>
      </c>
      <c r="O276" s="4" t="s">
        <v>32</v>
      </c>
      <c r="P276" s="4" t="s">
        <v>33</v>
      </c>
      <c r="Q276" s="4">
        <v>0</v>
      </c>
      <c r="R276" s="7">
        <v>45165.0000115741</v>
      </c>
      <c r="S276" s="6">
        <v>45169</v>
      </c>
      <c r="T276" s="4" t="s">
        <v>34</v>
      </c>
      <c r="U276" s="4">
        <v>631.51</v>
      </c>
      <c r="V276" s="4">
        <v>0</v>
      </c>
      <c r="W276" s="4">
        <v>0</v>
      </c>
      <c r="X276" s="4" t="s">
        <v>1374</v>
      </c>
      <c r="Y276" s="4" t="s">
        <v>1375</v>
      </c>
    </row>
    <row r="277" s="4" customFormat="1" spans="1:25">
      <c r="A277" s="4" t="s">
        <v>1376</v>
      </c>
      <c r="B277" s="4" t="s">
        <v>26</v>
      </c>
      <c r="C277" s="4" t="s">
        <v>27</v>
      </c>
      <c r="D277" s="4" t="s">
        <v>1077</v>
      </c>
      <c r="E277" s="4" t="s">
        <v>1078</v>
      </c>
      <c r="F277" s="6">
        <v>45165</v>
      </c>
      <c r="G277" s="6">
        <v>45166</v>
      </c>
      <c r="H277" s="4">
        <v>1</v>
      </c>
      <c r="I277" s="4">
        <v>1</v>
      </c>
      <c r="J277" s="4">
        <v>1</v>
      </c>
      <c r="K277" s="4" t="s">
        <v>30</v>
      </c>
      <c r="L277" s="4">
        <v>187.71</v>
      </c>
      <c r="M277" s="4">
        <v>187.71</v>
      </c>
      <c r="N277" s="4" t="s">
        <v>1377</v>
      </c>
      <c r="O277" s="4" t="s">
        <v>32</v>
      </c>
      <c r="P277" s="4" t="s">
        <v>33</v>
      </c>
      <c r="Q277" s="4">
        <v>0</v>
      </c>
      <c r="R277" s="7">
        <v>45165.0000115741</v>
      </c>
      <c r="S277" s="6">
        <v>45169</v>
      </c>
      <c r="T277" s="4" t="s">
        <v>34</v>
      </c>
      <c r="U277" s="4">
        <v>187.71</v>
      </c>
      <c r="V277" s="4">
        <v>0</v>
      </c>
      <c r="W277" s="4">
        <v>0</v>
      </c>
      <c r="X277" s="4" t="s">
        <v>1378</v>
      </c>
      <c r="Y277" s="4" t="s">
        <v>1379</v>
      </c>
    </row>
    <row r="278" s="4" customFormat="1" spans="1:25">
      <c r="A278" s="4" t="s">
        <v>1380</v>
      </c>
      <c r="B278" s="4" t="s">
        <v>26</v>
      </c>
      <c r="C278" s="4" t="s">
        <v>27</v>
      </c>
      <c r="D278" s="4" t="s">
        <v>1381</v>
      </c>
      <c r="E278" s="4" t="s">
        <v>1382</v>
      </c>
      <c r="F278" s="6">
        <v>45165</v>
      </c>
      <c r="G278" s="6">
        <v>45166</v>
      </c>
      <c r="H278" s="4">
        <v>1</v>
      </c>
      <c r="I278" s="4">
        <v>1</v>
      </c>
      <c r="J278" s="4">
        <v>1</v>
      </c>
      <c r="K278" s="4" t="s">
        <v>30</v>
      </c>
      <c r="L278" s="4">
        <v>675.75</v>
      </c>
      <c r="M278" s="4">
        <v>675.75</v>
      </c>
      <c r="N278" s="4" t="s">
        <v>1383</v>
      </c>
      <c r="O278" s="4" t="s">
        <v>32</v>
      </c>
      <c r="P278" s="4" t="s">
        <v>33</v>
      </c>
      <c r="Q278" s="4">
        <v>0</v>
      </c>
      <c r="R278" s="7">
        <v>45165.0000115741</v>
      </c>
      <c r="S278" s="6">
        <v>45169</v>
      </c>
      <c r="T278" s="4" t="s">
        <v>34</v>
      </c>
      <c r="U278" s="4">
        <v>675.75</v>
      </c>
      <c r="V278" s="4">
        <v>0</v>
      </c>
      <c r="W278" s="4">
        <v>0</v>
      </c>
      <c r="X278" s="4" t="s">
        <v>1384</v>
      </c>
      <c r="Y278" s="4" t="s">
        <v>1385</v>
      </c>
    </row>
    <row r="279" s="4" customFormat="1" spans="1:25">
      <c r="A279" s="4" t="s">
        <v>1386</v>
      </c>
      <c r="B279" s="4" t="s">
        <v>26</v>
      </c>
      <c r="C279" s="4" t="s">
        <v>27</v>
      </c>
      <c r="D279" s="4" t="s">
        <v>1387</v>
      </c>
      <c r="E279" s="4" t="s">
        <v>1388</v>
      </c>
      <c r="F279" s="6">
        <v>45165</v>
      </c>
      <c r="G279" s="6">
        <v>45166</v>
      </c>
      <c r="H279" s="4">
        <v>1</v>
      </c>
      <c r="I279" s="4">
        <v>1</v>
      </c>
      <c r="J279" s="4">
        <v>1</v>
      </c>
      <c r="K279" s="4" t="s">
        <v>30</v>
      </c>
      <c r="L279" s="4">
        <v>217.65</v>
      </c>
      <c r="M279" s="4">
        <v>217.65</v>
      </c>
      <c r="N279" s="4" t="s">
        <v>1389</v>
      </c>
      <c r="O279" s="4" t="s">
        <v>32</v>
      </c>
      <c r="P279" s="4" t="s">
        <v>33</v>
      </c>
      <c r="Q279" s="4">
        <v>0</v>
      </c>
      <c r="R279" s="7">
        <v>45165.0000115741</v>
      </c>
      <c r="S279" s="6">
        <v>45169</v>
      </c>
      <c r="T279" s="4" t="s">
        <v>34</v>
      </c>
      <c r="U279" s="4">
        <v>217.65</v>
      </c>
      <c r="V279" s="4">
        <v>0</v>
      </c>
      <c r="W279" s="4">
        <v>0</v>
      </c>
      <c r="X279" s="4" t="s">
        <v>1390</v>
      </c>
      <c r="Y279" s="4" t="s">
        <v>1391</v>
      </c>
    </row>
    <row r="280" s="4" customFormat="1" spans="1:25">
      <c r="A280" s="4" t="s">
        <v>345</v>
      </c>
      <c r="B280" s="4" t="s">
        <v>26</v>
      </c>
      <c r="C280" s="4" t="s">
        <v>229</v>
      </c>
      <c r="D280" s="4" t="s">
        <v>209</v>
      </c>
      <c r="E280" s="4" t="s">
        <v>210</v>
      </c>
      <c r="F280" s="6">
        <v>45165</v>
      </c>
      <c r="G280" s="6">
        <v>45166</v>
      </c>
      <c r="H280" s="4">
        <v>1</v>
      </c>
      <c r="I280" s="4">
        <v>1</v>
      </c>
      <c r="J280" s="4">
        <v>1</v>
      </c>
      <c r="K280" s="4" t="s">
        <v>30</v>
      </c>
      <c r="L280" s="4">
        <v>-1185.58</v>
      </c>
      <c r="M280" s="4">
        <v>-1185.58</v>
      </c>
      <c r="N280" s="4" t="s">
        <v>346</v>
      </c>
      <c r="O280" s="4" t="s">
        <v>32</v>
      </c>
      <c r="P280" s="4" t="s">
        <v>33</v>
      </c>
      <c r="Q280" s="4">
        <v>0</v>
      </c>
      <c r="R280" s="7">
        <v>45146.0000115741</v>
      </c>
      <c r="S280" s="6">
        <v>45169</v>
      </c>
      <c r="T280" s="4" t="s">
        <v>34</v>
      </c>
      <c r="U280" s="4">
        <v>-1185.58</v>
      </c>
      <c r="V280" s="4">
        <v>0</v>
      </c>
      <c r="W280" s="4">
        <v>0</v>
      </c>
      <c r="X280" s="4" t="s">
        <v>347</v>
      </c>
      <c r="Y280" s="4" t="s">
        <v>290</v>
      </c>
    </row>
    <row r="281" s="4" customFormat="1" spans="1:25">
      <c r="A281" s="4" t="s">
        <v>1392</v>
      </c>
      <c r="B281" s="4" t="s">
        <v>26</v>
      </c>
      <c r="C281" s="4" t="s">
        <v>27</v>
      </c>
      <c r="D281" s="4" t="s">
        <v>681</v>
      </c>
      <c r="E281" s="4" t="s">
        <v>1393</v>
      </c>
      <c r="F281" s="6">
        <v>45165</v>
      </c>
      <c r="G281" s="6">
        <v>45166</v>
      </c>
      <c r="H281" s="4">
        <v>1</v>
      </c>
      <c r="I281" s="4">
        <v>1</v>
      </c>
      <c r="J281" s="4">
        <v>1</v>
      </c>
      <c r="K281" s="4" t="s">
        <v>30</v>
      </c>
      <c r="L281" s="4">
        <v>719.52</v>
      </c>
      <c r="M281" s="4">
        <v>719.52</v>
      </c>
      <c r="N281" s="4" t="s">
        <v>1394</v>
      </c>
      <c r="O281" s="4" t="s">
        <v>32</v>
      </c>
      <c r="P281" s="4" t="s">
        <v>33</v>
      </c>
      <c r="Q281" s="4">
        <v>0</v>
      </c>
      <c r="R281" s="7">
        <v>45165</v>
      </c>
      <c r="S281" s="6">
        <v>45169</v>
      </c>
      <c r="T281" s="4" t="s">
        <v>34</v>
      </c>
      <c r="U281" s="4">
        <v>719.52</v>
      </c>
      <c r="V281" s="4">
        <v>0</v>
      </c>
      <c r="W281" s="4">
        <v>0</v>
      </c>
      <c r="X281" s="4" t="s">
        <v>1395</v>
      </c>
      <c r="Y281" s="4" t="s">
        <v>1396</v>
      </c>
    </row>
    <row r="282" s="4" customFormat="1" spans="1:25">
      <c r="A282" s="4" t="s">
        <v>1397</v>
      </c>
      <c r="B282" s="4" t="s">
        <v>26</v>
      </c>
      <c r="C282" s="4" t="s">
        <v>27</v>
      </c>
      <c r="D282" s="4" t="s">
        <v>1398</v>
      </c>
      <c r="E282" s="4" t="s">
        <v>997</v>
      </c>
      <c r="F282" s="6">
        <v>45165</v>
      </c>
      <c r="G282" s="6">
        <v>45166</v>
      </c>
      <c r="H282" s="4">
        <v>1</v>
      </c>
      <c r="I282" s="4">
        <v>1</v>
      </c>
      <c r="J282" s="4">
        <v>1</v>
      </c>
      <c r="K282" s="4" t="s">
        <v>30</v>
      </c>
      <c r="L282" s="4">
        <v>767.88</v>
      </c>
      <c r="M282" s="4">
        <v>767.88</v>
      </c>
      <c r="N282" s="4" t="s">
        <v>1399</v>
      </c>
      <c r="O282" s="4" t="s">
        <v>32</v>
      </c>
      <c r="P282" s="4" t="s">
        <v>33</v>
      </c>
      <c r="Q282" s="4">
        <v>0</v>
      </c>
      <c r="R282" s="7">
        <v>45165</v>
      </c>
      <c r="S282" s="6">
        <v>45169</v>
      </c>
      <c r="T282" s="4" t="s">
        <v>34</v>
      </c>
      <c r="U282" s="4">
        <v>767.88</v>
      </c>
      <c r="V282" s="4">
        <v>0</v>
      </c>
      <c r="W282" s="4">
        <v>0</v>
      </c>
      <c r="X282" s="4" t="s">
        <v>1400</v>
      </c>
      <c r="Y282" s="4" t="s">
        <v>48</v>
      </c>
    </row>
    <row r="283" s="4" customFormat="1" spans="1:25">
      <c r="A283" s="4" t="s">
        <v>1401</v>
      </c>
      <c r="B283" s="4" t="s">
        <v>26</v>
      </c>
      <c r="C283" s="4" t="s">
        <v>27</v>
      </c>
      <c r="D283" s="4" t="s">
        <v>1402</v>
      </c>
      <c r="E283" s="4" t="s">
        <v>1403</v>
      </c>
      <c r="F283" s="6">
        <v>45165</v>
      </c>
      <c r="G283" s="6">
        <v>45166</v>
      </c>
      <c r="H283" s="4">
        <v>1</v>
      </c>
      <c r="I283" s="4">
        <v>1</v>
      </c>
      <c r="J283" s="4">
        <v>1</v>
      </c>
      <c r="K283" s="4" t="s">
        <v>30</v>
      </c>
      <c r="L283" s="4">
        <v>350.84</v>
      </c>
      <c r="M283" s="4">
        <v>350.84</v>
      </c>
      <c r="N283" s="4" t="s">
        <v>1404</v>
      </c>
      <c r="O283" s="4" t="s">
        <v>32</v>
      </c>
      <c r="P283" s="4" t="s">
        <v>33</v>
      </c>
      <c r="Q283" s="4">
        <v>0</v>
      </c>
      <c r="R283" s="7">
        <v>45165</v>
      </c>
      <c r="S283" s="6">
        <v>45169</v>
      </c>
      <c r="T283" s="4" t="s">
        <v>34</v>
      </c>
      <c r="U283" s="4">
        <v>350.84</v>
      </c>
      <c r="V283" s="4">
        <v>0</v>
      </c>
      <c r="W283" s="4">
        <v>0</v>
      </c>
      <c r="X283" s="4" t="s">
        <v>1405</v>
      </c>
      <c r="Y283" s="4" t="s">
        <v>1406</v>
      </c>
    </row>
    <row r="284" s="4" customFormat="1" spans="1:25">
      <c r="A284" s="4" t="s">
        <v>1407</v>
      </c>
      <c r="B284" s="4" t="s">
        <v>26</v>
      </c>
      <c r="C284" s="4" t="s">
        <v>27</v>
      </c>
      <c r="D284" s="4" t="s">
        <v>996</v>
      </c>
      <c r="E284" s="4" t="s">
        <v>997</v>
      </c>
      <c r="F284" s="6">
        <v>45165</v>
      </c>
      <c r="G284" s="6">
        <v>45166</v>
      </c>
      <c r="H284" s="4">
        <v>1</v>
      </c>
      <c r="I284" s="4">
        <v>1</v>
      </c>
      <c r="J284" s="4">
        <v>1</v>
      </c>
      <c r="K284" s="4" t="s">
        <v>30</v>
      </c>
      <c r="L284" s="4">
        <v>914.56</v>
      </c>
      <c r="M284" s="4">
        <v>914.56</v>
      </c>
      <c r="N284" s="4" t="s">
        <v>1408</v>
      </c>
      <c r="O284" s="4" t="s">
        <v>32</v>
      </c>
      <c r="P284" s="4" t="s">
        <v>33</v>
      </c>
      <c r="Q284" s="4">
        <v>0</v>
      </c>
      <c r="R284" s="7">
        <v>45165</v>
      </c>
      <c r="S284" s="6">
        <v>45169</v>
      </c>
      <c r="T284" s="4" t="s">
        <v>34</v>
      </c>
      <c r="U284" s="4">
        <v>914.56</v>
      </c>
      <c r="V284" s="4">
        <v>0</v>
      </c>
      <c r="W284" s="4">
        <v>0</v>
      </c>
      <c r="X284" s="4" t="s">
        <v>1409</v>
      </c>
      <c r="Y284" s="4" t="s">
        <v>48</v>
      </c>
    </row>
    <row r="285" s="4" customFormat="1" spans="1:25">
      <c r="A285" s="4" t="s">
        <v>1410</v>
      </c>
      <c r="B285" s="4" t="s">
        <v>26</v>
      </c>
      <c r="C285" s="4" t="s">
        <v>27</v>
      </c>
      <c r="D285" s="4" t="s">
        <v>1411</v>
      </c>
      <c r="E285" s="4" t="s">
        <v>1412</v>
      </c>
      <c r="F285" s="6">
        <v>45165</v>
      </c>
      <c r="G285" s="6">
        <v>45166</v>
      </c>
      <c r="H285" s="4">
        <v>1</v>
      </c>
      <c r="I285" s="4">
        <v>1</v>
      </c>
      <c r="J285" s="4">
        <v>1</v>
      </c>
      <c r="K285" s="4" t="s">
        <v>30</v>
      </c>
      <c r="L285" s="4">
        <v>2458.71</v>
      </c>
      <c r="M285" s="4">
        <v>2458.71</v>
      </c>
      <c r="N285" s="4" t="s">
        <v>1413</v>
      </c>
      <c r="O285" s="4" t="s">
        <v>32</v>
      </c>
      <c r="P285" s="4" t="s">
        <v>33</v>
      </c>
      <c r="Q285" s="4">
        <v>0</v>
      </c>
      <c r="R285" s="7">
        <v>45165</v>
      </c>
      <c r="S285" s="6">
        <v>45169</v>
      </c>
      <c r="T285" s="4" t="s">
        <v>34</v>
      </c>
      <c r="U285" s="4">
        <v>2458.71</v>
      </c>
      <c r="V285" s="4">
        <v>0</v>
      </c>
      <c r="W285" s="4">
        <v>0</v>
      </c>
      <c r="X285" s="4" t="s">
        <v>1414</v>
      </c>
      <c r="Y285" s="4" t="s">
        <v>48</v>
      </c>
    </row>
    <row r="286" s="4" customFormat="1" spans="1:25">
      <c r="A286" s="4" t="s">
        <v>1415</v>
      </c>
      <c r="B286" s="4" t="s">
        <v>26</v>
      </c>
      <c r="C286" s="4" t="s">
        <v>27</v>
      </c>
      <c r="D286" s="4" t="s">
        <v>1102</v>
      </c>
      <c r="E286" s="4" t="s">
        <v>1103</v>
      </c>
      <c r="F286" s="6">
        <v>45165</v>
      </c>
      <c r="G286" s="6">
        <v>45166</v>
      </c>
      <c r="H286" s="4">
        <v>1</v>
      </c>
      <c r="I286" s="4">
        <v>1</v>
      </c>
      <c r="J286" s="4">
        <v>1</v>
      </c>
      <c r="K286" s="4" t="s">
        <v>30</v>
      </c>
      <c r="L286" s="4">
        <v>370.12</v>
      </c>
      <c r="M286" s="4">
        <v>370.12</v>
      </c>
      <c r="N286" s="4" t="s">
        <v>1416</v>
      </c>
      <c r="O286" s="4" t="s">
        <v>32</v>
      </c>
      <c r="P286" s="4" t="s">
        <v>33</v>
      </c>
      <c r="Q286" s="4">
        <v>0</v>
      </c>
      <c r="R286" s="7">
        <v>45165</v>
      </c>
      <c r="S286" s="6">
        <v>45169</v>
      </c>
      <c r="T286" s="4" t="s">
        <v>34</v>
      </c>
      <c r="U286" s="4">
        <v>370.12</v>
      </c>
      <c r="V286" s="4">
        <v>0</v>
      </c>
      <c r="W286" s="4">
        <v>0</v>
      </c>
      <c r="X286" s="4" t="s">
        <v>1417</v>
      </c>
      <c r="Y286" s="4" t="s">
        <v>1418</v>
      </c>
    </row>
    <row r="287" s="4" customFormat="1" spans="1:25">
      <c r="A287" s="4" t="s">
        <v>1419</v>
      </c>
      <c r="B287" s="4" t="s">
        <v>26</v>
      </c>
      <c r="C287" s="4" t="s">
        <v>27</v>
      </c>
      <c r="D287" s="4" t="s">
        <v>1420</v>
      </c>
      <c r="E287" s="4" t="s">
        <v>1251</v>
      </c>
      <c r="F287" s="6">
        <v>45165</v>
      </c>
      <c r="G287" s="6">
        <v>45166</v>
      </c>
      <c r="H287" s="4">
        <v>1</v>
      </c>
      <c r="I287" s="4">
        <v>1</v>
      </c>
      <c r="J287" s="4">
        <v>1</v>
      </c>
      <c r="K287" s="4" t="s">
        <v>30</v>
      </c>
      <c r="L287" s="4">
        <v>1581.58</v>
      </c>
      <c r="M287" s="4">
        <v>1581.58</v>
      </c>
      <c r="N287" s="4" t="s">
        <v>1421</v>
      </c>
      <c r="O287" s="4" t="s">
        <v>32</v>
      </c>
      <c r="P287" s="4" t="s">
        <v>33</v>
      </c>
      <c r="Q287" s="4">
        <v>0</v>
      </c>
      <c r="R287" s="7">
        <v>45165</v>
      </c>
      <c r="S287" s="6">
        <v>45169</v>
      </c>
      <c r="T287" s="4" t="s">
        <v>34</v>
      </c>
      <c r="U287" s="4">
        <v>1581.58</v>
      </c>
      <c r="V287" s="4">
        <v>0</v>
      </c>
      <c r="W287" s="4">
        <v>0</v>
      </c>
      <c r="X287" s="4" t="s">
        <v>1422</v>
      </c>
      <c r="Y287" s="4" t="s">
        <v>1423</v>
      </c>
    </row>
    <row r="288" s="4" customFormat="1" spans="1:25">
      <c r="A288" s="4" t="s">
        <v>1424</v>
      </c>
      <c r="B288" s="4" t="s">
        <v>26</v>
      </c>
      <c r="C288" s="4" t="s">
        <v>27</v>
      </c>
      <c r="D288" s="4" t="s">
        <v>1425</v>
      </c>
      <c r="E288" s="4" t="s">
        <v>373</v>
      </c>
      <c r="F288" s="6">
        <v>45165</v>
      </c>
      <c r="G288" s="6">
        <v>45166</v>
      </c>
      <c r="H288" s="4">
        <v>1</v>
      </c>
      <c r="I288" s="4">
        <v>1</v>
      </c>
      <c r="J288" s="4">
        <v>1</v>
      </c>
      <c r="K288" s="4" t="s">
        <v>30</v>
      </c>
      <c r="L288" s="4">
        <v>637.79</v>
      </c>
      <c r="M288" s="4">
        <v>637.79</v>
      </c>
      <c r="N288" s="4" t="s">
        <v>1426</v>
      </c>
      <c r="O288" s="4" t="s">
        <v>32</v>
      </c>
      <c r="P288" s="4" t="s">
        <v>33</v>
      </c>
      <c r="Q288" s="4">
        <v>0</v>
      </c>
      <c r="R288" s="7">
        <v>45165.0000115741</v>
      </c>
      <c r="S288" s="6">
        <v>45169</v>
      </c>
      <c r="T288" s="4" t="s">
        <v>34</v>
      </c>
      <c r="U288" s="4">
        <v>637.79</v>
      </c>
      <c r="V288" s="4">
        <v>0</v>
      </c>
      <c r="W288" s="4">
        <v>0</v>
      </c>
      <c r="X288" s="4" t="s">
        <v>1427</v>
      </c>
      <c r="Y288" s="4" t="s">
        <v>1428</v>
      </c>
    </row>
    <row r="289" s="4" customFormat="1" spans="1:25">
      <c r="A289" s="4" t="s">
        <v>1110</v>
      </c>
      <c r="B289" s="4" t="s">
        <v>26</v>
      </c>
      <c r="C289" s="4" t="s">
        <v>229</v>
      </c>
      <c r="D289" s="4" t="s">
        <v>1111</v>
      </c>
      <c r="E289" s="4" t="s">
        <v>923</v>
      </c>
      <c r="F289" s="6">
        <v>45165</v>
      </c>
      <c r="G289" s="6">
        <v>45166</v>
      </c>
      <c r="H289" s="4">
        <v>1</v>
      </c>
      <c r="I289" s="4">
        <v>1</v>
      </c>
      <c r="J289" s="4">
        <v>1</v>
      </c>
      <c r="K289" s="4" t="s">
        <v>30</v>
      </c>
      <c r="L289" s="4">
        <v>-371.26</v>
      </c>
      <c r="M289" s="4">
        <v>-371.26</v>
      </c>
      <c r="N289" s="4" t="s">
        <v>1112</v>
      </c>
      <c r="O289" s="4" t="s">
        <v>32</v>
      </c>
      <c r="P289" s="4" t="s">
        <v>33</v>
      </c>
      <c r="Q289" s="4">
        <v>0</v>
      </c>
      <c r="R289" s="7">
        <v>45164</v>
      </c>
      <c r="S289" s="6">
        <v>45169</v>
      </c>
      <c r="T289" s="4" t="s">
        <v>34</v>
      </c>
      <c r="U289" s="4">
        <v>-371.26</v>
      </c>
      <c r="V289" s="4">
        <v>0</v>
      </c>
      <c r="W289" s="4">
        <v>0</v>
      </c>
      <c r="X289" s="4" t="s">
        <v>1113</v>
      </c>
      <c r="Y289" s="4" t="s">
        <v>1114</v>
      </c>
    </row>
    <row r="290" s="4" customFormat="1" spans="1:25">
      <c r="A290" s="4" t="s">
        <v>1429</v>
      </c>
      <c r="B290" s="4" t="s">
        <v>26</v>
      </c>
      <c r="C290" s="4" t="s">
        <v>27</v>
      </c>
      <c r="D290" s="4" t="s">
        <v>1430</v>
      </c>
      <c r="E290" s="4" t="s">
        <v>338</v>
      </c>
      <c r="F290" s="6">
        <v>45165</v>
      </c>
      <c r="G290" s="6">
        <v>45166</v>
      </c>
      <c r="H290" s="4">
        <v>1</v>
      </c>
      <c r="I290" s="4">
        <v>1</v>
      </c>
      <c r="J290" s="4">
        <v>1</v>
      </c>
      <c r="K290" s="4" t="s">
        <v>30</v>
      </c>
      <c r="L290" s="4">
        <v>748.34</v>
      </c>
      <c r="M290" s="4">
        <v>748.34</v>
      </c>
      <c r="N290" s="4" t="s">
        <v>1431</v>
      </c>
      <c r="O290" s="4" t="s">
        <v>32</v>
      </c>
      <c r="P290" s="4" t="s">
        <v>33</v>
      </c>
      <c r="Q290" s="4">
        <v>0</v>
      </c>
      <c r="R290" s="7">
        <v>45165.0000115741</v>
      </c>
      <c r="S290" s="6">
        <v>45169</v>
      </c>
      <c r="T290" s="4" t="s">
        <v>34</v>
      </c>
      <c r="U290" s="4">
        <v>748.34</v>
      </c>
      <c r="V290" s="4">
        <v>0</v>
      </c>
      <c r="W290" s="4">
        <v>0</v>
      </c>
      <c r="X290" s="4" t="s">
        <v>1432</v>
      </c>
      <c r="Y290" s="4" t="s">
        <v>1433</v>
      </c>
    </row>
    <row r="291" s="4" customFormat="1" spans="1:25">
      <c r="A291" s="4" t="s">
        <v>1434</v>
      </c>
      <c r="B291" s="4" t="s">
        <v>26</v>
      </c>
      <c r="C291" s="4" t="s">
        <v>27</v>
      </c>
      <c r="D291" s="4" t="s">
        <v>1435</v>
      </c>
      <c r="E291" s="4" t="s">
        <v>1436</v>
      </c>
      <c r="F291" s="6">
        <v>45165</v>
      </c>
      <c r="G291" s="6">
        <v>45166</v>
      </c>
      <c r="H291" s="4">
        <v>1</v>
      </c>
      <c r="I291" s="4">
        <v>1</v>
      </c>
      <c r="J291" s="4">
        <v>1</v>
      </c>
      <c r="K291" s="4" t="s">
        <v>30</v>
      </c>
      <c r="L291" s="4">
        <v>1301.95</v>
      </c>
      <c r="M291" s="4">
        <v>1301.95</v>
      </c>
      <c r="N291" s="4" t="s">
        <v>1437</v>
      </c>
      <c r="O291" s="4" t="s">
        <v>32</v>
      </c>
      <c r="P291" s="4" t="s">
        <v>33</v>
      </c>
      <c r="Q291" s="4">
        <v>0</v>
      </c>
      <c r="R291" s="7">
        <v>45165.0000115741</v>
      </c>
      <c r="S291" s="6">
        <v>45169</v>
      </c>
      <c r="T291" s="4" t="s">
        <v>34</v>
      </c>
      <c r="U291" s="4">
        <v>1301.95</v>
      </c>
      <c r="V291" s="4">
        <v>0</v>
      </c>
      <c r="W291" s="4">
        <v>0</v>
      </c>
      <c r="X291" s="4" t="s">
        <v>1438</v>
      </c>
      <c r="Y291" s="4" t="s">
        <v>1439</v>
      </c>
    </row>
    <row r="292" s="4" customFormat="1" spans="1:25">
      <c r="A292" s="4" t="s">
        <v>1440</v>
      </c>
      <c r="B292" s="4" t="s">
        <v>26</v>
      </c>
      <c r="C292" s="4" t="s">
        <v>27</v>
      </c>
      <c r="D292" s="4" t="s">
        <v>1411</v>
      </c>
      <c r="E292" s="4" t="s">
        <v>1441</v>
      </c>
      <c r="F292" s="6">
        <v>45165</v>
      </c>
      <c r="G292" s="6">
        <v>45166</v>
      </c>
      <c r="H292" s="4">
        <v>1</v>
      </c>
      <c r="I292" s="4">
        <v>1</v>
      </c>
      <c r="J292" s="4">
        <v>1</v>
      </c>
      <c r="K292" s="4" t="s">
        <v>30</v>
      </c>
      <c r="L292" s="4">
        <v>1505.3</v>
      </c>
      <c r="M292" s="4">
        <v>1505.3</v>
      </c>
      <c r="N292" s="4" t="s">
        <v>1442</v>
      </c>
      <c r="O292" s="4" t="s">
        <v>32</v>
      </c>
      <c r="P292" s="4" t="s">
        <v>33</v>
      </c>
      <c r="Q292" s="4">
        <v>0</v>
      </c>
      <c r="R292" s="7">
        <v>45165.0000115741</v>
      </c>
      <c r="S292" s="6">
        <v>45169</v>
      </c>
      <c r="T292" s="4" t="s">
        <v>34</v>
      </c>
      <c r="U292" s="4">
        <v>1505.3</v>
      </c>
      <c r="V292" s="4">
        <v>0</v>
      </c>
      <c r="W292" s="4">
        <v>0</v>
      </c>
      <c r="X292" s="4" t="s">
        <v>1443</v>
      </c>
      <c r="Y292" s="4" t="s">
        <v>48</v>
      </c>
    </row>
    <row r="293" s="4" customFormat="1" spans="1:25">
      <c r="A293" s="4" t="s">
        <v>1444</v>
      </c>
      <c r="B293" s="4" t="s">
        <v>26</v>
      </c>
      <c r="C293" s="4" t="s">
        <v>27</v>
      </c>
      <c r="D293" s="4" t="s">
        <v>1445</v>
      </c>
      <c r="E293" s="4" t="s">
        <v>1002</v>
      </c>
      <c r="F293" s="6">
        <v>45165</v>
      </c>
      <c r="G293" s="6">
        <v>45166</v>
      </c>
      <c r="H293" s="4">
        <v>1</v>
      </c>
      <c r="I293" s="4">
        <v>1</v>
      </c>
      <c r="J293" s="4">
        <v>1</v>
      </c>
      <c r="K293" s="4" t="s">
        <v>30</v>
      </c>
      <c r="L293" s="4">
        <v>508.48</v>
      </c>
      <c r="M293" s="4">
        <v>508.48</v>
      </c>
      <c r="N293" s="4" t="s">
        <v>1446</v>
      </c>
      <c r="O293" s="4" t="s">
        <v>32</v>
      </c>
      <c r="P293" s="4" t="s">
        <v>33</v>
      </c>
      <c r="Q293" s="4">
        <v>0</v>
      </c>
      <c r="R293" s="7">
        <v>45165</v>
      </c>
      <c r="S293" s="6">
        <v>45169</v>
      </c>
      <c r="T293" s="4" t="s">
        <v>34</v>
      </c>
      <c r="U293" s="4">
        <v>508.48</v>
      </c>
      <c r="V293" s="4">
        <v>0</v>
      </c>
      <c r="W293" s="4">
        <v>0</v>
      </c>
      <c r="X293" s="4" t="s">
        <v>1447</v>
      </c>
      <c r="Y293" s="4" t="s">
        <v>1448</v>
      </c>
    </row>
    <row r="294" s="4" customFormat="1" spans="1:25">
      <c r="A294" s="4" t="s">
        <v>1449</v>
      </c>
      <c r="B294" s="4" t="s">
        <v>26</v>
      </c>
      <c r="C294" s="4" t="s">
        <v>27</v>
      </c>
      <c r="D294" s="4" t="s">
        <v>1450</v>
      </c>
      <c r="E294" s="4" t="s">
        <v>917</v>
      </c>
      <c r="F294" s="6">
        <v>45165</v>
      </c>
      <c r="G294" s="6">
        <v>45166</v>
      </c>
      <c r="H294" s="4">
        <v>2</v>
      </c>
      <c r="I294" s="4">
        <v>1</v>
      </c>
      <c r="J294" s="4">
        <v>2</v>
      </c>
      <c r="K294" s="4" t="s">
        <v>30</v>
      </c>
      <c r="L294" s="4">
        <v>643.12</v>
      </c>
      <c r="M294" s="4">
        <v>643.12</v>
      </c>
      <c r="N294" s="4" t="s">
        <v>1451</v>
      </c>
      <c r="O294" s="4" t="s">
        <v>32</v>
      </c>
      <c r="P294" s="4" t="s">
        <v>33</v>
      </c>
      <c r="Q294" s="4">
        <v>0</v>
      </c>
      <c r="R294" s="7">
        <v>45165</v>
      </c>
      <c r="S294" s="6">
        <v>45169</v>
      </c>
      <c r="T294" s="4" t="s">
        <v>34</v>
      </c>
      <c r="U294" s="4">
        <v>643.12</v>
      </c>
      <c r="V294" s="4">
        <v>0</v>
      </c>
      <c r="W294" s="4">
        <v>0</v>
      </c>
      <c r="X294" s="4" t="s">
        <v>1452</v>
      </c>
      <c r="Y294" s="4" t="s">
        <v>1453</v>
      </c>
    </row>
    <row r="295" s="4" customFormat="1" spans="1:25">
      <c r="A295" s="4" t="s">
        <v>1454</v>
      </c>
      <c r="B295" s="4" t="s">
        <v>26</v>
      </c>
      <c r="C295" s="4" t="s">
        <v>27</v>
      </c>
      <c r="D295" s="4" t="s">
        <v>1455</v>
      </c>
      <c r="E295" s="4" t="s">
        <v>1456</v>
      </c>
      <c r="F295" s="6">
        <v>45165</v>
      </c>
      <c r="G295" s="6">
        <v>45166</v>
      </c>
      <c r="H295" s="4">
        <v>1</v>
      </c>
      <c r="I295" s="4">
        <v>1</v>
      </c>
      <c r="J295" s="4">
        <v>1</v>
      </c>
      <c r="K295" s="4" t="s">
        <v>30</v>
      </c>
      <c r="L295" s="4">
        <v>120.5</v>
      </c>
      <c r="M295" s="4">
        <v>120.5</v>
      </c>
      <c r="N295" s="4" t="s">
        <v>1457</v>
      </c>
      <c r="O295" s="4" t="s">
        <v>32</v>
      </c>
      <c r="P295" s="4" t="s">
        <v>33</v>
      </c>
      <c r="Q295" s="4">
        <v>0</v>
      </c>
      <c r="R295" s="7">
        <v>45165.0000115741</v>
      </c>
      <c r="S295" s="6">
        <v>45169</v>
      </c>
      <c r="T295" s="4" t="s">
        <v>34</v>
      </c>
      <c r="U295" s="4">
        <v>120.5</v>
      </c>
      <c r="V295" s="4">
        <v>0</v>
      </c>
      <c r="W295" s="4">
        <v>0</v>
      </c>
      <c r="X295" s="4" t="s">
        <v>1458</v>
      </c>
      <c r="Y295" s="4" t="s">
        <v>1459</v>
      </c>
    </row>
    <row r="296" s="4" customFormat="1" spans="1:25">
      <c r="A296" s="4" t="s">
        <v>1460</v>
      </c>
      <c r="B296" s="4" t="s">
        <v>26</v>
      </c>
      <c r="C296" s="4" t="s">
        <v>27</v>
      </c>
      <c r="D296" s="4" t="s">
        <v>1461</v>
      </c>
      <c r="E296" s="4" t="s">
        <v>1462</v>
      </c>
      <c r="F296" s="6">
        <v>45165</v>
      </c>
      <c r="G296" s="6">
        <v>45166</v>
      </c>
      <c r="H296" s="4">
        <v>1</v>
      </c>
      <c r="I296" s="4">
        <v>1</v>
      </c>
      <c r="J296" s="4">
        <v>1</v>
      </c>
      <c r="K296" s="4" t="s">
        <v>30</v>
      </c>
      <c r="L296" s="4">
        <v>260.2</v>
      </c>
      <c r="M296" s="4">
        <v>260.2</v>
      </c>
      <c r="N296" s="4" t="s">
        <v>1463</v>
      </c>
      <c r="O296" s="4" t="s">
        <v>32</v>
      </c>
      <c r="P296" s="4" t="s">
        <v>33</v>
      </c>
      <c r="Q296" s="4">
        <v>0</v>
      </c>
      <c r="R296" s="7">
        <v>45165.0000115741</v>
      </c>
      <c r="S296" s="6">
        <v>45169</v>
      </c>
      <c r="T296" s="4" t="s">
        <v>34</v>
      </c>
      <c r="U296" s="4">
        <v>260.2</v>
      </c>
      <c r="V296" s="4">
        <v>0</v>
      </c>
      <c r="W296" s="4">
        <v>0</v>
      </c>
      <c r="X296" s="4" t="s">
        <v>1464</v>
      </c>
      <c r="Y296" s="4" t="s">
        <v>1465</v>
      </c>
    </row>
    <row r="297" s="4" customFormat="1" spans="1:25">
      <c r="A297" s="4" t="s">
        <v>1466</v>
      </c>
      <c r="B297" s="4" t="s">
        <v>26</v>
      </c>
      <c r="C297" s="4" t="s">
        <v>27</v>
      </c>
      <c r="D297" s="4" t="s">
        <v>1467</v>
      </c>
      <c r="E297" s="4" t="s">
        <v>305</v>
      </c>
      <c r="F297" s="6">
        <v>45165</v>
      </c>
      <c r="G297" s="6">
        <v>45166</v>
      </c>
      <c r="H297" s="4">
        <v>1</v>
      </c>
      <c r="I297" s="4">
        <v>1</v>
      </c>
      <c r="J297" s="4">
        <v>1</v>
      </c>
      <c r="K297" s="4" t="s">
        <v>30</v>
      </c>
      <c r="L297" s="4">
        <v>691.12</v>
      </c>
      <c r="M297" s="4">
        <v>691.12</v>
      </c>
      <c r="N297" s="4" t="s">
        <v>1468</v>
      </c>
      <c r="O297" s="4" t="s">
        <v>32</v>
      </c>
      <c r="P297" s="4" t="s">
        <v>33</v>
      </c>
      <c r="Q297" s="4">
        <v>0</v>
      </c>
      <c r="R297" s="7">
        <v>45165</v>
      </c>
      <c r="S297" s="6">
        <v>45169</v>
      </c>
      <c r="T297" s="4" t="s">
        <v>34</v>
      </c>
      <c r="U297" s="4">
        <v>691.12</v>
      </c>
      <c r="V297" s="4">
        <v>0</v>
      </c>
      <c r="W297" s="4">
        <v>0</v>
      </c>
      <c r="X297" s="4" t="s">
        <v>1469</v>
      </c>
      <c r="Y297" s="4" t="s">
        <v>48</v>
      </c>
    </row>
    <row r="298" s="4" customFormat="1" spans="1:25">
      <c r="A298" s="4" t="s">
        <v>1470</v>
      </c>
      <c r="B298" s="4" t="s">
        <v>26</v>
      </c>
      <c r="C298" s="4" t="s">
        <v>1471</v>
      </c>
      <c r="D298" s="4" t="s">
        <v>1472</v>
      </c>
      <c r="E298" s="4" t="s">
        <v>589</v>
      </c>
      <c r="F298" s="6">
        <v>45146</v>
      </c>
      <c r="G298" s="6">
        <v>45149</v>
      </c>
      <c r="H298" s="4">
        <v>1</v>
      </c>
      <c r="I298" s="4">
        <v>3</v>
      </c>
      <c r="J298" s="4">
        <v>3</v>
      </c>
      <c r="K298" s="4" t="s">
        <v>30</v>
      </c>
      <c r="L298" s="4">
        <v>1745.4</v>
      </c>
      <c r="M298" s="4">
        <v>1745.4</v>
      </c>
      <c r="N298" s="4" t="s">
        <v>1473</v>
      </c>
      <c r="O298" s="4" t="s">
        <v>32</v>
      </c>
      <c r="P298" s="4" t="s">
        <v>33</v>
      </c>
      <c r="Q298" s="4">
        <v>0</v>
      </c>
      <c r="R298" s="7">
        <v>45145.4307523148</v>
      </c>
      <c r="S298" s="6">
        <v>45169</v>
      </c>
      <c r="T298" s="4" t="s">
        <v>34</v>
      </c>
      <c r="U298" s="4">
        <v>1745.4</v>
      </c>
      <c r="V298" s="4">
        <v>0</v>
      </c>
      <c r="W298" s="4">
        <v>0</v>
      </c>
      <c r="X298" s="4" t="s">
        <v>1474</v>
      </c>
      <c r="Y298" s="4" t="s">
        <v>48</v>
      </c>
    </row>
    <row r="299" s="4" customFormat="1" spans="1:25">
      <c r="A299" s="4" t="s">
        <v>1475</v>
      </c>
      <c r="B299" s="4" t="s">
        <v>26</v>
      </c>
      <c r="C299" s="4" t="s">
        <v>1471</v>
      </c>
      <c r="D299" s="4" t="s">
        <v>1476</v>
      </c>
      <c r="E299" s="4" t="s">
        <v>1477</v>
      </c>
      <c r="F299" s="6">
        <v>45145</v>
      </c>
      <c r="G299" s="6">
        <v>45148</v>
      </c>
      <c r="H299" s="4">
        <v>1</v>
      </c>
      <c r="I299" s="4">
        <v>3</v>
      </c>
      <c r="J299" s="4">
        <v>3</v>
      </c>
      <c r="K299" s="4" t="s">
        <v>30</v>
      </c>
      <c r="L299" s="4">
        <v>945.63</v>
      </c>
      <c r="M299" s="4">
        <v>945.63</v>
      </c>
      <c r="N299" s="4" t="s">
        <v>1478</v>
      </c>
      <c r="O299" s="4" t="s">
        <v>32</v>
      </c>
      <c r="P299" s="4" t="s">
        <v>33</v>
      </c>
      <c r="Q299" s="4">
        <v>0</v>
      </c>
      <c r="R299" s="7">
        <v>45113.6592824074</v>
      </c>
      <c r="S299" s="6">
        <v>45169</v>
      </c>
      <c r="T299" s="4" t="s">
        <v>34</v>
      </c>
      <c r="U299" s="4">
        <v>945.63</v>
      </c>
      <c r="V299" s="4">
        <v>0</v>
      </c>
      <c r="W299" s="4">
        <v>0</v>
      </c>
      <c r="X299" s="4" t="s">
        <v>1479</v>
      </c>
      <c r="Y299" s="4" t="s">
        <v>1480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7"/>
  <sheetViews>
    <sheetView tabSelected="1" workbookViewId="0">
      <selection activeCell="A284" sqref="A284:C287"/>
    </sheetView>
  </sheetViews>
  <sheetFormatPr defaultColWidth="9" defaultRowHeight="13.5"/>
  <cols>
    <col min="1" max="1" width="12.625" style="4"/>
    <col min="2" max="4" width="10.375" style="4"/>
    <col min="5" max="6" width="9" style="4"/>
    <col min="7" max="7" width="9.375" style="4"/>
    <col min="8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1481</v>
      </c>
    </row>
    <row r="2" s="4" customFormat="1" hidden="1" spans="1:9">
      <c r="A2" s="5">
        <v>999222430931949</v>
      </c>
      <c r="B2" s="6">
        <v>45163</v>
      </c>
      <c r="C2" s="6">
        <v>45166</v>
      </c>
      <c r="D2" s="4">
        <v>2574</v>
      </c>
      <c r="E2" s="4" t="str">
        <f>VLOOKUP(A2,HOP!A:L,12,0)</f>
        <v>2574.00</v>
      </c>
      <c r="F2" s="4" t="str">
        <f>VLOOKUP(A2,HOP!A:C,3,0)</f>
        <v>2990180</v>
      </c>
      <c r="G2" s="4">
        <f>D2-E2</f>
        <v>0</v>
      </c>
      <c r="H2" s="4" t="str">
        <f>$H$1&amp;F2</f>
        <v>，2990180</v>
      </c>
      <c r="I2" s="4" t="str">
        <f>VLOOKUP(A2,HOP!A:U,21,0)</f>
        <v>直采</v>
      </c>
    </row>
    <row r="3" s="4" customFormat="1" hidden="1" spans="1:9">
      <c r="A3" s="5">
        <v>999222818976904</v>
      </c>
      <c r="B3" s="6">
        <v>45162</v>
      </c>
      <c r="C3" s="6">
        <v>45166</v>
      </c>
      <c r="D3" s="4">
        <v>1676</v>
      </c>
      <c r="E3" s="4" t="str">
        <f>VLOOKUP(A3,HOP!A:L,12,0)</f>
        <v>1676.00</v>
      </c>
      <c r="F3" s="4" t="str">
        <f>VLOOKUP(A3,HOP!A:C,3,0)</f>
        <v>3046780</v>
      </c>
      <c r="G3" s="4">
        <f t="shared" ref="G3:G66" si="0">D3-E3</f>
        <v>0</v>
      </c>
      <c r="H3" s="4" t="str">
        <f t="shared" ref="H3:H66" si="1">$H$1&amp;F3</f>
        <v>，3046780</v>
      </c>
      <c r="I3" s="4" t="str">
        <f>VLOOKUP(A3,HOP!A:U,21,0)</f>
        <v>直连</v>
      </c>
    </row>
    <row r="4" s="4" customFormat="1" hidden="1" spans="1:9">
      <c r="A4" s="5">
        <v>999223732211254</v>
      </c>
      <c r="B4" s="6">
        <v>45165</v>
      </c>
      <c r="C4" s="6">
        <v>45166</v>
      </c>
      <c r="D4" s="4">
        <v>456</v>
      </c>
      <c r="E4" s="4" t="str">
        <f>VLOOKUP(A4,HOP!A:L,12,0)</f>
        <v>456.00</v>
      </c>
      <c r="F4" s="4" t="str">
        <f>VLOOKUP(A4,HOP!A:C,3,0)</f>
        <v>3245632</v>
      </c>
      <c r="G4" s="4">
        <f t="shared" si="0"/>
        <v>0</v>
      </c>
      <c r="H4" s="4" t="str">
        <f t="shared" si="1"/>
        <v>，3245632</v>
      </c>
      <c r="I4" s="4" t="str">
        <f>VLOOKUP(A4,HOP!A:U,21,0)</f>
        <v>直采</v>
      </c>
    </row>
    <row r="5" s="4" customFormat="1" hidden="1" spans="1:9">
      <c r="A5" s="5">
        <v>999224360064638</v>
      </c>
      <c r="B5" s="6">
        <v>45163</v>
      </c>
      <c r="C5" s="6">
        <v>45166</v>
      </c>
      <c r="D5" s="4">
        <v>1569</v>
      </c>
      <c r="E5" s="4" t="str">
        <f>VLOOKUP(A5,HOP!A:L,12,0)</f>
        <v>1569.00</v>
      </c>
      <c r="F5" s="4" t="str">
        <f>VLOOKUP(A5,HOP!A:C,3,0)</f>
        <v>3408478</v>
      </c>
      <c r="G5" s="4">
        <f t="shared" si="0"/>
        <v>0</v>
      </c>
      <c r="H5" s="4" t="str">
        <f t="shared" si="1"/>
        <v>，3408478</v>
      </c>
      <c r="I5" s="4" t="str">
        <f>VLOOKUP(A5,HOP!A:U,21,0)</f>
        <v>直连</v>
      </c>
    </row>
    <row r="6" s="4" customFormat="1" hidden="1" spans="1:9">
      <c r="A6" s="5">
        <v>999224406125582</v>
      </c>
      <c r="B6" s="6">
        <v>45165</v>
      </c>
      <c r="C6" s="6">
        <v>45166</v>
      </c>
      <c r="D6" s="4">
        <v>599</v>
      </c>
      <c r="E6" s="4" t="str">
        <f>VLOOKUP(A6,HOP!A:L,12,0)</f>
        <v>599.00</v>
      </c>
      <c r="F6" s="4" t="str">
        <f>VLOOKUP(A6,HOP!A:C,3,0)</f>
        <v>3419722</v>
      </c>
      <c r="G6" s="4">
        <f t="shared" si="0"/>
        <v>0</v>
      </c>
      <c r="H6" s="4" t="str">
        <f t="shared" si="1"/>
        <v>，3419722</v>
      </c>
      <c r="I6" s="4" t="str">
        <f>VLOOKUP(A6,HOP!A:U,21,0)</f>
        <v>直连</v>
      </c>
    </row>
    <row r="7" s="4" customFormat="1" hidden="1" spans="1:9">
      <c r="A7" s="5">
        <v>999224679713393</v>
      </c>
      <c r="B7" s="6">
        <v>45165</v>
      </c>
      <c r="C7" s="6">
        <v>45166</v>
      </c>
      <c r="D7" s="4">
        <v>362</v>
      </c>
      <c r="E7" s="4" t="str">
        <f>VLOOKUP(A7,HOP!A:L,12,0)</f>
        <v>362.00</v>
      </c>
      <c r="F7" s="4" t="str">
        <f>VLOOKUP(A7,HOP!A:C,3,0)</f>
        <v>3479713</v>
      </c>
      <c r="G7" s="4">
        <f t="shared" si="0"/>
        <v>0</v>
      </c>
      <c r="H7" s="4" t="str">
        <f t="shared" si="1"/>
        <v>，3479713</v>
      </c>
      <c r="I7" s="4" t="str">
        <f>VLOOKUP(A7,HOP!A:U,21,0)</f>
        <v>直连</v>
      </c>
    </row>
    <row r="8" s="4" customFormat="1" hidden="1" spans="1:9">
      <c r="A8" s="5">
        <v>999224718413148</v>
      </c>
      <c r="B8" s="6">
        <v>45164</v>
      </c>
      <c r="C8" s="6">
        <v>45166</v>
      </c>
      <c r="D8" s="4">
        <v>1280</v>
      </c>
      <c r="E8" s="4" t="str">
        <f>VLOOKUP(A8,HOP!A:L,12,0)</f>
        <v>1280.00</v>
      </c>
      <c r="F8" s="4" t="str">
        <f>VLOOKUP(A8,HOP!A:C,3,0)</f>
        <v>3490898</v>
      </c>
      <c r="G8" s="4">
        <f t="shared" si="0"/>
        <v>0</v>
      </c>
      <c r="H8" s="4" t="str">
        <f t="shared" si="1"/>
        <v>，3490898</v>
      </c>
      <c r="I8" s="4" t="str">
        <f>VLOOKUP(A8,HOP!A:U,21,0)</f>
        <v>直采</v>
      </c>
    </row>
    <row r="9" s="4" customFormat="1" hidden="1" spans="1:9">
      <c r="A9" s="5">
        <v>999224797021498</v>
      </c>
      <c r="B9" s="6">
        <v>45163</v>
      </c>
      <c r="C9" s="6">
        <v>45166</v>
      </c>
      <c r="D9" s="4">
        <v>1444.92</v>
      </c>
      <c r="E9" s="4" t="str">
        <f>VLOOKUP(A9,HOP!A:L,12,0)</f>
        <v>1444.92</v>
      </c>
      <c r="F9" s="4" t="str">
        <f>VLOOKUP(A9,HOP!A:C,3,0)</f>
        <v>3509985</v>
      </c>
      <c r="G9" s="4">
        <f t="shared" si="0"/>
        <v>0</v>
      </c>
      <c r="H9" s="4" t="str">
        <f t="shared" si="1"/>
        <v>，3509985</v>
      </c>
      <c r="I9" s="4" t="str">
        <f>VLOOKUP(A9,HOP!A:U,21,0)</f>
        <v>直连</v>
      </c>
    </row>
    <row r="10" s="4" customFormat="1" spans="1:9">
      <c r="A10" s="5">
        <v>999224841511166</v>
      </c>
      <c r="B10" s="6">
        <v>45161</v>
      </c>
      <c r="C10" s="6">
        <v>45166</v>
      </c>
      <c r="D10" s="4">
        <v>3824.6</v>
      </c>
      <c r="E10" s="4" t="str">
        <f>VLOOKUP(A10,HOP!A:L,12,0)</f>
        <v>3824.75</v>
      </c>
      <c r="F10" s="4" t="str">
        <f>VLOOKUP(A10,HOP!A:C,3,0)</f>
        <v>3522484</v>
      </c>
      <c r="G10" s="4">
        <f t="shared" si="0"/>
        <v>-0.150000000000091</v>
      </c>
      <c r="H10" s="4" t="str">
        <f t="shared" si="1"/>
        <v>，3522484</v>
      </c>
      <c r="I10" s="4" t="str">
        <f>VLOOKUP(A10,HOP!A:U,21,0)</f>
        <v>直连</v>
      </c>
    </row>
    <row r="11" s="4" customFormat="1" hidden="1" spans="1:9">
      <c r="A11" s="5">
        <v>999224970547479</v>
      </c>
      <c r="B11" s="6">
        <v>45164</v>
      </c>
      <c r="C11" s="6">
        <v>45166</v>
      </c>
      <c r="D11" s="4">
        <v>1780.66</v>
      </c>
      <c r="E11" s="4" t="str">
        <f>VLOOKUP(A11,HOP!A:L,12,0)</f>
        <v>1780.66</v>
      </c>
      <c r="F11" s="4" t="str">
        <f>VLOOKUP(A11,HOP!A:C,3,0)</f>
        <v>3553936</v>
      </c>
      <c r="G11" s="4">
        <f t="shared" si="0"/>
        <v>0</v>
      </c>
      <c r="H11" s="4" t="str">
        <f t="shared" si="1"/>
        <v>，3553936</v>
      </c>
      <c r="I11" s="4" t="str">
        <f>VLOOKUP(A11,HOP!A:U,21,0)</f>
        <v>直连</v>
      </c>
    </row>
    <row r="12" s="4" customFormat="1" spans="1:9">
      <c r="A12" s="5">
        <v>999225054376567</v>
      </c>
      <c r="B12" s="6">
        <v>45163</v>
      </c>
      <c r="C12" s="6">
        <v>45166</v>
      </c>
      <c r="D12" s="4">
        <v>1672.83</v>
      </c>
      <c r="E12" s="4" t="str">
        <f>VLOOKUP(A12,HOP!A:L,12,0)</f>
        <v>1672.92</v>
      </c>
      <c r="F12" s="4" t="str">
        <f>VLOOKUP(A12,HOP!A:C,3,0)</f>
        <v>3575687</v>
      </c>
      <c r="G12" s="4">
        <f t="shared" si="0"/>
        <v>-0.0900000000001455</v>
      </c>
      <c r="H12" s="4" t="str">
        <f t="shared" si="1"/>
        <v>，3575687</v>
      </c>
      <c r="I12" s="4" t="str">
        <f>VLOOKUP(A12,HOP!A:U,21,0)</f>
        <v>直连</v>
      </c>
    </row>
    <row r="13" s="4" customFormat="1" hidden="1" spans="1:9">
      <c r="A13" s="5">
        <v>999225137532506</v>
      </c>
      <c r="B13" s="6">
        <v>45161</v>
      </c>
      <c r="C13" s="6">
        <v>45166</v>
      </c>
      <c r="D13" s="4">
        <v>891.15</v>
      </c>
      <c r="E13" s="4" t="str">
        <f>VLOOKUP(A13,HOP!A:L,12,0)</f>
        <v>891.15</v>
      </c>
      <c r="F13" s="4" t="str">
        <f>VLOOKUP(A13,HOP!A:C,3,0)</f>
        <v>3596088</v>
      </c>
      <c r="G13" s="4">
        <f t="shared" si="0"/>
        <v>0</v>
      </c>
      <c r="H13" s="4" t="str">
        <f t="shared" si="1"/>
        <v>，3596088</v>
      </c>
      <c r="I13" s="4" t="str">
        <f>VLOOKUP(A13,HOP!A:U,21,0)</f>
        <v>直连</v>
      </c>
    </row>
    <row r="14" s="4" customFormat="1" hidden="1" spans="1:9">
      <c r="A14" s="5">
        <v>999225167164072</v>
      </c>
      <c r="B14" s="6">
        <v>45164</v>
      </c>
      <c r="C14" s="6">
        <v>45166</v>
      </c>
      <c r="D14" s="4">
        <v>721.12</v>
      </c>
      <c r="E14" s="4" t="str">
        <f>VLOOKUP(A14,HOP!A:L,12,0)</f>
        <v>721.12</v>
      </c>
      <c r="F14" s="4" t="str">
        <f>VLOOKUP(A14,HOP!A:C,3,0)</f>
        <v>3602421</v>
      </c>
      <c r="G14" s="4">
        <f t="shared" si="0"/>
        <v>0</v>
      </c>
      <c r="H14" s="4" t="str">
        <f t="shared" si="1"/>
        <v>，3602421</v>
      </c>
      <c r="I14" s="4" t="str">
        <f>VLOOKUP(A14,HOP!A:U,21,0)</f>
        <v>直采</v>
      </c>
    </row>
    <row r="15" s="4" customFormat="1" spans="1:9">
      <c r="A15" s="5">
        <v>999225238552708</v>
      </c>
      <c r="B15" s="6">
        <v>45164</v>
      </c>
      <c r="C15" s="6">
        <v>45166</v>
      </c>
      <c r="D15" s="4">
        <v>4397.38</v>
      </c>
      <c r="E15" s="4" t="str">
        <f>VLOOKUP(A15,HOP!A:L,12,0)</f>
        <v>4397.40</v>
      </c>
      <c r="F15" s="4" t="str">
        <f>VLOOKUP(A15,HOP!A:C,3,0)</f>
        <v>3616611</v>
      </c>
      <c r="G15" s="4">
        <f t="shared" si="0"/>
        <v>-0.0199999999995271</v>
      </c>
      <c r="H15" s="4" t="str">
        <f t="shared" si="1"/>
        <v>，3616611</v>
      </c>
      <c r="I15" s="4" t="str">
        <f>VLOOKUP(A15,HOP!A:U,21,0)</f>
        <v>直连</v>
      </c>
    </row>
    <row r="16" s="4" customFormat="1" hidden="1" spans="1:9">
      <c r="A16" s="5">
        <v>999225249890379</v>
      </c>
      <c r="B16" s="6">
        <v>45163</v>
      </c>
      <c r="C16" s="6">
        <v>45166</v>
      </c>
      <c r="D16" s="4">
        <v>1134.42</v>
      </c>
      <c r="E16" s="4" t="str">
        <f>VLOOKUP(A16,HOP!A:L,12,0)</f>
        <v>1134.42</v>
      </c>
      <c r="F16" s="4" t="str">
        <f>VLOOKUP(A16,HOP!A:C,3,0)</f>
        <v>3619164</v>
      </c>
      <c r="G16" s="4">
        <f t="shared" si="0"/>
        <v>0</v>
      </c>
      <c r="H16" s="4" t="str">
        <f t="shared" si="1"/>
        <v>，3619164</v>
      </c>
      <c r="I16" s="4" t="str">
        <f>VLOOKUP(A16,HOP!A:U,21,0)</f>
        <v>直连</v>
      </c>
    </row>
    <row r="17" s="4" customFormat="1" hidden="1" spans="1:9">
      <c r="A17" s="5">
        <v>25266124071</v>
      </c>
      <c r="B17" s="6">
        <v>45164</v>
      </c>
      <c r="C17" s="6">
        <v>45166</v>
      </c>
      <c r="D17" s="4">
        <v>662.42</v>
      </c>
      <c r="E17" s="4" t="str">
        <f>VLOOKUP(A17,HOP!A:L,12,0)</f>
        <v>662.42</v>
      </c>
      <c r="F17" s="4" t="str">
        <f>VLOOKUP(A17,HOP!A:C,3,0)</f>
        <v>3622597</v>
      </c>
      <c r="G17" s="4">
        <f t="shared" si="0"/>
        <v>0</v>
      </c>
      <c r="H17" s="4" t="str">
        <f t="shared" si="1"/>
        <v>，3622597</v>
      </c>
      <c r="I17" s="4" t="str">
        <f>VLOOKUP(A17,HOP!A:U,21,0)</f>
        <v>直采</v>
      </c>
    </row>
    <row r="18" s="4" customFormat="1" hidden="1" spans="1:9">
      <c r="A18" s="5">
        <v>999225266499117</v>
      </c>
      <c r="B18" s="6">
        <v>45164</v>
      </c>
      <c r="C18" s="6">
        <v>45166</v>
      </c>
      <c r="D18" s="4">
        <v>8967.68</v>
      </c>
      <c r="E18" s="4" t="str">
        <f>VLOOKUP(A18,HOP!A:L,12,0)</f>
        <v>8967.68</v>
      </c>
      <c r="F18" s="4" t="str">
        <f>VLOOKUP(A18,HOP!A:C,3,0)</f>
        <v>3622659</v>
      </c>
      <c r="G18" s="4">
        <f t="shared" si="0"/>
        <v>0</v>
      </c>
      <c r="H18" s="4" t="str">
        <f t="shared" si="1"/>
        <v>，3622659</v>
      </c>
      <c r="I18" s="4" t="str">
        <f>VLOOKUP(A18,HOP!A:U,21,0)</f>
        <v>直连</v>
      </c>
    </row>
    <row r="19" s="4" customFormat="1" hidden="1" spans="1:9">
      <c r="A19" s="5">
        <v>999225385446914</v>
      </c>
      <c r="B19" s="6">
        <v>45161</v>
      </c>
      <c r="C19" s="6">
        <v>45166</v>
      </c>
      <c r="D19" s="4">
        <v>6602.85</v>
      </c>
      <c r="E19" s="4" t="str">
        <f>VLOOKUP(A19,HOP!A:L,12,0)</f>
        <v>6602.85</v>
      </c>
      <c r="F19" s="4" t="str">
        <f>VLOOKUP(A19,HOP!A:C,3,0)</f>
        <v>3647482</v>
      </c>
      <c r="G19" s="4">
        <f t="shared" si="0"/>
        <v>0</v>
      </c>
      <c r="H19" s="4" t="str">
        <f t="shared" si="1"/>
        <v>，3647482</v>
      </c>
      <c r="I19" s="4" t="str">
        <f>VLOOKUP(A19,HOP!A:U,21,0)</f>
        <v>直连</v>
      </c>
    </row>
    <row r="20" s="4" customFormat="1" hidden="1" spans="1:9">
      <c r="A20" s="5">
        <v>999225475765490</v>
      </c>
      <c r="B20" s="6">
        <v>45164</v>
      </c>
      <c r="C20" s="6">
        <v>45166</v>
      </c>
      <c r="D20" s="4">
        <v>2881.26</v>
      </c>
      <c r="E20" s="4" t="str">
        <f>VLOOKUP(A20,HOP!A:L,12,0)</f>
        <v>2881.26</v>
      </c>
      <c r="F20" s="4" t="str">
        <f>VLOOKUP(A20,HOP!A:C,3,0)</f>
        <v>3663622</v>
      </c>
      <c r="G20" s="4">
        <f t="shared" si="0"/>
        <v>0</v>
      </c>
      <c r="H20" s="4" t="str">
        <f t="shared" si="1"/>
        <v>，3663622</v>
      </c>
      <c r="I20" s="4" t="str">
        <f>VLOOKUP(A20,HOP!A:U,21,0)</f>
        <v>直连</v>
      </c>
    </row>
    <row r="21" s="4" customFormat="1" hidden="1" spans="1:9">
      <c r="A21" s="5">
        <v>999225487421357</v>
      </c>
      <c r="B21" s="6">
        <v>45165</v>
      </c>
      <c r="C21" s="6">
        <v>45166</v>
      </c>
      <c r="D21" s="4">
        <v>532.39</v>
      </c>
      <c r="E21" s="4" t="str">
        <f>VLOOKUP(A21,HOP!A:L,12,0)</f>
        <v>532.39</v>
      </c>
      <c r="F21" s="4" t="str">
        <f>VLOOKUP(A21,HOP!A:C,3,0)</f>
        <v>3666024</v>
      </c>
      <c r="G21" s="4">
        <f t="shared" si="0"/>
        <v>0</v>
      </c>
      <c r="H21" s="4" t="str">
        <f t="shared" si="1"/>
        <v>，3666024</v>
      </c>
      <c r="I21" s="4" t="str">
        <f>VLOOKUP(A21,HOP!A:U,21,0)</f>
        <v>直连</v>
      </c>
    </row>
    <row r="22" s="4" customFormat="1" hidden="1" spans="1:9">
      <c r="A22" s="5">
        <v>999225520116284</v>
      </c>
      <c r="B22" s="6">
        <v>45163</v>
      </c>
      <c r="C22" s="6">
        <v>45166</v>
      </c>
      <c r="D22" s="4">
        <v>5208.9</v>
      </c>
      <c r="E22" s="4" t="str">
        <f>VLOOKUP(A22,HOP!A:L,12,0)</f>
        <v>5208.90</v>
      </c>
      <c r="F22" s="4" t="str">
        <f>VLOOKUP(A22,HOP!A:C,3,0)</f>
        <v>3671692</v>
      </c>
      <c r="G22" s="4">
        <f t="shared" si="0"/>
        <v>0</v>
      </c>
      <c r="H22" s="4" t="str">
        <f t="shared" si="1"/>
        <v>，3671692</v>
      </c>
      <c r="I22" s="4" t="str">
        <f>VLOOKUP(A22,HOP!A:U,21,0)</f>
        <v>直采</v>
      </c>
    </row>
    <row r="23" s="4" customFormat="1" hidden="1" spans="1:9">
      <c r="A23" s="5">
        <v>999225520132670</v>
      </c>
      <c r="B23" s="6">
        <v>45165</v>
      </c>
      <c r="C23" s="6">
        <v>45166</v>
      </c>
      <c r="D23" s="4">
        <v>440.98</v>
      </c>
      <c r="E23" s="4" t="str">
        <f>VLOOKUP(A23,HOP!A:L,12,0)</f>
        <v>440.98</v>
      </c>
      <c r="F23" s="4" t="str">
        <f>VLOOKUP(A23,HOP!A:C,3,0)</f>
        <v>3671694</v>
      </c>
      <c r="G23" s="4">
        <f t="shared" si="0"/>
        <v>0</v>
      </c>
      <c r="H23" s="4" t="str">
        <f t="shared" si="1"/>
        <v>，3671694</v>
      </c>
      <c r="I23" s="4" t="str">
        <f>VLOOKUP(A23,HOP!A:U,21,0)</f>
        <v>直连</v>
      </c>
    </row>
    <row r="24" s="4" customFormat="1" hidden="1" spans="1:9">
      <c r="A24" s="5">
        <v>999225560351310</v>
      </c>
      <c r="B24" s="6">
        <v>45163</v>
      </c>
      <c r="C24" s="6">
        <v>45166</v>
      </c>
      <c r="D24" s="4">
        <v>2513.01</v>
      </c>
      <c r="E24" s="4" t="str">
        <f>VLOOKUP(A24,HOP!A:L,12,0)</f>
        <v>2513.01</v>
      </c>
      <c r="F24" s="4" t="str">
        <f>VLOOKUP(A24,HOP!A:C,3,0)</f>
        <v>3680570</v>
      </c>
      <c r="G24" s="4">
        <f t="shared" si="0"/>
        <v>0</v>
      </c>
      <c r="H24" s="4" t="str">
        <f t="shared" si="1"/>
        <v>，3680570</v>
      </c>
      <c r="I24" s="4" t="str">
        <f>VLOOKUP(A24,HOP!A:U,21,0)</f>
        <v>直采</v>
      </c>
    </row>
    <row r="25" s="4" customFormat="1" hidden="1" spans="1:9">
      <c r="A25" s="5">
        <v>999225576014941</v>
      </c>
      <c r="B25" s="6">
        <v>45163</v>
      </c>
      <c r="C25" s="6">
        <v>45166</v>
      </c>
      <c r="D25" s="4">
        <v>1002.39</v>
      </c>
      <c r="E25" s="4" t="str">
        <f>VLOOKUP(A25,HOP!A:L,12,0)</f>
        <v>1002.39</v>
      </c>
      <c r="F25" s="4" t="str">
        <f>VLOOKUP(A25,HOP!A:C,3,0)</f>
        <v>3683145</v>
      </c>
      <c r="G25" s="4">
        <f t="shared" si="0"/>
        <v>0</v>
      </c>
      <c r="H25" s="4" t="str">
        <f t="shared" si="1"/>
        <v>，3683145</v>
      </c>
      <c r="I25" s="4" t="str">
        <f>VLOOKUP(A25,HOP!A:U,21,0)</f>
        <v>直采</v>
      </c>
    </row>
    <row r="26" s="4" customFormat="1" hidden="1" spans="1:9">
      <c r="A26" s="5">
        <v>999225600772478</v>
      </c>
      <c r="B26" s="6">
        <v>45164</v>
      </c>
      <c r="C26" s="6">
        <v>45166</v>
      </c>
      <c r="D26" s="4">
        <v>1596.62</v>
      </c>
      <c r="E26" s="4" t="str">
        <f>VLOOKUP(A26,HOP!A:L,12,0)</f>
        <v>1596.62</v>
      </c>
      <c r="F26" s="4" t="str">
        <f>VLOOKUP(A26,HOP!A:C,3,0)</f>
        <v>3688314</v>
      </c>
      <c r="G26" s="4">
        <f t="shared" si="0"/>
        <v>0</v>
      </c>
      <c r="H26" s="4" t="str">
        <f t="shared" si="1"/>
        <v>，3688314</v>
      </c>
      <c r="I26" s="4" t="str">
        <f>VLOOKUP(A26,HOP!A:U,21,0)</f>
        <v>直连</v>
      </c>
    </row>
    <row r="27" s="4" customFormat="1" hidden="1" spans="1:9">
      <c r="A27" s="5">
        <v>999225613776058</v>
      </c>
      <c r="B27" s="6">
        <v>45164</v>
      </c>
      <c r="C27" s="6">
        <v>45166</v>
      </c>
      <c r="D27" s="4">
        <v>1900.3</v>
      </c>
      <c r="E27" s="4" t="str">
        <f>VLOOKUP(A27,HOP!A:L,12,0)</f>
        <v>1900.30</v>
      </c>
      <c r="F27" s="4" t="str">
        <f>VLOOKUP(A27,HOP!A:C,3,0)</f>
        <v>3690671</v>
      </c>
      <c r="G27" s="4">
        <f t="shared" si="0"/>
        <v>0</v>
      </c>
      <c r="H27" s="4" t="str">
        <f t="shared" si="1"/>
        <v>，3690671</v>
      </c>
      <c r="I27" s="4" t="str">
        <f>VLOOKUP(A27,HOP!A:U,21,0)</f>
        <v>直采</v>
      </c>
    </row>
    <row r="28" s="4" customFormat="1" hidden="1" spans="1:9">
      <c r="A28" s="5">
        <v>999225658898682</v>
      </c>
      <c r="B28" s="6">
        <v>45164</v>
      </c>
      <c r="C28" s="6">
        <v>45166</v>
      </c>
      <c r="D28" s="4">
        <v>1668.84</v>
      </c>
      <c r="E28" s="4" t="str">
        <f>VLOOKUP(A28,HOP!A:L,12,0)</f>
        <v>1668.84</v>
      </c>
      <c r="F28" s="4" t="str">
        <f>VLOOKUP(A28,HOP!A:C,3,0)</f>
        <v>3700051</v>
      </c>
      <c r="G28" s="4">
        <f t="shared" si="0"/>
        <v>0</v>
      </c>
      <c r="H28" s="4" t="str">
        <f t="shared" si="1"/>
        <v>，3700051</v>
      </c>
      <c r="I28" s="4" t="str">
        <f>VLOOKUP(A28,HOP!A:U,21,0)</f>
        <v>直采</v>
      </c>
    </row>
    <row r="29" s="4" customFormat="1" hidden="1" spans="1:9">
      <c r="A29" s="5">
        <v>999225681550729</v>
      </c>
      <c r="B29" s="6">
        <v>45164</v>
      </c>
      <c r="C29" s="6">
        <v>45166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999225683930003</v>
      </c>
      <c r="B30" s="6">
        <v>45164</v>
      </c>
      <c r="C30" s="6">
        <v>45166</v>
      </c>
      <c r="D30" s="4">
        <v>507.66</v>
      </c>
      <c r="E30" s="4" t="str">
        <f>VLOOKUP(A30,HOP!A:L,12,0)</f>
        <v>507.66</v>
      </c>
      <c r="F30" s="4" t="str">
        <f>VLOOKUP(A30,HOP!A:C,3,0)</f>
        <v>3706213</v>
      </c>
      <c r="G30" s="4">
        <f t="shared" si="0"/>
        <v>0</v>
      </c>
      <c r="H30" s="4" t="str">
        <f t="shared" si="1"/>
        <v>，3706213</v>
      </c>
      <c r="I30" s="4" t="str">
        <f>VLOOKUP(A30,HOP!A:U,21,0)</f>
        <v>直连</v>
      </c>
    </row>
    <row r="31" s="4" customFormat="1" hidden="1" spans="1:9">
      <c r="A31" s="5">
        <v>25692804285</v>
      </c>
      <c r="B31" s="6">
        <v>45165</v>
      </c>
      <c r="C31" s="6">
        <v>45166</v>
      </c>
      <c r="D31" s="4">
        <v>374.84</v>
      </c>
      <c r="E31" s="4" t="str">
        <f>VLOOKUP(A31,HOP!A:L,12,0)</f>
        <v>374.84</v>
      </c>
      <c r="F31" s="4" t="str">
        <f>VLOOKUP(A31,HOP!A:C,3,0)</f>
        <v>3707381</v>
      </c>
      <c r="G31" s="4">
        <f t="shared" si="0"/>
        <v>0</v>
      </c>
      <c r="H31" s="4" t="str">
        <f t="shared" si="1"/>
        <v>，3707381</v>
      </c>
      <c r="I31" s="4" t="str">
        <f>VLOOKUP(A31,HOP!A:U,21,0)</f>
        <v>直连</v>
      </c>
    </row>
    <row r="32" s="4" customFormat="1" hidden="1" spans="1:9">
      <c r="A32" s="5">
        <v>999225695602658</v>
      </c>
      <c r="B32" s="6">
        <v>45165</v>
      </c>
      <c r="C32" s="6">
        <v>45166</v>
      </c>
      <c r="D32" s="4">
        <v>901.2</v>
      </c>
      <c r="E32" s="4" t="str">
        <f>VLOOKUP(A32,HOP!A:L,12,0)</f>
        <v>901.20</v>
      </c>
      <c r="F32" s="4" t="str">
        <f>VLOOKUP(A32,HOP!A:C,3,0)</f>
        <v>3708224</v>
      </c>
      <c r="G32" s="4">
        <f t="shared" si="0"/>
        <v>0</v>
      </c>
      <c r="H32" s="4" t="str">
        <f t="shared" si="1"/>
        <v>，3708224</v>
      </c>
      <c r="I32" s="4" t="str">
        <f>VLOOKUP(A32,HOP!A:U,21,0)</f>
        <v>直连</v>
      </c>
    </row>
    <row r="33" s="4" customFormat="1" hidden="1" spans="1:9">
      <c r="A33" s="5">
        <v>999225704988564</v>
      </c>
      <c r="B33" s="6">
        <v>45165</v>
      </c>
      <c r="C33" s="6">
        <v>45166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999225725695972</v>
      </c>
      <c r="B34" s="6">
        <v>45165</v>
      </c>
      <c r="C34" s="6">
        <v>45166</v>
      </c>
      <c r="D34" s="4">
        <v>397.39</v>
      </c>
      <c r="E34" s="4" t="str">
        <f>VLOOKUP(A34,HOP!A:L,12,0)</f>
        <v>397.39</v>
      </c>
      <c r="F34" s="4" t="str">
        <f>VLOOKUP(A34,HOP!A:C,3,0)</f>
        <v>3715074</v>
      </c>
      <c r="G34" s="4">
        <f t="shared" si="0"/>
        <v>0</v>
      </c>
      <c r="H34" s="4" t="str">
        <f t="shared" si="1"/>
        <v>，3715074</v>
      </c>
      <c r="I34" s="4" t="str">
        <f>VLOOKUP(A34,HOP!A:U,21,0)</f>
        <v>直连</v>
      </c>
    </row>
    <row r="35" s="4" customFormat="1" hidden="1" spans="1:9">
      <c r="A35" s="5">
        <v>999225767369832</v>
      </c>
      <c r="B35" s="6">
        <v>45164</v>
      </c>
      <c r="C35" s="6">
        <v>45166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s="4" customFormat="1" hidden="1" spans="1:9">
      <c r="A36" s="5">
        <v>999225771942887</v>
      </c>
      <c r="B36" s="6">
        <v>45165</v>
      </c>
      <c r="C36" s="6">
        <v>45166</v>
      </c>
      <c r="D36" s="4">
        <v>703.88</v>
      </c>
      <c r="E36" s="4" t="str">
        <f>VLOOKUP(A36,HOP!A:L,12,0)</f>
        <v>703.88</v>
      </c>
      <c r="F36" s="4" t="str">
        <f>VLOOKUP(A36,HOP!A:C,3,0)</f>
        <v>3724895</v>
      </c>
      <c r="G36" s="4">
        <f t="shared" si="0"/>
        <v>0</v>
      </c>
      <c r="H36" s="4" t="str">
        <f t="shared" si="1"/>
        <v>，3724895</v>
      </c>
      <c r="I36" s="4" t="str">
        <f>VLOOKUP(A36,HOP!A:U,21,0)</f>
        <v>直连</v>
      </c>
    </row>
    <row r="37" s="4" customFormat="1" hidden="1" spans="1:9">
      <c r="A37" s="5">
        <v>999225793247186</v>
      </c>
      <c r="B37" s="6">
        <v>45164</v>
      </c>
      <c r="C37" s="6">
        <v>45166</v>
      </c>
      <c r="D37" s="4">
        <v>1656.2</v>
      </c>
      <c r="E37" s="4" t="str">
        <f>VLOOKUP(A37,HOP!A:L,12,0)</f>
        <v>1656.20</v>
      </c>
      <c r="F37" s="4" t="str">
        <f>VLOOKUP(A37,HOP!A:C,3,0)</f>
        <v>3729329</v>
      </c>
      <c r="G37" s="4">
        <f t="shared" si="0"/>
        <v>0</v>
      </c>
      <c r="H37" s="4" t="str">
        <f t="shared" si="1"/>
        <v>，3729329</v>
      </c>
      <c r="I37" s="4" t="str">
        <f>VLOOKUP(A37,HOP!A:U,21,0)</f>
        <v>直采</v>
      </c>
    </row>
    <row r="38" s="4" customFormat="1" hidden="1" spans="1:9">
      <c r="A38" s="5">
        <v>999225806009545</v>
      </c>
      <c r="B38" s="6">
        <v>45163</v>
      </c>
      <c r="C38" s="6">
        <v>45166</v>
      </c>
      <c r="D38" s="4">
        <v>4217.54</v>
      </c>
      <c r="E38" s="4" t="str">
        <f>VLOOKUP(A38,HOP!A:L,12,0)</f>
        <v>4217.54</v>
      </c>
      <c r="F38" s="4" t="str">
        <f>VLOOKUP(A38,HOP!A:C,3,0)</f>
        <v>3731549</v>
      </c>
      <c r="G38" s="4">
        <f t="shared" si="0"/>
        <v>0</v>
      </c>
      <c r="H38" s="4" t="str">
        <f t="shared" si="1"/>
        <v>，3731549</v>
      </c>
      <c r="I38" s="4" t="str">
        <f>VLOOKUP(A38,HOP!A:U,21,0)</f>
        <v>直连</v>
      </c>
    </row>
    <row r="39" s="4" customFormat="1" hidden="1" spans="1:9">
      <c r="A39" s="5">
        <v>999225808377613</v>
      </c>
      <c r="B39" s="6">
        <v>45164</v>
      </c>
      <c r="C39" s="6">
        <v>45166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0"/>
        <v>#N/A</v>
      </c>
      <c r="H39" s="4" t="e">
        <f t="shared" si="1"/>
        <v>#N/A</v>
      </c>
      <c r="I39" s="4" t="e">
        <f>VLOOKUP(A39,HOP!A:U,21,0)</f>
        <v>#N/A</v>
      </c>
    </row>
    <row r="40" s="4" customFormat="1" hidden="1" spans="1:9">
      <c r="A40" s="5">
        <v>999225811228791</v>
      </c>
      <c r="B40" s="6">
        <v>45164</v>
      </c>
      <c r="C40" s="6">
        <v>45166</v>
      </c>
      <c r="D40" s="4">
        <v>800.25</v>
      </c>
      <c r="E40" s="4" t="str">
        <f>VLOOKUP(A40,HOP!A:L,12,0)</f>
        <v>800.25</v>
      </c>
      <c r="F40" s="4" t="str">
        <f>VLOOKUP(A40,HOP!A:C,3,0)</f>
        <v>3732845</v>
      </c>
      <c r="G40" s="4">
        <f t="shared" si="0"/>
        <v>0</v>
      </c>
      <c r="H40" s="4" t="str">
        <f t="shared" si="1"/>
        <v>，3732845</v>
      </c>
      <c r="I40" s="4" t="str">
        <f>VLOOKUP(A40,HOP!A:U,21,0)</f>
        <v>直连</v>
      </c>
    </row>
    <row r="41" s="4" customFormat="1" hidden="1" spans="1:9">
      <c r="A41" s="5">
        <v>999225818537213</v>
      </c>
      <c r="B41" s="6">
        <v>45164</v>
      </c>
      <c r="C41" s="6">
        <v>45166</v>
      </c>
      <c r="D41" s="4">
        <v>1323.7</v>
      </c>
      <c r="E41" s="4" t="str">
        <f>VLOOKUP(A41,HOP!A:L,12,0)</f>
        <v>1323.70</v>
      </c>
      <c r="F41" s="4" t="str">
        <f>VLOOKUP(A41,HOP!A:C,3,0)</f>
        <v>3733654</v>
      </c>
      <c r="G41" s="4">
        <f t="shared" si="0"/>
        <v>0</v>
      </c>
      <c r="H41" s="4" t="str">
        <f t="shared" si="1"/>
        <v>，3733654</v>
      </c>
      <c r="I41" s="4" t="str">
        <f>VLOOKUP(A41,HOP!A:U,21,0)</f>
        <v>直连</v>
      </c>
    </row>
    <row r="42" s="4" customFormat="1" hidden="1" spans="1:9">
      <c r="A42" s="5">
        <v>999225821920325</v>
      </c>
      <c r="B42" s="6">
        <v>45165</v>
      </c>
      <c r="C42" s="6">
        <v>45166</v>
      </c>
      <c r="D42" s="4">
        <v>287.98</v>
      </c>
      <c r="E42" s="4" t="str">
        <f>VLOOKUP(A42,HOP!A:L,12,0)</f>
        <v>287.98</v>
      </c>
      <c r="F42" s="4" t="str">
        <f>VLOOKUP(A42,HOP!A:C,3,0)</f>
        <v>3734342</v>
      </c>
      <c r="G42" s="4">
        <f t="shared" si="0"/>
        <v>0</v>
      </c>
      <c r="H42" s="4" t="str">
        <f t="shared" si="1"/>
        <v>，3734342</v>
      </c>
      <c r="I42" s="4" t="str">
        <f>VLOOKUP(A42,HOP!A:U,21,0)</f>
        <v>直采</v>
      </c>
    </row>
    <row r="43" s="4" customFormat="1" hidden="1" spans="1:9">
      <c r="A43" s="5">
        <v>999225825357834</v>
      </c>
      <c r="B43" s="6">
        <v>45165</v>
      </c>
      <c r="C43" s="6">
        <v>45166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0"/>
        <v>#N/A</v>
      </c>
      <c r="H43" s="4" t="e">
        <f t="shared" si="1"/>
        <v>#N/A</v>
      </c>
      <c r="I43" s="4" t="e">
        <f>VLOOKUP(A43,HOP!A:U,21,0)</f>
        <v>#N/A</v>
      </c>
    </row>
    <row r="44" s="4" customFormat="1" hidden="1" spans="1:9">
      <c r="A44" s="5">
        <v>999225832096290</v>
      </c>
      <c r="B44" s="6">
        <v>45164</v>
      </c>
      <c r="C44" s="6">
        <v>45166</v>
      </c>
      <c r="D44" s="4">
        <v>2249.84</v>
      </c>
      <c r="E44" s="4" t="str">
        <f>VLOOKUP(A44,HOP!A:L,12,0)</f>
        <v>2249.84</v>
      </c>
      <c r="F44" s="4" t="str">
        <f>VLOOKUP(A44,HOP!A:C,3,0)</f>
        <v>3736931</v>
      </c>
      <c r="G44" s="4">
        <f t="shared" si="0"/>
        <v>0</v>
      </c>
      <c r="H44" s="4" t="str">
        <f t="shared" si="1"/>
        <v>，3736931</v>
      </c>
      <c r="I44" s="4" t="str">
        <f>VLOOKUP(A44,HOP!A:U,21,0)</f>
        <v>直连</v>
      </c>
    </row>
    <row r="45" s="4" customFormat="1" hidden="1" spans="1:9">
      <c r="A45" s="5">
        <v>999225846969572</v>
      </c>
      <c r="B45" s="6">
        <v>45164</v>
      </c>
      <c r="C45" s="6">
        <v>45166</v>
      </c>
      <c r="D45" s="4">
        <v>3724.78</v>
      </c>
      <c r="E45" s="4" t="str">
        <f>VLOOKUP(A45,HOP!A:L,12,0)</f>
        <v>3724.78</v>
      </c>
      <c r="F45" s="4" t="str">
        <f>VLOOKUP(A45,HOP!A:C,3,0)</f>
        <v>3739323</v>
      </c>
      <c r="G45" s="4">
        <f t="shared" si="0"/>
        <v>0</v>
      </c>
      <c r="H45" s="4" t="str">
        <f t="shared" si="1"/>
        <v>，3739323</v>
      </c>
      <c r="I45" s="4" t="str">
        <f>VLOOKUP(A45,HOP!A:U,21,0)</f>
        <v>直连</v>
      </c>
    </row>
    <row r="46" s="4" customFormat="1" hidden="1" spans="1:9">
      <c r="A46" s="5">
        <v>999225847225124</v>
      </c>
      <c r="B46" s="6">
        <v>45163</v>
      </c>
      <c r="C46" s="6">
        <v>45166</v>
      </c>
      <c r="D46" s="4">
        <v>520.33</v>
      </c>
      <c r="E46" s="4" t="str">
        <f>VLOOKUP(A46,HOP!A:L,12,0)</f>
        <v>520.33</v>
      </c>
      <c r="F46" s="4" t="str">
        <f>VLOOKUP(A46,HOP!A:C,3,0)</f>
        <v>3739354</v>
      </c>
      <c r="G46" s="4">
        <f t="shared" si="0"/>
        <v>0</v>
      </c>
      <c r="H46" s="4" t="str">
        <f t="shared" si="1"/>
        <v>，3739354</v>
      </c>
      <c r="I46" s="4" t="str">
        <f>VLOOKUP(A46,HOP!A:U,21,0)</f>
        <v>直连</v>
      </c>
    </row>
    <row r="47" s="4" customFormat="1" spans="1:9">
      <c r="A47" s="5">
        <v>999225852384367</v>
      </c>
      <c r="B47" s="6">
        <v>45162</v>
      </c>
      <c r="C47" s="6">
        <v>45166</v>
      </c>
      <c r="D47" s="4">
        <v>2112.36</v>
      </c>
      <c r="E47" s="4" t="str">
        <f>VLOOKUP(A47,HOP!A:L,12,0)</f>
        <v>2112.40</v>
      </c>
      <c r="F47" s="4" t="str">
        <f>VLOOKUP(A47,HOP!A:C,3,0)</f>
        <v>3740847</v>
      </c>
      <c r="G47" s="4">
        <f t="shared" si="0"/>
        <v>-0.0399999999999636</v>
      </c>
      <c r="H47" s="4" t="str">
        <f t="shared" si="1"/>
        <v>，3740847</v>
      </c>
      <c r="I47" s="4" t="str">
        <f>VLOOKUP(A47,HOP!A:U,21,0)</f>
        <v>直连</v>
      </c>
    </row>
    <row r="48" s="4" customFormat="1" hidden="1" spans="1:9">
      <c r="A48" s="5">
        <v>999225852438502</v>
      </c>
      <c r="B48" s="6">
        <v>45165</v>
      </c>
      <c r="C48" s="6">
        <v>45166</v>
      </c>
      <c r="D48" s="4">
        <v>1189.44</v>
      </c>
      <c r="E48" s="4" t="str">
        <f>VLOOKUP(A48,HOP!A:L,12,0)</f>
        <v>1189.44</v>
      </c>
      <c r="F48" s="4" t="str">
        <f>VLOOKUP(A48,HOP!A:C,3,0)</f>
        <v>3740858</v>
      </c>
      <c r="G48" s="4">
        <f t="shared" si="0"/>
        <v>0</v>
      </c>
      <c r="H48" s="4" t="str">
        <f t="shared" si="1"/>
        <v>，3740858</v>
      </c>
      <c r="I48" s="4" t="str">
        <f>VLOOKUP(A48,HOP!A:U,21,0)</f>
        <v>直连</v>
      </c>
    </row>
    <row r="49" s="4" customFormat="1" hidden="1" spans="1:9">
      <c r="A49" s="5">
        <v>999225856150854</v>
      </c>
      <c r="B49" s="6">
        <v>45165</v>
      </c>
      <c r="C49" s="6">
        <v>45166</v>
      </c>
      <c r="D49" s="4">
        <v>195.54</v>
      </c>
      <c r="E49" s="4" t="str">
        <f>VLOOKUP(A49,HOP!A:L,12,0)</f>
        <v>195.54</v>
      </c>
      <c r="F49" s="4" t="str">
        <f>VLOOKUP(A49,HOP!A:C,3,0)</f>
        <v>3741275</v>
      </c>
      <c r="G49" s="4">
        <f t="shared" si="0"/>
        <v>0</v>
      </c>
      <c r="H49" s="4" t="str">
        <f t="shared" si="1"/>
        <v>，3741275</v>
      </c>
      <c r="I49" s="4" t="str">
        <f>VLOOKUP(A49,HOP!A:U,21,0)</f>
        <v>直连</v>
      </c>
    </row>
    <row r="50" s="4" customFormat="1" hidden="1" spans="1:9">
      <c r="A50" s="5">
        <v>999225861197124</v>
      </c>
      <c r="B50" s="6">
        <v>45165</v>
      </c>
      <c r="C50" s="6">
        <v>45166</v>
      </c>
      <c r="D50" s="4">
        <v>151.08</v>
      </c>
      <c r="E50" s="4" t="str">
        <f>VLOOKUP(A50,HOP!A:L,12,0)</f>
        <v>151.08</v>
      </c>
      <c r="F50" s="4" t="str">
        <f>VLOOKUP(A50,HOP!A:C,3,0)</f>
        <v>3741988</v>
      </c>
      <c r="G50" s="4">
        <f t="shared" si="0"/>
        <v>0</v>
      </c>
      <c r="H50" s="4" t="str">
        <f t="shared" si="1"/>
        <v>，3741988</v>
      </c>
      <c r="I50" s="4" t="str">
        <f>VLOOKUP(A50,HOP!A:U,21,0)</f>
        <v>直连</v>
      </c>
    </row>
    <row r="51" s="4" customFormat="1" hidden="1" spans="1:9">
      <c r="A51" s="5">
        <v>999225865303996</v>
      </c>
      <c r="B51" s="6">
        <v>45164</v>
      </c>
      <c r="C51" s="6">
        <v>45166</v>
      </c>
      <c r="D51" s="4">
        <v>2078.36</v>
      </c>
      <c r="E51" s="4" t="str">
        <f>VLOOKUP(A51,HOP!A:L,12,0)</f>
        <v>2078.36</v>
      </c>
      <c r="F51" s="4" t="str">
        <f>VLOOKUP(A51,HOP!A:C,3,0)</f>
        <v>3743108</v>
      </c>
      <c r="G51" s="4">
        <f t="shared" si="0"/>
        <v>0</v>
      </c>
      <c r="H51" s="4" t="str">
        <f t="shared" si="1"/>
        <v>，3743108</v>
      </c>
      <c r="I51" s="4" t="str">
        <f>VLOOKUP(A51,HOP!A:U,21,0)</f>
        <v>直连</v>
      </c>
    </row>
    <row r="52" s="4" customFormat="1" hidden="1" spans="1:9">
      <c r="A52" s="5">
        <v>999225869833307</v>
      </c>
      <c r="B52" s="6">
        <v>45164</v>
      </c>
      <c r="C52" s="6">
        <v>45166</v>
      </c>
      <c r="D52" s="4">
        <v>550.73</v>
      </c>
      <c r="E52" s="4" t="str">
        <f>VLOOKUP(A52,HOP!A:L,12,0)</f>
        <v>550.73</v>
      </c>
      <c r="F52" s="4" t="str">
        <f>VLOOKUP(A52,HOP!A:C,3,0)</f>
        <v>3744284</v>
      </c>
      <c r="G52" s="4">
        <f t="shared" si="0"/>
        <v>0</v>
      </c>
      <c r="H52" s="4" t="str">
        <f t="shared" si="1"/>
        <v>，3744284</v>
      </c>
      <c r="I52" s="4" t="str">
        <f>VLOOKUP(A52,HOP!A:U,21,0)</f>
        <v>直连</v>
      </c>
    </row>
    <row r="53" s="4" customFormat="1" hidden="1" spans="1:9">
      <c r="A53" s="5">
        <v>999225884657213</v>
      </c>
      <c r="B53" s="6">
        <v>45162</v>
      </c>
      <c r="C53" s="6">
        <v>45166</v>
      </c>
      <c r="D53" s="4">
        <v>5066.28</v>
      </c>
      <c r="E53" s="4" t="str">
        <f>VLOOKUP(A53,HOP!A:L,12,0)</f>
        <v>5066.28</v>
      </c>
      <c r="F53" s="4" t="str">
        <f>VLOOKUP(A53,HOP!A:C,3,0)</f>
        <v>3746893</v>
      </c>
      <c r="G53" s="4">
        <f t="shared" si="0"/>
        <v>0</v>
      </c>
      <c r="H53" s="4" t="str">
        <f t="shared" si="1"/>
        <v>，3746893</v>
      </c>
      <c r="I53" s="4" t="str">
        <f>VLOOKUP(A53,HOP!A:U,21,0)</f>
        <v>直采</v>
      </c>
    </row>
    <row r="54" s="4" customFormat="1" hidden="1" spans="1:9">
      <c r="A54" s="5">
        <v>999225893216596</v>
      </c>
      <c r="B54" s="6">
        <v>45165</v>
      </c>
      <c r="C54" s="6">
        <v>45166</v>
      </c>
      <c r="D54" s="4">
        <v>888.1</v>
      </c>
      <c r="E54" s="4" t="str">
        <f>VLOOKUP(A54,HOP!A:L,12,0)</f>
        <v>888.10</v>
      </c>
      <c r="F54" s="4" t="str">
        <f>VLOOKUP(A54,HOP!A:C,3,0)</f>
        <v>3749197</v>
      </c>
      <c r="G54" s="4">
        <f t="shared" si="0"/>
        <v>0</v>
      </c>
      <c r="H54" s="4" t="str">
        <f t="shared" si="1"/>
        <v>，3749197</v>
      </c>
      <c r="I54" s="4" t="str">
        <f>VLOOKUP(A54,HOP!A:U,21,0)</f>
        <v>直连</v>
      </c>
    </row>
    <row r="55" s="4" customFormat="1" hidden="1" spans="1:9">
      <c r="A55" s="5">
        <v>999225906144264</v>
      </c>
      <c r="B55" s="6">
        <v>45159</v>
      </c>
      <c r="C55" s="6">
        <v>45166</v>
      </c>
      <c r="D55" s="4">
        <v>3598.42</v>
      </c>
      <c r="E55" s="4" t="str">
        <f>VLOOKUP(A55,HOP!A:L,12,0)</f>
        <v>3598.42</v>
      </c>
      <c r="F55" s="4" t="str">
        <f>VLOOKUP(A55,HOP!A:C,3,0)</f>
        <v>3751365</v>
      </c>
      <c r="G55" s="4">
        <f t="shared" si="0"/>
        <v>0</v>
      </c>
      <c r="H55" s="4" t="str">
        <f t="shared" si="1"/>
        <v>，3751365</v>
      </c>
      <c r="I55" s="4" t="str">
        <f>VLOOKUP(A55,HOP!A:U,21,0)</f>
        <v>直连</v>
      </c>
    </row>
    <row r="56" s="4" customFormat="1" hidden="1" spans="1:9">
      <c r="A56" s="5">
        <v>999225908912747</v>
      </c>
      <c r="B56" s="6">
        <v>45163</v>
      </c>
      <c r="C56" s="6">
        <v>45166</v>
      </c>
      <c r="D56" s="4">
        <v>3249.21</v>
      </c>
      <c r="E56" s="4" t="str">
        <f>VLOOKUP(A56,HOP!A:L,12,0)</f>
        <v>3249.21</v>
      </c>
      <c r="F56" s="4" t="str">
        <f>VLOOKUP(A56,HOP!A:C,3,0)</f>
        <v>3752028</v>
      </c>
      <c r="G56" s="4">
        <f t="shared" si="0"/>
        <v>0</v>
      </c>
      <c r="H56" s="4" t="str">
        <f t="shared" si="1"/>
        <v>，3752028</v>
      </c>
      <c r="I56" s="4" t="str">
        <f>VLOOKUP(A56,HOP!A:U,21,0)</f>
        <v>直采</v>
      </c>
    </row>
    <row r="57" s="4" customFormat="1" hidden="1" spans="1:9">
      <c r="A57" s="5">
        <v>999225909935298</v>
      </c>
      <c r="B57" s="6">
        <v>45165</v>
      </c>
      <c r="C57" s="6">
        <v>45166</v>
      </c>
      <c r="D57" s="4">
        <v>551.09</v>
      </c>
      <c r="E57" s="4" t="str">
        <f>VLOOKUP(A57,HOP!A:L,12,0)</f>
        <v>551.09</v>
      </c>
      <c r="F57" s="4" t="str">
        <f>VLOOKUP(A57,HOP!A:C,3,0)</f>
        <v>3752161</v>
      </c>
      <c r="G57" s="4">
        <f t="shared" si="0"/>
        <v>0</v>
      </c>
      <c r="H57" s="4" t="str">
        <f t="shared" si="1"/>
        <v>，3752161</v>
      </c>
      <c r="I57" s="4" t="str">
        <f>VLOOKUP(A57,HOP!A:U,21,0)</f>
        <v>直连</v>
      </c>
    </row>
    <row r="58" s="4" customFormat="1" hidden="1" spans="1:9">
      <c r="A58" s="5">
        <v>999225912504037</v>
      </c>
      <c r="B58" s="6">
        <v>45161</v>
      </c>
      <c r="C58" s="6">
        <v>45166</v>
      </c>
      <c r="D58" s="4">
        <v>3336.95</v>
      </c>
      <c r="E58" s="4" t="str">
        <f>VLOOKUP(A58,HOP!A:L,12,0)</f>
        <v>3336.95</v>
      </c>
      <c r="F58" s="4" t="str">
        <f>VLOOKUP(A58,HOP!A:C,3,0)</f>
        <v>3752999</v>
      </c>
      <c r="G58" s="4">
        <f t="shared" si="0"/>
        <v>0</v>
      </c>
      <c r="H58" s="4" t="str">
        <f t="shared" si="1"/>
        <v>，3752999</v>
      </c>
      <c r="I58" s="4" t="str">
        <f>VLOOKUP(A58,HOP!A:U,21,0)</f>
        <v>直采</v>
      </c>
    </row>
    <row r="59" s="4" customFormat="1" hidden="1" spans="1:9">
      <c r="A59" s="5">
        <v>999225912653827</v>
      </c>
      <c r="B59" s="6">
        <v>45165</v>
      </c>
      <c r="C59" s="6">
        <v>45166</v>
      </c>
      <c r="D59" s="4">
        <v>0</v>
      </c>
      <c r="E59" s="4" t="str">
        <f>VLOOKUP(A59,HOP!A:L,12,0)</f>
        <v>1185.58</v>
      </c>
      <c r="F59" s="4" t="str">
        <f>VLOOKUP(A59,HOP!A:C,3,0)</f>
        <v>3753035</v>
      </c>
      <c r="G59" s="4">
        <f t="shared" si="0"/>
        <v>-1185.58</v>
      </c>
      <c r="H59" s="4" t="str">
        <f t="shared" si="1"/>
        <v>，3753035</v>
      </c>
      <c r="I59" s="4" t="str">
        <f>VLOOKUP(A59,HOP!A:U,21,0)</f>
        <v>直连</v>
      </c>
    </row>
    <row r="60" s="4" customFormat="1" hidden="1" spans="1:9">
      <c r="A60" s="5">
        <v>999225939602273</v>
      </c>
      <c r="B60" s="6">
        <v>45161</v>
      </c>
      <c r="C60" s="6">
        <v>45166</v>
      </c>
      <c r="D60" s="4">
        <v>3250.1</v>
      </c>
      <c r="E60" s="4" t="str">
        <f>VLOOKUP(A60,HOP!A:L,12,0)</f>
        <v>3250.10</v>
      </c>
      <c r="F60" s="4" t="str">
        <f>VLOOKUP(A60,HOP!A:C,3,0)</f>
        <v>3758599</v>
      </c>
      <c r="G60" s="4">
        <f t="shared" si="0"/>
        <v>0</v>
      </c>
      <c r="H60" s="4" t="str">
        <f t="shared" si="1"/>
        <v>，3758599</v>
      </c>
      <c r="I60" s="4" t="str">
        <f>VLOOKUP(A60,HOP!A:U,21,0)</f>
        <v>直连</v>
      </c>
    </row>
    <row r="61" s="4" customFormat="1" hidden="1" spans="1:9">
      <c r="A61" s="5">
        <v>999225942635802</v>
      </c>
      <c r="B61" s="6">
        <v>45165</v>
      </c>
      <c r="C61" s="6">
        <v>45166</v>
      </c>
      <c r="D61" s="4">
        <v>1928.6</v>
      </c>
      <c r="E61" s="4" t="str">
        <f>VLOOKUP(A61,HOP!A:L,12,0)</f>
        <v>1928.60</v>
      </c>
      <c r="F61" s="4" t="str">
        <f>VLOOKUP(A61,HOP!A:C,3,0)</f>
        <v>3759441</v>
      </c>
      <c r="G61" s="4">
        <f t="shared" si="0"/>
        <v>0</v>
      </c>
      <c r="H61" s="4" t="str">
        <f t="shared" si="1"/>
        <v>，3759441</v>
      </c>
      <c r="I61" s="4" t="str">
        <f>VLOOKUP(A61,HOP!A:U,21,0)</f>
        <v>直连</v>
      </c>
    </row>
    <row r="62" s="4" customFormat="1" hidden="1" spans="1:9">
      <c r="A62" s="5">
        <v>999225943064223</v>
      </c>
      <c r="B62" s="6">
        <v>45164</v>
      </c>
      <c r="C62" s="6">
        <v>45166</v>
      </c>
      <c r="D62" s="4">
        <v>1396.92</v>
      </c>
      <c r="E62" s="4" t="str">
        <f>VLOOKUP(A62,HOP!A:L,12,0)</f>
        <v>1396.92</v>
      </c>
      <c r="F62" s="4" t="str">
        <f>VLOOKUP(A62,HOP!A:C,3,0)</f>
        <v>3759480</v>
      </c>
      <c r="G62" s="4">
        <f t="shared" si="0"/>
        <v>0</v>
      </c>
      <c r="H62" s="4" t="str">
        <f t="shared" si="1"/>
        <v>，3759480</v>
      </c>
      <c r="I62" s="4" t="str">
        <f>VLOOKUP(A62,HOP!A:U,21,0)</f>
        <v>直连</v>
      </c>
    </row>
    <row r="63" s="4" customFormat="1" hidden="1" spans="1:9">
      <c r="A63" s="5">
        <v>999225974564324</v>
      </c>
      <c r="B63" s="6">
        <v>45165</v>
      </c>
      <c r="C63" s="6">
        <v>45166</v>
      </c>
      <c r="D63" s="4">
        <v>406.93</v>
      </c>
      <c r="E63" s="4" t="str">
        <f>VLOOKUP(A63,HOP!A:L,12,0)</f>
        <v>406.93</v>
      </c>
      <c r="F63" s="4" t="str">
        <f>VLOOKUP(A63,HOP!A:C,3,0)</f>
        <v>3763870</v>
      </c>
      <c r="G63" s="4">
        <f t="shared" si="0"/>
        <v>0</v>
      </c>
      <c r="H63" s="4" t="str">
        <f t="shared" si="1"/>
        <v>，3763870</v>
      </c>
      <c r="I63" s="4" t="str">
        <f>VLOOKUP(A63,HOP!A:U,21,0)</f>
        <v>直采</v>
      </c>
    </row>
    <row r="64" s="4" customFormat="1" hidden="1" spans="1:9">
      <c r="A64" s="5">
        <v>999225981576520</v>
      </c>
      <c r="B64" s="6">
        <v>45165</v>
      </c>
      <c r="C64" s="6">
        <v>45166</v>
      </c>
      <c r="D64" s="4">
        <v>629.85</v>
      </c>
      <c r="E64" s="4" t="str">
        <f>VLOOKUP(A64,HOP!A:L,12,0)</f>
        <v>629.85</v>
      </c>
      <c r="F64" s="4" t="str">
        <f>VLOOKUP(A64,HOP!A:C,3,0)</f>
        <v>3766023</v>
      </c>
      <c r="G64" s="4">
        <f t="shared" si="0"/>
        <v>0</v>
      </c>
      <c r="H64" s="4" t="str">
        <f t="shared" si="1"/>
        <v>，3766023</v>
      </c>
      <c r="I64" s="4" t="str">
        <f>VLOOKUP(A64,HOP!A:U,21,0)</f>
        <v>直连</v>
      </c>
    </row>
    <row r="65" s="4" customFormat="1" spans="1:9">
      <c r="A65" s="5">
        <v>999225983242524</v>
      </c>
      <c r="B65" s="6">
        <v>45163</v>
      </c>
      <c r="C65" s="6">
        <v>45166</v>
      </c>
      <c r="D65" s="4">
        <v>14158</v>
      </c>
      <c r="E65" s="4" t="str">
        <f>VLOOKUP(A65,HOP!A:L,12,0)</f>
        <v>14158.02</v>
      </c>
      <c r="F65" s="4" t="str">
        <f>VLOOKUP(A65,HOP!A:C,3,0)</f>
        <v>3766783</v>
      </c>
      <c r="G65" s="4">
        <f t="shared" si="0"/>
        <v>-0.0200000000004366</v>
      </c>
      <c r="H65" s="4" t="str">
        <f t="shared" si="1"/>
        <v>，3766783</v>
      </c>
      <c r="I65" s="4" t="str">
        <f>VLOOKUP(A65,HOP!A:U,21,0)</f>
        <v>直连</v>
      </c>
    </row>
    <row r="66" s="4" customFormat="1" hidden="1" spans="1:9">
      <c r="A66" s="5">
        <v>999225992340318</v>
      </c>
      <c r="B66" s="6">
        <v>45163</v>
      </c>
      <c r="C66" s="6">
        <v>45166</v>
      </c>
      <c r="D66" s="4">
        <v>1593.22</v>
      </c>
      <c r="E66" s="4" t="str">
        <f>VLOOKUP(A66,HOP!A:L,12,0)</f>
        <v>1593.22</v>
      </c>
      <c r="F66" s="4" t="str">
        <f>VLOOKUP(A66,HOP!A:C,3,0)</f>
        <v>3769083</v>
      </c>
      <c r="G66" s="4">
        <f t="shared" si="0"/>
        <v>0</v>
      </c>
      <c r="H66" s="4" t="str">
        <f t="shared" si="1"/>
        <v>，3769083</v>
      </c>
      <c r="I66" s="4" t="str">
        <f>VLOOKUP(A66,HOP!A:U,21,0)</f>
        <v>直连</v>
      </c>
    </row>
    <row r="67" s="4" customFormat="1" hidden="1" spans="1:9">
      <c r="A67" s="5">
        <v>999225992664343</v>
      </c>
      <c r="B67" s="6">
        <v>45164</v>
      </c>
      <c r="C67" s="6">
        <v>45166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130" si="2">D67-E67</f>
        <v>#N/A</v>
      </c>
      <c r="H67" s="4" t="e">
        <f t="shared" ref="H67:H130" si="3">$H$1&amp;F67</f>
        <v>#N/A</v>
      </c>
      <c r="I67" s="4" t="e">
        <f>VLOOKUP(A67,HOP!A:U,21,0)</f>
        <v>#N/A</v>
      </c>
    </row>
    <row r="68" s="4" customFormat="1" hidden="1" spans="1:9">
      <c r="A68" s="5">
        <v>999226001038272</v>
      </c>
      <c r="B68" s="6">
        <v>45164</v>
      </c>
      <c r="C68" s="6">
        <v>45166</v>
      </c>
      <c r="D68" s="4">
        <v>799.4</v>
      </c>
      <c r="E68" s="4" t="str">
        <f>VLOOKUP(A68,HOP!A:L,12,0)</f>
        <v>799.40</v>
      </c>
      <c r="F68" s="4" t="str">
        <f>VLOOKUP(A68,HOP!A:C,3,0)</f>
        <v>3771680</v>
      </c>
      <c r="G68" s="4">
        <f t="shared" si="2"/>
        <v>0</v>
      </c>
      <c r="H68" s="4" t="str">
        <f t="shared" si="3"/>
        <v>，3771680</v>
      </c>
      <c r="I68" s="4" t="str">
        <f>VLOOKUP(A68,HOP!A:U,21,0)</f>
        <v>直采</v>
      </c>
    </row>
    <row r="69" s="4" customFormat="1" hidden="1" spans="1:9">
      <c r="A69" s="5">
        <v>999226010382103</v>
      </c>
      <c r="B69" s="6">
        <v>45165</v>
      </c>
      <c r="C69" s="6">
        <v>45166</v>
      </c>
      <c r="D69" s="4">
        <v>581.73</v>
      </c>
      <c r="E69" s="4" t="str">
        <f>VLOOKUP(A69,HOP!A:L,12,0)</f>
        <v>581.73</v>
      </c>
      <c r="F69" s="4" t="str">
        <f>VLOOKUP(A69,HOP!A:C,3,0)</f>
        <v>3773213</v>
      </c>
      <c r="G69" s="4">
        <f t="shared" si="2"/>
        <v>0</v>
      </c>
      <c r="H69" s="4" t="str">
        <f t="shared" si="3"/>
        <v>，3773213</v>
      </c>
      <c r="I69" s="4" t="str">
        <f>VLOOKUP(A69,HOP!A:U,21,0)</f>
        <v>直连</v>
      </c>
    </row>
    <row r="70" s="4" customFormat="1" hidden="1" spans="1:9">
      <c r="A70" s="5">
        <v>999226011845864</v>
      </c>
      <c r="B70" s="6">
        <v>45164</v>
      </c>
      <c r="C70" s="6">
        <v>45166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2"/>
        <v>#N/A</v>
      </c>
      <c r="H70" s="4" t="e">
        <f t="shared" si="3"/>
        <v>#N/A</v>
      </c>
      <c r="I70" s="4" t="e">
        <f>VLOOKUP(A70,HOP!A:U,21,0)</f>
        <v>#N/A</v>
      </c>
    </row>
    <row r="71" s="4" customFormat="1" hidden="1" spans="1:9">
      <c r="A71" s="5">
        <v>999226012035581</v>
      </c>
      <c r="B71" s="6">
        <v>45165</v>
      </c>
      <c r="C71" s="6">
        <v>45166</v>
      </c>
      <c r="D71" s="4">
        <v>992.59</v>
      </c>
      <c r="E71" s="4" t="str">
        <f>VLOOKUP(A71,HOP!A:L,12,0)</f>
        <v>992.59</v>
      </c>
      <c r="F71" s="4" t="str">
        <f>VLOOKUP(A71,HOP!A:C,3,0)</f>
        <v>3773670</v>
      </c>
      <c r="G71" s="4">
        <f t="shared" si="2"/>
        <v>0</v>
      </c>
      <c r="H71" s="4" t="str">
        <f t="shared" si="3"/>
        <v>，3773670</v>
      </c>
      <c r="I71" s="4" t="str">
        <f>VLOOKUP(A71,HOP!A:U,21,0)</f>
        <v>直连</v>
      </c>
    </row>
    <row r="72" s="4" customFormat="1" hidden="1" spans="1:9">
      <c r="A72" s="5">
        <v>999226012651369</v>
      </c>
      <c r="B72" s="6">
        <v>45161</v>
      </c>
      <c r="C72" s="6">
        <v>45166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2"/>
        <v>#N/A</v>
      </c>
      <c r="H72" s="4" t="e">
        <f t="shared" si="3"/>
        <v>#N/A</v>
      </c>
      <c r="I72" s="4" t="e">
        <f>VLOOKUP(A72,HOP!A:U,21,0)</f>
        <v>#N/A</v>
      </c>
    </row>
    <row r="73" s="4" customFormat="1" spans="1:10">
      <c r="A73" s="5">
        <v>999226014930358</v>
      </c>
      <c r="B73" s="6">
        <v>45165</v>
      </c>
      <c r="C73" s="6">
        <v>45166</v>
      </c>
      <c r="D73" s="4">
        <v>554.86</v>
      </c>
      <c r="E73" s="4" t="str">
        <f>VLOOKUP(A73,HOP!A:L,12,0)</f>
        <v>0.00</v>
      </c>
      <c r="F73" s="4" t="str">
        <f>VLOOKUP(A73,HOP!A:C,3,0)</f>
        <v>3774453</v>
      </c>
      <c r="G73" s="4">
        <f t="shared" si="2"/>
        <v>554.86</v>
      </c>
      <c r="H73" s="4" t="str">
        <f t="shared" si="3"/>
        <v>，3774453</v>
      </c>
      <c r="I73" s="4" t="str">
        <f>VLOOKUP(A73,HOP!A:U,21,0)</f>
        <v>直连</v>
      </c>
      <c r="J73" s="4" t="s">
        <v>1482</v>
      </c>
    </row>
    <row r="74" s="4" customFormat="1" hidden="1" spans="1:9">
      <c r="A74" s="5">
        <v>999226015218917</v>
      </c>
      <c r="B74" s="6">
        <v>45165</v>
      </c>
      <c r="C74" s="6">
        <v>45166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2"/>
        <v>#N/A</v>
      </c>
      <c r="H74" s="4" t="e">
        <f t="shared" si="3"/>
        <v>#N/A</v>
      </c>
      <c r="I74" s="4" t="e">
        <f>VLOOKUP(A74,HOP!A:U,21,0)</f>
        <v>#N/A</v>
      </c>
    </row>
    <row r="75" s="4" customFormat="1" hidden="1" spans="1:9">
      <c r="A75" s="5">
        <v>999226025837059</v>
      </c>
      <c r="B75" s="6">
        <v>45165</v>
      </c>
      <c r="C75" s="6">
        <v>45166</v>
      </c>
      <c r="D75" s="4">
        <v>741.18</v>
      </c>
      <c r="E75" s="4" t="str">
        <f>VLOOKUP(A75,HOP!A:L,12,0)</f>
        <v>741.18</v>
      </c>
      <c r="F75" s="4" t="str">
        <f>VLOOKUP(A75,HOP!A:C,3,0)</f>
        <v>3776832</v>
      </c>
      <c r="G75" s="4">
        <f t="shared" si="2"/>
        <v>0</v>
      </c>
      <c r="H75" s="4" t="str">
        <f t="shared" si="3"/>
        <v>，3776832</v>
      </c>
      <c r="I75" s="4" t="str">
        <f>VLOOKUP(A75,HOP!A:U,21,0)</f>
        <v>直连</v>
      </c>
    </row>
    <row r="76" s="4" customFormat="1" hidden="1" spans="1:9">
      <c r="A76" s="5">
        <v>999226029743999</v>
      </c>
      <c r="B76" s="6">
        <v>45163</v>
      </c>
      <c r="C76" s="6">
        <v>45166</v>
      </c>
      <c r="D76" s="4">
        <v>3410.13</v>
      </c>
      <c r="E76" s="4" t="str">
        <f>VLOOKUP(A76,HOP!A:L,12,0)</f>
        <v>3410.13</v>
      </c>
      <c r="F76" s="4" t="str">
        <f>VLOOKUP(A76,HOP!A:C,3,0)</f>
        <v>3777658</v>
      </c>
      <c r="G76" s="4">
        <f t="shared" si="2"/>
        <v>0</v>
      </c>
      <c r="H76" s="4" t="str">
        <f t="shared" si="3"/>
        <v>，3777658</v>
      </c>
      <c r="I76" s="4" t="str">
        <f>VLOOKUP(A76,HOP!A:U,21,0)</f>
        <v>直连</v>
      </c>
    </row>
    <row r="77" s="4" customFormat="1" hidden="1" spans="1:9">
      <c r="A77" s="5">
        <v>999226030842147</v>
      </c>
      <c r="B77" s="6">
        <v>45165</v>
      </c>
      <c r="C77" s="6">
        <v>45166</v>
      </c>
      <c r="D77" s="4">
        <v>1119.05</v>
      </c>
      <c r="E77" s="4" t="str">
        <f>VLOOKUP(A77,HOP!A:L,12,0)</f>
        <v>1119.05</v>
      </c>
      <c r="F77" s="4" t="str">
        <f>VLOOKUP(A77,HOP!A:C,3,0)</f>
        <v>3777898</v>
      </c>
      <c r="G77" s="4">
        <f t="shared" si="2"/>
        <v>0</v>
      </c>
      <c r="H77" s="4" t="str">
        <f t="shared" si="3"/>
        <v>，3777898</v>
      </c>
      <c r="I77" s="4" t="str">
        <f>VLOOKUP(A77,HOP!A:U,21,0)</f>
        <v>直连</v>
      </c>
    </row>
    <row r="78" s="4" customFormat="1" hidden="1" spans="1:9">
      <c r="A78" s="5">
        <v>999226036870473</v>
      </c>
      <c r="B78" s="6">
        <v>45158</v>
      </c>
      <c r="C78" s="6">
        <v>45166</v>
      </c>
      <c r="D78" s="4">
        <v>11520.42</v>
      </c>
      <c r="E78" s="4" t="str">
        <f>VLOOKUP(A78,HOP!A:L,12,0)</f>
        <v>11520.42</v>
      </c>
      <c r="F78" s="4" t="str">
        <f>VLOOKUP(A78,HOP!A:C,3,0)</f>
        <v>3779888</v>
      </c>
      <c r="G78" s="4">
        <f t="shared" si="2"/>
        <v>0</v>
      </c>
      <c r="H78" s="4" t="str">
        <f t="shared" si="3"/>
        <v>，3779888</v>
      </c>
      <c r="I78" s="4" t="str">
        <f>VLOOKUP(A78,HOP!A:U,21,0)</f>
        <v>直连</v>
      </c>
    </row>
    <row r="79" s="4" customFormat="1" hidden="1" spans="1:9">
      <c r="A79" s="5">
        <v>999226041748002</v>
      </c>
      <c r="B79" s="6">
        <v>45162</v>
      </c>
      <c r="C79" s="6">
        <v>45166</v>
      </c>
      <c r="D79" s="4">
        <v>4225.24</v>
      </c>
      <c r="E79" s="4" t="str">
        <f>VLOOKUP(A79,HOP!A:L,12,0)</f>
        <v>4225.24</v>
      </c>
      <c r="F79" s="4" t="str">
        <f>VLOOKUP(A79,HOP!A:C,3,0)</f>
        <v>3781426</v>
      </c>
      <c r="G79" s="4">
        <f t="shared" si="2"/>
        <v>0</v>
      </c>
      <c r="H79" s="4" t="str">
        <f t="shared" si="3"/>
        <v>，3781426</v>
      </c>
      <c r="I79" s="4" t="str">
        <f>VLOOKUP(A79,HOP!A:U,21,0)</f>
        <v>直连</v>
      </c>
    </row>
    <row r="80" s="4" customFormat="1" hidden="1" spans="1:9">
      <c r="A80" s="5">
        <v>999226049248270</v>
      </c>
      <c r="B80" s="6">
        <v>45161</v>
      </c>
      <c r="C80" s="6">
        <v>45166</v>
      </c>
      <c r="D80" s="4">
        <v>3212.3</v>
      </c>
      <c r="E80" s="4" t="str">
        <f>VLOOKUP(A80,HOP!A:L,12,0)</f>
        <v>3212.30</v>
      </c>
      <c r="F80" s="4" t="str">
        <f>VLOOKUP(A80,HOP!A:C,3,0)</f>
        <v>3782401</v>
      </c>
      <c r="G80" s="4">
        <f t="shared" si="2"/>
        <v>0</v>
      </c>
      <c r="H80" s="4" t="str">
        <f t="shared" si="3"/>
        <v>，3782401</v>
      </c>
      <c r="I80" s="4" t="str">
        <f>VLOOKUP(A80,HOP!A:U,21,0)</f>
        <v>直连</v>
      </c>
    </row>
    <row r="81" s="4" customFormat="1" hidden="1" spans="1:9">
      <c r="A81" s="5">
        <v>999226052074109</v>
      </c>
      <c r="B81" s="6">
        <v>45165</v>
      </c>
      <c r="C81" s="6">
        <v>45166</v>
      </c>
      <c r="D81" s="4">
        <v>494.78</v>
      </c>
      <c r="E81" s="4" t="str">
        <f>VLOOKUP(A81,HOP!A:L,12,0)</f>
        <v>494.78</v>
      </c>
      <c r="F81" s="4" t="str">
        <f>VLOOKUP(A81,HOP!A:C,3,0)</f>
        <v>3782979</v>
      </c>
      <c r="G81" s="4">
        <f t="shared" si="2"/>
        <v>0</v>
      </c>
      <c r="H81" s="4" t="str">
        <f t="shared" si="3"/>
        <v>，3782979</v>
      </c>
      <c r="I81" s="4" t="str">
        <f>VLOOKUP(A81,HOP!A:U,21,0)</f>
        <v>直连</v>
      </c>
    </row>
    <row r="82" s="4" customFormat="1" hidden="1" spans="1:9">
      <c r="A82" s="5">
        <v>999226052526297</v>
      </c>
      <c r="B82" s="6">
        <v>45165</v>
      </c>
      <c r="C82" s="6">
        <v>45166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2"/>
        <v>#N/A</v>
      </c>
      <c r="H82" s="4" t="e">
        <f t="shared" si="3"/>
        <v>#N/A</v>
      </c>
      <c r="I82" s="4" t="e">
        <f>VLOOKUP(A82,HOP!A:U,21,0)</f>
        <v>#N/A</v>
      </c>
    </row>
    <row r="83" s="4" customFormat="1" hidden="1" spans="1:9">
      <c r="A83" s="5">
        <v>999226052604093</v>
      </c>
      <c r="B83" s="6">
        <v>45163</v>
      </c>
      <c r="C83" s="6">
        <v>45166</v>
      </c>
      <c r="D83" s="4">
        <v>1318.34</v>
      </c>
      <c r="E83" s="4" t="str">
        <f>VLOOKUP(A83,HOP!A:L,12,0)</f>
        <v>1318.34</v>
      </c>
      <c r="F83" s="4" t="str">
        <f>VLOOKUP(A83,HOP!A:C,3,0)</f>
        <v>3783059</v>
      </c>
      <c r="G83" s="4">
        <f t="shared" si="2"/>
        <v>0</v>
      </c>
      <c r="H83" s="4" t="str">
        <f t="shared" si="3"/>
        <v>，3783059</v>
      </c>
      <c r="I83" s="4" t="str">
        <f>VLOOKUP(A83,HOP!A:U,21,0)</f>
        <v>直连</v>
      </c>
    </row>
    <row r="84" s="4" customFormat="1" hidden="1" spans="1:9">
      <c r="A84" s="5">
        <v>999226055882882</v>
      </c>
      <c r="B84" s="6">
        <v>45165</v>
      </c>
      <c r="C84" s="6">
        <v>45166</v>
      </c>
      <c r="D84" s="4">
        <v>1060.58</v>
      </c>
      <c r="E84" s="4" t="str">
        <f>VLOOKUP(A84,HOP!A:L,12,0)</f>
        <v>1060.58</v>
      </c>
      <c r="F84" s="4" t="str">
        <f>VLOOKUP(A84,HOP!A:C,3,0)</f>
        <v>3783781</v>
      </c>
      <c r="G84" s="4">
        <f t="shared" si="2"/>
        <v>0</v>
      </c>
      <c r="H84" s="4" t="str">
        <f t="shared" si="3"/>
        <v>，3783781</v>
      </c>
      <c r="I84" s="4" t="str">
        <f>VLOOKUP(A84,HOP!A:U,21,0)</f>
        <v>直连</v>
      </c>
    </row>
    <row r="85" s="4" customFormat="1" hidden="1" spans="1:9">
      <c r="A85" s="5">
        <v>999226056652220</v>
      </c>
      <c r="B85" s="6">
        <v>45162</v>
      </c>
      <c r="C85" s="6">
        <v>45166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2"/>
        <v>#N/A</v>
      </c>
      <c r="H85" s="4" t="e">
        <f t="shared" si="3"/>
        <v>#N/A</v>
      </c>
      <c r="I85" s="4" t="e">
        <f>VLOOKUP(A85,HOP!A:U,21,0)</f>
        <v>#N/A</v>
      </c>
    </row>
    <row r="86" s="4" customFormat="1" hidden="1" spans="1:9">
      <c r="A86" s="5">
        <v>999226068881379</v>
      </c>
      <c r="B86" s="6">
        <v>45163</v>
      </c>
      <c r="C86" s="6">
        <v>45166</v>
      </c>
      <c r="D86" s="4">
        <v>4123.19</v>
      </c>
      <c r="E86" s="4" t="str">
        <f>VLOOKUP(A86,HOP!A:L,12,0)</f>
        <v>4123.19</v>
      </c>
      <c r="F86" s="4" t="str">
        <f>VLOOKUP(A86,HOP!A:C,3,0)</f>
        <v>3788287</v>
      </c>
      <c r="G86" s="4">
        <f t="shared" si="2"/>
        <v>0</v>
      </c>
      <c r="H86" s="4" t="str">
        <f t="shared" si="3"/>
        <v>，3788287</v>
      </c>
      <c r="I86" s="4" t="str">
        <f>VLOOKUP(A86,HOP!A:U,21,0)</f>
        <v>直连</v>
      </c>
    </row>
    <row r="87" s="4" customFormat="1" hidden="1" spans="1:9">
      <c r="A87" s="5">
        <v>999226078718479</v>
      </c>
      <c r="B87" s="6">
        <v>45165</v>
      </c>
      <c r="C87" s="6">
        <v>45166</v>
      </c>
      <c r="D87" s="4">
        <v>1158.69</v>
      </c>
      <c r="E87" s="4" t="str">
        <f>VLOOKUP(A87,HOP!A:L,12,0)</f>
        <v>1158.69</v>
      </c>
      <c r="F87" s="4" t="str">
        <f>VLOOKUP(A87,HOP!A:C,3,0)</f>
        <v>3790715</v>
      </c>
      <c r="G87" s="4">
        <f t="shared" si="2"/>
        <v>0</v>
      </c>
      <c r="H87" s="4" t="str">
        <f t="shared" si="3"/>
        <v>，3790715</v>
      </c>
      <c r="I87" s="4" t="str">
        <f>VLOOKUP(A87,HOP!A:U,21,0)</f>
        <v>直连</v>
      </c>
    </row>
    <row r="88" s="4" customFormat="1" hidden="1" spans="1:9">
      <c r="A88" s="5">
        <v>999226108602183</v>
      </c>
      <c r="B88" s="6">
        <v>45164</v>
      </c>
      <c r="C88" s="6">
        <v>45166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2"/>
        <v>#N/A</v>
      </c>
      <c r="H88" s="4" t="e">
        <f t="shared" si="3"/>
        <v>#N/A</v>
      </c>
      <c r="I88" s="4" t="e">
        <f>VLOOKUP(A88,HOP!A:U,21,0)</f>
        <v>#N/A</v>
      </c>
    </row>
    <row r="89" s="4" customFormat="1" hidden="1" spans="1:9">
      <c r="A89" s="5">
        <v>999226111486491</v>
      </c>
      <c r="B89" s="6">
        <v>45165</v>
      </c>
      <c r="C89" s="6">
        <v>45166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2"/>
        <v>#N/A</v>
      </c>
      <c r="H89" s="4" t="e">
        <f t="shared" si="3"/>
        <v>#N/A</v>
      </c>
      <c r="I89" s="4" t="e">
        <f>VLOOKUP(A89,HOP!A:U,21,0)</f>
        <v>#N/A</v>
      </c>
    </row>
    <row r="90" s="4" customFormat="1" hidden="1" spans="1:9">
      <c r="A90" s="5">
        <v>999226115889872</v>
      </c>
      <c r="B90" s="6">
        <v>45164</v>
      </c>
      <c r="C90" s="6">
        <v>45166</v>
      </c>
      <c r="D90" s="4">
        <v>958.92</v>
      </c>
      <c r="E90" s="4" t="str">
        <f>VLOOKUP(A90,HOP!A:L,12,0)</f>
        <v>958.92</v>
      </c>
      <c r="F90" s="4" t="str">
        <f>VLOOKUP(A90,HOP!A:C,3,0)</f>
        <v>3794761</v>
      </c>
      <c r="G90" s="4">
        <f t="shared" si="2"/>
        <v>0</v>
      </c>
      <c r="H90" s="4" t="str">
        <f t="shared" si="3"/>
        <v>，3794761</v>
      </c>
      <c r="I90" s="4" t="str">
        <f>VLOOKUP(A90,HOP!A:U,21,0)</f>
        <v>直连</v>
      </c>
    </row>
    <row r="91" s="4" customFormat="1" hidden="1" spans="1:9">
      <c r="A91" s="5">
        <v>999226117271052</v>
      </c>
      <c r="B91" s="6">
        <v>45165</v>
      </c>
      <c r="C91" s="6">
        <v>45166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2"/>
        <v>#N/A</v>
      </c>
      <c r="H91" s="4" t="e">
        <f t="shared" si="3"/>
        <v>#N/A</v>
      </c>
      <c r="I91" s="4" t="e">
        <f>VLOOKUP(A91,HOP!A:U,21,0)</f>
        <v>#N/A</v>
      </c>
    </row>
    <row r="92" s="4" customFormat="1" spans="1:9">
      <c r="A92" s="5">
        <v>999226119632515</v>
      </c>
      <c r="B92" s="6">
        <v>45164</v>
      </c>
      <c r="C92" s="6">
        <v>45166</v>
      </c>
      <c r="D92" s="4">
        <v>4617.18</v>
      </c>
      <c r="E92" s="4" t="str">
        <f>VLOOKUP(A92,HOP!A:L,12,0)</f>
        <v>4617.20</v>
      </c>
      <c r="F92" s="4" t="str">
        <f>VLOOKUP(A92,HOP!A:C,3,0)</f>
        <v>3796592</v>
      </c>
      <c r="G92" s="4">
        <f t="shared" si="2"/>
        <v>-0.0199999999995271</v>
      </c>
      <c r="H92" s="4" t="str">
        <f t="shared" si="3"/>
        <v>，3796592</v>
      </c>
      <c r="I92" s="4" t="str">
        <f>VLOOKUP(A92,HOP!A:U,21,0)</f>
        <v>直连</v>
      </c>
    </row>
    <row r="93" s="4" customFormat="1" hidden="1" spans="1:9">
      <c r="A93" s="5">
        <v>999226120321610</v>
      </c>
      <c r="B93" s="6">
        <v>45162</v>
      </c>
      <c r="C93" s="6">
        <v>45166</v>
      </c>
      <c r="D93" s="4">
        <v>4471.1</v>
      </c>
      <c r="E93" s="4" t="str">
        <f>VLOOKUP(A93,HOP!A:L,12,0)</f>
        <v>4471.10</v>
      </c>
      <c r="F93" s="4" t="str">
        <f>VLOOKUP(A93,HOP!A:C,3,0)</f>
        <v>3797243</v>
      </c>
      <c r="G93" s="4">
        <f t="shared" si="2"/>
        <v>0</v>
      </c>
      <c r="H93" s="4" t="str">
        <f t="shared" si="3"/>
        <v>，3797243</v>
      </c>
      <c r="I93" s="4" t="str">
        <f>VLOOKUP(A93,HOP!A:U,21,0)</f>
        <v>直连</v>
      </c>
    </row>
    <row r="94" s="4" customFormat="1" hidden="1" spans="1:9">
      <c r="A94" s="5">
        <v>999226124968798</v>
      </c>
      <c r="B94" s="6">
        <v>45165</v>
      </c>
      <c r="C94" s="6">
        <v>45166</v>
      </c>
      <c r="D94" s="4">
        <v>889.94</v>
      </c>
      <c r="E94" s="4" t="str">
        <f>VLOOKUP(A94,HOP!A:L,12,0)</f>
        <v>889.94</v>
      </c>
      <c r="F94" s="4" t="str">
        <f>VLOOKUP(A94,HOP!A:C,3,0)</f>
        <v>3798080</v>
      </c>
      <c r="G94" s="4">
        <f t="shared" si="2"/>
        <v>0</v>
      </c>
      <c r="H94" s="4" t="str">
        <f t="shared" si="3"/>
        <v>，3798080</v>
      </c>
      <c r="I94" s="4" t="str">
        <f>VLOOKUP(A94,HOP!A:U,21,0)</f>
        <v>直连</v>
      </c>
    </row>
    <row r="95" s="4" customFormat="1" hidden="1" spans="1:9">
      <c r="A95" s="5">
        <v>999226124986259</v>
      </c>
      <c r="B95" s="6">
        <v>45165</v>
      </c>
      <c r="C95" s="6">
        <v>45166</v>
      </c>
      <c r="D95" s="4">
        <v>889.85</v>
      </c>
      <c r="E95" s="4" t="str">
        <f>VLOOKUP(A95,HOP!A:L,12,0)</f>
        <v>889.85</v>
      </c>
      <c r="F95" s="4" t="str">
        <f>VLOOKUP(A95,HOP!A:C,3,0)</f>
        <v>3798088</v>
      </c>
      <c r="G95" s="4">
        <f t="shared" si="2"/>
        <v>0</v>
      </c>
      <c r="H95" s="4" t="str">
        <f t="shared" si="3"/>
        <v>，3798088</v>
      </c>
      <c r="I95" s="4" t="str">
        <f>VLOOKUP(A95,HOP!A:U,21,0)</f>
        <v>直连</v>
      </c>
    </row>
    <row r="96" s="4" customFormat="1" hidden="1" spans="1:9">
      <c r="A96" s="5">
        <v>999226124994763</v>
      </c>
      <c r="B96" s="6">
        <v>45165</v>
      </c>
      <c r="C96" s="6">
        <v>45166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2"/>
        <v>#N/A</v>
      </c>
      <c r="H96" s="4" t="e">
        <f t="shared" si="3"/>
        <v>#N/A</v>
      </c>
      <c r="I96" s="4" t="e">
        <f>VLOOKUP(A96,HOP!A:U,21,0)</f>
        <v>#N/A</v>
      </c>
    </row>
    <row r="97" s="4" customFormat="1" hidden="1" spans="1:9">
      <c r="A97" s="5">
        <v>999226125434871</v>
      </c>
      <c r="B97" s="6">
        <v>45165</v>
      </c>
      <c r="C97" s="6">
        <v>45166</v>
      </c>
      <c r="D97" s="4">
        <v>585.87</v>
      </c>
      <c r="E97" s="4" t="str">
        <f>VLOOKUP(A97,HOP!A:L,12,0)</f>
        <v>585.87</v>
      </c>
      <c r="F97" s="4" t="str">
        <f>VLOOKUP(A97,HOP!A:C,3,0)</f>
        <v>3798244</v>
      </c>
      <c r="G97" s="4">
        <f t="shared" si="2"/>
        <v>0</v>
      </c>
      <c r="H97" s="4" t="str">
        <f t="shared" si="3"/>
        <v>，3798244</v>
      </c>
      <c r="I97" s="4" t="str">
        <f>VLOOKUP(A97,HOP!A:U,21,0)</f>
        <v>直连</v>
      </c>
    </row>
    <row r="98" s="4" customFormat="1" hidden="1" spans="1:9">
      <c r="A98" s="5">
        <v>999226134448642</v>
      </c>
      <c r="B98" s="6">
        <v>45162</v>
      </c>
      <c r="C98" s="6">
        <v>45166</v>
      </c>
      <c r="D98" s="4">
        <v>4010.72</v>
      </c>
      <c r="E98" s="4" t="str">
        <f>VLOOKUP(A98,HOP!A:L,12,0)</f>
        <v>4010.72</v>
      </c>
      <c r="F98" s="4" t="str">
        <f>VLOOKUP(A98,HOP!A:C,3,0)</f>
        <v>3800386</v>
      </c>
      <c r="G98" s="4">
        <f t="shared" si="2"/>
        <v>0</v>
      </c>
      <c r="H98" s="4" t="str">
        <f t="shared" si="3"/>
        <v>，3800386</v>
      </c>
      <c r="I98" s="4" t="str">
        <f>VLOOKUP(A98,HOP!A:U,21,0)</f>
        <v>直采</v>
      </c>
    </row>
    <row r="99" s="4" customFormat="1" hidden="1" spans="1:9">
      <c r="A99" s="5">
        <v>999226135111915</v>
      </c>
      <c r="B99" s="6">
        <v>45165</v>
      </c>
      <c r="C99" s="6">
        <v>45166</v>
      </c>
      <c r="D99" s="4">
        <v>524.73</v>
      </c>
      <c r="E99" s="4" t="str">
        <f>VLOOKUP(A99,HOP!A:L,12,0)</f>
        <v>524.73</v>
      </c>
      <c r="F99" s="4" t="str">
        <f>VLOOKUP(A99,HOP!A:C,3,0)</f>
        <v>3800574</v>
      </c>
      <c r="G99" s="4">
        <f t="shared" si="2"/>
        <v>0</v>
      </c>
      <c r="H99" s="4" t="str">
        <f t="shared" si="3"/>
        <v>，3800574</v>
      </c>
      <c r="I99" s="4" t="str">
        <f>VLOOKUP(A99,HOP!A:U,21,0)</f>
        <v>直连</v>
      </c>
    </row>
    <row r="100" s="4" customFormat="1" hidden="1" spans="1:9">
      <c r="A100" s="5">
        <v>999226138922579</v>
      </c>
      <c r="B100" s="6">
        <v>45164</v>
      </c>
      <c r="C100" s="6">
        <v>45166</v>
      </c>
      <c r="D100" s="4">
        <v>1775.63</v>
      </c>
      <c r="E100" s="4" t="str">
        <f>VLOOKUP(A100,HOP!A:L,12,0)</f>
        <v>1775.63</v>
      </c>
      <c r="F100" s="4" t="str">
        <f>VLOOKUP(A100,HOP!A:C,3,0)</f>
        <v>3801981</v>
      </c>
      <c r="G100" s="4">
        <f t="shared" si="2"/>
        <v>0</v>
      </c>
      <c r="H100" s="4" t="str">
        <f t="shared" si="3"/>
        <v>，3801981</v>
      </c>
      <c r="I100" s="4" t="str">
        <f>VLOOKUP(A100,HOP!A:U,21,0)</f>
        <v>直连</v>
      </c>
    </row>
    <row r="101" s="4" customFormat="1" hidden="1" spans="1:9">
      <c r="A101" s="5">
        <v>999226139959777</v>
      </c>
      <c r="B101" s="6">
        <v>45165</v>
      </c>
      <c r="C101" s="6">
        <v>45166</v>
      </c>
      <c r="D101" s="4">
        <v>300.6</v>
      </c>
      <c r="E101" s="4" t="str">
        <f>VLOOKUP(A101,HOP!A:L,12,0)</f>
        <v>300.60</v>
      </c>
      <c r="F101" s="4" t="str">
        <f>VLOOKUP(A101,HOP!A:C,3,0)</f>
        <v>3802271</v>
      </c>
      <c r="G101" s="4">
        <f t="shared" si="2"/>
        <v>0</v>
      </c>
      <c r="H101" s="4" t="str">
        <f t="shared" si="3"/>
        <v>，3802271</v>
      </c>
      <c r="I101" s="4" t="str">
        <f>VLOOKUP(A101,HOP!A:U,21,0)</f>
        <v>直连</v>
      </c>
    </row>
    <row r="102" s="4" customFormat="1" hidden="1" spans="1:9">
      <c r="A102" s="5">
        <v>999226141022007</v>
      </c>
      <c r="B102" s="6">
        <v>45165</v>
      </c>
      <c r="C102" s="6">
        <v>45166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2"/>
        <v>#N/A</v>
      </c>
      <c r="H102" s="4" t="e">
        <f t="shared" si="3"/>
        <v>#N/A</v>
      </c>
      <c r="I102" s="4" t="e">
        <f>VLOOKUP(A102,HOP!A:U,21,0)</f>
        <v>#N/A</v>
      </c>
    </row>
    <row r="103" s="4" customFormat="1" hidden="1" spans="1:9">
      <c r="A103" s="5">
        <v>999226141190104</v>
      </c>
      <c r="B103" s="6">
        <v>45164</v>
      </c>
      <c r="C103" s="6">
        <v>45166</v>
      </c>
      <c r="D103" s="4">
        <v>2728.84</v>
      </c>
      <c r="E103" s="4" t="str">
        <f>VLOOKUP(A103,HOP!A:L,12,0)</f>
        <v>2728.84</v>
      </c>
      <c r="F103" s="4" t="str">
        <f>VLOOKUP(A103,HOP!A:C,3,0)</f>
        <v>3802826</v>
      </c>
      <c r="G103" s="4">
        <f t="shared" si="2"/>
        <v>0</v>
      </c>
      <c r="H103" s="4" t="str">
        <f t="shared" si="3"/>
        <v>，3802826</v>
      </c>
      <c r="I103" s="4" t="str">
        <f>VLOOKUP(A103,HOP!A:U,21,0)</f>
        <v>直连</v>
      </c>
    </row>
    <row r="104" s="4" customFormat="1" hidden="1" spans="1:9">
      <c r="A104" s="5">
        <v>999226141635462</v>
      </c>
      <c r="B104" s="6">
        <v>45163</v>
      </c>
      <c r="C104" s="6">
        <v>45166</v>
      </c>
      <c r="D104" s="4">
        <v>2454.24</v>
      </c>
      <c r="E104" s="4" t="str">
        <f>VLOOKUP(A104,HOP!A:L,12,0)</f>
        <v>2454.24</v>
      </c>
      <c r="F104" s="4" t="str">
        <f>VLOOKUP(A104,HOP!A:C,3,0)</f>
        <v>3803109</v>
      </c>
      <c r="G104" s="4">
        <f t="shared" si="2"/>
        <v>0</v>
      </c>
      <c r="H104" s="4" t="str">
        <f t="shared" si="3"/>
        <v>，3803109</v>
      </c>
      <c r="I104" s="4" t="str">
        <f>VLOOKUP(A104,HOP!A:U,21,0)</f>
        <v>直连</v>
      </c>
    </row>
    <row r="105" s="4" customFormat="1" hidden="1" spans="1:9">
      <c r="A105" s="5">
        <v>999226142523811</v>
      </c>
      <c r="B105" s="6">
        <v>45162</v>
      </c>
      <c r="C105" s="6">
        <v>45166</v>
      </c>
      <c r="D105" s="4">
        <v>2671.2</v>
      </c>
      <c r="E105" s="4" t="str">
        <f>VLOOKUP(A105,HOP!A:L,12,0)</f>
        <v>2671.20</v>
      </c>
      <c r="F105" s="4" t="str">
        <f>VLOOKUP(A105,HOP!A:C,3,0)</f>
        <v>3803518</v>
      </c>
      <c r="G105" s="4">
        <f t="shared" si="2"/>
        <v>0</v>
      </c>
      <c r="H105" s="4" t="str">
        <f t="shared" si="3"/>
        <v>，3803518</v>
      </c>
      <c r="I105" s="4" t="str">
        <f>VLOOKUP(A105,HOP!A:U,21,0)</f>
        <v>直连</v>
      </c>
    </row>
    <row r="106" s="4" customFormat="1" hidden="1" spans="1:9">
      <c r="A106" s="5">
        <v>999226143990394</v>
      </c>
      <c r="B106" s="6">
        <v>45163</v>
      </c>
      <c r="C106" s="6">
        <v>45166</v>
      </c>
      <c r="D106" s="4">
        <v>378.44</v>
      </c>
      <c r="E106" s="4" t="str">
        <f>VLOOKUP(A106,HOP!A:L,12,0)</f>
        <v>378.44</v>
      </c>
      <c r="F106" s="4" t="str">
        <f>VLOOKUP(A106,HOP!A:C,3,0)</f>
        <v>3804227</v>
      </c>
      <c r="G106" s="4">
        <f t="shared" si="2"/>
        <v>0</v>
      </c>
      <c r="H106" s="4" t="str">
        <f t="shared" si="3"/>
        <v>，3804227</v>
      </c>
      <c r="I106" s="4" t="str">
        <f>VLOOKUP(A106,HOP!A:U,21,0)</f>
        <v>直连</v>
      </c>
    </row>
    <row r="107" s="4" customFormat="1" hidden="1" spans="1:9">
      <c r="A107" s="5">
        <v>999226144053278</v>
      </c>
      <c r="B107" s="6">
        <v>45163</v>
      </c>
      <c r="C107" s="6">
        <v>45166</v>
      </c>
      <c r="D107" s="4">
        <v>378.44</v>
      </c>
      <c r="E107" s="4" t="str">
        <f>VLOOKUP(A107,HOP!A:L,12,0)</f>
        <v>378.44</v>
      </c>
      <c r="F107" s="4" t="str">
        <f>VLOOKUP(A107,HOP!A:C,3,0)</f>
        <v>3804265</v>
      </c>
      <c r="G107" s="4">
        <f t="shared" si="2"/>
        <v>0</v>
      </c>
      <c r="H107" s="4" t="str">
        <f t="shared" si="3"/>
        <v>，3804265</v>
      </c>
      <c r="I107" s="4" t="str">
        <f>VLOOKUP(A107,HOP!A:U,21,0)</f>
        <v>直连</v>
      </c>
    </row>
    <row r="108" s="4" customFormat="1" hidden="1" spans="1:9">
      <c r="A108" s="5">
        <v>999226144662877</v>
      </c>
      <c r="B108" s="6">
        <v>45164</v>
      </c>
      <c r="C108" s="6">
        <v>45166</v>
      </c>
      <c r="D108" s="4">
        <v>665.24</v>
      </c>
      <c r="E108" s="4" t="str">
        <f>VLOOKUP(A108,HOP!A:L,12,0)</f>
        <v>665.24</v>
      </c>
      <c r="F108" s="4" t="str">
        <f>VLOOKUP(A108,HOP!A:C,3,0)</f>
        <v>3804841</v>
      </c>
      <c r="G108" s="4">
        <f t="shared" si="2"/>
        <v>0</v>
      </c>
      <c r="H108" s="4" t="str">
        <f t="shared" si="3"/>
        <v>，3804841</v>
      </c>
      <c r="I108" s="4" t="str">
        <f>VLOOKUP(A108,HOP!A:U,21,0)</f>
        <v>直采</v>
      </c>
    </row>
    <row r="109" s="4" customFormat="1" hidden="1" spans="1:9">
      <c r="A109" s="5">
        <v>999226146448887</v>
      </c>
      <c r="B109" s="6">
        <v>45165</v>
      </c>
      <c r="C109" s="6">
        <v>45166</v>
      </c>
      <c r="D109" s="4">
        <v>1184.34</v>
      </c>
      <c r="E109" s="4" t="str">
        <f>VLOOKUP(A109,HOP!A:L,12,0)</f>
        <v>1184.34</v>
      </c>
      <c r="F109" s="4" t="str">
        <f>VLOOKUP(A109,HOP!A:C,3,0)</f>
        <v>3806692</v>
      </c>
      <c r="G109" s="4">
        <f t="shared" si="2"/>
        <v>0</v>
      </c>
      <c r="H109" s="4" t="str">
        <f t="shared" si="3"/>
        <v>，3806692</v>
      </c>
      <c r="I109" s="4" t="str">
        <f>VLOOKUP(A109,HOP!A:U,21,0)</f>
        <v>直连</v>
      </c>
    </row>
    <row r="110" s="4" customFormat="1" hidden="1" spans="1:9">
      <c r="A110" s="5">
        <v>999226146451889</v>
      </c>
      <c r="B110" s="6">
        <v>45164</v>
      </c>
      <c r="C110" s="6">
        <v>45166</v>
      </c>
      <c r="D110" s="4">
        <v>1208.15</v>
      </c>
      <c r="E110" s="4" t="str">
        <f>VLOOKUP(A110,HOP!A:L,12,0)</f>
        <v>1208.15</v>
      </c>
      <c r="F110" s="4" t="str">
        <f>VLOOKUP(A110,HOP!A:C,3,0)</f>
        <v>3806695</v>
      </c>
      <c r="G110" s="4">
        <f t="shared" si="2"/>
        <v>0</v>
      </c>
      <c r="H110" s="4" t="str">
        <f t="shared" si="3"/>
        <v>，3806695</v>
      </c>
      <c r="I110" s="4" t="str">
        <f>VLOOKUP(A110,HOP!A:U,21,0)</f>
        <v>直采</v>
      </c>
    </row>
    <row r="111" s="4" customFormat="1" hidden="1" spans="1:9">
      <c r="A111" s="5">
        <v>999226147356094</v>
      </c>
      <c r="B111" s="6">
        <v>45164</v>
      </c>
      <c r="C111" s="6">
        <v>45166</v>
      </c>
      <c r="D111" s="4">
        <v>909.2</v>
      </c>
      <c r="E111" s="4" t="str">
        <f>VLOOKUP(A111,HOP!A:L,12,0)</f>
        <v>909.20</v>
      </c>
      <c r="F111" s="4" t="str">
        <f>VLOOKUP(A111,HOP!A:C,3,0)</f>
        <v>3807199</v>
      </c>
      <c r="G111" s="4">
        <f t="shared" si="2"/>
        <v>0</v>
      </c>
      <c r="H111" s="4" t="str">
        <f t="shared" si="3"/>
        <v>，3807199</v>
      </c>
      <c r="I111" s="4" t="str">
        <f>VLOOKUP(A111,HOP!A:U,21,0)</f>
        <v>直连</v>
      </c>
    </row>
    <row r="112" s="4" customFormat="1" hidden="1" spans="1:9">
      <c r="A112" s="5">
        <v>999226147544495</v>
      </c>
      <c r="B112" s="6">
        <v>45165</v>
      </c>
      <c r="C112" s="6">
        <v>45166</v>
      </c>
      <c r="D112" s="4">
        <v>347.11</v>
      </c>
      <c r="E112" s="4" t="str">
        <f>VLOOKUP(A112,HOP!A:L,12,0)</f>
        <v>347.11</v>
      </c>
      <c r="F112" s="4" t="str">
        <f>VLOOKUP(A112,HOP!A:C,3,0)</f>
        <v>3807278</v>
      </c>
      <c r="G112" s="4">
        <f t="shared" si="2"/>
        <v>0</v>
      </c>
      <c r="H112" s="4" t="str">
        <f t="shared" si="3"/>
        <v>，3807278</v>
      </c>
      <c r="I112" s="4" t="str">
        <f>VLOOKUP(A112,HOP!A:U,21,0)</f>
        <v>直连</v>
      </c>
    </row>
    <row r="113" s="4" customFormat="1" hidden="1" spans="1:9">
      <c r="A113" s="5">
        <v>999226148596423</v>
      </c>
      <c r="B113" s="6">
        <v>45165</v>
      </c>
      <c r="C113" s="6">
        <v>45166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2"/>
        <v>#N/A</v>
      </c>
      <c r="H113" s="4" t="e">
        <f t="shared" si="3"/>
        <v>#N/A</v>
      </c>
      <c r="I113" s="4" t="e">
        <f>VLOOKUP(A113,HOP!A:U,21,0)</f>
        <v>#N/A</v>
      </c>
    </row>
    <row r="114" s="4" customFormat="1" hidden="1" spans="1:9">
      <c r="A114" s="5">
        <v>999226183596627</v>
      </c>
      <c r="B114" s="6">
        <v>45164</v>
      </c>
      <c r="C114" s="6">
        <v>45166</v>
      </c>
      <c r="D114" s="4">
        <v>502.36</v>
      </c>
      <c r="E114" s="4" t="str">
        <f>VLOOKUP(A114,HOP!A:L,12,0)</f>
        <v>502.36</v>
      </c>
      <c r="F114" s="4" t="str">
        <f>VLOOKUP(A114,HOP!A:C,3,0)</f>
        <v>3809233</v>
      </c>
      <c r="G114" s="4">
        <f t="shared" si="2"/>
        <v>0</v>
      </c>
      <c r="H114" s="4" t="str">
        <f t="shared" si="3"/>
        <v>，3809233</v>
      </c>
      <c r="I114" s="4" t="str">
        <f>VLOOKUP(A114,HOP!A:U,21,0)</f>
        <v>直连</v>
      </c>
    </row>
    <row r="115" s="4" customFormat="1" hidden="1" spans="1:9">
      <c r="A115" s="5">
        <v>999226184242557</v>
      </c>
      <c r="B115" s="6">
        <v>45163</v>
      </c>
      <c r="C115" s="6">
        <v>45166</v>
      </c>
      <c r="D115" s="4">
        <v>4288.89</v>
      </c>
      <c r="E115" s="4" t="str">
        <f>VLOOKUP(A115,HOP!A:L,12,0)</f>
        <v>4288.89</v>
      </c>
      <c r="F115" s="4" t="str">
        <f>VLOOKUP(A115,HOP!A:C,3,0)</f>
        <v>3809402</v>
      </c>
      <c r="G115" s="4">
        <f t="shared" si="2"/>
        <v>0</v>
      </c>
      <c r="H115" s="4" t="str">
        <f t="shared" si="3"/>
        <v>，3809402</v>
      </c>
      <c r="I115" s="4" t="str">
        <f>VLOOKUP(A115,HOP!A:U,21,0)</f>
        <v>直连</v>
      </c>
    </row>
    <row r="116" s="4" customFormat="1" hidden="1" spans="1:9">
      <c r="A116" s="5">
        <v>999226191507741</v>
      </c>
      <c r="B116" s="6">
        <v>45165</v>
      </c>
      <c r="C116" s="6">
        <v>45166</v>
      </c>
      <c r="D116" s="4">
        <v>1145.66</v>
      </c>
      <c r="E116" s="4" t="str">
        <f>VLOOKUP(A116,HOP!A:L,12,0)</f>
        <v>1145.66</v>
      </c>
      <c r="F116" s="4" t="str">
        <f>VLOOKUP(A116,HOP!A:C,3,0)</f>
        <v>3811043</v>
      </c>
      <c r="G116" s="4">
        <f t="shared" si="2"/>
        <v>0</v>
      </c>
      <c r="H116" s="4" t="str">
        <f t="shared" si="3"/>
        <v>，3811043</v>
      </c>
      <c r="I116" s="4" t="str">
        <f>VLOOKUP(A116,HOP!A:U,21,0)</f>
        <v>直连</v>
      </c>
    </row>
    <row r="117" s="4" customFormat="1" hidden="1" spans="1:9">
      <c r="A117" s="5">
        <v>999226192481634</v>
      </c>
      <c r="B117" s="6">
        <v>45163</v>
      </c>
      <c r="C117" s="6">
        <v>45166</v>
      </c>
      <c r="D117" s="4">
        <v>3365.88</v>
      </c>
      <c r="E117" s="4" t="str">
        <f>VLOOKUP(A117,HOP!A:L,12,0)</f>
        <v>3365.88</v>
      </c>
      <c r="F117" s="4" t="str">
        <f>VLOOKUP(A117,HOP!A:C,3,0)</f>
        <v>3811393</v>
      </c>
      <c r="G117" s="4">
        <f t="shared" si="2"/>
        <v>0</v>
      </c>
      <c r="H117" s="4" t="str">
        <f t="shared" si="3"/>
        <v>，3811393</v>
      </c>
      <c r="I117" s="4" t="str">
        <f>VLOOKUP(A117,HOP!A:U,21,0)</f>
        <v>直采</v>
      </c>
    </row>
    <row r="118" s="4" customFormat="1" hidden="1" spans="1:9">
      <c r="A118" s="5">
        <v>999226193035527</v>
      </c>
      <c r="B118" s="6">
        <v>45165</v>
      </c>
      <c r="C118" s="6">
        <v>45166</v>
      </c>
      <c r="D118" s="4">
        <v>341.71</v>
      </c>
      <c r="E118" s="4" t="str">
        <f>VLOOKUP(A118,HOP!A:L,12,0)</f>
        <v>341.71</v>
      </c>
      <c r="F118" s="4" t="str">
        <f>VLOOKUP(A118,HOP!A:C,3,0)</f>
        <v>3811539</v>
      </c>
      <c r="G118" s="4">
        <f t="shared" si="2"/>
        <v>0</v>
      </c>
      <c r="H118" s="4" t="str">
        <f t="shared" si="3"/>
        <v>，3811539</v>
      </c>
      <c r="I118" s="4" t="str">
        <f>VLOOKUP(A118,HOP!A:U,21,0)</f>
        <v>直连</v>
      </c>
    </row>
    <row r="119" s="4" customFormat="1" hidden="1" spans="1:9">
      <c r="A119" s="5">
        <v>999226193408996</v>
      </c>
      <c r="B119" s="6">
        <v>45165</v>
      </c>
      <c r="C119" s="6">
        <v>45166</v>
      </c>
      <c r="D119" s="4">
        <v>329.88</v>
      </c>
      <c r="E119" s="4" t="str">
        <f>VLOOKUP(A119,HOP!A:L,12,0)</f>
        <v>329.88</v>
      </c>
      <c r="F119" s="4" t="str">
        <f>VLOOKUP(A119,HOP!A:C,3,0)</f>
        <v>3811600</v>
      </c>
      <c r="G119" s="4">
        <f t="shared" si="2"/>
        <v>0</v>
      </c>
      <c r="H119" s="4" t="str">
        <f t="shared" si="3"/>
        <v>，3811600</v>
      </c>
      <c r="I119" s="4" t="str">
        <f>VLOOKUP(A119,HOP!A:U,21,0)</f>
        <v>直连</v>
      </c>
    </row>
    <row r="120" s="4" customFormat="1" hidden="1" spans="1:9">
      <c r="A120" s="5">
        <v>999226193657878</v>
      </c>
      <c r="B120" s="6">
        <v>45164</v>
      </c>
      <c r="C120" s="6">
        <v>45166</v>
      </c>
      <c r="D120" s="4">
        <v>2551.32</v>
      </c>
      <c r="E120" s="4" t="str">
        <f>VLOOKUP(A120,HOP!A:L,12,0)</f>
        <v>2551.32</v>
      </c>
      <c r="F120" s="4" t="str">
        <f>VLOOKUP(A120,HOP!A:C,3,0)</f>
        <v>3811655</v>
      </c>
      <c r="G120" s="4">
        <f t="shared" si="2"/>
        <v>0</v>
      </c>
      <c r="H120" s="4" t="str">
        <f t="shared" si="3"/>
        <v>，3811655</v>
      </c>
      <c r="I120" s="4" t="str">
        <f>VLOOKUP(A120,HOP!A:U,21,0)</f>
        <v>直连</v>
      </c>
    </row>
    <row r="121" s="4" customFormat="1" hidden="1" spans="1:9">
      <c r="A121" s="5">
        <v>999226195233446</v>
      </c>
      <c r="B121" s="6">
        <v>45165</v>
      </c>
      <c r="C121" s="6">
        <v>45166</v>
      </c>
      <c r="D121" s="4">
        <v>725.58</v>
      </c>
      <c r="E121" s="4" t="str">
        <f>VLOOKUP(A121,HOP!A:L,12,0)</f>
        <v>725.58</v>
      </c>
      <c r="F121" s="4" t="str">
        <f>VLOOKUP(A121,HOP!A:C,3,0)</f>
        <v>3811936</v>
      </c>
      <c r="G121" s="4">
        <f t="shared" si="2"/>
        <v>0</v>
      </c>
      <c r="H121" s="4" t="str">
        <f t="shared" si="3"/>
        <v>，3811936</v>
      </c>
      <c r="I121" s="4" t="str">
        <f>VLOOKUP(A121,HOP!A:U,21,0)</f>
        <v>直连</v>
      </c>
    </row>
    <row r="122" s="4" customFormat="1" hidden="1" spans="1:9">
      <c r="A122" s="5">
        <v>999226195885795</v>
      </c>
      <c r="B122" s="6">
        <v>45164</v>
      </c>
      <c r="C122" s="6">
        <v>45166</v>
      </c>
      <c r="D122" s="4">
        <v>15283</v>
      </c>
      <c r="E122" s="4" t="str">
        <f>VLOOKUP(A122,HOP!A:L,12,0)</f>
        <v>15283.00</v>
      </c>
      <c r="F122" s="4" t="str">
        <f>VLOOKUP(A122,HOP!A:C,3,0)</f>
        <v>3812104</v>
      </c>
      <c r="G122" s="4">
        <f t="shared" si="2"/>
        <v>0</v>
      </c>
      <c r="H122" s="4" t="str">
        <f t="shared" si="3"/>
        <v>，3812104</v>
      </c>
      <c r="I122" s="4" t="str">
        <f>VLOOKUP(A122,HOP!A:U,21,0)</f>
        <v>直连</v>
      </c>
    </row>
    <row r="123" s="4" customFormat="1" spans="1:9">
      <c r="A123" s="5">
        <v>999226196168547</v>
      </c>
      <c r="B123" s="6">
        <v>45160</v>
      </c>
      <c r="C123" s="6">
        <v>45166</v>
      </c>
      <c r="D123" s="4">
        <v>2471.7</v>
      </c>
      <c r="E123" s="4" t="str">
        <f>VLOOKUP(A123,HOP!A:L,12,0)</f>
        <v>2471.76</v>
      </c>
      <c r="F123" s="4" t="str">
        <f>VLOOKUP(A123,HOP!A:C,3,0)</f>
        <v>3812234</v>
      </c>
      <c r="G123" s="4">
        <f t="shared" si="2"/>
        <v>-0.0600000000004002</v>
      </c>
      <c r="H123" s="4" t="str">
        <f t="shared" si="3"/>
        <v>，3812234</v>
      </c>
      <c r="I123" s="4" t="str">
        <f>VLOOKUP(A123,HOP!A:U,21,0)</f>
        <v>直连</v>
      </c>
    </row>
    <row r="124" s="4" customFormat="1" hidden="1" spans="1:9">
      <c r="A124" s="5">
        <v>999226196313365</v>
      </c>
      <c r="B124" s="6">
        <v>45165</v>
      </c>
      <c r="C124" s="6">
        <v>45166</v>
      </c>
      <c r="D124" s="4">
        <v>1160.03</v>
      </c>
      <c r="E124" s="4" t="str">
        <f>VLOOKUP(A124,HOP!A:L,12,0)</f>
        <v>1160.03</v>
      </c>
      <c r="F124" s="4" t="str">
        <f>VLOOKUP(A124,HOP!A:C,3,0)</f>
        <v>3812299</v>
      </c>
      <c r="G124" s="4">
        <f t="shared" si="2"/>
        <v>0</v>
      </c>
      <c r="H124" s="4" t="str">
        <f t="shared" si="3"/>
        <v>，3812299</v>
      </c>
      <c r="I124" s="4" t="str">
        <f>VLOOKUP(A124,HOP!A:U,21,0)</f>
        <v>直连</v>
      </c>
    </row>
    <row r="125" s="4" customFormat="1" hidden="1" spans="1:9">
      <c r="A125" s="5">
        <v>999226196780717</v>
      </c>
      <c r="B125" s="6">
        <v>45165</v>
      </c>
      <c r="C125" s="6">
        <v>45166</v>
      </c>
      <c r="D125" s="4">
        <v>1815.31</v>
      </c>
      <c r="E125" s="4" t="str">
        <f>VLOOKUP(A125,HOP!A:L,12,0)</f>
        <v>1815.31</v>
      </c>
      <c r="F125" s="4" t="str">
        <f>VLOOKUP(A125,HOP!A:C,3,0)</f>
        <v>3812465</v>
      </c>
      <c r="G125" s="4">
        <f t="shared" si="2"/>
        <v>0</v>
      </c>
      <c r="H125" s="4" t="str">
        <f t="shared" si="3"/>
        <v>，3812465</v>
      </c>
      <c r="I125" s="4" t="str">
        <f>VLOOKUP(A125,HOP!A:U,21,0)</f>
        <v>直连</v>
      </c>
    </row>
    <row r="126" s="4" customFormat="1" hidden="1" spans="1:9">
      <c r="A126" s="5">
        <v>999226209614902</v>
      </c>
      <c r="B126" s="6">
        <v>45165</v>
      </c>
      <c r="C126" s="6">
        <v>45166</v>
      </c>
      <c r="D126" s="4">
        <v>1181.77</v>
      </c>
      <c r="E126" s="4" t="str">
        <f>VLOOKUP(A126,HOP!A:L,12,0)</f>
        <v>1181.77</v>
      </c>
      <c r="F126" s="4" t="str">
        <f>VLOOKUP(A126,HOP!A:C,3,0)</f>
        <v>3815318</v>
      </c>
      <c r="G126" s="4">
        <f t="shared" si="2"/>
        <v>0</v>
      </c>
      <c r="H126" s="4" t="str">
        <f t="shared" si="3"/>
        <v>，3815318</v>
      </c>
      <c r="I126" s="4" t="str">
        <f>VLOOKUP(A126,HOP!A:U,21,0)</f>
        <v>直连</v>
      </c>
    </row>
    <row r="127" s="4" customFormat="1" hidden="1" spans="1:9">
      <c r="A127" s="5">
        <v>999226210027613</v>
      </c>
      <c r="B127" s="6">
        <v>45163</v>
      </c>
      <c r="C127" s="6">
        <v>45166</v>
      </c>
      <c r="D127" s="4">
        <v>544.16</v>
      </c>
      <c r="E127" s="4" t="str">
        <f>VLOOKUP(A127,HOP!A:L,12,0)</f>
        <v>544.16</v>
      </c>
      <c r="F127" s="4" t="str">
        <f>VLOOKUP(A127,HOP!A:C,3,0)</f>
        <v>3815376</v>
      </c>
      <c r="G127" s="4">
        <f t="shared" si="2"/>
        <v>0</v>
      </c>
      <c r="H127" s="4" t="str">
        <f t="shared" si="3"/>
        <v>，3815376</v>
      </c>
      <c r="I127" s="4" t="str">
        <f>VLOOKUP(A127,HOP!A:U,21,0)</f>
        <v>直连</v>
      </c>
    </row>
    <row r="128" s="4" customFormat="1" hidden="1" spans="1:9">
      <c r="A128" s="5">
        <v>999226213668423</v>
      </c>
      <c r="B128" s="6">
        <v>45163</v>
      </c>
      <c r="C128" s="6">
        <v>45166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2"/>
        <v>#N/A</v>
      </c>
      <c r="H128" s="4" t="e">
        <f t="shared" si="3"/>
        <v>#N/A</v>
      </c>
      <c r="I128" s="4" t="e">
        <f>VLOOKUP(A128,HOP!A:U,21,0)</f>
        <v>#N/A</v>
      </c>
    </row>
    <row r="129" s="4" customFormat="1" hidden="1" spans="1:9">
      <c r="A129" s="5">
        <v>999226216246429</v>
      </c>
      <c r="B129" s="6">
        <v>45165</v>
      </c>
      <c r="C129" s="6">
        <v>45166</v>
      </c>
      <c r="D129" s="4">
        <v>865.45</v>
      </c>
      <c r="E129" s="4" t="str">
        <f>VLOOKUP(A129,HOP!A:L,12,0)</f>
        <v>865.45</v>
      </c>
      <c r="F129" s="4" t="str">
        <f>VLOOKUP(A129,HOP!A:C,3,0)</f>
        <v>3816811</v>
      </c>
      <c r="G129" s="4">
        <f t="shared" si="2"/>
        <v>0</v>
      </c>
      <c r="H129" s="4" t="str">
        <f t="shared" si="3"/>
        <v>，3816811</v>
      </c>
      <c r="I129" s="4" t="str">
        <f>VLOOKUP(A129,HOP!A:U,21,0)</f>
        <v>直连</v>
      </c>
    </row>
    <row r="130" s="4" customFormat="1" hidden="1" spans="1:9">
      <c r="A130" s="5">
        <v>999226217140279</v>
      </c>
      <c r="B130" s="6">
        <v>45165</v>
      </c>
      <c r="C130" s="6">
        <v>45166</v>
      </c>
      <c r="D130" s="4">
        <v>493.29</v>
      </c>
      <c r="E130" s="4" t="str">
        <f>VLOOKUP(A130,HOP!A:L,12,0)</f>
        <v>493.29</v>
      </c>
      <c r="F130" s="4" t="str">
        <f>VLOOKUP(A130,HOP!A:C,3,0)</f>
        <v>3816976</v>
      </c>
      <c r="G130" s="4">
        <f t="shared" si="2"/>
        <v>0</v>
      </c>
      <c r="H130" s="4" t="str">
        <f t="shared" si="3"/>
        <v>，3816976</v>
      </c>
      <c r="I130" s="4" t="str">
        <f>VLOOKUP(A130,HOP!A:U,21,0)</f>
        <v>直连</v>
      </c>
    </row>
    <row r="131" s="4" customFormat="1" hidden="1" spans="1:9">
      <c r="A131" s="5">
        <v>999226217450560</v>
      </c>
      <c r="B131" s="6">
        <v>45160</v>
      </c>
      <c r="C131" s="6">
        <v>45166</v>
      </c>
      <c r="D131" s="4">
        <v>1297.92</v>
      </c>
      <c r="E131" s="4" t="str">
        <f>VLOOKUP(A131,HOP!A:L,12,0)</f>
        <v>1297.92</v>
      </c>
      <c r="F131" s="4" t="str">
        <f>VLOOKUP(A131,HOP!A:C,3,0)</f>
        <v>3817056</v>
      </c>
      <c r="G131" s="4">
        <f t="shared" ref="G131:G194" si="4">D131-E131</f>
        <v>0</v>
      </c>
      <c r="H131" s="4" t="str">
        <f t="shared" ref="H131:H194" si="5">$H$1&amp;F131</f>
        <v>，3817056</v>
      </c>
      <c r="I131" s="4" t="str">
        <f>VLOOKUP(A131,HOP!A:U,21,0)</f>
        <v>直连</v>
      </c>
    </row>
    <row r="132" s="4" customFormat="1" hidden="1" spans="1:9">
      <c r="A132" s="5">
        <v>999226217480929</v>
      </c>
      <c r="B132" s="6">
        <v>45162</v>
      </c>
      <c r="C132" s="6">
        <v>45166</v>
      </c>
      <c r="D132" s="4">
        <v>6675.28</v>
      </c>
      <c r="E132" s="4" t="str">
        <f>VLOOKUP(A132,HOP!A:L,12,0)</f>
        <v>6675.28</v>
      </c>
      <c r="F132" s="4" t="str">
        <f>VLOOKUP(A132,HOP!A:C,3,0)</f>
        <v>3817069</v>
      </c>
      <c r="G132" s="4">
        <f t="shared" si="4"/>
        <v>0</v>
      </c>
      <c r="H132" s="4" t="str">
        <f t="shared" si="5"/>
        <v>，3817069</v>
      </c>
      <c r="I132" s="4" t="str">
        <f>VLOOKUP(A132,HOP!A:U,21,0)</f>
        <v>直连</v>
      </c>
    </row>
    <row r="133" s="4" customFormat="1" hidden="1" spans="1:9">
      <c r="A133" s="5">
        <v>999226219581118</v>
      </c>
      <c r="B133" s="6">
        <v>45164</v>
      </c>
      <c r="C133" s="6">
        <v>45166</v>
      </c>
      <c r="D133" s="4">
        <v>466.02</v>
      </c>
      <c r="E133" s="4" t="str">
        <f>VLOOKUP(A133,HOP!A:L,12,0)</f>
        <v>466.02</v>
      </c>
      <c r="F133" s="4" t="str">
        <f>VLOOKUP(A133,HOP!A:C,3,0)</f>
        <v>3817769</v>
      </c>
      <c r="G133" s="4">
        <f t="shared" si="4"/>
        <v>0</v>
      </c>
      <c r="H133" s="4" t="str">
        <f t="shared" si="5"/>
        <v>，3817769</v>
      </c>
      <c r="I133" s="4" t="str">
        <f>VLOOKUP(A133,HOP!A:U,21,0)</f>
        <v>直采</v>
      </c>
    </row>
    <row r="134" s="4" customFormat="1" hidden="1" spans="1:9">
      <c r="A134" s="5">
        <v>999226220044816</v>
      </c>
      <c r="B134" s="6">
        <v>45162</v>
      </c>
      <c r="C134" s="6">
        <v>45166</v>
      </c>
      <c r="D134" s="4">
        <v>1321.24</v>
      </c>
      <c r="E134" s="4" t="str">
        <f>VLOOKUP(A134,HOP!A:L,12,0)</f>
        <v>1321.24</v>
      </c>
      <c r="F134" s="4" t="str">
        <f>VLOOKUP(A134,HOP!A:C,3,0)</f>
        <v>3817975</v>
      </c>
      <c r="G134" s="4">
        <f t="shared" si="4"/>
        <v>0</v>
      </c>
      <c r="H134" s="4" t="str">
        <f t="shared" si="5"/>
        <v>，3817975</v>
      </c>
      <c r="I134" s="4" t="str">
        <f>VLOOKUP(A134,HOP!A:U,21,0)</f>
        <v>直连</v>
      </c>
    </row>
    <row r="135" s="4" customFormat="1" hidden="1" spans="1:9">
      <c r="A135" s="5">
        <v>999226266763769</v>
      </c>
      <c r="B135" s="6">
        <v>45165</v>
      </c>
      <c r="C135" s="6">
        <v>45166</v>
      </c>
      <c r="D135" s="4">
        <v>1714.92</v>
      </c>
      <c r="E135" s="4" t="str">
        <f>VLOOKUP(A135,HOP!A:L,12,0)</f>
        <v>1714.92</v>
      </c>
      <c r="F135" s="4" t="str">
        <f>VLOOKUP(A135,HOP!A:C,3,0)</f>
        <v>3820106</v>
      </c>
      <c r="G135" s="4">
        <f t="shared" si="4"/>
        <v>0</v>
      </c>
      <c r="H135" s="4" t="str">
        <f t="shared" si="5"/>
        <v>，3820106</v>
      </c>
      <c r="I135" s="4" t="str">
        <f>VLOOKUP(A135,HOP!A:U,21,0)</f>
        <v>直连</v>
      </c>
    </row>
    <row r="136" s="4" customFormat="1" hidden="1" spans="1:9">
      <c r="A136" s="5">
        <v>999226271549568</v>
      </c>
      <c r="B136" s="6">
        <v>45164</v>
      </c>
      <c r="C136" s="6">
        <v>45166</v>
      </c>
      <c r="D136" s="4">
        <v>1452.12</v>
      </c>
      <c r="E136" s="4" t="str">
        <f>VLOOKUP(A136,HOP!A:L,12,0)</f>
        <v>1452.12</v>
      </c>
      <c r="F136" s="4" t="str">
        <f>VLOOKUP(A136,HOP!A:C,3,0)</f>
        <v>3821399</v>
      </c>
      <c r="G136" s="4">
        <f t="shared" si="4"/>
        <v>0</v>
      </c>
      <c r="H136" s="4" t="str">
        <f t="shared" si="5"/>
        <v>，3821399</v>
      </c>
      <c r="I136" s="4" t="str">
        <f>VLOOKUP(A136,HOP!A:U,21,0)</f>
        <v>直连</v>
      </c>
    </row>
    <row r="137" s="4" customFormat="1" hidden="1" spans="1:9">
      <c r="A137" s="5">
        <v>999226272386486</v>
      </c>
      <c r="B137" s="6">
        <v>45165</v>
      </c>
      <c r="C137" s="6">
        <v>45166</v>
      </c>
      <c r="D137" s="4">
        <v>1896.95</v>
      </c>
      <c r="E137" s="4" t="str">
        <f>VLOOKUP(A137,HOP!A:L,12,0)</f>
        <v>1896.95</v>
      </c>
      <c r="F137" s="4" t="str">
        <f>VLOOKUP(A137,HOP!A:C,3,0)</f>
        <v>3821652</v>
      </c>
      <c r="G137" s="4">
        <f t="shared" si="4"/>
        <v>0</v>
      </c>
      <c r="H137" s="4" t="str">
        <f t="shared" si="5"/>
        <v>，3821652</v>
      </c>
      <c r="I137" s="4" t="str">
        <f>VLOOKUP(A137,HOP!A:U,21,0)</f>
        <v>直连</v>
      </c>
    </row>
    <row r="138" s="4" customFormat="1" hidden="1" spans="1:9">
      <c r="A138" s="5">
        <v>999226272671820</v>
      </c>
      <c r="B138" s="6">
        <v>45165</v>
      </c>
      <c r="C138" s="6">
        <v>45166</v>
      </c>
      <c r="D138" s="4">
        <v>1169.85</v>
      </c>
      <c r="E138" s="4" t="str">
        <f>VLOOKUP(A138,HOP!A:L,12,0)</f>
        <v>1169.85</v>
      </c>
      <c r="F138" s="4" t="str">
        <f>VLOOKUP(A138,HOP!A:C,3,0)</f>
        <v>3821701</v>
      </c>
      <c r="G138" s="4">
        <f t="shared" si="4"/>
        <v>0</v>
      </c>
      <c r="H138" s="4" t="str">
        <f t="shared" si="5"/>
        <v>，3821701</v>
      </c>
      <c r="I138" s="4" t="str">
        <f>VLOOKUP(A138,HOP!A:U,21,0)</f>
        <v>直连</v>
      </c>
    </row>
    <row r="139" s="4" customFormat="1" hidden="1" spans="1:9">
      <c r="A139" s="5">
        <v>999226273457467</v>
      </c>
      <c r="B139" s="6">
        <v>45163</v>
      </c>
      <c r="C139" s="6">
        <v>45166</v>
      </c>
      <c r="D139" s="4">
        <v>0</v>
      </c>
      <c r="E139" s="4" t="e">
        <f>VLOOKUP(A139,HOP!A:L,12,0)</f>
        <v>#N/A</v>
      </c>
      <c r="F139" s="4" t="e">
        <f>VLOOKUP(A139,HOP!A:C,3,0)</f>
        <v>#N/A</v>
      </c>
      <c r="G139" s="4" t="e">
        <f t="shared" si="4"/>
        <v>#N/A</v>
      </c>
      <c r="H139" s="4" t="e">
        <f t="shared" si="5"/>
        <v>#N/A</v>
      </c>
      <c r="I139" s="4" t="e">
        <f>VLOOKUP(A139,HOP!A:U,21,0)</f>
        <v>#N/A</v>
      </c>
    </row>
    <row r="140" s="4" customFormat="1" hidden="1" spans="1:9">
      <c r="A140" s="5">
        <v>999226274191064</v>
      </c>
      <c r="B140" s="6">
        <v>45163</v>
      </c>
      <c r="C140" s="6">
        <v>45166</v>
      </c>
      <c r="D140" s="4">
        <v>5732.41</v>
      </c>
      <c r="E140" s="4" t="str">
        <f>VLOOKUP(A140,HOP!A:L,12,0)</f>
        <v>5732.41</v>
      </c>
      <c r="F140" s="4" t="str">
        <f>VLOOKUP(A140,HOP!A:C,3,0)</f>
        <v>3822209</v>
      </c>
      <c r="G140" s="4">
        <f t="shared" si="4"/>
        <v>0</v>
      </c>
      <c r="H140" s="4" t="str">
        <f t="shared" si="5"/>
        <v>，3822209</v>
      </c>
      <c r="I140" s="4" t="str">
        <f>VLOOKUP(A140,HOP!A:U,21,0)</f>
        <v>直连</v>
      </c>
    </row>
    <row r="141" s="4" customFormat="1" hidden="1" spans="1:9">
      <c r="A141" s="5">
        <v>999226274225751</v>
      </c>
      <c r="B141" s="6">
        <v>45165</v>
      </c>
      <c r="C141" s="6">
        <v>45166</v>
      </c>
      <c r="D141" s="4">
        <v>1217.16</v>
      </c>
      <c r="E141" s="4" t="str">
        <f>VLOOKUP(A141,HOP!A:L,12,0)</f>
        <v>1217.16</v>
      </c>
      <c r="F141" s="4" t="str">
        <f>VLOOKUP(A141,HOP!A:C,3,0)</f>
        <v>3822224</v>
      </c>
      <c r="G141" s="4">
        <f t="shared" si="4"/>
        <v>0</v>
      </c>
      <c r="H141" s="4" t="str">
        <f t="shared" si="5"/>
        <v>，3822224</v>
      </c>
      <c r="I141" s="4" t="str">
        <f>VLOOKUP(A141,HOP!A:U,21,0)</f>
        <v>直连</v>
      </c>
    </row>
    <row r="142" s="4" customFormat="1" hidden="1" spans="1:9">
      <c r="A142" s="5">
        <v>999226274329901</v>
      </c>
      <c r="B142" s="6">
        <v>45161</v>
      </c>
      <c r="C142" s="6">
        <v>45166</v>
      </c>
      <c r="D142" s="4">
        <v>1028.35</v>
      </c>
      <c r="E142" s="4" t="str">
        <f>VLOOKUP(A142,HOP!A:L,12,0)</f>
        <v>1028.35</v>
      </c>
      <c r="F142" s="4" t="str">
        <f>VLOOKUP(A142,HOP!A:C,3,0)</f>
        <v>3822298</v>
      </c>
      <c r="G142" s="4">
        <f t="shared" si="4"/>
        <v>0</v>
      </c>
      <c r="H142" s="4" t="str">
        <f t="shared" si="5"/>
        <v>，3822298</v>
      </c>
      <c r="I142" s="4" t="str">
        <f>VLOOKUP(A142,HOP!A:U,21,0)</f>
        <v>直连</v>
      </c>
    </row>
    <row r="143" s="4" customFormat="1" hidden="1" spans="1:9">
      <c r="A143" s="5">
        <v>999226274377770</v>
      </c>
      <c r="B143" s="6">
        <v>45161</v>
      </c>
      <c r="C143" s="6">
        <v>45166</v>
      </c>
      <c r="D143" s="4">
        <v>9648.22</v>
      </c>
      <c r="E143" s="4" t="str">
        <f>VLOOKUP(A143,HOP!A:L,12,0)</f>
        <v>9648.22</v>
      </c>
      <c r="F143" s="4" t="str">
        <f>VLOOKUP(A143,HOP!A:C,3,0)</f>
        <v>3822333</v>
      </c>
      <c r="G143" s="4">
        <f t="shared" si="4"/>
        <v>0</v>
      </c>
      <c r="H143" s="4" t="str">
        <f t="shared" si="5"/>
        <v>，3822333</v>
      </c>
      <c r="I143" s="4" t="str">
        <f>VLOOKUP(A143,HOP!A:U,21,0)</f>
        <v>直连</v>
      </c>
    </row>
    <row r="144" s="4" customFormat="1" hidden="1" spans="1:9">
      <c r="A144" s="5">
        <v>999226275515313</v>
      </c>
      <c r="B144" s="6">
        <v>45165</v>
      </c>
      <c r="C144" s="6">
        <v>45166</v>
      </c>
      <c r="D144" s="4">
        <v>0</v>
      </c>
      <c r="E144" s="4" t="e">
        <f>VLOOKUP(A144,HOP!A:L,12,0)</f>
        <v>#N/A</v>
      </c>
      <c r="F144" s="4" t="e">
        <f>VLOOKUP(A144,HOP!A:C,3,0)</f>
        <v>#N/A</v>
      </c>
      <c r="G144" s="4" t="e">
        <f t="shared" si="4"/>
        <v>#N/A</v>
      </c>
      <c r="H144" s="4" t="e">
        <f t="shared" si="5"/>
        <v>#N/A</v>
      </c>
      <c r="I144" s="4" t="e">
        <f>VLOOKUP(A144,HOP!A:U,21,0)</f>
        <v>#N/A</v>
      </c>
    </row>
    <row r="145" s="4" customFormat="1" hidden="1" spans="1:9">
      <c r="A145" s="5">
        <v>999226279685396</v>
      </c>
      <c r="B145" s="6">
        <v>45164</v>
      </c>
      <c r="C145" s="6">
        <v>45166</v>
      </c>
      <c r="D145" s="4">
        <v>1963.98</v>
      </c>
      <c r="E145" s="4" t="str">
        <f>VLOOKUP(A145,HOP!A:L,12,0)</f>
        <v>1963.98</v>
      </c>
      <c r="F145" s="4" t="str">
        <f>VLOOKUP(A145,HOP!A:C,3,0)</f>
        <v>3823982</v>
      </c>
      <c r="G145" s="4">
        <f t="shared" si="4"/>
        <v>0</v>
      </c>
      <c r="H145" s="4" t="str">
        <f t="shared" si="5"/>
        <v>，3823982</v>
      </c>
      <c r="I145" s="4" t="str">
        <f>VLOOKUP(A145,HOP!A:U,21,0)</f>
        <v>直连</v>
      </c>
    </row>
    <row r="146" s="4" customFormat="1" hidden="1" spans="1:9">
      <c r="A146" s="5">
        <v>999226279925100</v>
      </c>
      <c r="B146" s="6">
        <v>45164</v>
      </c>
      <c r="C146" s="6">
        <v>45166</v>
      </c>
      <c r="D146" s="4">
        <v>1114.92</v>
      </c>
      <c r="E146" s="4" t="str">
        <f>VLOOKUP(A146,HOP!A:L,12,0)</f>
        <v>1114.92</v>
      </c>
      <c r="F146" s="4" t="str">
        <f>VLOOKUP(A146,HOP!A:C,3,0)</f>
        <v>3824027</v>
      </c>
      <c r="G146" s="4">
        <f t="shared" si="4"/>
        <v>0</v>
      </c>
      <c r="H146" s="4" t="str">
        <f t="shared" si="5"/>
        <v>，3824027</v>
      </c>
      <c r="I146" s="4" t="str">
        <f>VLOOKUP(A146,HOP!A:U,21,0)</f>
        <v>直采</v>
      </c>
    </row>
    <row r="147" s="4" customFormat="1" hidden="1" spans="1:9">
      <c r="A147" s="5">
        <v>999226280562639</v>
      </c>
      <c r="B147" s="6">
        <v>45163</v>
      </c>
      <c r="C147" s="6">
        <v>45166</v>
      </c>
      <c r="D147" s="4">
        <v>2755.23</v>
      </c>
      <c r="E147" s="4" t="str">
        <f>VLOOKUP(A147,HOP!A:L,12,0)</f>
        <v>2755.23</v>
      </c>
      <c r="F147" s="4" t="str">
        <f>VLOOKUP(A147,HOP!A:C,3,0)</f>
        <v>3824327</v>
      </c>
      <c r="G147" s="4">
        <f t="shared" si="4"/>
        <v>0</v>
      </c>
      <c r="H147" s="4" t="str">
        <f t="shared" si="5"/>
        <v>，3824327</v>
      </c>
      <c r="I147" s="4" t="str">
        <f>VLOOKUP(A147,HOP!A:U,21,0)</f>
        <v>直连</v>
      </c>
    </row>
    <row r="148" s="4" customFormat="1" hidden="1" spans="1:9">
      <c r="A148" s="5">
        <v>999226280796793</v>
      </c>
      <c r="B148" s="6">
        <v>45162</v>
      </c>
      <c r="C148" s="6">
        <v>45166</v>
      </c>
      <c r="D148" s="4">
        <v>3463.48</v>
      </c>
      <c r="E148" s="4" t="str">
        <f>VLOOKUP(A148,HOP!A:L,12,0)</f>
        <v>3463.48</v>
      </c>
      <c r="F148" s="4" t="str">
        <f>VLOOKUP(A148,HOP!A:C,3,0)</f>
        <v>3824400</v>
      </c>
      <c r="G148" s="4">
        <f t="shared" si="4"/>
        <v>0</v>
      </c>
      <c r="H148" s="4" t="str">
        <f t="shared" si="5"/>
        <v>，3824400</v>
      </c>
      <c r="I148" s="4" t="str">
        <f>VLOOKUP(A148,HOP!A:U,21,0)</f>
        <v>直连</v>
      </c>
    </row>
    <row r="149" s="4" customFormat="1" hidden="1" spans="1:9">
      <c r="A149" s="5">
        <v>999226322019136</v>
      </c>
      <c r="B149" s="6">
        <v>45164</v>
      </c>
      <c r="C149" s="6">
        <v>45166</v>
      </c>
      <c r="D149" s="4">
        <v>2066.48</v>
      </c>
      <c r="E149" s="4" t="str">
        <f>VLOOKUP(A149,HOP!A:L,12,0)</f>
        <v>2066.48</v>
      </c>
      <c r="F149" s="4" t="str">
        <f>VLOOKUP(A149,HOP!A:C,3,0)</f>
        <v>3825092</v>
      </c>
      <c r="G149" s="4">
        <f t="shared" si="4"/>
        <v>0</v>
      </c>
      <c r="H149" s="4" t="str">
        <f t="shared" si="5"/>
        <v>，3825092</v>
      </c>
      <c r="I149" s="4" t="str">
        <f>VLOOKUP(A149,HOP!A:U,21,0)</f>
        <v>直连</v>
      </c>
    </row>
    <row r="150" s="4" customFormat="1" hidden="1" spans="1:9">
      <c r="A150" s="5">
        <v>999226322045557</v>
      </c>
      <c r="B150" s="6">
        <v>45164</v>
      </c>
      <c r="C150" s="6">
        <v>45166</v>
      </c>
      <c r="D150" s="4">
        <v>2066.48</v>
      </c>
      <c r="E150" s="4" t="str">
        <f>VLOOKUP(A150,HOP!A:L,12,0)</f>
        <v>2066.48</v>
      </c>
      <c r="F150" s="4" t="str">
        <f>VLOOKUP(A150,HOP!A:C,3,0)</f>
        <v>3825098</v>
      </c>
      <c r="G150" s="4">
        <f t="shared" si="4"/>
        <v>0</v>
      </c>
      <c r="H150" s="4" t="str">
        <f t="shared" si="5"/>
        <v>，3825098</v>
      </c>
      <c r="I150" s="4" t="str">
        <f>VLOOKUP(A150,HOP!A:U,21,0)</f>
        <v>直连</v>
      </c>
    </row>
    <row r="151" s="4" customFormat="1" hidden="1" spans="1:9">
      <c r="A151" s="5">
        <v>999226324064249</v>
      </c>
      <c r="B151" s="6">
        <v>45163</v>
      </c>
      <c r="C151" s="6">
        <v>45166</v>
      </c>
      <c r="D151" s="4">
        <v>552.03</v>
      </c>
      <c r="E151" s="4" t="str">
        <f>VLOOKUP(A151,HOP!A:L,12,0)</f>
        <v>552.03</v>
      </c>
      <c r="F151" s="4" t="str">
        <f>VLOOKUP(A151,HOP!A:C,3,0)</f>
        <v>3825656</v>
      </c>
      <c r="G151" s="4">
        <f t="shared" si="4"/>
        <v>0</v>
      </c>
      <c r="H151" s="4" t="str">
        <f t="shared" si="5"/>
        <v>，3825656</v>
      </c>
      <c r="I151" s="4" t="str">
        <f>VLOOKUP(A151,HOP!A:U,21,0)</f>
        <v>直连</v>
      </c>
    </row>
    <row r="152" s="4" customFormat="1" hidden="1" spans="1:9">
      <c r="A152" s="5">
        <v>999226325653986</v>
      </c>
      <c r="B152" s="6">
        <v>45162</v>
      </c>
      <c r="C152" s="6">
        <v>45166</v>
      </c>
      <c r="D152" s="4">
        <v>1725.98</v>
      </c>
      <c r="E152" s="4" t="str">
        <f>VLOOKUP(A152,HOP!A:L,12,0)</f>
        <v>1725.98</v>
      </c>
      <c r="F152" s="4" t="str">
        <f>VLOOKUP(A152,HOP!A:C,3,0)</f>
        <v>3826053</v>
      </c>
      <c r="G152" s="4">
        <f t="shared" si="4"/>
        <v>0</v>
      </c>
      <c r="H152" s="4" t="str">
        <f t="shared" si="5"/>
        <v>，3826053</v>
      </c>
      <c r="I152" s="4" t="str">
        <f>VLOOKUP(A152,HOP!A:U,21,0)</f>
        <v>直采</v>
      </c>
    </row>
    <row r="153" s="4" customFormat="1" hidden="1" spans="1:9">
      <c r="A153" s="5">
        <v>999226327745352</v>
      </c>
      <c r="B153" s="6">
        <v>45165</v>
      </c>
      <c r="C153" s="6">
        <v>45166</v>
      </c>
      <c r="D153" s="4">
        <v>2324.68</v>
      </c>
      <c r="E153" s="4" t="str">
        <f>VLOOKUP(A153,HOP!A:L,12,0)</f>
        <v>2324.68</v>
      </c>
      <c r="F153" s="4" t="str">
        <f>VLOOKUP(A153,HOP!A:C,3,0)</f>
        <v>3826621</v>
      </c>
      <c r="G153" s="4">
        <f t="shared" si="4"/>
        <v>0</v>
      </c>
      <c r="H153" s="4" t="str">
        <f t="shared" si="5"/>
        <v>，3826621</v>
      </c>
      <c r="I153" s="4" t="str">
        <f>VLOOKUP(A153,HOP!A:U,21,0)</f>
        <v>直连</v>
      </c>
    </row>
    <row r="154" s="4" customFormat="1" hidden="1" spans="1:9">
      <c r="A154" s="5">
        <v>999226328165503</v>
      </c>
      <c r="B154" s="6">
        <v>45163</v>
      </c>
      <c r="C154" s="6">
        <v>45166</v>
      </c>
      <c r="D154" s="4">
        <v>902.79</v>
      </c>
      <c r="E154" s="4" t="str">
        <f>VLOOKUP(A154,HOP!A:L,12,0)</f>
        <v>902.79</v>
      </c>
      <c r="F154" s="4" t="str">
        <f>VLOOKUP(A154,HOP!A:C,3,0)</f>
        <v>3826704</v>
      </c>
      <c r="G154" s="4">
        <f t="shared" si="4"/>
        <v>0</v>
      </c>
      <c r="H154" s="4" t="str">
        <f t="shared" si="5"/>
        <v>，3826704</v>
      </c>
      <c r="I154" s="4" t="str">
        <f>VLOOKUP(A154,HOP!A:U,21,0)</f>
        <v>直连</v>
      </c>
    </row>
    <row r="155" s="4" customFormat="1" hidden="1" spans="1:9">
      <c r="A155" s="5">
        <v>999226329581756</v>
      </c>
      <c r="B155" s="6">
        <v>45165</v>
      </c>
      <c r="C155" s="6">
        <v>45166</v>
      </c>
      <c r="D155" s="4">
        <v>761.83</v>
      </c>
      <c r="E155" s="4" t="str">
        <f>VLOOKUP(A155,HOP!A:L,12,0)</f>
        <v>761.83</v>
      </c>
      <c r="F155" s="4" t="str">
        <f>VLOOKUP(A155,HOP!A:C,3,0)</f>
        <v>3827283</v>
      </c>
      <c r="G155" s="4">
        <f t="shared" si="4"/>
        <v>0</v>
      </c>
      <c r="H155" s="4" t="str">
        <f t="shared" si="5"/>
        <v>，3827283</v>
      </c>
      <c r="I155" s="4" t="str">
        <f>VLOOKUP(A155,HOP!A:U,21,0)</f>
        <v>直连</v>
      </c>
    </row>
    <row r="156" s="4" customFormat="1" hidden="1" spans="1:9">
      <c r="A156" s="5">
        <v>999226330285229</v>
      </c>
      <c r="B156" s="6">
        <v>45165</v>
      </c>
      <c r="C156" s="6">
        <v>45166</v>
      </c>
      <c r="D156" s="4">
        <v>1162.63</v>
      </c>
      <c r="E156" s="4" t="str">
        <f>VLOOKUP(A156,HOP!A:L,12,0)</f>
        <v>1162.63</v>
      </c>
      <c r="F156" s="4" t="str">
        <f>VLOOKUP(A156,HOP!A:C,3,0)</f>
        <v>3827567</v>
      </c>
      <c r="G156" s="4">
        <f t="shared" si="4"/>
        <v>0</v>
      </c>
      <c r="H156" s="4" t="str">
        <f t="shared" si="5"/>
        <v>，3827567</v>
      </c>
      <c r="I156" s="4" t="str">
        <f>VLOOKUP(A156,HOP!A:U,21,0)</f>
        <v>直连</v>
      </c>
    </row>
    <row r="157" s="4" customFormat="1" hidden="1" spans="1:9">
      <c r="A157" s="5">
        <v>999226331116472</v>
      </c>
      <c r="B157" s="6">
        <v>45163</v>
      </c>
      <c r="C157" s="6">
        <v>45166</v>
      </c>
      <c r="D157" s="4">
        <v>738.21</v>
      </c>
      <c r="E157" s="4" t="str">
        <f>VLOOKUP(A157,HOP!A:L,12,0)</f>
        <v>738.21</v>
      </c>
      <c r="F157" s="4" t="str">
        <f>VLOOKUP(A157,HOP!A:C,3,0)</f>
        <v>3827820</v>
      </c>
      <c r="G157" s="4">
        <f t="shared" si="4"/>
        <v>0</v>
      </c>
      <c r="H157" s="4" t="str">
        <f t="shared" si="5"/>
        <v>，3827820</v>
      </c>
      <c r="I157" s="4" t="str">
        <f>VLOOKUP(A157,HOP!A:U,21,0)</f>
        <v>直连</v>
      </c>
    </row>
    <row r="158" s="4" customFormat="1" hidden="1" spans="1:9">
      <c r="A158" s="5">
        <v>999226334463317</v>
      </c>
      <c r="B158" s="6">
        <v>45165</v>
      </c>
      <c r="C158" s="6">
        <v>45166</v>
      </c>
      <c r="D158" s="4">
        <v>114.9</v>
      </c>
      <c r="E158" s="4" t="str">
        <f>VLOOKUP(A158,HOP!A:L,12,0)</f>
        <v>114.90</v>
      </c>
      <c r="F158" s="4" t="str">
        <f>VLOOKUP(A158,HOP!A:C,3,0)</f>
        <v>3828842</v>
      </c>
      <c r="G158" s="4">
        <f t="shared" si="4"/>
        <v>0</v>
      </c>
      <c r="H158" s="4" t="str">
        <f t="shared" si="5"/>
        <v>，3828842</v>
      </c>
      <c r="I158" s="4" t="str">
        <f>VLOOKUP(A158,HOP!A:U,21,0)</f>
        <v>直连</v>
      </c>
    </row>
    <row r="159" s="4" customFormat="1" hidden="1" spans="1:9">
      <c r="A159" s="5">
        <v>999226335263355</v>
      </c>
      <c r="B159" s="6">
        <v>45163</v>
      </c>
      <c r="C159" s="6">
        <v>45166</v>
      </c>
      <c r="D159" s="4">
        <v>1975.05</v>
      </c>
      <c r="E159" s="4" t="str">
        <f>VLOOKUP(A159,HOP!A:L,12,0)</f>
        <v>1975.05</v>
      </c>
      <c r="F159" s="4" t="str">
        <f>VLOOKUP(A159,HOP!A:C,3,0)</f>
        <v>3829116</v>
      </c>
      <c r="G159" s="4">
        <f t="shared" si="4"/>
        <v>0</v>
      </c>
      <c r="H159" s="4" t="str">
        <f t="shared" si="5"/>
        <v>，3829116</v>
      </c>
      <c r="I159" s="4" t="str">
        <f>VLOOKUP(A159,HOP!A:U,21,0)</f>
        <v>直连</v>
      </c>
    </row>
    <row r="160" s="4" customFormat="1" hidden="1" spans="1:9">
      <c r="A160" s="5">
        <v>999226336684618</v>
      </c>
      <c r="B160" s="6">
        <v>45165</v>
      </c>
      <c r="C160" s="6">
        <v>45166</v>
      </c>
      <c r="D160" s="4">
        <v>585.29</v>
      </c>
      <c r="E160" s="4" t="str">
        <f>VLOOKUP(A160,HOP!A:L,12,0)</f>
        <v>585.29</v>
      </c>
      <c r="F160" s="4" t="str">
        <f>VLOOKUP(A160,HOP!A:C,3,0)</f>
        <v>3829769</v>
      </c>
      <c r="G160" s="4">
        <f t="shared" si="4"/>
        <v>0</v>
      </c>
      <c r="H160" s="4" t="str">
        <f t="shared" si="5"/>
        <v>，3829769</v>
      </c>
      <c r="I160" s="4" t="str">
        <f>VLOOKUP(A160,HOP!A:U,21,0)</f>
        <v>直连</v>
      </c>
    </row>
    <row r="161" s="4" customFormat="1" hidden="1" spans="1:9">
      <c r="A161" s="5">
        <v>999226336952209</v>
      </c>
      <c r="B161" s="6">
        <v>45164</v>
      </c>
      <c r="C161" s="6">
        <v>45166</v>
      </c>
      <c r="D161" s="4">
        <v>1400.44</v>
      </c>
      <c r="E161" s="4" t="str">
        <f>VLOOKUP(A161,HOP!A:L,12,0)</f>
        <v>1400.44</v>
      </c>
      <c r="F161" s="4" t="str">
        <f>VLOOKUP(A161,HOP!A:C,3,0)</f>
        <v>3829858</v>
      </c>
      <c r="G161" s="4">
        <f t="shared" si="4"/>
        <v>0</v>
      </c>
      <c r="H161" s="4" t="str">
        <f t="shared" si="5"/>
        <v>，3829858</v>
      </c>
      <c r="I161" s="4" t="str">
        <f>VLOOKUP(A161,HOP!A:U,21,0)</f>
        <v>直连</v>
      </c>
    </row>
    <row r="162" s="4" customFormat="1" hidden="1" spans="1:9">
      <c r="A162" s="5">
        <v>999226337228316</v>
      </c>
      <c r="B162" s="6">
        <v>45165</v>
      </c>
      <c r="C162" s="6">
        <v>45166</v>
      </c>
      <c r="D162" s="4">
        <v>1171.54</v>
      </c>
      <c r="E162" s="4" t="str">
        <f>VLOOKUP(A162,HOP!A:L,12,0)</f>
        <v>1171.54</v>
      </c>
      <c r="F162" s="4" t="str">
        <f>VLOOKUP(A162,HOP!A:C,3,0)</f>
        <v>3830072</v>
      </c>
      <c r="G162" s="4">
        <f t="shared" si="4"/>
        <v>0</v>
      </c>
      <c r="H162" s="4" t="str">
        <f t="shared" si="5"/>
        <v>，3830072</v>
      </c>
      <c r="I162" s="4" t="str">
        <f>VLOOKUP(A162,HOP!A:U,21,0)</f>
        <v>直采</v>
      </c>
    </row>
    <row r="163" s="4" customFormat="1" hidden="1" spans="1:9">
      <c r="A163" s="5">
        <v>999226337262379</v>
      </c>
      <c r="B163" s="6">
        <v>45163</v>
      </c>
      <c r="C163" s="6">
        <v>45166</v>
      </c>
      <c r="D163" s="4">
        <v>1849.47</v>
      </c>
      <c r="E163" s="4" t="str">
        <f>VLOOKUP(A163,HOP!A:L,12,0)</f>
        <v>1849.47</v>
      </c>
      <c r="F163" s="4" t="str">
        <f>VLOOKUP(A163,HOP!A:C,3,0)</f>
        <v>3830084</v>
      </c>
      <c r="G163" s="4">
        <f t="shared" si="4"/>
        <v>0</v>
      </c>
      <c r="H163" s="4" t="str">
        <f t="shared" si="5"/>
        <v>，3830084</v>
      </c>
      <c r="I163" s="4" t="str">
        <f>VLOOKUP(A163,HOP!A:U,21,0)</f>
        <v>直连</v>
      </c>
    </row>
    <row r="164" s="4" customFormat="1" hidden="1" spans="1:9">
      <c r="A164" s="5">
        <v>999226337515484</v>
      </c>
      <c r="B164" s="6">
        <v>45165</v>
      </c>
      <c r="C164" s="6">
        <v>45166</v>
      </c>
      <c r="D164" s="4">
        <v>369.57</v>
      </c>
      <c r="E164" s="4" t="str">
        <f>VLOOKUP(A164,HOP!A:L,12,0)</f>
        <v>369.57</v>
      </c>
      <c r="F164" s="4" t="str">
        <f>VLOOKUP(A164,HOP!A:C,3,0)</f>
        <v>3830142</v>
      </c>
      <c r="G164" s="4">
        <f t="shared" si="4"/>
        <v>0</v>
      </c>
      <c r="H164" s="4" t="str">
        <f t="shared" si="5"/>
        <v>，3830142</v>
      </c>
      <c r="I164" s="4" t="str">
        <f>VLOOKUP(A164,HOP!A:U,21,0)</f>
        <v>直连</v>
      </c>
    </row>
    <row r="165" s="4" customFormat="1" hidden="1" spans="1:9">
      <c r="A165" s="5">
        <v>999226338169735</v>
      </c>
      <c r="B165" s="6">
        <v>45163</v>
      </c>
      <c r="C165" s="6">
        <v>45166</v>
      </c>
      <c r="D165" s="4">
        <v>4009.54</v>
      </c>
      <c r="E165" s="4" t="str">
        <f>VLOOKUP(A165,HOP!A:L,12,0)</f>
        <v>4009.54</v>
      </c>
      <c r="F165" s="4" t="str">
        <f>VLOOKUP(A165,HOP!A:C,3,0)</f>
        <v>3830464</v>
      </c>
      <c r="G165" s="4">
        <f t="shared" si="4"/>
        <v>0</v>
      </c>
      <c r="H165" s="4" t="str">
        <f t="shared" si="5"/>
        <v>，3830464</v>
      </c>
      <c r="I165" s="4" t="str">
        <f>VLOOKUP(A165,HOP!A:U,21,0)</f>
        <v>直连</v>
      </c>
    </row>
    <row r="166" s="4" customFormat="1" hidden="1" spans="1:9">
      <c r="A166" s="5">
        <v>999226338559055</v>
      </c>
      <c r="B166" s="6">
        <v>45165</v>
      </c>
      <c r="C166" s="6">
        <v>45166</v>
      </c>
      <c r="D166" s="4">
        <v>1479.16</v>
      </c>
      <c r="E166" s="4" t="str">
        <f>VLOOKUP(A166,HOP!A:L,12,0)</f>
        <v>1479.16</v>
      </c>
      <c r="F166" s="4" t="str">
        <f>VLOOKUP(A166,HOP!A:C,3,0)</f>
        <v>3830725</v>
      </c>
      <c r="G166" s="4">
        <f t="shared" si="4"/>
        <v>0</v>
      </c>
      <c r="H166" s="4" t="str">
        <f t="shared" si="5"/>
        <v>，3830725</v>
      </c>
      <c r="I166" s="4" t="str">
        <f>VLOOKUP(A166,HOP!A:U,21,0)</f>
        <v>直连</v>
      </c>
    </row>
    <row r="167" s="4" customFormat="1" hidden="1" spans="1:9">
      <c r="A167" s="5">
        <v>999226339139755</v>
      </c>
      <c r="B167" s="6">
        <v>45164</v>
      </c>
      <c r="C167" s="6">
        <v>45166</v>
      </c>
      <c r="D167" s="4">
        <v>932.94</v>
      </c>
      <c r="E167" s="4" t="str">
        <f>VLOOKUP(A167,HOP!A:L,12,0)</f>
        <v>932.94</v>
      </c>
      <c r="F167" s="4" t="str">
        <f>VLOOKUP(A167,HOP!A:C,3,0)</f>
        <v>3831052</v>
      </c>
      <c r="G167" s="4">
        <f t="shared" si="4"/>
        <v>0</v>
      </c>
      <c r="H167" s="4" t="str">
        <f t="shared" si="5"/>
        <v>，3831052</v>
      </c>
      <c r="I167" s="4" t="str">
        <f>VLOOKUP(A167,HOP!A:U,21,0)</f>
        <v>直采</v>
      </c>
    </row>
    <row r="168" s="4" customFormat="1" hidden="1" spans="1:9">
      <c r="A168" s="5">
        <v>999226339607627</v>
      </c>
      <c r="B168" s="6">
        <v>45165</v>
      </c>
      <c r="C168" s="6">
        <v>45166</v>
      </c>
      <c r="D168" s="4">
        <v>363.51</v>
      </c>
      <c r="E168" s="4" t="str">
        <f>VLOOKUP(A168,HOP!A:L,12,0)</f>
        <v>363.51</v>
      </c>
      <c r="F168" s="4" t="str">
        <f>VLOOKUP(A168,HOP!A:C,3,0)</f>
        <v>3831324</v>
      </c>
      <c r="G168" s="4">
        <f t="shared" si="4"/>
        <v>0</v>
      </c>
      <c r="H168" s="4" t="str">
        <f t="shared" si="5"/>
        <v>，3831324</v>
      </c>
      <c r="I168" s="4" t="str">
        <f>VLOOKUP(A168,HOP!A:U,21,0)</f>
        <v>直连</v>
      </c>
    </row>
    <row r="169" s="4" customFormat="1" hidden="1" spans="1:9">
      <c r="A169" s="5">
        <v>999226339734686</v>
      </c>
      <c r="B169" s="6">
        <v>45164</v>
      </c>
      <c r="C169" s="6">
        <v>45166</v>
      </c>
      <c r="D169" s="4">
        <v>3943.46</v>
      </c>
      <c r="E169" s="4" t="str">
        <f>VLOOKUP(A169,HOP!A:L,12,0)</f>
        <v>3943.46</v>
      </c>
      <c r="F169" s="4" t="str">
        <f>VLOOKUP(A169,HOP!A:C,3,0)</f>
        <v>3831369</v>
      </c>
      <c r="G169" s="4">
        <f t="shared" si="4"/>
        <v>0</v>
      </c>
      <c r="H169" s="4" t="str">
        <f t="shared" si="5"/>
        <v>，3831369</v>
      </c>
      <c r="I169" s="4" t="str">
        <f>VLOOKUP(A169,HOP!A:U,21,0)</f>
        <v>直连</v>
      </c>
    </row>
    <row r="170" s="4" customFormat="1" hidden="1" spans="1:9">
      <c r="A170" s="5">
        <v>999226339977409</v>
      </c>
      <c r="B170" s="6">
        <v>45162</v>
      </c>
      <c r="C170" s="6">
        <v>45166</v>
      </c>
      <c r="D170" s="4">
        <v>1457.08</v>
      </c>
      <c r="E170" s="4" t="str">
        <f>VLOOKUP(A170,HOP!A:L,12,0)</f>
        <v>1457.08</v>
      </c>
      <c r="F170" s="4" t="str">
        <f>VLOOKUP(A170,HOP!A:C,3,0)</f>
        <v>3831460</v>
      </c>
      <c r="G170" s="4">
        <f t="shared" si="4"/>
        <v>0</v>
      </c>
      <c r="H170" s="4" t="str">
        <f t="shared" si="5"/>
        <v>，3831460</v>
      </c>
      <c r="I170" s="4" t="str">
        <f>VLOOKUP(A170,HOP!A:U,21,0)</f>
        <v>直连</v>
      </c>
    </row>
    <row r="171" s="4" customFormat="1" hidden="1" spans="1:9">
      <c r="A171" s="5">
        <v>999226339948643</v>
      </c>
      <c r="B171" s="6">
        <v>45165</v>
      </c>
      <c r="C171" s="6">
        <v>45166</v>
      </c>
      <c r="D171" s="4">
        <v>242.74</v>
      </c>
      <c r="E171" s="4" t="str">
        <f>VLOOKUP(A171,HOP!A:L,12,0)</f>
        <v>242.74</v>
      </c>
      <c r="F171" s="4" t="str">
        <f>VLOOKUP(A171,HOP!A:C,3,0)</f>
        <v>3831441</v>
      </c>
      <c r="G171" s="4">
        <f t="shared" si="4"/>
        <v>0</v>
      </c>
      <c r="H171" s="4" t="str">
        <f t="shared" si="5"/>
        <v>，3831441</v>
      </c>
      <c r="I171" s="4" t="str">
        <f>VLOOKUP(A171,HOP!A:U,21,0)</f>
        <v>直连</v>
      </c>
    </row>
    <row r="172" s="4" customFormat="1" hidden="1" spans="1:9">
      <c r="A172" s="5">
        <v>999226340312142</v>
      </c>
      <c r="B172" s="6">
        <v>45164</v>
      </c>
      <c r="C172" s="6">
        <v>45166</v>
      </c>
      <c r="D172" s="4">
        <v>2494.16</v>
      </c>
      <c r="E172" s="4" t="str">
        <f>VLOOKUP(A172,HOP!A:L,12,0)</f>
        <v>2494.16</v>
      </c>
      <c r="F172" s="4" t="str">
        <f>VLOOKUP(A172,HOP!A:C,3,0)</f>
        <v>3831672</v>
      </c>
      <c r="G172" s="4">
        <f t="shared" si="4"/>
        <v>0</v>
      </c>
      <c r="H172" s="4" t="str">
        <f t="shared" si="5"/>
        <v>，3831672</v>
      </c>
      <c r="I172" s="4" t="str">
        <f>VLOOKUP(A172,HOP!A:U,21,0)</f>
        <v>直连</v>
      </c>
    </row>
    <row r="173" s="4" customFormat="1" hidden="1" spans="1:9">
      <c r="A173" s="5">
        <v>999226340368517</v>
      </c>
      <c r="B173" s="6">
        <v>45165</v>
      </c>
      <c r="C173" s="6">
        <v>45166</v>
      </c>
      <c r="D173" s="4">
        <v>621.1</v>
      </c>
      <c r="E173" s="4" t="str">
        <f>VLOOKUP(A173,HOP!A:L,12,0)</f>
        <v>621.10</v>
      </c>
      <c r="F173" s="4" t="str">
        <f>VLOOKUP(A173,HOP!A:C,3,0)</f>
        <v>3831704</v>
      </c>
      <c r="G173" s="4">
        <f t="shared" si="4"/>
        <v>0</v>
      </c>
      <c r="H173" s="4" t="str">
        <f t="shared" si="5"/>
        <v>，3831704</v>
      </c>
      <c r="I173" s="4" t="str">
        <f>VLOOKUP(A173,HOP!A:U,21,0)</f>
        <v>直连</v>
      </c>
    </row>
    <row r="174" s="4" customFormat="1" hidden="1" spans="1:9">
      <c r="A174" s="5">
        <v>999226340421210</v>
      </c>
      <c r="B174" s="6">
        <v>45164</v>
      </c>
      <c r="C174" s="6">
        <v>45166</v>
      </c>
      <c r="D174" s="4">
        <v>624.76</v>
      </c>
      <c r="E174" s="4" t="str">
        <f>VLOOKUP(A174,HOP!A:L,12,0)</f>
        <v>624.76</v>
      </c>
      <c r="F174" s="4" t="str">
        <f>VLOOKUP(A174,HOP!A:C,3,0)</f>
        <v>3831718</v>
      </c>
      <c r="G174" s="4">
        <f t="shared" si="4"/>
        <v>0</v>
      </c>
      <c r="H174" s="4" t="str">
        <f t="shared" si="5"/>
        <v>，3831718</v>
      </c>
      <c r="I174" s="4" t="str">
        <f>VLOOKUP(A174,HOP!A:U,21,0)</f>
        <v>直连</v>
      </c>
    </row>
    <row r="175" s="4" customFormat="1" hidden="1" spans="1:9">
      <c r="A175" s="5">
        <v>999226340986206</v>
      </c>
      <c r="B175" s="6">
        <v>45165</v>
      </c>
      <c r="C175" s="6">
        <v>45166</v>
      </c>
      <c r="D175" s="4">
        <v>1377.59</v>
      </c>
      <c r="E175" s="4" t="str">
        <f>VLOOKUP(A175,HOP!A:L,12,0)</f>
        <v>1377.59</v>
      </c>
      <c r="F175" s="4" t="str">
        <f>VLOOKUP(A175,HOP!A:C,3,0)</f>
        <v>3832022</v>
      </c>
      <c r="G175" s="4">
        <f t="shared" si="4"/>
        <v>0</v>
      </c>
      <c r="H175" s="4" t="str">
        <f t="shared" si="5"/>
        <v>，3832022</v>
      </c>
      <c r="I175" s="4" t="str">
        <f>VLOOKUP(A175,HOP!A:U,21,0)</f>
        <v>直连</v>
      </c>
    </row>
    <row r="176" s="4" customFormat="1" hidden="1" spans="1:9">
      <c r="A176" s="5">
        <v>999226341227751</v>
      </c>
      <c r="B176" s="6">
        <v>45164</v>
      </c>
      <c r="C176" s="6">
        <v>45166</v>
      </c>
      <c r="D176" s="4">
        <v>0</v>
      </c>
      <c r="E176" s="4" t="e">
        <f>VLOOKUP(A176,HOP!A:L,12,0)</f>
        <v>#N/A</v>
      </c>
      <c r="F176" s="4" t="e">
        <f>VLOOKUP(A176,HOP!A:C,3,0)</f>
        <v>#N/A</v>
      </c>
      <c r="G176" s="4" t="e">
        <f t="shared" si="4"/>
        <v>#N/A</v>
      </c>
      <c r="H176" s="4" t="e">
        <f t="shared" si="5"/>
        <v>#N/A</v>
      </c>
      <c r="I176" s="4" t="e">
        <f>VLOOKUP(A176,HOP!A:U,21,0)</f>
        <v>#N/A</v>
      </c>
    </row>
    <row r="177" s="4" customFormat="1" hidden="1" spans="1:9">
      <c r="A177" s="5">
        <v>999226341252300</v>
      </c>
      <c r="B177" s="6">
        <v>45165</v>
      </c>
      <c r="C177" s="6">
        <v>45166</v>
      </c>
      <c r="D177" s="4">
        <v>1201.31</v>
      </c>
      <c r="E177" s="4" t="str">
        <f>VLOOKUP(A177,HOP!A:L,12,0)</f>
        <v>1201.31</v>
      </c>
      <c r="F177" s="4" t="str">
        <f>VLOOKUP(A177,HOP!A:C,3,0)</f>
        <v>3832224</v>
      </c>
      <c r="G177" s="4">
        <f t="shared" si="4"/>
        <v>0</v>
      </c>
      <c r="H177" s="4" t="str">
        <f t="shared" si="5"/>
        <v>，3832224</v>
      </c>
      <c r="I177" s="4" t="str">
        <f>VLOOKUP(A177,HOP!A:U,21,0)</f>
        <v>直连</v>
      </c>
    </row>
    <row r="178" s="4" customFormat="1" hidden="1" spans="1:9">
      <c r="A178" s="5">
        <v>999226341256715</v>
      </c>
      <c r="B178" s="6">
        <v>45165</v>
      </c>
      <c r="C178" s="6">
        <v>45166</v>
      </c>
      <c r="D178" s="4">
        <v>987.02</v>
      </c>
      <c r="E178" s="4" t="str">
        <f>VLOOKUP(A178,HOP!A:L,12,0)</f>
        <v>987.02</v>
      </c>
      <c r="F178" s="4" t="str">
        <f>VLOOKUP(A178,HOP!A:C,3,0)</f>
        <v>3832230</v>
      </c>
      <c r="G178" s="4">
        <f t="shared" si="4"/>
        <v>0</v>
      </c>
      <c r="H178" s="4" t="str">
        <f t="shared" si="5"/>
        <v>，3832230</v>
      </c>
      <c r="I178" s="4" t="str">
        <f>VLOOKUP(A178,HOP!A:U,21,0)</f>
        <v>直连</v>
      </c>
    </row>
    <row r="179" s="4" customFormat="1" hidden="1" spans="1:9">
      <c r="A179" s="5">
        <v>999226341279293</v>
      </c>
      <c r="B179" s="6">
        <v>45163</v>
      </c>
      <c r="C179" s="6">
        <v>45166</v>
      </c>
      <c r="D179" s="4">
        <v>1616.1</v>
      </c>
      <c r="E179" s="4" t="str">
        <f>VLOOKUP(A179,HOP!A:L,12,0)</f>
        <v>1616.10</v>
      </c>
      <c r="F179" s="4" t="str">
        <f>VLOOKUP(A179,HOP!A:C,3,0)</f>
        <v>3832249</v>
      </c>
      <c r="G179" s="4">
        <f t="shared" si="4"/>
        <v>0</v>
      </c>
      <c r="H179" s="4" t="str">
        <f t="shared" si="5"/>
        <v>，3832249</v>
      </c>
      <c r="I179" s="4" t="str">
        <f>VLOOKUP(A179,HOP!A:U,21,0)</f>
        <v>直连</v>
      </c>
    </row>
    <row r="180" s="4" customFormat="1" hidden="1" spans="1:9">
      <c r="A180" s="5">
        <v>999226341297085</v>
      </c>
      <c r="B180" s="6">
        <v>45164</v>
      </c>
      <c r="C180" s="6">
        <v>45166</v>
      </c>
      <c r="D180" s="4">
        <v>1983.86</v>
      </c>
      <c r="E180" s="4" t="str">
        <f>VLOOKUP(A180,HOP!A:L,12,0)</f>
        <v>1983.86</v>
      </c>
      <c r="F180" s="4" t="str">
        <f>VLOOKUP(A180,HOP!A:C,3,0)</f>
        <v>3832267</v>
      </c>
      <c r="G180" s="4">
        <f t="shared" si="4"/>
        <v>0</v>
      </c>
      <c r="H180" s="4" t="str">
        <f t="shared" si="5"/>
        <v>，3832267</v>
      </c>
      <c r="I180" s="4" t="str">
        <f>VLOOKUP(A180,HOP!A:U,21,0)</f>
        <v>直连</v>
      </c>
    </row>
    <row r="181" s="4" customFormat="1" hidden="1" spans="1:9">
      <c r="A181" s="5">
        <v>999226341716561</v>
      </c>
      <c r="B181" s="6">
        <v>45165</v>
      </c>
      <c r="C181" s="6">
        <v>45166</v>
      </c>
      <c r="D181" s="4">
        <v>484.55</v>
      </c>
      <c r="E181" s="4" t="str">
        <f>VLOOKUP(A181,HOP!A:L,12,0)</f>
        <v>484.55</v>
      </c>
      <c r="F181" s="4" t="str">
        <f>VLOOKUP(A181,HOP!A:C,3,0)</f>
        <v>3832531</v>
      </c>
      <c r="G181" s="4">
        <f t="shared" si="4"/>
        <v>0</v>
      </c>
      <c r="H181" s="4" t="str">
        <f t="shared" si="5"/>
        <v>，3832531</v>
      </c>
      <c r="I181" s="4" t="str">
        <f>VLOOKUP(A181,HOP!A:U,21,0)</f>
        <v>直连</v>
      </c>
    </row>
    <row r="182" s="4" customFormat="1" hidden="1" spans="1:9">
      <c r="A182" s="5">
        <v>999226341929838</v>
      </c>
      <c r="B182" s="6">
        <v>45165</v>
      </c>
      <c r="C182" s="6">
        <v>45166</v>
      </c>
      <c r="D182" s="4">
        <v>327.69</v>
      </c>
      <c r="E182" s="4" t="str">
        <f>VLOOKUP(A182,HOP!A:L,12,0)</f>
        <v>327.69</v>
      </c>
      <c r="F182" s="4" t="str">
        <f>VLOOKUP(A182,HOP!A:C,3,0)</f>
        <v>3832651</v>
      </c>
      <c r="G182" s="4">
        <f t="shared" si="4"/>
        <v>0</v>
      </c>
      <c r="H182" s="4" t="str">
        <f t="shared" si="5"/>
        <v>，3832651</v>
      </c>
      <c r="I182" s="4" t="str">
        <f>VLOOKUP(A182,HOP!A:U,21,0)</f>
        <v>直连</v>
      </c>
    </row>
    <row r="183" s="4" customFormat="1" hidden="1" spans="1:9">
      <c r="A183" s="5">
        <v>999226341942311</v>
      </c>
      <c r="B183" s="6">
        <v>45165</v>
      </c>
      <c r="C183" s="6">
        <v>45166</v>
      </c>
      <c r="D183" s="4">
        <v>754.93</v>
      </c>
      <c r="E183" s="4" t="str">
        <f>VLOOKUP(A183,HOP!A:L,12,0)</f>
        <v>754.93</v>
      </c>
      <c r="F183" s="4" t="str">
        <f>VLOOKUP(A183,HOP!A:C,3,0)</f>
        <v>3832661</v>
      </c>
      <c r="G183" s="4">
        <f t="shared" si="4"/>
        <v>0</v>
      </c>
      <c r="H183" s="4" t="str">
        <f t="shared" si="5"/>
        <v>，3832661</v>
      </c>
      <c r="I183" s="4" t="str">
        <f>VLOOKUP(A183,HOP!A:U,21,0)</f>
        <v>直连</v>
      </c>
    </row>
    <row r="184" s="4" customFormat="1" hidden="1" spans="1:9">
      <c r="A184" s="5">
        <v>999226341980248</v>
      </c>
      <c r="B184" s="6">
        <v>45163</v>
      </c>
      <c r="C184" s="6">
        <v>45166</v>
      </c>
      <c r="D184" s="4">
        <v>1571.74</v>
      </c>
      <c r="E184" s="4" t="str">
        <f>VLOOKUP(A184,HOP!A:L,12,0)</f>
        <v>1571.74</v>
      </c>
      <c r="F184" s="4" t="str">
        <f>VLOOKUP(A184,HOP!A:C,3,0)</f>
        <v>3832677</v>
      </c>
      <c r="G184" s="4">
        <f t="shared" si="4"/>
        <v>0</v>
      </c>
      <c r="H184" s="4" t="str">
        <f t="shared" si="5"/>
        <v>，3832677</v>
      </c>
      <c r="I184" s="4" t="str">
        <f>VLOOKUP(A184,HOP!A:U,21,0)</f>
        <v>直连</v>
      </c>
    </row>
    <row r="185" s="4" customFormat="1" hidden="1" spans="1:9">
      <c r="A185" s="5">
        <v>999226343622320</v>
      </c>
      <c r="B185" s="6">
        <v>45164</v>
      </c>
      <c r="C185" s="6">
        <v>45166</v>
      </c>
      <c r="D185" s="4">
        <v>1285.92</v>
      </c>
      <c r="E185" s="4" t="str">
        <f>VLOOKUP(A185,HOP!A:L,12,0)</f>
        <v>1285.92</v>
      </c>
      <c r="F185" s="4" t="str">
        <f>VLOOKUP(A185,HOP!A:C,3,0)</f>
        <v>3833431</v>
      </c>
      <c r="G185" s="4">
        <f t="shared" si="4"/>
        <v>0</v>
      </c>
      <c r="H185" s="4" t="str">
        <f t="shared" si="5"/>
        <v>，3833431</v>
      </c>
      <c r="I185" s="4" t="str">
        <f>VLOOKUP(A185,HOP!A:U,21,0)</f>
        <v>直连</v>
      </c>
    </row>
    <row r="186" s="4" customFormat="1" hidden="1" spans="1:9">
      <c r="A186" s="5">
        <v>999226343633237</v>
      </c>
      <c r="B186" s="6">
        <v>45165</v>
      </c>
      <c r="C186" s="6">
        <v>45166</v>
      </c>
      <c r="D186" s="4">
        <v>274.15</v>
      </c>
      <c r="E186" s="4" t="str">
        <f>VLOOKUP(A186,HOP!A:L,12,0)</f>
        <v>274.15</v>
      </c>
      <c r="F186" s="4" t="str">
        <f>VLOOKUP(A186,HOP!A:C,3,0)</f>
        <v>3833441</v>
      </c>
      <c r="G186" s="4">
        <f t="shared" si="4"/>
        <v>0</v>
      </c>
      <c r="H186" s="4" t="str">
        <f t="shared" si="5"/>
        <v>，3833441</v>
      </c>
      <c r="I186" s="4" t="str">
        <f>VLOOKUP(A186,HOP!A:U,21,0)</f>
        <v>直连</v>
      </c>
    </row>
    <row r="187" s="4" customFormat="1" hidden="1" spans="1:9">
      <c r="A187" s="5">
        <v>999226344441678</v>
      </c>
      <c r="B187" s="6">
        <v>45164</v>
      </c>
      <c r="C187" s="6">
        <v>45166</v>
      </c>
      <c r="D187" s="4">
        <v>487.18</v>
      </c>
      <c r="E187" s="4" t="str">
        <f>VLOOKUP(A187,HOP!A:L,12,0)</f>
        <v>487.18</v>
      </c>
      <c r="F187" s="4" t="str">
        <f>VLOOKUP(A187,HOP!A:C,3,0)</f>
        <v>3833999</v>
      </c>
      <c r="G187" s="4">
        <f t="shared" si="4"/>
        <v>0</v>
      </c>
      <c r="H187" s="4" t="str">
        <f t="shared" si="5"/>
        <v>，3833999</v>
      </c>
      <c r="I187" s="4" t="str">
        <f>VLOOKUP(A187,HOP!A:U,21,0)</f>
        <v>直连</v>
      </c>
    </row>
    <row r="188" s="4" customFormat="1" hidden="1" spans="1:9">
      <c r="A188" s="5">
        <v>999226345179346</v>
      </c>
      <c r="B188" s="6">
        <v>45165</v>
      </c>
      <c r="C188" s="6">
        <v>45166</v>
      </c>
      <c r="D188" s="4">
        <v>433.1</v>
      </c>
      <c r="E188" s="4" t="str">
        <f>VLOOKUP(A188,HOP!A:L,12,0)</f>
        <v>433.10</v>
      </c>
      <c r="F188" s="4" t="str">
        <f>VLOOKUP(A188,HOP!A:C,3,0)</f>
        <v>3834377</v>
      </c>
      <c r="G188" s="4">
        <f t="shared" si="4"/>
        <v>0</v>
      </c>
      <c r="H188" s="4" t="str">
        <f t="shared" si="5"/>
        <v>，3834377</v>
      </c>
      <c r="I188" s="4" t="str">
        <f>VLOOKUP(A188,HOP!A:U,21,0)</f>
        <v>直采</v>
      </c>
    </row>
    <row r="189" s="4" customFormat="1" spans="1:9">
      <c r="A189" s="5">
        <v>999226345250918</v>
      </c>
      <c r="B189" s="6">
        <v>45165</v>
      </c>
      <c r="C189" s="6">
        <v>45166</v>
      </c>
      <c r="D189" s="4">
        <v>1786.4</v>
      </c>
      <c r="E189" s="4" t="str">
        <f>VLOOKUP(A189,HOP!A:L,12,0)</f>
        <v>1786.43</v>
      </c>
      <c r="F189" s="4" t="str">
        <f>VLOOKUP(A189,HOP!A:C,3,0)</f>
        <v>3834388</v>
      </c>
      <c r="G189" s="4">
        <f t="shared" si="4"/>
        <v>-0.0299999999999727</v>
      </c>
      <c r="H189" s="4" t="str">
        <f t="shared" si="5"/>
        <v>，3834388</v>
      </c>
      <c r="I189" s="4" t="str">
        <f>VLOOKUP(A189,HOP!A:U,21,0)</f>
        <v>直连</v>
      </c>
    </row>
    <row r="190" s="4" customFormat="1" hidden="1" spans="1:9">
      <c r="A190" s="5">
        <v>999226346176413</v>
      </c>
      <c r="B190" s="6">
        <v>45165</v>
      </c>
      <c r="C190" s="6">
        <v>45166</v>
      </c>
      <c r="D190" s="4">
        <v>2049.75</v>
      </c>
      <c r="E190" s="4" t="str">
        <f>VLOOKUP(A190,HOP!A:L,12,0)</f>
        <v>2049.75</v>
      </c>
      <c r="F190" s="4" t="str">
        <f>VLOOKUP(A190,HOP!A:C,3,0)</f>
        <v>3834877</v>
      </c>
      <c r="G190" s="4">
        <f t="shared" si="4"/>
        <v>0</v>
      </c>
      <c r="H190" s="4" t="str">
        <f t="shared" si="5"/>
        <v>，3834877</v>
      </c>
      <c r="I190" s="4" t="str">
        <f>VLOOKUP(A190,HOP!A:U,21,0)</f>
        <v>直连</v>
      </c>
    </row>
    <row r="191" s="4" customFormat="1" hidden="1" spans="1:9">
      <c r="A191" s="5">
        <v>999226348039207</v>
      </c>
      <c r="B191" s="6">
        <v>45165</v>
      </c>
      <c r="C191" s="6">
        <v>45166</v>
      </c>
      <c r="D191" s="4">
        <v>273.95</v>
      </c>
      <c r="E191" s="4" t="str">
        <f>VLOOKUP(A191,HOP!A:L,12,0)</f>
        <v>273.95</v>
      </c>
      <c r="F191" s="4" t="str">
        <f>VLOOKUP(A191,HOP!A:C,3,0)</f>
        <v>3836070</v>
      </c>
      <c r="G191" s="4">
        <f t="shared" si="4"/>
        <v>0</v>
      </c>
      <c r="H191" s="4" t="str">
        <f t="shared" si="5"/>
        <v>，3836070</v>
      </c>
      <c r="I191" s="4" t="str">
        <f>VLOOKUP(A191,HOP!A:U,21,0)</f>
        <v>直连</v>
      </c>
    </row>
    <row r="192" s="4" customFormat="1" hidden="1" spans="1:9">
      <c r="A192" s="5">
        <v>999226348423561</v>
      </c>
      <c r="B192" s="6">
        <v>45164</v>
      </c>
      <c r="C192" s="6">
        <v>45166</v>
      </c>
      <c r="D192" s="4">
        <v>671.24</v>
      </c>
      <c r="E192" s="4" t="str">
        <f>VLOOKUP(A192,HOP!A:L,12,0)</f>
        <v>671.24</v>
      </c>
      <c r="F192" s="4" t="str">
        <f>VLOOKUP(A192,HOP!A:C,3,0)</f>
        <v>3836295</v>
      </c>
      <c r="G192" s="4">
        <f t="shared" si="4"/>
        <v>0</v>
      </c>
      <c r="H192" s="4" t="str">
        <f t="shared" si="5"/>
        <v>，3836295</v>
      </c>
      <c r="I192" s="4" t="str">
        <f>VLOOKUP(A192,HOP!A:U,21,0)</f>
        <v>直连</v>
      </c>
    </row>
    <row r="193" s="4" customFormat="1" hidden="1" spans="1:9">
      <c r="A193" s="5">
        <v>999226348945874</v>
      </c>
      <c r="B193" s="6">
        <v>45165</v>
      </c>
      <c r="C193" s="6">
        <v>45166</v>
      </c>
      <c r="D193" s="4">
        <v>2635.11</v>
      </c>
      <c r="E193" s="4" t="str">
        <f>VLOOKUP(A193,HOP!A:L,12,0)</f>
        <v>2635.11</v>
      </c>
      <c r="F193" s="4" t="str">
        <f>VLOOKUP(A193,HOP!A:C,3,0)</f>
        <v>3836460</v>
      </c>
      <c r="G193" s="4">
        <f t="shared" si="4"/>
        <v>0</v>
      </c>
      <c r="H193" s="4" t="str">
        <f t="shared" si="5"/>
        <v>，3836460</v>
      </c>
      <c r="I193" s="4" t="str">
        <f>VLOOKUP(A193,HOP!A:U,21,0)</f>
        <v>直连</v>
      </c>
    </row>
    <row r="194" s="4" customFormat="1" hidden="1" spans="1:9">
      <c r="A194" s="5">
        <v>999226349186168</v>
      </c>
      <c r="B194" s="6">
        <v>45164</v>
      </c>
      <c r="C194" s="6">
        <v>45166</v>
      </c>
      <c r="D194" s="4">
        <v>664.1</v>
      </c>
      <c r="E194" s="4" t="str">
        <f>VLOOKUP(A194,HOP!A:L,12,0)</f>
        <v>664.10</v>
      </c>
      <c r="F194" s="4" t="str">
        <f>VLOOKUP(A194,HOP!A:C,3,0)</f>
        <v>3836550</v>
      </c>
      <c r="G194" s="4">
        <f t="shared" si="4"/>
        <v>0</v>
      </c>
      <c r="H194" s="4" t="str">
        <f t="shared" si="5"/>
        <v>，3836550</v>
      </c>
      <c r="I194" s="4" t="str">
        <f>VLOOKUP(A194,HOP!A:U,21,0)</f>
        <v>直连</v>
      </c>
    </row>
    <row r="195" s="4" customFormat="1" hidden="1" spans="1:9">
      <c r="A195" s="5">
        <v>999226349197152</v>
      </c>
      <c r="B195" s="6">
        <v>45165</v>
      </c>
      <c r="C195" s="6">
        <v>45166</v>
      </c>
      <c r="D195" s="4">
        <v>1907.11</v>
      </c>
      <c r="E195" s="4" t="str">
        <f>VLOOKUP(A195,HOP!A:L,12,0)</f>
        <v>1907.11</v>
      </c>
      <c r="F195" s="4" t="str">
        <f>VLOOKUP(A195,HOP!A:C,3,0)</f>
        <v>3836557</v>
      </c>
      <c r="G195" s="4">
        <f t="shared" ref="G195:G258" si="6">D195-E195</f>
        <v>0</v>
      </c>
      <c r="H195" s="4" t="str">
        <f t="shared" ref="H195:H258" si="7">$H$1&amp;F195</f>
        <v>，3836557</v>
      </c>
      <c r="I195" s="4" t="str">
        <f>VLOOKUP(A195,HOP!A:U,21,0)</f>
        <v>直连</v>
      </c>
    </row>
    <row r="196" s="4" customFormat="1" hidden="1" spans="1:9">
      <c r="A196" s="5">
        <v>999226350328453</v>
      </c>
      <c r="B196" s="6">
        <v>45165</v>
      </c>
      <c r="C196" s="6">
        <v>45166</v>
      </c>
      <c r="D196" s="4">
        <v>191.38</v>
      </c>
      <c r="E196" s="4" t="str">
        <f>VLOOKUP(A196,HOP!A:L,12,0)</f>
        <v>191.38</v>
      </c>
      <c r="F196" s="4" t="str">
        <f>VLOOKUP(A196,HOP!A:C,3,0)</f>
        <v>3836943</v>
      </c>
      <c r="G196" s="4">
        <f t="shared" si="6"/>
        <v>0</v>
      </c>
      <c r="H196" s="4" t="str">
        <f t="shared" si="7"/>
        <v>，3836943</v>
      </c>
      <c r="I196" s="4" t="str">
        <f>VLOOKUP(A196,HOP!A:U,21,0)</f>
        <v>直连</v>
      </c>
    </row>
    <row r="197" s="4" customFormat="1" hidden="1" spans="1:9">
      <c r="A197" s="5">
        <v>999226350652986</v>
      </c>
      <c r="B197" s="6">
        <v>45164</v>
      </c>
      <c r="C197" s="6">
        <v>45166</v>
      </c>
      <c r="D197" s="4">
        <v>319.18</v>
      </c>
      <c r="E197" s="4" t="str">
        <f>VLOOKUP(A197,HOP!A:L,12,0)</f>
        <v>319.18</v>
      </c>
      <c r="F197" s="4" t="str">
        <f>VLOOKUP(A197,HOP!A:C,3,0)</f>
        <v>3837151</v>
      </c>
      <c r="G197" s="4">
        <f t="shared" si="6"/>
        <v>0</v>
      </c>
      <c r="H197" s="4" t="str">
        <f t="shared" si="7"/>
        <v>，3837151</v>
      </c>
      <c r="I197" s="4" t="str">
        <f>VLOOKUP(A197,HOP!A:U,21,0)</f>
        <v>直连</v>
      </c>
    </row>
    <row r="198" s="4" customFormat="1" hidden="1" spans="1:9">
      <c r="A198" s="5">
        <v>999226350741317</v>
      </c>
      <c r="B198" s="6">
        <v>45164</v>
      </c>
      <c r="C198" s="6">
        <v>45166</v>
      </c>
      <c r="D198" s="4">
        <v>1519.57</v>
      </c>
      <c r="E198" s="4" t="str">
        <f>VLOOKUP(A198,HOP!A:L,12,0)</f>
        <v>1519.57</v>
      </c>
      <c r="F198" s="4" t="str">
        <f>VLOOKUP(A198,HOP!A:C,3,0)</f>
        <v>3837224</v>
      </c>
      <c r="G198" s="4">
        <f t="shared" si="6"/>
        <v>0</v>
      </c>
      <c r="H198" s="4" t="str">
        <f t="shared" si="7"/>
        <v>，3837224</v>
      </c>
      <c r="I198" s="4" t="str">
        <f>VLOOKUP(A198,HOP!A:U,21,0)</f>
        <v>直连</v>
      </c>
    </row>
    <row r="199" s="4" customFormat="1" hidden="1" spans="1:9">
      <c r="A199" s="5">
        <v>999226350781215</v>
      </c>
      <c r="B199" s="6">
        <v>45165</v>
      </c>
      <c r="C199" s="6">
        <v>45166</v>
      </c>
      <c r="D199" s="4">
        <v>1108.49</v>
      </c>
      <c r="E199" s="4" t="str">
        <f>VLOOKUP(A199,HOP!A:L,12,0)</f>
        <v>1108.49</v>
      </c>
      <c r="F199" s="4" t="str">
        <f>VLOOKUP(A199,HOP!A:C,3,0)</f>
        <v>3837269</v>
      </c>
      <c r="G199" s="4">
        <f t="shared" si="6"/>
        <v>0</v>
      </c>
      <c r="H199" s="4" t="str">
        <f t="shared" si="7"/>
        <v>，3837269</v>
      </c>
      <c r="I199" s="4" t="str">
        <f>VLOOKUP(A199,HOP!A:U,21,0)</f>
        <v>直连</v>
      </c>
    </row>
    <row r="200" s="4" customFormat="1" hidden="1" spans="1:9">
      <c r="A200" s="5">
        <v>999226350872702</v>
      </c>
      <c r="B200" s="6">
        <v>45165</v>
      </c>
      <c r="C200" s="6">
        <v>45166</v>
      </c>
      <c r="D200" s="4">
        <v>1388.5</v>
      </c>
      <c r="E200" s="4" t="str">
        <f>VLOOKUP(A200,HOP!A:L,12,0)</f>
        <v>1388.50</v>
      </c>
      <c r="F200" s="4" t="str">
        <f>VLOOKUP(A200,HOP!A:C,3,0)</f>
        <v>3837336</v>
      </c>
      <c r="G200" s="4">
        <f t="shared" si="6"/>
        <v>0</v>
      </c>
      <c r="H200" s="4" t="str">
        <f t="shared" si="7"/>
        <v>，3837336</v>
      </c>
      <c r="I200" s="4" t="str">
        <f>VLOOKUP(A200,HOP!A:U,21,0)</f>
        <v>直连</v>
      </c>
    </row>
    <row r="201" s="4" customFormat="1" hidden="1" spans="1:9">
      <c r="A201" s="5">
        <v>999226350886161</v>
      </c>
      <c r="B201" s="6">
        <v>45164</v>
      </c>
      <c r="C201" s="6">
        <v>45166</v>
      </c>
      <c r="D201" s="4">
        <v>668.52</v>
      </c>
      <c r="E201" s="4" t="str">
        <f>VLOOKUP(A201,HOP!A:L,12,0)</f>
        <v>668.52</v>
      </c>
      <c r="F201" s="4" t="str">
        <f>VLOOKUP(A201,HOP!A:C,3,0)</f>
        <v>3837362</v>
      </c>
      <c r="G201" s="4">
        <f t="shared" si="6"/>
        <v>0</v>
      </c>
      <c r="H201" s="4" t="str">
        <f t="shared" si="7"/>
        <v>，3837362</v>
      </c>
      <c r="I201" s="4" t="str">
        <f>VLOOKUP(A201,HOP!A:U,21,0)</f>
        <v>直连</v>
      </c>
    </row>
    <row r="202" s="4" customFormat="1" hidden="1" spans="1:9">
      <c r="A202" s="5">
        <v>999226350891811</v>
      </c>
      <c r="B202" s="6">
        <v>45164</v>
      </c>
      <c r="C202" s="6">
        <v>45166</v>
      </c>
      <c r="D202" s="4">
        <v>1814.48</v>
      </c>
      <c r="E202" s="4" t="str">
        <f>VLOOKUP(A202,HOP!A:L,12,0)</f>
        <v>1814.48</v>
      </c>
      <c r="F202" s="4" t="str">
        <f>VLOOKUP(A202,HOP!A:C,3,0)</f>
        <v>3837366</v>
      </c>
      <c r="G202" s="4">
        <f t="shared" si="6"/>
        <v>0</v>
      </c>
      <c r="H202" s="4" t="str">
        <f t="shared" si="7"/>
        <v>，3837366</v>
      </c>
      <c r="I202" s="4" t="str">
        <f>VLOOKUP(A202,HOP!A:U,21,0)</f>
        <v>直连</v>
      </c>
    </row>
    <row r="203" s="4" customFormat="1" hidden="1" spans="1:9">
      <c r="A203" s="5">
        <v>999226351106583</v>
      </c>
      <c r="B203" s="6">
        <v>45165</v>
      </c>
      <c r="C203" s="6">
        <v>45166</v>
      </c>
      <c r="D203" s="4">
        <v>0</v>
      </c>
      <c r="E203" s="4" t="e">
        <f>VLOOKUP(A203,HOP!A:L,12,0)</f>
        <v>#N/A</v>
      </c>
      <c r="F203" s="4" t="e">
        <f>VLOOKUP(A203,HOP!A:C,3,0)</f>
        <v>#N/A</v>
      </c>
      <c r="G203" s="4" t="e">
        <f t="shared" si="6"/>
        <v>#N/A</v>
      </c>
      <c r="H203" s="4" t="e">
        <f t="shared" si="7"/>
        <v>#N/A</v>
      </c>
      <c r="I203" s="4" t="e">
        <f>VLOOKUP(A203,HOP!A:U,21,0)</f>
        <v>#N/A</v>
      </c>
    </row>
    <row r="204" s="4" customFormat="1" hidden="1" spans="1:9">
      <c r="A204" s="5">
        <v>999226351442667</v>
      </c>
      <c r="B204" s="6">
        <v>45165</v>
      </c>
      <c r="C204" s="6">
        <v>45166</v>
      </c>
      <c r="D204" s="4">
        <v>340.7</v>
      </c>
      <c r="E204" s="4" t="str">
        <f>VLOOKUP(A204,HOP!A:L,12,0)</f>
        <v>340.70</v>
      </c>
      <c r="F204" s="4" t="str">
        <f>VLOOKUP(A204,HOP!A:C,3,0)</f>
        <v>3837657</v>
      </c>
      <c r="G204" s="4">
        <f t="shared" si="6"/>
        <v>0</v>
      </c>
      <c r="H204" s="4" t="str">
        <f t="shared" si="7"/>
        <v>，3837657</v>
      </c>
      <c r="I204" s="4" t="str">
        <f>VLOOKUP(A204,HOP!A:U,21,0)</f>
        <v>直连</v>
      </c>
    </row>
    <row r="205" s="4" customFormat="1" hidden="1" spans="1:9">
      <c r="A205" s="5">
        <v>999226352259005</v>
      </c>
      <c r="B205" s="6">
        <v>45165</v>
      </c>
      <c r="C205" s="6">
        <v>45166</v>
      </c>
      <c r="D205" s="4">
        <v>332.1</v>
      </c>
      <c r="E205" s="4" t="str">
        <f>VLOOKUP(A205,HOP!A:L,12,0)</f>
        <v>332.10</v>
      </c>
      <c r="F205" s="4" t="str">
        <f>VLOOKUP(A205,HOP!A:C,3,0)</f>
        <v>3838076</v>
      </c>
      <c r="G205" s="4">
        <f t="shared" si="6"/>
        <v>0</v>
      </c>
      <c r="H205" s="4" t="str">
        <f t="shared" si="7"/>
        <v>，3838076</v>
      </c>
      <c r="I205" s="4" t="str">
        <f>VLOOKUP(A205,HOP!A:U,21,0)</f>
        <v>直连</v>
      </c>
    </row>
    <row r="206" s="4" customFormat="1" hidden="1" spans="1:9">
      <c r="A206" s="5">
        <v>999226353556405</v>
      </c>
      <c r="B206" s="6">
        <v>45165</v>
      </c>
      <c r="C206" s="6">
        <v>45166</v>
      </c>
      <c r="D206" s="4">
        <v>4856.74</v>
      </c>
      <c r="E206" s="4" t="str">
        <f>VLOOKUP(A206,HOP!A:L,12,0)</f>
        <v>4856.74</v>
      </c>
      <c r="F206" s="4" t="str">
        <f>VLOOKUP(A206,HOP!A:C,3,0)</f>
        <v>3838683</v>
      </c>
      <c r="G206" s="4">
        <f t="shared" si="6"/>
        <v>0</v>
      </c>
      <c r="H206" s="4" t="str">
        <f t="shared" si="7"/>
        <v>，3838683</v>
      </c>
      <c r="I206" s="4" t="str">
        <f>VLOOKUP(A206,HOP!A:U,21,0)</f>
        <v>直连</v>
      </c>
    </row>
    <row r="207" s="4" customFormat="1" hidden="1" spans="1:9">
      <c r="A207" s="5">
        <v>999226353871164</v>
      </c>
      <c r="B207" s="6">
        <v>45165</v>
      </c>
      <c r="C207" s="6">
        <v>45166</v>
      </c>
      <c r="D207" s="4">
        <v>186.22</v>
      </c>
      <c r="E207" s="4" t="str">
        <f>VLOOKUP(A207,HOP!A:L,12,0)</f>
        <v>186.22</v>
      </c>
      <c r="F207" s="4" t="str">
        <f>VLOOKUP(A207,HOP!A:C,3,0)</f>
        <v>3838941</v>
      </c>
      <c r="G207" s="4">
        <f t="shared" si="6"/>
        <v>0</v>
      </c>
      <c r="H207" s="4" t="str">
        <f t="shared" si="7"/>
        <v>，3838941</v>
      </c>
      <c r="I207" s="4" t="str">
        <f>VLOOKUP(A207,HOP!A:U,21,0)</f>
        <v>直连</v>
      </c>
    </row>
    <row r="208" s="4" customFormat="1" hidden="1" spans="1:9">
      <c r="A208" s="5">
        <v>999226353946250</v>
      </c>
      <c r="B208" s="6">
        <v>45165</v>
      </c>
      <c r="C208" s="6">
        <v>45166</v>
      </c>
      <c r="D208" s="4">
        <v>186.22</v>
      </c>
      <c r="E208" s="4" t="str">
        <f>VLOOKUP(A208,HOP!A:L,12,0)</f>
        <v>186.22</v>
      </c>
      <c r="F208" s="4" t="str">
        <f>VLOOKUP(A208,HOP!A:C,3,0)</f>
        <v>3838969</v>
      </c>
      <c r="G208" s="4">
        <f t="shared" si="6"/>
        <v>0</v>
      </c>
      <c r="H208" s="4" t="str">
        <f t="shared" si="7"/>
        <v>，3838969</v>
      </c>
      <c r="I208" s="4" t="str">
        <f>VLOOKUP(A208,HOP!A:U,21,0)</f>
        <v>直连</v>
      </c>
    </row>
    <row r="209" s="4" customFormat="1" hidden="1" spans="1:9">
      <c r="A209" s="5">
        <v>999226354441674</v>
      </c>
      <c r="B209" s="6">
        <v>45165</v>
      </c>
      <c r="C209" s="6">
        <v>45166</v>
      </c>
      <c r="D209" s="4">
        <v>238.6</v>
      </c>
      <c r="E209" s="4" t="str">
        <f>VLOOKUP(A209,HOP!A:L,12,0)</f>
        <v>238.60</v>
      </c>
      <c r="F209" s="4" t="str">
        <f>VLOOKUP(A209,HOP!A:C,3,0)</f>
        <v>3839211</v>
      </c>
      <c r="G209" s="4">
        <f t="shared" si="6"/>
        <v>0</v>
      </c>
      <c r="H209" s="4" t="str">
        <f t="shared" si="7"/>
        <v>，3839211</v>
      </c>
      <c r="I209" s="4" t="str">
        <f>VLOOKUP(A209,HOP!A:U,21,0)</f>
        <v>直连</v>
      </c>
    </row>
    <row r="210" s="4" customFormat="1" hidden="1" spans="1:9">
      <c r="A210" s="5">
        <v>26354643213</v>
      </c>
      <c r="B210" s="6">
        <v>45165</v>
      </c>
      <c r="C210" s="6">
        <v>45166</v>
      </c>
      <c r="D210" s="4">
        <v>332.1</v>
      </c>
      <c r="E210" s="4" t="str">
        <f>VLOOKUP(A210,HOP!A:L,12,0)</f>
        <v>332.10</v>
      </c>
      <c r="F210" s="4" t="str">
        <f>VLOOKUP(A210,HOP!A:C,3,0)</f>
        <v>3839266</v>
      </c>
      <c r="G210" s="4">
        <f t="shared" si="6"/>
        <v>0</v>
      </c>
      <c r="H210" s="4" t="str">
        <f t="shared" si="7"/>
        <v>，3839266</v>
      </c>
      <c r="I210" s="4" t="str">
        <f>VLOOKUP(A210,HOP!A:U,21,0)</f>
        <v>直连</v>
      </c>
    </row>
    <row r="211" s="4" customFormat="1" hidden="1" spans="1:9">
      <c r="A211" s="5">
        <v>999226355711593</v>
      </c>
      <c r="B211" s="6">
        <v>45164</v>
      </c>
      <c r="C211" s="6">
        <v>45166</v>
      </c>
      <c r="D211" s="4">
        <v>381.96</v>
      </c>
      <c r="E211" s="4" t="str">
        <f>VLOOKUP(A211,HOP!A:L,12,0)</f>
        <v>381.96</v>
      </c>
      <c r="F211" s="4" t="str">
        <f>VLOOKUP(A211,HOP!A:C,3,0)</f>
        <v>3839889</v>
      </c>
      <c r="G211" s="4">
        <f t="shared" si="6"/>
        <v>0</v>
      </c>
      <c r="H211" s="4" t="str">
        <f t="shared" si="7"/>
        <v>，3839889</v>
      </c>
      <c r="I211" s="4" t="str">
        <f>VLOOKUP(A211,HOP!A:U,21,0)</f>
        <v>直连</v>
      </c>
    </row>
    <row r="212" s="4" customFormat="1" hidden="1" spans="1:9">
      <c r="A212" s="5">
        <v>999226355796145</v>
      </c>
      <c r="B212" s="6">
        <v>45165</v>
      </c>
      <c r="C212" s="6">
        <v>45166</v>
      </c>
      <c r="D212" s="4">
        <v>1020.29</v>
      </c>
      <c r="E212" s="4" t="str">
        <f>VLOOKUP(A212,HOP!A:L,12,0)</f>
        <v>1020.29</v>
      </c>
      <c r="F212" s="4" t="str">
        <f>VLOOKUP(A212,HOP!A:C,3,0)</f>
        <v>3840078</v>
      </c>
      <c r="G212" s="4">
        <f t="shared" si="6"/>
        <v>0</v>
      </c>
      <c r="H212" s="4" t="str">
        <f t="shared" si="7"/>
        <v>，3840078</v>
      </c>
      <c r="I212" s="4" t="str">
        <f>VLOOKUP(A212,HOP!A:U,21,0)</f>
        <v>直连</v>
      </c>
    </row>
    <row r="213" s="4" customFormat="1" hidden="1" spans="1:9">
      <c r="A213" s="5">
        <v>999226355961809</v>
      </c>
      <c r="B213" s="6">
        <v>45164</v>
      </c>
      <c r="C213" s="6">
        <v>45166</v>
      </c>
      <c r="D213" s="4">
        <v>2654.28</v>
      </c>
      <c r="E213" s="4" t="str">
        <f>VLOOKUP(A213,HOP!A:L,12,0)</f>
        <v>2654.28</v>
      </c>
      <c r="F213" s="4" t="str">
        <f>VLOOKUP(A213,HOP!A:C,3,0)</f>
        <v>3840133</v>
      </c>
      <c r="G213" s="4">
        <f t="shared" si="6"/>
        <v>0</v>
      </c>
      <c r="H213" s="4" t="str">
        <f t="shared" si="7"/>
        <v>，3840133</v>
      </c>
      <c r="I213" s="4" t="str">
        <f>VLOOKUP(A213,HOP!A:U,21,0)</f>
        <v>直连</v>
      </c>
    </row>
    <row r="214" s="4" customFormat="1" hidden="1" spans="1:9">
      <c r="A214" s="5">
        <v>999226356062078</v>
      </c>
      <c r="B214" s="6">
        <v>45165</v>
      </c>
      <c r="C214" s="6">
        <v>45166</v>
      </c>
      <c r="D214" s="4">
        <v>564.95</v>
      </c>
      <c r="E214" s="4" t="str">
        <f>VLOOKUP(A214,HOP!A:L,12,0)</f>
        <v>564.95</v>
      </c>
      <c r="F214" s="4" t="str">
        <f>VLOOKUP(A214,HOP!A:C,3,0)</f>
        <v>3840166</v>
      </c>
      <c r="G214" s="4">
        <f t="shared" si="6"/>
        <v>0</v>
      </c>
      <c r="H214" s="4" t="str">
        <f t="shared" si="7"/>
        <v>，3840166</v>
      </c>
      <c r="I214" s="4" t="str">
        <f>VLOOKUP(A214,HOP!A:U,21,0)</f>
        <v>直连</v>
      </c>
    </row>
    <row r="215" s="4" customFormat="1" hidden="1" spans="1:9">
      <c r="A215" s="5">
        <v>999226356389689</v>
      </c>
      <c r="B215" s="6">
        <v>45164</v>
      </c>
      <c r="C215" s="6">
        <v>45166</v>
      </c>
      <c r="D215" s="4">
        <v>2159.04</v>
      </c>
      <c r="E215" s="4" t="str">
        <f>VLOOKUP(A215,HOP!A:L,12,0)</f>
        <v>2159.04</v>
      </c>
      <c r="F215" s="4" t="str">
        <f>VLOOKUP(A215,HOP!A:C,3,0)</f>
        <v>3840479</v>
      </c>
      <c r="G215" s="4">
        <f t="shared" si="6"/>
        <v>0</v>
      </c>
      <c r="H215" s="4" t="str">
        <f t="shared" si="7"/>
        <v>，3840479</v>
      </c>
      <c r="I215" s="4" t="str">
        <f>VLOOKUP(A215,HOP!A:U,21,0)</f>
        <v>直连</v>
      </c>
    </row>
    <row r="216" s="4" customFormat="1" hidden="1" spans="1:9">
      <c r="A216" s="5">
        <v>999226356527306</v>
      </c>
      <c r="B216" s="6">
        <v>45165</v>
      </c>
      <c r="C216" s="6">
        <v>45166</v>
      </c>
      <c r="D216" s="4">
        <v>629.64</v>
      </c>
      <c r="E216" s="4" t="str">
        <f>VLOOKUP(A216,HOP!A:L,12,0)</f>
        <v>629.64</v>
      </c>
      <c r="F216" s="4" t="str">
        <f>VLOOKUP(A216,HOP!A:C,3,0)</f>
        <v>3840521</v>
      </c>
      <c r="G216" s="4">
        <f t="shared" si="6"/>
        <v>0</v>
      </c>
      <c r="H216" s="4" t="str">
        <f t="shared" si="7"/>
        <v>，3840521</v>
      </c>
      <c r="I216" s="4" t="str">
        <f>VLOOKUP(A216,HOP!A:U,21,0)</f>
        <v>直连</v>
      </c>
    </row>
    <row r="217" s="4" customFormat="1" hidden="1" spans="1:9">
      <c r="A217" s="5">
        <v>26356619493</v>
      </c>
      <c r="B217" s="6">
        <v>45164</v>
      </c>
      <c r="C217" s="6">
        <v>45166</v>
      </c>
      <c r="D217" s="4">
        <v>4635.04</v>
      </c>
      <c r="E217" s="4" t="str">
        <f>VLOOKUP(A217,HOP!A:L,12,0)</f>
        <v>4635.04</v>
      </c>
      <c r="F217" s="4" t="str">
        <f>VLOOKUP(A217,HOP!A:C,3,0)</f>
        <v>3840551</v>
      </c>
      <c r="G217" s="4">
        <f t="shared" si="6"/>
        <v>0</v>
      </c>
      <c r="H217" s="4" t="str">
        <f t="shared" si="7"/>
        <v>，3840551</v>
      </c>
      <c r="I217" s="4" t="str">
        <f>VLOOKUP(A217,HOP!A:U,21,0)</f>
        <v>直连</v>
      </c>
    </row>
    <row r="218" s="4" customFormat="1" hidden="1" spans="1:9">
      <c r="A218" s="5">
        <v>999226357407395</v>
      </c>
      <c r="B218" s="6">
        <v>45164</v>
      </c>
      <c r="C218" s="6">
        <v>45166</v>
      </c>
      <c r="D218" s="4">
        <v>668.52</v>
      </c>
      <c r="E218" s="4" t="str">
        <f>VLOOKUP(A218,HOP!A:L,12,0)</f>
        <v>668.52</v>
      </c>
      <c r="F218" s="4" t="str">
        <f>VLOOKUP(A218,HOP!A:C,3,0)</f>
        <v>3841087</v>
      </c>
      <c r="G218" s="4">
        <f t="shared" si="6"/>
        <v>0</v>
      </c>
      <c r="H218" s="4" t="str">
        <f t="shared" si="7"/>
        <v>，3841087</v>
      </c>
      <c r="I218" s="4" t="str">
        <f>VLOOKUP(A218,HOP!A:U,21,0)</f>
        <v>直连</v>
      </c>
    </row>
    <row r="219" s="4" customFormat="1" hidden="1" spans="1:9">
      <c r="A219" s="5">
        <v>999226357548404</v>
      </c>
      <c r="B219" s="6">
        <v>45165</v>
      </c>
      <c r="C219" s="6">
        <v>45166</v>
      </c>
      <c r="D219" s="4">
        <v>809.12</v>
      </c>
      <c r="E219" s="4" t="str">
        <f>VLOOKUP(A219,HOP!A:L,12,0)</f>
        <v>809.12</v>
      </c>
      <c r="F219" s="4" t="str">
        <f>VLOOKUP(A219,HOP!A:C,3,0)</f>
        <v>3841132</v>
      </c>
      <c r="G219" s="4">
        <f t="shared" si="6"/>
        <v>0</v>
      </c>
      <c r="H219" s="4" t="str">
        <f t="shared" si="7"/>
        <v>，3841132</v>
      </c>
      <c r="I219" s="4" t="str">
        <f>VLOOKUP(A219,HOP!A:U,21,0)</f>
        <v>直连</v>
      </c>
    </row>
    <row r="220" s="4" customFormat="1" hidden="1" spans="1:9">
      <c r="A220" s="5">
        <v>999226357755302</v>
      </c>
      <c r="B220" s="6">
        <v>45165</v>
      </c>
      <c r="C220" s="6">
        <v>45166</v>
      </c>
      <c r="D220" s="4">
        <v>423.02</v>
      </c>
      <c r="E220" s="4" t="str">
        <f>VLOOKUP(A220,HOP!A:L,12,0)</f>
        <v>423.02</v>
      </c>
      <c r="F220" s="4" t="str">
        <f>VLOOKUP(A220,HOP!A:C,3,0)</f>
        <v>3841192</v>
      </c>
      <c r="G220" s="4">
        <f t="shared" si="6"/>
        <v>0</v>
      </c>
      <c r="H220" s="4" t="str">
        <f t="shared" si="7"/>
        <v>，3841192</v>
      </c>
      <c r="I220" s="4" t="str">
        <f>VLOOKUP(A220,HOP!A:U,21,0)</f>
        <v>直采</v>
      </c>
    </row>
    <row r="221" s="4" customFormat="1" hidden="1" spans="1:9">
      <c r="A221" s="5">
        <v>999226357755039</v>
      </c>
      <c r="B221" s="6">
        <v>45165</v>
      </c>
      <c r="C221" s="6">
        <v>45166</v>
      </c>
      <c r="D221" s="4">
        <v>783.49</v>
      </c>
      <c r="E221" s="4" t="str">
        <f>VLOOKUP(A221,HOP!A:L,12,0)</f>
        <v>783.49</v>
      </c>
      <c r="F221" s="4" t="str">
        <f>VLOOKUP(A221,HOP!A:C,3,0)</f>
        <v>3841191</v>
      </c>
      <c r="G221" s="4">
        <f t="shared" si="6"/>
        <v>0</v>
      </c>
      <c r="H221" s="4" t="str">
        <f t="shared" si="7"/>
        <v>，3841191</v>
      </c>
      <c r="I221" s="4" t="str">
        <f>VLOOKUP(A221,HOP!A:U,21,0)</f>
        <v>直连</v>
      </c>
    </row>
    <row r="222" s="4" customFormat="1" hidden="1" spans="1:9">
      <c r="A222" s="5">
        <v>999226357981283</v>
      </c>
      <c r="B222" s="6">
        <v>45164</v>
      </c>
      <c r="C222" s="6">
        <v>45166</v>
      </c>
      <c r="D222" s="4">
        <v>714.28</v>
      </c>
      <c r="E222" s="4" t="str">
        <f>VLOOKUP(A222,HOP!A:L,12,0)</f>
        <v>714.28</v>
      </c>
      <c r="F222" s="4" t="str">
        <f>VLOOKUP(A222,HOP!A:C,3,0)</f>
        <v>3841272</v>
      </c>
      <c r="G222" s="4">
        <f t="shared" si="6"/>
        <v>0</v>
      </c>
      <c r="H222" s="4" t="str">
        <f t="shared" si="7"/>
        <v>，3841272</v>
      </c>
      <c r="I222" s="4" t="str">
        <f>VLOOKUP(A222,HOP!A:U,21,0)</f>
        <v>直连</v>
      </c>
    </row>
    <row r="223" s="4" customFormat="1" hidden="1" spans="1:9">
      <c r="A223" s="5">
        <v>999226358315953</v>
      </c>
      <c r="B223" s="6">
        <v>45164</v>
      </c>
      <c r="C223" s="6">
        <v>45166</v>
      </c>
      <c r="D223" s="4">
        <v>1597.36</v>
      </c>
      <c r="E223" s="4" t="str">
        <f>VLOOKUP(A223,HOP!A:L,12,0)</f>
        <v>1597.36</v>
      </c>
      <c r="F223" s="4" t="str">
        <f>VLOOKUP(A223,HOP!A:C,3,0)</f>
        <v>3841375</v>
      </c>
      <c r="G223" s="4">
        <f t="shared" si="6"/>
        <v>0</v>
      </c>
      <c r="H223" s="4" t="str">
        <f t="shared" si="7"/>
        <v>，3841375</v>
      </c>
      <c r="I223" s="4" t="str">
        <f>VLOOKUP(A223,HOP!A:U,21,0)</f>
        <v>直连</v>
      </c>
    </row>
    <row r="224" s="4" customFormat="1" hidden="1" spans="1:9">
      <c r="A224" s="5">
        <v>26358344236</v>
      </c>
      <c r="B224" s="6">
        <v>45165</v>
      </c>
      <c r="C224" s="6">
        <v>45166</v>
      </c>
      <c r="D224" s="4">
        <v>332.1</v>
      </c>
      <c r="E224" s="4" t="str">
        <f>VLOOKUP(A224,HOP!A:L,12,0)</f>
        <v>332.10</v>
      </c>
      <c r="F224" s="4" t="str">
        <f>VLOOKUP(A224,HOP!A:C,3,0)</f>
        <v>3841388</v>
      </c>
      <c r="G224" s="4">
        <f t="shared" si="6"/>
        <v>0</v>
      </c>
      <c r="H224" s="4" t="str">
        <f t="shared" si="7"/>
        <v>，3841388</v>
      </c>
      <c r="I224" s="4" t="str">
        <f>VLOOKUP(A224,HOP!A:U,21,0)</f>
        <v>直连</v>
      </c>
    </row>
    <row r="225" s="4" customFormat="1" hidden="1" spans="1:9">
      <c r="A225" s="5">
        <v>999226358767448</v>
      </c>
      <c r="B225" s="6">
        <v>45165</v>
      </c>
      <c r="C225" s="6">
        <v>45166</v>
      </c>
      <c r="D225" s="4">
        <v>423.02</v>
      </c>
      <c r="E225" s="4" t="str">
        <f>VLOOKUP(A225,HOP!A:L,12,0)</f>
        <v>423.02</v>
      </c>
      <c r="F225" s="4" t="str">
        <f>VLOOKUP(A225,HOP!A:C,3,0)</f>
        <v>3841514</v>
      </c>
      <c r="G225" s="4">
        <f t="shared" si="6"/>
        <v>0</v>
      </c>
      <c r="H225" s="4" t="str">
        <f t="shared" si="7"/>
        <v>，3841514</v>
      </c>
      <c r="I225" s="4" t="str">
        <f>VLOOKUP(A225,HOP!A:U,21,0)</f>
        <v>直采</v>
      </c>
    </row>
    <row r="226" s="4" customFormat="1" hidden="1" spans="1:9">
      <c r="A226" s="5">
        <v>999226359480060</v>
      </c>
      <c r="B226" s="6">
        <v>45165</v>
      </c>
      <c r="C226" s="6">
        <v>45166</v>
      </c>
      <c r="D226" s="4">
        <v>187.71</v>
      </c>
      <c r="E226" s="4" t="str">
        <f>VLOOKUP(A226,HOP!A:L,12,0)</f>
        <v>187.71</v>
      </c>
      <c r="F226" s="4" t="str">
        <f>VLOOKUP(A226,HOP!A:C,3,0)</f>
        <v>3841841</v>
      </c>
      <c r="G226" s="4">
        <f t="shared" si="6"/>
        <v>0</v>
      </c>
      <c r="H226" s="4" t="str">
        <f t="shared" si="7"/>
        <v>，3841841</v>
      </c>
      <c r="I226" s="4" t="str">
        <f>VLOOKUP(A226,HOP!A:U,21,0)</f>
        <v>直连</v>
      </c>
    </row>
    <row r="227" s="4" customFormat="1" hidden="1" spans="1:9">
      <c r="A227" s="5">
        <v>999226359631658</v>
      </c>
      <c r="B227" s="6">
        <v>45165</v>
      </c>
      <c r="C227" s="6">
        <v>45166</v>
      </c>
      <c r="D227" s="4">
        <v>377.4</v>
      </c>
      <c r="E227" s="4" t="str">
        <f>VLOOKUP(A227,HOP!A:L,12,0)</f>
        <v>377.40</v>
      </c>
      <c r="F227" s="4" t="str">
        <f>VLOOKUP(A227,HOP!A:C,3,0)</f>
        <v>3841908</v>
      </c>
      <c r="G227" s="4">
        <f t="shared" si="6"/>
        <v>0</v>
      </c>
      <c r="H227" s="4" t="str">
        <f t="shared" si="7"/>
        <v>，3841908</v>
      </c>
      <c r="I227" s="4" t="str">
        <f>VLOOKUP(A227,HOP!A:U,21,0)</f>
        <v>直连</v>
      </c>
    </row>
    <row r="228" s="4" customFormat="1" hidden="1" spans="1:9">
      <c r="A228" s="5">
        <v>999226359658689</v>
      </c>
      <c r="B228" s="6">
        <v>45165</v>
      </c>
      <c r="C228" s="6">
        <v>45166</v>
      </c>
      <c r="D228" s="4">
        <v>717.77</v>
      </c>
      <c r="E228" s="4" t="str">
        <f>VLOOKUP(A228,HOP!A:L,12,0)</f>
        <v>717.77</v>
      </c>
      <c r="F228" s="4" t="str">
        <f>VLOOKUP(A228,HOP!A:C,3,0)</f>
        <v>3841921</v>
      </c>
      <c r="G228" s="4">
        <f t="shared" si="6"/>
        <v>0</v>
      </c>
      <c r="H228" s="4" t="str">
        <f t="shared" si="7"/>
        <v>，3841921</v>
      </c>
      <c r="I228" s="4" t="str">
        <f>VLOOKUP(A228,HOP!A:U,21,0)</f>
        <v>直连</v>
      </c>
    </row>
    <row r="229" s="4" customFormat="1" hidden="1" spans="1:9">
      <c r="A229" s="5">
        <v>999226359713767</v>
      </c>
      <c r="B229" s="6">
        <v>45165</v>
      </c>
      <c r="C229" s="6">
        <v>45166</v>
      </c>
      <c r="D229" s="4">
        <v>944.62</v>
      </c>
      <c r="E229" s="4" t="str">
        <f>VLOOKUP(A229,HOP!A:L,12,0)</f>
        <v>944.62</v>
      </c>
      <c r="F229" s="4" t="str">
        <f>VLOOKUP(A229,HOP!A:C,3,0)</f>
        <v>3841956</v>
      </c>
      <c r="G229" s="4">
        <f t="shared" si="6"/>
        <v>0</v>
      </c>
      <c r="H229" s="4" t="str">
        <f t="shared" si="7"/>
        <v>，3841956</v>
      </c>
      <c r="I229" s="4" t="str">
        <f>VLOOKUP(A229,HOP!A:U,21,0)</f>
        <v>直连</v>
      </c>
    </row>
    <row r="230" s="4" customFormat="1" hidden="1" spans="1:9">
      <c r="A230" s="5">
        <v>999226359976174</v>
      </c>
      <c r="B230" s="6">
        <v>45165</v>
      </c>
      <c r="C230" s="6">
        <v>45166</v>
      </c>
      <c r="D230" s="4">
        <v>212.46</v>
      </c>
      <c r="E230" s="4" t="str">
        <f>VLOOKUP(A230,HOP!A:L,12,0)</f>
        <v>212.46</v>
      </c>
      <c r="F230" s="4" t="str">
        <f>VLOOKUP(A230,HOP!A:C,3,0)</f>
        <v>3842151</v>
      </c>
      <c r="G230" s="4">
        <f t="shared" si="6"/>
        <v>0</v>
      </c>
      <c r="H230" s="4" t="str">
        <f t="shared" si="7"/>
        <v>，3842151</v>
      </c>
      <c r="I230" s="4" t="str">
        <f>VLOOKUP(A230,HOP!A:U,21,0)</f>
        <v>直连</v>
      </c>
    </row>
    <row r="231" s="4" customFormat="1" hidden="1" spans="1:9">
      <c r="A231" s="5">
        <v>999226360062233</v>
      </c>
      <c r="B231" s="6">
        <v>45165</v>
      </c>
      <c r="C231" s="6">
        <v>45166</v>
      </c>
      <c r="D231" s="4">
        <v>447.24</v>
      </c>
      <c r="E231" s="4" t="str">
        <f>VLOOKUP(A231,HOP!A:L,12,0)</f>
        <v>447.24</v>
      </c>
      <c r="F231" s="4" t="str">
        <f>VLOOKUP(A231,HOP!A:C,3,0)</f>
        <v>3842171</v>
      </c>
      <c r="G231" s="4">
        <f t="shared" si="6"/>
        <v>0</v>
      </c>
      <c r="H231" s="4" t="str">
        <f t="shared" si="7"/>
        <v>，3842171</v>
      </c>
      <c r="I231" s="4" t="str">
        <f>VLOOKUP(A231,HOP!A:U,21,0)</f>
        <v>直连</v>
      </c>
    </row>
    <row r="232" s="4" customFormat="1" hidden="1" spans="1:9">
      <c r="A232" s="5">
        <v>999226360255103</v>
      </c>
      <c r="B232" s="6">
        <v>45165</v>
      </c>
      <c r="C232" s="6">
        <v>45166</v>
      </c>
      <c r="D232" s="4">
        <v>866.81</v>
      </c>
      <c r="E232" s="4" t="str">
        <f>VLOOKUP(A232,HOP!A:L,12,0)</f>
        <v>866.81</v>
      </c>
      <c r="F232" s="4" t="str">
        <f>VLOOKUP(A232,HOP!A:C,3,0)</f>
        <v>3842296</v>
      </c>
      <c r="G232" s="4">
        <f t="shared" si="6"/>
        <v>0</v>
      </c>
      <c r="H232" s="4" t="str">
        <f t="shared" si="7"/>
        <v>，3842296</v>
      </c>
      <c r="I232" s="4" t="str">
        <f>VLOOKUP(A232,HOP!A:U,21,0)</f>
        <v>直连</v>
      </c>
    </row>
    <row r="233" s="4" customFormat="1" hidden="1" spans="1:9">
      <c r="A233" s="5">
        <v>999226360318745</v>
      </c>
      <c r="B233" s="6">
        <v>45165</v>
      </c>
      <c r="C233" s="6">
        <v>45166</v>
      </c>
      <c r="D233" s="4">
        <v>818.02</v>
      </c>
      <c r="E233" s="4" t="str">
        <f>VLOOKUP(A233,HOP!A:L,12,0)</f>
        <v>818.02</v>
      </c>
      <c r="F233" s="4" t="str">
        <f>VLOOKUP(A233,HOP!A:C,3,0)</f>
        <v>3842315</v>
      </c>
      <c r="G233" s="4">
        <f t="shared" si="6"/>
        <v>0</v>
      </c>
      <c r="H233" s="4" t="str">
        <f t="shared" si="7"/>
        <v>，3842315</v>
      </c>
      <c r="I233" s="4" t="str">
        <f>VLOOKUP(A233,HOP!A:U,21,0)</f>
        <v>直连</v>
      </c>
    </row>
    <row r="234" s="4" customFormat="1" hidden="1" spans="1:9">
      <c r="A234" s="5">
        <v>999226360517155</v>
      </c>
      <c r="B234" s="6">
        <v>45165</v>
      </c>
      <c r="C234" s="6">
        <v>45166</v>
      </c>
      <c r="D234" s="4">
        <v>243.98</v>
      </c>
      <c r="E234" s="4" t="str">
        <f>VLOOKUP(A234,HOP!A:L,12,0)</f>
        <v>243.98</v>
      </c>
      <c r="F234" s="4" t="str">
        <f>VLOOKUP(A234,HOP!A:C,3,0)</f>
        <v>3842450</v>
      </c>
      <c r="G234" s="4">
        <f t="shared" si="6"/>
        <v>0</v>
      </c>
      <c r="H234" s="4" t="str">
        <f t="shared" si="7"/>
        <v>，3842450</v>
      </c>
      <c r="I234" s="4" t="str">
        <f>VLOOKUP(A234,HOP!A:U,21,0)</f>
        <v>直连</v>
      </c>
    </row>
    <row r="235" s="4" customFormat="1" hidden="1" spans="1:9">
      <c r="A235" s="5">
        <v>999226360613412</v>
      </c>
      <c r="B235" s="6">
        <v>45165</v>
      </c>
      <c r="C235" s="6">
        <v>45166</v>
      </c>
      <c r="D235" s="4">
        <v>1048.65</v>
      </c>
      <c r="E235" s="4" t="str">
        <f>VLOOKUP(A235,HOP!A:L,12,0)</f>
        <v>1048.65</v>
      </c>
      <c r="F235" s="4" t="str">
        <f>VLOOKUP(A235,HOP!A:C,3,0)</f>
        <v>3842497</v>
      </c>
      <c r="G235" s="4">
        <f t="shared" si="6"/>
        <v>0</v>
      </c>
      <c r="H235" s="4" t="str">
        <f t="shared" si="7"/>
        <v>，3842497</v>
      </c>
      <c r="I235" s="4" t="str">
        <f>VLOOKUP(A235,HOP!A:U,21,0)</f>
        <v>直连</v>
      </c>
    </row>
    <row r="236" s="4" customFormat="1" hidden="1" spans="1:9">
      <c r="A236" s="5">
        <v>999226360684849</v>
      </c>
      <c r="B236" s="6">
        <v>45165</v>
      </c>
      <c r="C236" s="6">
        <v>45166</v>
      </c>
      <c r="D236" s="4">
        <v>434.21</v>
      </c>
      <c r="E236" s="4" t="str">
        <f>VLOOKUP(A236,HOP!A:L,12,0)</f>
        <v>434.21</v>
      </c>
      <c r="F236" s="4" t="str">
        <f>VLOOKUP(A236,HOP!A:C,3,0)</f>
        <v>3842518</v>
      </c>
      <c r="G236" s="4">
        <f t="shared" si="6"/>
        <v>0</v>
      </c>
      <c r="H236" s="4" t="str">
        <f t="shared" si="7"/>
        <v>，3842518</v>
      </c>
      <c r="I236" s="4" t="str">
        <f>VLOOKUP(A236,HOP!A:U,21,0)</f>
        <v>直连</v>
      </c>
    </row>
    <row r="237" s="4" customFormat="1" hidden="1" spans="1:9">
      <c r="A237" s="5">
        <v>999226360709571</v>
      </c>
      <c r="B237" s="6">
        <v>45165</v>
      </c>
      <c r="C237" s="6">
        <v>45166</v>
      </c>
      <c r="D237" s="4">
        <v>326.1</v>
      </c>
      <c r="E237" s="4" t="str">
        <f>VLOOKUP(A237,HOP!A:L,12,0)</f>
        <v>326.10</v>
      </c>
      <c r="F237" s="4" t="str">
        <f>VLOOKUP(A237,HOP!A:C,3,0)</f>
        <v>3842524</v>
      </c>
      <c r="G237" s="4">
        <f t="shared" si="6"/>
        <v>0</v>
      </c>
      <c r="H237" s="4" t="str">
        <f t="shared" si="7"/>
        <v>，3842524</v>
      </c>
      <c r="I237" s="4" t="str">
        <f>VLOOKUP(A237,HOP!A:U,21,0)</f>
        <v>直连</v>
      </c>
    </row>
    <row r="238" s="4" customFormat="1" hidden="1" spans="1:9">
      <c r="A238" s="5">
        <v>999226360651307</v>
      </c>
      <c r="B238" s="6">
        <v>45165</v>
      </c>
      <c r="C238" s="6">
        <v>45166</v>
      </c>
      <c r="D238" s="4">
        <v>1048.65</v>
      </c>
      <c r="E238" s="4" t="str">
        <f>VLOOKUP(A238,HOP!A:L,12,0)</f>
        <v>1048.65</v>
      </c>
      <c r="F238" s="4" t="str">
        <f>VLOOKUP(A238,HOP!A:C,3,0)</f>
        <v>3842507</v>
      </c>
      <c r="G238" s="4">
        <f t="shared" si="6"/>
        <v>0</v>
      </c>
      <c r="H238" s="4" t="str">
        <f t="shared" si="7"/>
        <v>，3842507</v>
      </c>
      <c r="I238" s="4" t="str">
        <f>VLOOKUP(A238,HOP!A:U,21,0)</f>
        <v>直连</v>
      </c>
    </row>
    <row r="239" s="4" customFormat="1" hidden="1" spans="1:9">
      <c r="A239" s="5">
        <v>999226360782264</v>
      </c>
      <c r="B239" s="6">
        <v>45165</v>
      </c>
      <c r="C239" s="6">
        <v>45166</v>
      </c>
      <c r="D239" s="4">
        <v>485.47</v>
      </c>
      <c r="E239" s="4" t="str">
        <f>VLOOKUP(A239,HOP!A:L,12,0)</f>
        <v>485.47</v>
      </c>
      <c r="F239" s="4" t="str">
        <f>VLOOKUP(A239,HOP!A:C,3,0)</f>
        <v>3842543</v>
      </c>
      <c r="G239" s="4">
        <f t="shared" si="6"/>
        <v>0</v>
      </c>
      <c r="H239" s="4" t="str">
        <f t="shared" si="7"/>
        <v>，3842543</v>
      </c>
      <c r="I239" s="4" t="str">
        <f>VLOOKUP(A239,HOP!A:U,21,0)</f>
        <v>直连</v>
      </c>
    </row>
    <row r="240" s="4" customFormat="1" hidden="1" spans="1:9">
      <c r="A240" s="5">
        <v>26360794995</v>
      </c>
      <c r="B240" s="6">
        <v>45165</v>
      </c>
      <c r="C240" s="6">
        <v>45166</v>
      </c>
      <c r="D240" s="4">
        <v>217.97</v>
      </c>
      <c r="E240" s="4" t="str">
        <f>VLOOKUP(A240,HOP!A:L,12,0)</f>
        <v>217.97</v>
      </c>
      <c r="F240" s="4" t="str">
        <f>VLOOKUP(A240,HOP!A:C,3,0)</f>
        <v>3842546</v>
      </c>
      <c r="G240" s="4">
        <f t="shared" si="6"/>
        <v>0</v>
      </c>
      <c r="H240" s="4" t="str">
        <f t="shared" si="7"/>
        <v>，3842546</v>
      </c>
      <c r="I240" s="4" t="str">
        <f>VLOOKUP(A240,HOP!A:U,21,0)</f>
        <v>直连</v>
      </c>
    </row>
    <row r="241" s="4" customFormat="1" hidden="1" spans="1:9">
      <c r="A241" s="5">
        <v>999226360872916</v>
      </c>
      <c r="B241" s="6">
        <v>45165</v>
      </c>
      <c r="C241" s="6">
        <v>45166</v>
      </c>
      <c r="D241" s="4">
        <v>1390.61</v>
      </c>
      <c r="E241" s="4" t="str">
        <f>VLOOKUP(A241,HOP!A:L,12,0)</f>
        <v>1390.61</v>
      </c>
      <c r="F241" s="4" t="str">
        <f>VLOOKUP(A241,HOP!A:C,3,0)</f>
        <v>3842660</v>
      </c>
      <c r="G241" s="4">
        <f t="shared" si="6"/>
        <v>0</v>
      </c>
      <c r="H241" s="4" t="str">
        <f t="shared" si="7"/>
        <v>，3842660</v>
      </c>
      <c r="I241" s="4" t="str">
        <f>VLOOKUP(A241,HOP!A:U,21,0)</f>
        <v>直连</v>
      </c>
    </row>
    <row r="242" s="4" customFormat="1" hidden="1" spans="1:9">
      <c r="A242" s="5">
        <v>999226361253928</v>
      </c>
      <c r="B242" s="6">
        <v>45165</v>
      </c>
      <c r="C242" s="6">
        <v>45166</v>
      </c>
      <c r="D242" s="4">
        <v>462.41</v>
      </c>
      <c r="E242" s="4" t="str">
        <f>VLOOKUP(A242,HOP!A:L,12,0)</f>
        <v>462.41</v>
      </c>
      <c r="F242" s="4" t="str">
        <f>VLOOKUP(A242,HOP!A:C,3,0)</f>
        <v>3842776</v>
      </c>
      <c r="G242" s="4">
        <f t="shared" si="6"/>
        <v>0</v>
      </c>
      <c r="H242" s="4" t="str">
        <f t="shared" si="7"/>
        <v>，3842776</v>
      </c>
      <c r="I242" s="4" t="str">
        <f>VLOOKUP(A242,HOP!A:U,21,0)</f>
        <v>直连</v>
      </c>
    </row>
    <row r="243" s="4" customFormat="1" hidden="1" spans="1:9">
      <c r="A243" s="5">
        <v>999226361262414</v>
      </c>
      <c r="B243" s="6">
        <v>45165</v>
      </c>
      <c r="C243" s="6">
        <v>45166</v>
      </c>
      <c r="D243" s="4">
        <v>599.96</v>
      </c>
      <c r="E243" s="4" t="str">
        <f>VLOOKUP(A243,HOP!A:L,12,0)</f>
        <v>599.96</v>
      </c>
      <c r="F243" s="4" t="str">
        <f>VLOOKUP(A243,HOP!A:C,3,0)</f>
        <v>3842781</v>
      </c>
      <c r="G243" s="4">
        <f t="shared" si="6"/>
        <v>0</v>
      </c>
      <c r="H243" s="4" t="str">
        <f t="shared" si="7"/>
        <v>，3842781</v>
      </c>
      <c r="I243" s="4" t="str">
        <f>VLOOKUP(A243,HOP!A:U,21,0)</f>
        <v>直连</v>
      </c>
    </row>
    <row r="244" s="4" customFormat="1" hidden="1" spans="1:9">
      <c r="A244" s="5">
        <v>999226361359629</v>
      </c>
      <c r="B244" s="6">
        <v>45165</v>
      </c>
      <c r="C244" s="6">
        <v>45166</v>
      </c>
      <c r="D244" s="4">
        <v>467.54</v>
      </c>
      <c r="E244" s="4" t="str">
        <f>VLOOKUP(A244,HOP!A:L,12,0)</f>
        <v>467.54</v>
      </c>
      <c r="F244" s="4" t="str">
        <f>VLOOKUP(A244,HOP!A:C,3,0)</f>
        <v>3842933</v>
      </c>
      <c r="G244" s="4">
        <f t="shared" si="6"/>
        <v>0</v>
      </c>
      <c r="H244" s="4" t="str">
        <f t="shared" si="7"/>
        <v>，3842933</v>
      </c>
      <c r="I244" s="4" t="str">
        <f>VLOOKUP(A244,HOP!A:U,21,0)</f>
        <v>直连</v>
      </c>
    </row>
    <row r="245" s="4" customFormat="1" hidden="1" spans="1:9">
      <c r="A245" s="5">
        <v>999226361455515</v>
      </c>
      <c r="B245" s="6">
        <v>45165</v>
      </c>
      <c r="C245" s="6">
        <v>45166</v>
      </c>
      <c r="D245" s="4">
        <v>370.03</v>
      </c>
      <c r="E245" s="4" t="str">
        <f>VLOOKUP(A245,HOP!A:L,12,0)</f>
        <v>370.03</v>
      </c>
      <c r="F245" s="4" t="str">
        <f>VLOOKUP(A245,HOP!A:C,3,0)</f>
        <v>3842959</v>
      </c>
      <c r="G245" s="4">
        <f t="shared" si="6"/>
        <v>0</v>
      </c>
      <c r="H245" s="4" t="str">
        <f t="shared" si="7"/>
        <v>，3842959</v>
      </c>
      <c r="I245" s="4" t="str">
        <f>VLOOKUP(A245,HOP!A:U,21,0)</f>
        <v>直连</v>
      </c>
    </row>
    <row r="246" s="4" customFormat="1" hidden="1" spans="1:9">
      <c r="A246" s="5">
        <v>999226361654845</v>
      </c>
      <c r="B246" s="6">
        <v>45165</v>
      </c>
      <c r="C246" s="6">
        <v>45166</v>
      </c>
      <c r="D246" s="4">
        <v>131.02</v>
      </c>
      <c r="E246" s="4" t="str">
        <f>VLOOKUP(A246,HOP!A:L,12,0)</f>
        <v>131.02</v>
      </c>
      <c r="F246" s="4" t="str">
        <f>VLOOKUP(A246,HOP!A:C,3,0)</f>
        <v>3843013</v>
      </c>
      <c r="G246" s="4">
        <f t="shared" si="6"/>
        <v>0</v>
      </c>
      <c r="H246" s="4" t="str">
        <f t="shared" si="7"/>
        <v>，3843013</v>
      </c>
      <c r="I246" s="4" t="str">
        <f>VLOOKUP(A246,HOP!A:U,21,0)</f>
        <v>直连</v>
      </c>
    </row>
    <row r="247" s="4" customFormat="1" hidden="1" spans="1:9">
      <c r="A247" s="5">
        <v>999226361709209</v>
      </c>
      <c r="B247" s="6">
        <v>45165</v>
      </c>
      <c r="C247" s="6">
        <v>45166</v>
      </c>
      <c r="D247" s="4">
        <v>393.44</v>
      </c>
      <c r="E247" s="4" t="str">
        <f>VLOOKUP(A247,HOP!A:L,12,0)</f>
        <v>393.44</v>
      </c>
      <c r="F247" s="4" t="str">
        <f>VLOOKUP(A247,HOP!A:C,3,0)</f>
        <v>3843031</v>
      </c>
      <c r="G247" s="4">
        <f t="shared" si="6"/>
        <v>0</v>
      </c>
      <c r="H247" s="4" t="str">
        <f t="shared" si="7"/>
        <v>，3843031</v>
      </c>
      <c r="I247" s="4" t="str">
        <f>VLOOKUP(A247,HOP!A:U,21,0)</f>
        <v>直连</v>
      </c>
    </row>
    <row r="248" s="4" customFormat="1" hidden="1" spans="1:9">
      <c r="A248" s="5">
        <v>999226361917143</v>
      </c>
      <c r="B248" s="6">
        <v>45165</v>
      </c>
      <c r="C248" s="6">
        <v>45166</v>
      </c>
      <c r="D248" s="4">
        <v>765.45</v>
      </c>
      <c r="E248" s="4" t="str">
        <f>VLOOKUP(A248,HOP!A:L,12,0)</f>
        <v>765.45</v>
      </c>
      <c r="F248" s="4" t="str">
        <f>VLOOKUP(A248,HOP!A:C,3,0)</f>
        <v>3843233</v>
      </c>
      <c r="G248" s="4">
        <f t="shared" si="6"/>
        <v>0</v>
      </c>
      <c r="H248" s="4" t="str">
        <f t="shared" si="7"/>
        <v>，3843233</v>
      </c>
      <c r="I248" s="4" t="str">
        <f>VLOOKUP(A248,HOP!A:U,21,0)</f>
        <v>直连</v>
      </c>
    </row>
    <row r="249" s="4" customFormat="1" hidden="1" spans="1:9">
      <c r="A249" s="5">
        <v>999226362234282</v>
      </c>
      <c r="B249" s="6">
        <v>45165</v>
      </c>
      <c r="C249" s="6">
        <v>45166</v>
      </c>
      <c r="D249" s="4">
        <v>270.89</v>
      </c>
      <c r="E249" s="4" t="str">
        <f>VLOOKUP(A249,HOP!A:L,12,0)</f>
        <v>270.89</v>
      </c>
      <c r="F249" s="4" t="str">
        <f>VLOOKUP(A249,HOP!A:C,3,0)</f>
        <v>3843449</v>
      </c>
      <c r="G249" s="4">
        <f t="shared" si="6"/>
        <v>0</v>
      </c>
      <c r="H249" s="4" t="str">
        <f t="shared" si="7"/>
        <v>，3843449</v>
      </c>
      <c r="I249" s="4" t="str">
        <f>VLOOKUP(A249,HOP!A:U,21,0)</f>
        <v>直连</v>
      </c>
    </row>
    <row r="250" s="4" customFormat="1" hidden="1" spans="1:9">
      <c r="A250" s="5">
        <v>999226362267169</v>
      </c>
      <c r="B250" s="6">
        <v>45165</v>
      </c>
      <c r="C250" s="6">
        <v>45166</v>
      </c>
      <c r="D250" s="4">
        <v>145.31</v>
      </c>
      <c r="E250" s="4" t="str">
        <f>VLOOKUP(A250,HOP!A:L,12,0)</f>
        <v>145.31</v>
      </c>
      <c r="F250" s="4" t="str">
        <f>VLOOKUP(A250,HOP!A:C,3,0)</f>
        <v>3843460</v>
      </c>
      <c r="G250" s="4">
        <f t="shared" si="6"/>
        <v>0</v>
      </c>
      <c r="H250" s="4" t="str">
        <f t="shared" si="7"/>
        <v>，3843460</v>
      </c>
      <c r="I250" s="4" t="str">
        <f>VLOOKUP(A250,HOP!A:U,21,0)</f>
        <v>直连</v>
      </c>
    </row>
    <row r="251" s="4" customFormat="1" hidden="1" spans="1:9">
      <c r="A251" s="5">
        <v>999226362376001</v>
      </c>
      <c r="B251" s="6">
        <v>45165</v>
      </c>
      <c r="C251" s="6">
        <v>45166</v>
      </c>
      <c r="D251" s="4">
        <v>290.12</v>
      </c>
      <c r="E251" s="4" t="str">
        <f>VLOOKUP(A251,HOP!A:L,12,0)</f>
        <v>290.12</v>
      </c>
      <c r="F251" s="4" t="str">
        <f>VLOOKUP(A251,HOP!A:C,3,0)</f>
        <v>3843500</v>
      </c>
      <c r="G251" s="4">
        <f t="shared" si="6"/>
        <v>0</v>
      </c>
      <c r="H251" s="4" t="str">
        <f t="shared" si="7"/>
        <v>，3843500</v>
      </c>
      <c r="I251" s="4" t="str">
        <f>VLOOKUP(A251,HOP!A:U,21,0)</f>
        <v>直连</v>
      </c>
    </row>
    <row r="252" s="4" customFormat="1" hidden="1" spans="1:9">
      <c r="A252" s="5">
        <v>999226362499862</v>
      </c>
      <c r="B252" s="6">
        <v>45165</v>
      </c>
      <c r="C252" s="6">
        <v>45166</v>
      </c>
      <c r="D252" s="4">
        <v>961.08</v>
      </c>
      <c r="E252" s="4" t="str">
        <f>VLOOKUP(A252,HOP!A:L,12,0)</f>
        <v>961.08</v>
      </c>
      <c r="F252" s="4" t="str">
        <f>VLOOKUP(A252,HOP!A:C,3,0)</f>
        <v>3843555</v>
      </c>
      <c r="G252" s="4">
        <f t="shared" si="6"/>
        <v>0</v>
      </c>
      <c r="H252" s="4" t="str">
        <f t="shared" si="7"/>
        <v>，3843555</v>
      </c>
      <c r="I252" s="4" t="str">
        <f>VLOOKUP(A252,HOP!A:U,21,0)</f>
        <v>直连</v>
      </c>
    </row>
    <row r="253" s="4" customFormat="1" hidden="1" spans="1:9">
      <c r="A253" s="5">
        <v>999226362501561</v>
      </c>
      <c r="B253" s="6">
        <v>45165</v>
      </c>
      <c r="C253" s="6">
        <v>45166</v>
      </c>
      <c r="D253" s="4">
        <v>125.98</v>
      </c>
      <c r="E253" s="4" t="str">
        <f>VLOOKUP(A253,HOP!A:L,12,0)</f>
        <v>125.98</v>
      </c>
      <c r="F253" s="4" t="str">
        <f>VLOOKUP(A253,HOP!A:C,3,0)</f>
        <v>3843557</v>
      </c>
      <c r="G253" s="4">
        <f t="shared" si="6"/>
        <v>0</v>
      </c>
      <c r="H253" s="4" t="str">
        <f t="shared" si="7"/>
        <v>，3843557</v>
      </c>
      <c r="I253" s="4" t="str">
        <f>VLOOKUP(A253,HOP!A:U,21,0)</f>
        <v>直连</v>
      </c>
    </row>
    <row r="254" s="4" customFormat="1" hidden="1" spans="1:9">
      <c r="A254" s="5">
        <v>999226362528576</v>
      </c>
      <c r="B254" s="6">
        <v>45165</v>
      </c>
      <c r="C254" s="6">
        <v>45166</v>
      </c>
      <c r="D254" s="4">
        <v>364.35</v>
      </c>
      <c r="E254" s="4" t="str">
        <f>VLOOKUP(A254,HOP!A:L,12,0)</f>
        <v>364.35</v>
      </c>
      <c r="F254" s="4" t="str">
        <f>VLOOKUP(A254,HOP!A:C,3,0)</f>
        <v>3843564</v>
      </c>
      <c r="G254" s="4">
        <f t="shared" si="6"/>
        <v>0</v>
      </c>
      <c r="H254" s="4" t="str">
        <f t="shared" si="7"/>
        <v>，3843564</v>
      </c>
      <c r="I254" s="4" t="str">
        <f>VLOOKUP(A254,HOP!A:U,21,0)</f>
        <v>直连</v>
      </c>
    </row>
    <row r="255" s="4" customFormat="1" hidden="1" spans="1:9">
      <c r="A255" s="5">
        <v>999226362529424</v>
      </c>
      <c r="B255" s="6">
        <v>45165</v>
      </c>
      <c r="C255" s="6">
        <v>45166</v>
      </c>
      <c r="D255" s="4">
        <v>631.51</v>
      </c>
      <c r="E255" s="4" t="str">
        <f>VLOOKUP(A255,HOP!A:L,12,0)</f>
        <v>631.51</v>
      </c>
      <c r="F255" s="4" t="str">
        <f>VLOOKUP(A255,HOP!A:C,3,0)</f>
        <v>3843566</v>
      </c>
      <c r="G255" s="4">
        <f t="shared" si="6"/>
        <v>0</v>
      </c>
      <c r="H255" s="4" t="str">
        <f t="shared" si="7"/>
        <v>，3843566</v>
      </c>
      <c r="I255" s="4" t="str">
        <f>VLOOKUP(A255,HOP!A:U,21,0)</f>
        <v>直采</v>
      </c>
    </row>
    <row r="256" s="4" customFormat="1" hidden="1" spans="1:9">
      <c r="A256" s="5">
        <v>999226362811030</v>
      </c>
      <c r="B256" s="6">
        <v>45165</v>
      </c>
      <c r="C256" s="6">
        <v>45166</v>
      </c>
      <c r="D256" s="4">
        <v>187.71</v>
      </c>
      <c r="E256" s="4" t="str">
        <f>VLOOKUP(A256,HOP!A:L,12,0)</f>
        <v>187.71</v>
      </c>
      <c r="F256" s="4" t="str">
        <f>VLOOKUP(A256,HOP!A:C,3,0)</f>
        <v>3843798</v>
      </c>
      <c r="G256" s="4">
        <f t="shared" si="6"/>
        <v>0</v>
      </c>
      <c r="H256" s="4" t="str">
        <f t="shared" si="7"/>
        <v>，3843798</v>
      </c>
      <c r="I256" s="4" t="str">
        <f>VLOOKUP(A256,HOP!A:U,21,0)</f>
        <v>直连</v>
      </c>
    </row>
    <row r="257" s="4" customFormat="1" hidden="1" spans="1:9">
      <c r="A257" s="5">
        <v>999226362976661</v>
      </c>
      <c r="B257" s="6">
        <v>45165</v>
      </c>
      <c r="C257" s="6">
        <v>45166</v>
      </c>
      <c r="D257" s="4">
        <v>675.75</v>
      </c>
      <c r="E257" s="4" t="str">
        <f>VLOOKUP(A257,HOP!A:L,12,0)</f>
        <v>675.75</v>
      </c>
      <c r="F257" s="4" t="str">
        <f>VLOOKUP(A257,HOP!A:C,3,0)</f>
        <v>3843868</v>
      </c>
      <c r="G257" s="4">
        <f t="shared" si="6"/>
        <v>0</v>
      </c>
      <c r="H257" s="4" t="str">
        <f t="shared" si="7"/>
        <v>，3843868</v>
      </c>
      <c r="I257" s="4" t="str">
        <f>VLOOKUP(A257,HOP!A:U,21,0)</f>
        <v>直连</v>
      </c>
    </row>
    <row r="258" s="4" customFormat="1" hidden="1" spans="1:9">
      <c r="A258" s="5">
        <v>999226363128898</v>
      </c>
      <c r="B258" s="6">
        <v>45165</v>
      </c>
      <c r="C258" s="6">
        <v>45166</v>
      </c>
      <c r="D258" s="4">
        <v>217.65</v>
      </c>
      <c r="E258" s="4" t="str">
        <f>VLOOKUP(A258,HOP!A:L,12,0)</f>
        <v>217.65</v>
      </c>
      <c r="F258" s="4" t="str">
        <f>VLOOKUP(A258,HOP!A:C,3,0)</f>
        <v>3844061</v>
      </c>
      <c r="G258" s="4">
        <f t="shared" si="6"/>
        <v>0</v>
      </c>
      <c r="H258" s="4" t="str">
        <f t="shared" si="7"/>
        <v>，3844061</v>
      </c>
      <c r="I258" s="4" t="str">
        <f>VLOOKUP(A258,HOP!A:U,21,0)</f>
        <v>直连</v>
      </c>
    </row>
    <row r="259" s="4" customFormat="1" hidden="1" spans="1:9">
      <c r="A259" s="5">
        <v>999226363344100</v>
      </c>
      <c r="B259" s="6">
        <v>45165</v>
      </c>
      <c r="C259" s="6">
        <v>45166</v>
      </c>
      <c r="D259" s="4">
        <v>719.52</v>
      </c>
      <c r="E259" s="4" t="str">
        <f>VLOOKUP(A259,HOP!A:L,12,0)</f>
        <v>719.52</v>
      </c>
      <c r="F259" s="4" t="str">
        <f>VLOOKUP(A259,HOP!A:C,3,0)</f>
        <v>3844144</v>
      </c>
      <c r="G259" s="4">
        <f>D259-E259</f>
        <v>0</v>
      </c>
      <c r="H259" s="4" t="str">
        <f>$H$1&amp;F259</f>
        <v>，3844144</v>
      </c>
      <c r="I259" s="4" t="str">
        <f>VLOOKUP(A259,HOP!A:U,21,0)</f>
        <v>直连</v>
      </c>
    </row>
    <row r="260" s="4" customFormat="1" hidden="1" spans="1:9">
      <c r="A260" s="5">
        <v>999226363366459</v>
      </c>
      <c r="B260" s="6">
        <v>45165</v>
      </c>
      <c r="C260" s="6">
        <v>45166</v>
      </c>
      <c r="D260" s="4">
        <v>767.88</v>
      </c>
      <c r="E260" s="4" t="str">
        <f>VLOOKUP(A260,HOP!A:L,12,0)</f>
        <v>767.88</v>
      </c>
      <c r="F260" s="4" t="str">
        <f>VLOOKUP(A260,HOP!A:C,3,0)</f>
        <v>3844154</v>
      </c>
      <c r="G260" s="4">
        <f>D260-E260</f>
        <v>0</v>
      </c>
      <c r="H260" s="4" t="str">
        <f>$H$1&amp;F260</f>
        <v>，3844154</v>
      </c>
      <c r="I260" s="4" t="str">
        <f>VLOOKUP(A260,HOP!A:U,21,0)</f>
        <v>直连</v>
      </c>
    </row>
    <row r="261" s="4" customFormat="1" hidden="1" spans="1:9">
      <c r="A261" s="5">
        <v>999226363458052</v>
      </c>
      <c r="B261" s="6">
        <v>45165</v>
      </c>
      <c r="C261" s="6">
        <v>45166</v>
      </c>
      <c r="D261" s="4">
        <v>350.84</v>
      </c>
      <c r="E261" s="4" t="str">
        <f>VLOOKUP(A261,HOP!A:L,12,0)</f>
        <v>350.84</v>
      </c>
      <c r="F261" s="4" t="str">
        <f>VLOOKUP(A261,HOP!A:C,3,0)</f>
        <v>3844196</v>
      </c>
      <c r="G261" s="4">
        <f>D261-E261</f>
        <v>0</v>
      </c>
      <c r="H261" s="4" t="str">
        <f>$H$1&amp;F261</f>
        <v>，3844196</v>
      </c>
      <c r="I261" s="4" t="str">
        <f>VLOOKUP(A261,HOP!A:U,21,0)</f>
        <v>直连</v>
      </c>
    </row>
    <row r="262" s="4" customFormat="1" hidden="1" spans="1:9">
      <c r="A262" s="5">
        <v>999226363535744</v>
      </c>
      <c r="B262" s="6">
        <v>45165</v>
      </c>
      <c r="C262" s="6">
        <v>45166</v>
      </c>
      <c r="D262" s="4">
        <v>914.56</v>
      </c>
      <c r="E262" s="4" t="str">
        <f>VLOOKUP(A262,HOP!A:L,12,0)</f>
        <v>914.56</v>
      </c>
      <c r="F262" s="4" t="str">
        <f>VLOOKUP(A262,HOP!A:C,3,0)</f>
        <v>3844358</v>
      </c>
      <c r="G262" s="4">
        <f>D262-E262</f>
        <v>0</v>
      </c>
      <c r="H262" s="4" t="str">
        <f>$H$1&amp;F262</f>
        <v>，3844358</v>
      </c>
      <c r="I262" s="4" t="str">
        <f>VLOOKUP(A262,HOP!A:U,21,0)</f>
        <v>直连</v>
      </c>
    </row>
    <row r="263" s="4" customFormat="1" spans="1:9">
      <c r="A263" s="5">
        <v>999226363685719</v>
      </c>
      <c r="B263" s="6">
        <v>45165</v>
      </c>
      <c r="C263" s="6">
        <v>45166</v>
      </c>
      <c r="D263" s="4">
        <v>2458.71</v>
      </c>
      <c r="E263" s="4" t="str">
        <f>VLOOKUP(A263,HOP!A:L,12,0)</f>
        <v>2458.72</v>
      </c>
      <c r="F263" s="4" t="str">
        <f>VLOOKUP(A263,HOP!A:C,3,0)</f>
        <v>3844404</v>
      </c>
      <c r="G263" s="4">
        <f>D263-E263</f>
        <v>-0.00999999999976353</v>
      </c>
      <c r="H263" s="4" t="str">
        <f>$H$1&amp;F263</f>
        <v>，3844404</v>
      </c>
      <c r="I263" s="4" t="str">
        <f>VLOOKUP(A263,HOP!A:U,21,0)</f>
        <v>直连</v>
      </c>
    </row>
    <row r="264" s="4" customFormat="1" hidden="1" spans="1:9">
      <c r="A264" s="5">
        <v>999226364230590</v>
      </c>
      <c r="B264" s="6">
        <v>45165</v>
      </c>
      <c r="C264" s="6">
        <v>45166</v>
      </c>
      <c r="D264" s="4">
        <v>370.12</v>
      </c>
      <c r="E264" s="4" t="str">
        <f>VLOOKUP(A264,HOP!A:L,12,0)</f>
        <v>370.12</v>
      </c>
      <c r="F264" s="4" t="str">
        <f>VLOOKUP(A264,HOP!A:C,3,0)</f>
        <v>3844747</v>
      </c>
      <c r="G264" s="4">
        <f>D264-E264</f>
        <v>0</v>
      </c>
      <c r="H264" s="4" t="str">
        <f>$H$1&amp;F264</f>
        <v>，3844747</v>
      </c>
      <c r="I264" s="4" t="str">
        <f>VLOOKUP(A264,HOP!A:U,21,0)</f>
        <v>直连</v>
      </c>
    </row>
    <row r="265" s="4" customFormat="1" hidden="1" spans="1:9">
      <c r="A265" s="5">
        <v>999226364263214</v>
      </c>
      <c r="B265" s="6">
        <v>45165</v>
      </c>
      <c r="C265" s="6">
        <v>45166</v>
      </c>
      <c r="D265" s="4">
        <v>1581.58</v>
      </c>
      <c r="E265" s="4" t="str">
        <f>VLOOKUP(A265,HOP!A:L,12,0)</f>
        <v>1581.58</v>
      </c>
      <c r="F265" s="4" t="str">
        <f>VLOOKUP(A265,HOP!A:C,3,0)</f>
        <v>3844759</v>
      </c>
      <c r="G265" s="4">
        <f>D265-E265</f>
        <v>0</v>
      </c>
      <c r="H265" s="4" t="str">
        <f>$H$1&amp;F265</f>
        <v>，3844759</v>
      </c>
      <c r="I265" s="4" t="str">
        <f>VLOOKUP(A265,HOP!A:U,21,0)</f>
        <v>直连</v>
      </c>
    </row>
    <row r="266" s="4" customFormat="1" hidden="1" spans="1:9">
      <c r="A266" s="5">
        <v>999226364469213</v>
      </c>
      <c r="B266" s="6">
        <v>45165</v>
      </c>
      <c r="C266" s="6">
        <v>45166</v>
      </c>
      <c r="D266" s="4">
        <v>637.79</v>
      </c>
      <c r="E266" s="4" t="str">
        <f>VLOOKUP(A266,HOP!A:L,12,0)</f>
        <v>637.79</v>
      </c>
      <c r="F266" s="4" t="str">
        <f>VLOOKUP(A266,HOP!A:C,3,0)</f>
        <v>3844996</v>
      </c>
      <c r="G266" s="4">
        <f>D266-E266</f>
        <v>0</v>
      </c>
      <c r="H266" s="4" t="str">
        <f>$H$1&amp;F266</f>
        <v>，3844996</v>
      </c>
      <c r="I266" s="4" t="str">
        <f>VLOOKUP(A266,HOP!A:U,21,0)</f>
        <v>直连</v>
      </c>
    </row>
    <row r="267" s="4" customFormat="1" hidden="1" spans="1:9">
      <c r="A267" s="5">
        <v>999226364445264</v>
      </c>
      <c r="B267" s="6">
        <v>45165</v>
      </c>
      <c r="C267" s="6">
        <v>45166</v>
      </c>
      <c r="D267" s="4">
        <v>748.34</v>
      </c>
      <c r="E267" s="4" t="str">
        <f>VLOOKUP(A267,HOP!A:L,12,0)</f>
        <v>748.34</v>
      </c>
      <c r="F267" s="4" t="str">
        <f>VLOOKUP(A267,HOP!A:C,3,0)</f>
        <v>3844984</v>
      </c>
      <c r="G267" s="4">
        <f>D267-E267</f>
        <v>0</v>
      </c>
      <c r="H267" s="4" t="str">
        <f>$H$1&amp;F267</f>
        <v>，3844984</v>
      </c>
      <c r="I267" s="4" t="str">
        <f>VLOOKUP(A267,HOP!A:U,21,0)</f>
        <v>直连</v>
      </c>
    </row>
    <row r="268" s="4" customFormat="1" hidden="1" spans="1:9">
      <c r="A268" s="5">
        <v>999226364656388</v>
      </c>
      <c r="B268" s="6">
        <v>45165</v>
      </c>
      <c r="C268" s="6">
        <v>45166</v>
      </c>
      <c r="D268" s="4">
        <v>1301.95</v>
      </c>
      <c r="E268" s="4" t="str">
        <f>VLOOKUP(A268,HOP!A:L,12,0)</f>
        <v>1301.95</v>
      </c>
      <c r="F268" s="4" t="str">
        <f>VLOOKUP(A268,HOP!A:C,3,0)</f>
        <v>3845073</v>
      </c>
      <c r="G268" s="4">
        <f>D268-E268</f>
        <v>0</v>
      </c>
      <c r="H268" s="4" t="str">
        <f>$H$1&amp;F268</f>
        <v>，3845073</v>
      </c>
      <c r="I268" s="4" t="str">
        <f>VLOOKUP(A268,HOP!A:U,21,0)</f>
        <v>直连</v>
      </c>
    </row>
    <row r="269" s="4" customFormat="1" hidden="1" spans="1:9">
      <c r="A269" s="5">
        <v>999226364883189</v>
      </c>
      <c r="B269" s="6">
        <v>45165</v>
      </c>
      <c r="C269" s="6">
        <v>45166</v>
      </c>
      <c r="D269" s="4">
        <v>1505.3</v>
      </c>
      <c r="E269" s="4" t="str">
        <f>VLOOKUP(A269,HOP!A:L,12,0)</f>
        <v>1505.30</v>
      </c>
      <c r="F269" s="4" t="str">
        <f>VLOOKUP(A269,HOP!A:C,3,0)</f>
        <v>3845328</v>
      </c>
      <c r="G269" s="4">
        <f>D269-E269</f>
        <v>0</v>
      </c>
      <c r="H269" s="4" t="str">
        <f>$H$1&amp;F269</f>
        <v>，3845328</v>
      </c>
      <c r="I269" s="4" t="str">
        <f>VLOOKUP(A269,HOP!A:U,21,0)</f>
        <v>直连</v>
      </c>
    </row>
    <row r="270" s="4" customFormat="1" hidden="1" spans="1:9">
      <c r="A270" s="5">
        <v>999226365509015</v>
      </c>
      <c r="B270" s="6">
        <v>45165</v>
      </c>
      <c r="C270" s="6">
        <v>45166</v>
      </c>
      <c r="D270" s="4">
        <v>508.48</v>
      </c>
      <c r="E270" s="4" t="str">
        <f>VLOOKUP(A270,HOP!A:L,12,0)</f>
        <v>508.48</v>
      </c>
      <c r="F270" s="4" t="str">
        <f>VLOOKUP(A270,HOP!A:C,3,0)</f>
        <v>3845626</v>
      </c>
      <c r="G270" s="4">
        <f>D270-E270</f>
        <v>0</v>
      </c>
      <c r="H270" s="4" t="str">
        <f>$H$1&amp;F270</f>
        <v>，3845626</v>
      </c>
      <c r="I270" s="4" t="str">
        <f>VLOOKUP(A270,HOP!A:U,21,0)</f>
        <v>直连</v>
      </c>
    </row>
    <row r="271" s="4" customFormat="1" hidden="1" spans="1:9">
      <c r="A271" s="5">
        <v>999226365553576</v>
      </c>
      <c r="B271" s="6">
        <v>45165</v>
      </c>
      <c r="C271" s="6">
        <v>45166</v>
      </c>
      <c r="D271" s="4">
        <v>643.12</v>
      </c>
      <c r="E271" s="4" t="str">
        <f>VLOOKUP(A271,HOP!A:L,12,0)</f>
        <v>643.12</v>
      </c>
      <c r="F271" s="4" t="str">
        <f>VLOOKUP(A271,HOP!A:C,3,0)</f>
        <v>3845643</v>
      </c>
      <c r="G271" s="4">
        <f>D271-E271</f>
        <v>0</v>
      </c>
      <c r="H271" s="4" t="str">
        <f>$H$1&amp;F271</f>
        <v>，3845643</v>
      </c>
      <c r="I271" s="4" t="str">
        <f>VLOOKUP(A271,HOP!A:U,21,0)</f>
        <v>直连</v>
      </c>
    </row>
    <row r="272" s="4" customFormat="1" hidden="1" spans="1:9">
      <c r="A272" s="5">
        <v>999226365630128</v>
      </c>
      <c r="B272" s="6">
        <v>45165</v>
      </c>
      <c r="C272" s="6">
        <v>45166</v>
      </c>
      <c r="D272" s="4">
        <v>120.5</v>
      </c>
      <c r="E272" s="4" t="str">
        <f>VLOOKUP(A272,HOP!A:L,12,0)</f>
        <v>120.50</v>
      </c>
      <c r="F272" s="4" t="str">
        <f>VLOOKUP(A272,HOP!A:C,3,0)</f>
        <v>3845681</v>
      </c>
      <c r="G272" s="4">
        <f>D272-E272</f>
        <v>0</v>
      </c>
      <c r="H272" s="4" t="str">
        <f>$H$1&amp;F272</f>
        <v>，3845681</v>
      </c>
      <c r="I272" s="4" t="str">
        <f>VLOOKUP(A272,HOP!A:U,21,0)</f>
        <v>直连</v>
      </c>
    </row>
    <row r="273" s="4" customFormat="1" hidden="1" spans="1:9">
      <c r="A273" s="5">
        <v>999226365831894</v>
      </c>
      <c r="B273" s="6">
        <v>45165</v>
      </c>
      <c r="C273" s="6">
        <v>45166</v>
      </c>
      <c r="D273" s="4">
        <v>260.2</v>
      </c>
      <c r="E273" s="4" t="str">
        <f>VLOOKUP(A273,HOP!A:L,12,0)</f>
        <v>260.20</v>
      </c>
      <c r="F273" s="4" t="str">
        <f>VLOOKUP(A273,HOP!A:C,3,0)</f>
        <v>3845926</v>
      </c>
      <c r="G273" s="4">
        <f>D273-E273</f>
        <v>0</v>
      </c>
      <c r="H273" s="4" t="str">
        <f>$H$1&amp;F273</f>
        <v>，3845926</v>
      </c>
      <c r="I273" s="4" t="str">
        <f>VLOOKUP(A273,HOP!A:U,21,0)</f>
        <v>直连</v>
      </c>
    </row>
    <row r="274" s="4" customFormat="1" hidden="1" spans="1:9">
      <c r="A274" s="5">
        <v>999226365948443</v>
      </c>
      <c r="B274" s="6">
        <v>45165</v>
      </c>
      <c r="C274" s="6">
        <v>45166</v>
      </c>
      <c r="D274" s="4">
        <v>691.12</v>
      </c>
      <c r="E274" s="4" t="str">
        <f>VLOOKUP(A274,HOP!A:L,12,0)</f>
        <v>691.12</v>
      </c>
      <c r="F274" s="4" t="str">
        <f>VLOOKUP(A274,HOP!A:C,3,0)</f>
        <v>3845977</v>
      </c>
      <c r="G274" s="4">
        <f>D274-E274</f>
        <v>0</v>
      </c>
      <c r="H274" s="4" t="str">
        <f>$H$1&amp;F274</f>
        <v>，3845977</v>
      </c>
      <c r="I274" s="4" t="str">
        <f>VLOOKUP(A274,HOP!A:U,21,0)</f>
        <v>直连</v>
      </c>
    </row>
    <row r="275" s="4" customFormat="1" spans="1:10">
      <c r="A275" s="5">
        <v>999225871367537</v>
      </c>
      <c r="B275" s="6">
        <v>45146</v>
      </c>
      <c r="C275" s="6">
        <v>45149</v>
      </c>
      <c r="D275" s="4">
        <v>1745.4</v>
      </c>
      <c r="E275" s="4" t="e">
        <f>VLOOKUP(A275,HOP!A:L,12,0)</f>
        <v>#N/A</v>
      </c>
      <c r="F275" s="4">
        <v>3744726</v>
      </c>
      <c r="G275" s="4" t="e">
        <f>D275-E275</f>
        <v>#N/A</v>
      </c>
      <c r="H275" s="4" t="str">
        <f>$H$1&amp;F275</f>
        <v>，3744726</v>
      </c>
      <c r="I275" s="4" t="s">
        <v>1483</v>
      </c>
      <c r="J275" s="4" t="s">
        <v>1484</v>
      </c>
    </row>
    <row r="276" s="4" customFormat="1" hidden="1" spans="1:9">
      <c r="A276" s="5">
        <v>999225152726393</v>
      </c>
      <c r="B276" s="6">
        <v>45145</v>
      </c>
      <c r="C276" s="6">
        <v>45148</v>
      </c>
      <c r="D276" s="4">
        <v>945.63</v>
      </c>
      <c r="E276" s="4">
        <v>945.63</v>
      </c>
      <c r="F276" s="4">
        <v>3599840</v>
      </c>
      <c r="G276" s="4">
        <f>D276-E276</f>
        <v>0</v>
      </c>
      <c r="H276" s="4" t="str">
        <f>$H$1&amp;F276</f>
        <v>，3599840</v>
      </c>
      <c r="I276" s="4" t="s">
        <v>1483</v>
      </c>
    </row>
    <row r="278" spans="4:4">
      <c r="D278" s="4">
        <f>SUM(D2:D277)</f>
        <v>392690.19</v>
      </c>
    </row>
    <row r="280" spans="4:4">
      <c r="D280" s="4" t="s">
        <v>1485</v>
      </c>
    </row>
    <row r="284" spans="1:3">
      <c r="A284" s="4" t="s">
        <v>1486</v>
      </c>
      <c r="C284" s="4">
        <v>49361.97</v>
      </c>
    </row>
    <row r="285" spans="1:3">
      <c r="A285" s="4" t="s">
        <v>1487</v>
      </c>
      <c r="C285" s="4">
        <v>342773.36</v>
      </c>
    </row>
    <row r="286" spans="1:3">
      <c r="A286" s="4" t="s">
        <v>1488</v>
      </c>
      <c r="C286" s="4">
        <v>554.86</v>
      </c>
    </row>
    <row r="287" spans="1:3">
      <c r="A287" s="4" t="s">
        <v>1489</v>
      </c>
      <c r="C287" s="4">
        <f>SUBTOTAL(9,C284:C286)</f>
        <v>392690.19</v>
      </c>
    </row>
  </sheetData>
  <autoFilter ref="A1:XFD286">
    <filterColumn colId="3">
      <filters blank="1">
        <filter val="2513.01"/>
        <filter val="1160.03"/>
        <filter val="2159.04"/>
        <filter val="4635.04"/>
        <filter val="1119.05"/>
        <filter val="1975.05"/>
        <filter val="1457.08"/>
        <filter val="326.1"/>
        <filter val="332.1"/>
        <filter val="433.1"/>
        <filter val="621.1"/>
        <filter val="664.1"/>
        <filter val="888.1"/>
        <filter val="1616.1"/>
        <filter val="3250.1"/>
        <filter val="4471.1"/>
        <filter val="260.2"/>
        <filter val="901.2"/>
        <filter val="909.2"/>
        <filter val="1656.2"/>
        <filter val="2671.2"/>
        <filter val="1505.3"/>
        <filter val="1900.3"/>
        <filter val="3212.3"/>
        <filter val="377.4"/>
        <filter val="799.4"/>
        <filter val="1745.4"/>
        <filter val="1786.4"/>
        <filter val="120.5"/>
        <filter val="1388.5"/>
        <filter val="238.6"/>
        <filter val="300.6"/>
        <filter val="1928.6"/>
        <filter val="3824.6"/>
        <filter val="340.7"/>
        <filter val="1323.7"/>
        <filter val="2471.7"/>
        <filter val="114.9"/>
        <filter val="5208.9"/>
        <filter val="131.02"/>
        <filter val="423.02"/>
        <filter val="466.02"/>
        <filter val="818.02"/>
        <filter val="987.02"/>
        <filter val="11520.42"/>
        <filter val="370.03"/>
        <filter val="552.03"/>
        <filter val="151.08"/>
        <filter val="961.08"/>
        <filter val="551.09"/>
        <filter val="347.11"/>
        <filter val="5732.41"/>
        <filter val="290.12"/>
        <filter val="370.12"/>
        <filter val="643.12"/>
        <filter val="691.12"/>
        <filter val="721.12"/>
        <filter val="809.12"/>
        <filter val="1134.42"/>
        <filter val="3598.42"/>
        <filter val="1189.44"/>
        <filter val="1400.44"/>
        <filter val="274.15"/>
        <filter val="891.15"/>
        <filter val="544.16"/>
        <filter val="3943.46"/>
        <filter val="1849.47"/>
        <filter val="319.18"/>
        <filter val="487.18"/>
        <filter val="741.18"/>
        <filter val="1814.48"/>
        <filter val="2066.48"/>
        <filter val="3463.48"/>
        <filter val="1108.49"/>
        <filter val="434.21"/>
        <filter val="738.21"/>
        <filter val="1201.31"/>
        <filter val="1815.31"/>
        <filter val="186.22"/>
        <filter val="2551.32"/>
        <filter val="447.24"/>
        <filter val="665.24"/>
        <filter val="671.24"/>
        <filter val="1184.34"/>
        <filter val="1318.34"/>
        <filter val="800.25"/>
        <filter val="1028.35"/>
        <filter val="1597.36"/>
        <filter val="2078.36"/>
        <filter val="2112.36"/>
        <filter val="714.28"/>
        <filter val="4397.38"/>
        <filter val="493.29"/>
        <filter val="585.29"/>
        <filter val="1002.39"/>
        <filter val="145.31"/>
        <filter val="3249.21"/>
        <filter val="1593.22"/>
        <filter val="9648.22"/>
        <filter val="520.33"/>
        <filter val="2755.23"/>
        <filter val="748.34"/>
        <filter val="1321.24"/>
        <filter val="2454.24"/>
        <filter val="4225.24"/>
        <filter val="364.35"/>
        <filter val="502.36"/>
        <filter val="2881.26"/>
        <filter val="191.38"/>
        <filter val="2654.28"/>
        <filter val="5066.28"/>
        <filter val="6675.28"/>
        <filter val="397.39"/>
        <filter val="532.39"/>
        <filter val="1020.29"/>
        <filter val="462.41"/>
        <filter val="1907.11"/>
        <filter val="2635.11"/>
        <filter val="662.42"/>
        <filter val="1452.12"/>
        <filter val="3410.13"/>
        <filter val="378.44"/>
        <filter val="393.44"/>
        <filter val="765.45"/>
        <filter val="865.45"/>
        <filter val="1208.15"/>
        <filter val="212.46"/>
        <filter val="1217.16"/>
        <filter val="1479.16"/>
        <filter val="2494.16"/>
        <filter val="485.47"/>
        <filter val="508.48"/>
        <filter val="4617.18"/>
        <filter val="783.49"/>
        <filter val="4123.19"/>
        <filter val="363.51"/>
        <filter val="631.51"/>
        <filter val="668.52"/>
        <filter val="719.52"/>
        <filter val="1672.83"/>
        <filter val="195.54"/>
        <filter val="467.54"/>
        <filter val="1668.84"/>
        <filter val="2249.84"/>
        <filter val="2728.84"/>
        <filter val="484.55"/>
        <filter val="1169.85"/>
        <filter val="6602.85"/>
        <filter val="456"/>
        <filter val="914.56"/>
        <filter val="1983.86"/>
        <filter val="369.57"/>
        <filter val="14158"/>
        <filter val="725.58"/>
        <filter val="3365.88"/>
        <filter val="992.59"/>
        <filter val="392690.19"/>
        <filter val="4288.89"/>
        <filter val="2458.71"/>
        <filter val="362"/>
        <filter val="944.62"/>
        <filter val="4010.72"/>
        <filter val="945.63"/>
        <filter val="629.64"/>
        <filter val="1571.74"/>
        <filter val="4856.74"/>
        <filter val="217.65"/>
        <filter val="2049.75"/>
        <filter val="507.66"/>
        <filter val="1181.77"/>
        <filter val="3724.78"/>
        <filter val="1569"/>
        <filter val="327.69"/>
        <filter val="187.71"/>
        <filter val="341.71"/>
        <filter val="1390.61"/>
        <filter val="1596.62"/>
        <filter val="524.73"/>
        <filter val="550.73"/>
        <filter val="581.73"/>
        <filter val="1162.63"/>
        <filter val="1775.63"/>
        <filter val="2574"/>
        <filter val="242.74"/>
        <filter val="675.75"/>
        <filter val="1048.65"/>
        <filter val="1676"/>
        <filter val="624.76"/>
        <filter val="1145.66"/>
        <filter val="1780.66"/>
        <filter val="717.77"/>
        <filter val="494.78"/>
        <filter val="2324.68"/>
        <filter val="8967.68"/>
        <filter val="637.79"/>
        <filter val="902.79"/>
        <filter val="1158.69"/>
        <filter val="1280"/>
        <filter val="866.81"/>
        <filter val="15283"/>
        <filter val="761.83"/>
        <filter val="350.84"/>
        <filter val="374.84"/>
        <filter val="1171.54"/>
        <filter val="4009.54"/>
        <filter val="4217.54"/>
        <filter val="629.85"/>
        <filter val="889.85"/>
        <filter val="554.86"/>
        <filter val="585.87"/>
        <filter val="1519.57"/>
        <filter val="329.88"/>
        <filter val="703.88"/>
        <filter val="767.88"/>
        <filter val="1060.58"/>
        <filter val="1581.58"/>
        <filter val="270.89"/>
        <filter val="1377.59"/>
        <filter val="958.92"/>
        <filter val="406.93"/>
        <filter val="754.93"/>
        <filter val="889.94"/>
        <filter val="932.94"/>
        <filter val="273.95"/>
        <filter val="564.95"/>
        <filter val="381.96"/>
        <filter val="599.96"/>
        <filter val="217.97"/>
        <filter val="125.98"/>
        <filter val="243.98"/>
        <filter val="287.98"/>
        <filter val="440.98"/>
        <filter val="599"/>
        <filter val="392690.19 HKD"/>
        <filter val="1114.92"/>
        <filter val="1285.92"/>
        <filter val="1297.92"/>
        <filter val="1396.92"/>
        <filter val="1444.92"/>
        <filter val="1714.92"/>
        <filter val="1301.95"/>
        <filter val="1896.95"/>
        <filter val="3336.95"/>
        <filter val="1725.98"/>
        <filter val="1963.98"/>
      </filters>
    </filterColumn>
    <filterColumn colId="6">
      <filters blank="1">
        <filter val="#N/A"/>
        <filter val="-0.01"/>
        <filter val="-0.02"/>
        <filter val="-0.03"/>
        <filter val="-0.04"/>
        <filter val="-0.15"/>
        <filter val="-0.06"/>
        <filter val="554.86"/>
        <filter val="-0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2"/>
  <sheetViews>
    <sheetView workbookViewId="0">
      <selection activeCell="D42" sqref="D4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1490</v>
      </c>
      <c r="B1" s="2" t="s">
        <v>1491</v>
      </c>
      <c r="C1" s="2" t="s">
        <v>1492</v>
      </c>
      <c r="D1" s="2" t="s">
        <v>1493</v>
      </c>
      <c r="E1" s="2" t="s">
        <v>13</v>
      </c>
      <c r="F1" s="2" t="s">
        <v>5</v>
      </c>
      <c r="G1" s="2" t="s">
        <v>6</v>
      </c>
      <c r="H1" s="2" t="s">
        <v>1494</v>
      </c>
      <c r="I1" s="2" t="s">
        <v>1495</v>
      </c>
      <c r="J1" s="2" t="s">
        <v>1496</v>
      </c>
      <c r="K1" s="2" t="s">
        <v>1497</v>
      </c>
      <c r="L1" s="2" t="s">
        <v>1498</v>
      </c>
      <c r="M1" s="2" t="s">
        <v>1499</v>
      </c>
      <c r="N1" s="2" t="s">
        <v>1500</v>
      </c>
      <c r="O1" s="2" t="s">
        <v>1501</v>
      </c>
      <c r="P1" s="2" t="s">
        <v>1502</v>
      </c>
      <c r="Q1" s="2" t="s">
        <v>1503</v>
      </c>
      <c r="R1" s="2" t="s">
        <v>1504</v>
      </c>
      <c r="S1" s="2" t="s">
        <v>1505</v>
      </c>
      <c r="T1" s="2" t="s">
        <v>1506</v>
      </c>
      <c r="U1" s="2" t="s">
        <v>1507</v>
      </c>
      <c r="V1" s="2" t="s">
        <v>1508</v>
      </c>
    </row>
    <row r="2" s="1" customFormat="1" spans="1:22">
      <c r="A2" s="3">
        <v>999222430931949</v>
      </c>
      <c r="B2" s="1" t="s">
        <v>1509</v>
      </c>
      <c r="C2" s="1" t="s">
        <v>1510</v>
      </c>
      <c r="D2" s="1" t="s">
        <v>1511</v>
      </c>
      <c r="E2" s="1" t="s">
        <v>1512</v>
      </c>
      <c r="F2" s="1" t="s">
        <v>1513</v>
      </c>
      <c r="G2" s="1" t="s">
        <v>1514</v>
      </c>
      <c r="H2" s="1" t="s">
        <v>1515</v>
      </c>
      <c r="I2" s="1" t="s">
        <v>1516</v>
      </c>
      <c r="J2" s="1" t="s">
        <v>30</v>
      </c>
      <c r="K2" s="1" t="s">
        <v>1517</v>
      </c>
      <c r="L2" s="1" t="s">
        <v>1517</v>
      </c>
      <c r="M2" s="1" t="s">
        <v>1518</v>
      </c>
      <c r="N2" s="1" t="s">
        <v>1518</v>
      </c>
      <c r="O2" s="1" t="s">
        <v>1519</v>
      </c>
      <c r="P2" s="1" t="s">
        <v>1520</v>
      </c>
      <c r="Q2" s="1" t="s">
        <v>1521</v>
      </c>
      <c r="R2" s="1" t="s">
        <v>1522</v>
      </c>
      <c r="S2" s="1" t="s">
        <v>1523</v>
      </c>
      <c r="T2" s="1" t="s">
        <v>1524</v>
      </c>
      <c r="U2" s="1" t="s">
        <v>1525</v>
      </c>
      <c r="V2" s="1" t="s">
        <v>1526</v>
      </c>
    </row>
    <row r="3" s="1" customFormat="1" spans="1:22">
      <c r="A3" s="3">
        <v>999222818976904</v>
      </c>
      <c r="B3" s="1" t="s">
        <v>1527</v>
      </c>
      <c r="C3" s="1" t="s">
        <v>1528</v>
      </c>
      <c r="D3" s="1" t="s">
        <v>1529</v>
      </c>
      <c r="E3" s="1" t="s">
        <v>1530</v>
      </c>
      <c r="F3" s="1" t="s">
        <v>1531</v>
      </c>
      <c r="G3" s="1" t="s">
        <v>1514</v>
      </c>
      <c r="H3" s="1" t="s">
        <v>1515</v>
      </c>
      <c r="I3" s="1" t="s">
        <v>1532</v>
      </c>
      <c r="J3" s="1" t="s">
        <v>30</v>
      </c>
      <c r="K3" s="1" t="s">
        <v>1533</v>
      </c>
      <c r="L3" s="1" t="s">
        <v>1533</v>
      </c>
      <c r="M3" s="1" t="s">
        <v>1518</v>
      </c>
      <c r="N3" s="1" t="s">
        <v>1518</v>
      </c>
      <c r="O3" s="1" t="s">
        <v>1519</v>
      </c>
      <c r="P3" s="1" t="s">
        <v>1520</v>
      </c>
      <c r="Q3" s="1" t="s">
        <v>1521</v>
      </c>
      <c r="R3" s="1" t="s">
        <v>1534</v>
      </c>
      <c r="S3" s="1" t="s">
        <v>1523</v>
      </c>
      <c r="T3" s="1" t="s">
        <v>1524</v>
      </c>
      <c r="U3" s="1" t="s">
        <v>1483</v>
      </c>
      <c r="V3" s="1" t="s">
        <v>1526</v>
      </c>
    </row>
    <row r="4" s="1" customFormat="1" spans="1:22">
      <c r="A4" s="3">
        <v>999223732211254</v>
      </c>
      <c r="B4" s="1" t="s">
        <v>1535</v>
      </c>
      <c r="C4" s="1" t="s">
        <v>1536</v>
      </c>
      <c r="D4" s="1" t="s">
        <v>1537</v>
      </c>
      <c r="E4" s="1" t="s">
        <v>1538</v>
      </c>
      <c r="F4" s="1" t="s">
        <v>1539</v>
      </c>
      <c r="G4" s="1" t="s">
        <v>1514</v>
      </c>
      <c r="H4" s="1" t="s">
        <v>1515</v>
      </c>
      <c r="I4" s="1" t="s">
        <v>1540</v>
      </c>
      <c r="J4" s="1" t="s">
        <v>30</v>
      </c>
      <c r="K4" s="1" t="s">
        <v>1541</v>
      </c>
      <c r="L4" s="1" t="s">
        <v>1541</v>
      </c>
      <c r="M4" s="1" t="s">
        <v>1518</v>
      </c>
      <c r="N4" s="1" t="s">
        <v>1518</v>
      </c>
      <c r="O4" s="1" t="s">
        <v>1519</v>
      </c>
      <c r="P4" s="1" t="s">
        <v>1520</v>
      </c>
      <c r="Q4" s="1" t="s">
        <v>1521</v>
      </c>
      <c r="R4" s="1" t="s">
        <v>1542</v>
      </c>
      <c r="S4" s="1" t="s">
        <v>1523</v>
      </c>
      <c r="T4" s="1" t="s">
        <v>1524</v>
      </c>
      <c r="U4" s="1" t="s">
        <v>1525</v>
      </c>
      <c r="V4" s="1" t="s">
        <v>1543</v>
      </c>
    </row>
    <row r="5" s="1" customFormat="1" spans="1:22">
      <c r="A5" s="3">
        <v>999224360064638</v>
      </c>
      <c r="B5" s="1" t="s">
        <v>1544</v>
      </c>
      <c r="C5" s="1" t="s">
        <v>1545</v>
      </c>
      <c r="D5" s="1" t="s">
        <v>1546</v>
      </c>
      <c r="E5" s="1" t="s">
        <v>1547</v>
      </c>
      <c r="F5" s="1" t="s">
        <v>1513</v>
      </c>
      <c r="G5" s="1" t="s">
        <v>1514</v>
      </c>
      <c r="H5" s="1" t="s">
        <v>1515</v>
      </c>
      <c r="I5" s="1" t="s">
        <v>1548</v>
      </c>
      <c r="J5" s="1" t="s">
        <v>30</v>
      </c>
      <c r="K5" s="1" t="s">
        <v>1549</v>
      </c>
      <c r="L5" s="1" t="s">
        <v>1549</v>
      </c>
      <c r="M5" s="1" t="s">
        <v>1518</v>
      </c>
      <c r="N5" s="1" t="s">
        <v>1518</v>
      </c>
      <c r="O5" s="1" t="s">
        <v>1519</v>
      </c>
      <c r="P5" s="1" t="s">
        <v>1520</v>
      </c>
      <c r="Q5" s="1" t="s">
        <v>1521</v>
      </c>
      <c r="R5" s="1" t="s">
        <v>1550</v>
      </c>
      <c r="S5" s="1" t="s">
        <v>1523</v>
      </c>
      <c r="T5" s="1" t="s">
        <v>1524</v>
      </c>
      <c r="U5" s="1" t="s">
        <v>1483</v>
      </c>
      <c r="V5" s="1" t="s">
        <v>1551</v>
      </c>
    </row>
    <row r="6" s="1" customFormat="1" spans="1:22">
      <c r="A6" s="3">
        <v>999224406125582</v>
      </c>
      <c r="B6" s="1" t="s">
        <v>1552</v>
      </c>
      <c r="C6" s="1" t="s">
        <v>1553</v>
      </c>
      <c r="D6" s="1" t="s">
        <v>1554</v>
      </c>
      <c r="E6" s="1" t="s">
        <v>1555</v>
      </c>
      <c r="F6" s="1" t="s">
        <v>1539</v>
      </c>
      <c r="G6" s="1" t="s">
        <v>1514</v>
      </c>
      <c r="H6" s="1" t="s">
        <v>1515</v>
      </c>
      <c r="I6" s="1" t="s">
        <v>1556</v>
      </c>
      <c r="J6" s="1" t="s">
        <v>30</v>
      </c>
      <c r="K6" s="1" t="s">
        <v>1557</v>
      </c>
      <c r="L6" s="1" t="s">
        <v>1557</v>
      </c>
      <c r="M6" s="1" t="s">
        <v>1518</v>
      </c>
      <c r="N6" s="1" t="s">
        <v>1518</v>
      </c>
      <c r="O6" s="1" t="s">
        <v>1519</v>
      </c>
      <c r="P6" s="1" t="s">
        <v>1520</v>
      </c>
      <c r="Q6" s="1" t="s">
        <v>1521</v>
      </c>
      <c r="R6" s="1" t="s">
        <v>1558</v>
      </c>
      <c r="S6" s="1" t="s">
        <v>1523</v>
      </c>
      <c r="T6" s="1" t="s">
        <v>1524</v>
      </c>
      <c r="U6" s="1" t="s">
        <v>1483</v>
      </c>
      <c r="V6" s="1" t="s">
        <v>1559</v>
      </c>
    </row>
    <row r="7" s="1" customFormat="1" spans="1:22">
      <c r="A7" s="3">
        <v>999224679713393</v>
      </c>
      <c r="B7" s="1" t="s">
        <v>1560</v>
      </c>
      <c r="C7" s="1" t="s">
        <v>1561</v>
      </c>
      <c r="D7" s="1" t="s">
        <v>1562</v>
      </c>
      <c r="E7" s="1" t="s">
        <v>1563</v>
      </c>
      <c r="F7" s="1" t="s">
        <v>1539</v>
      </c>
      <c r="G7" s="1" t="s">
        <v>1514</v>
      </c>
      <c r="H7" s="1" t="s">
        <v>1515</v>
      </c>
      <c r="I7" s="1" t="s">
        <v>1564</v>
      </c>
      <c r="J7" s="1" t="s">
        <v>30</v>
      </c>
      <c r="K7" s="1" t="s">
        <v>1565</v>
      </c>
      <c r="L7" s="1" t="s">
        <v>1565</v>
      </c>
      <c r="M7" s="1" t="s">
        <v>1518</v>
      </c>
      <c r="N7" s="1" t="s">
        <v>1518</v>
      </c>
      <c r="O7" s="1" t="s">
        <v>1519</v>
      </c>
      <c r="P7" s="1" t="s">
        <v>1520</v>
      </c>
      <c r="Q7" s="1" t="s">
        <v>1521</v>
      </c>
      <c r="R7" s="1" t="s">
        <v>1566</v>
      </c>
      <c r="S7" s="1" t="s">
        <v>1523</v>
      </c>
      <c r="T7" s="1" t="s">
        <v>1524</v>
      </c>
      <c r="U7" s="1" t="s">
        <v>1483</v>
      </c>
      <c r="V7" s="1" t="s">
        <v>1567</v>
      </c>
    </row>
    <row r="8" s="1" customFormat="1" spans="1:22">
      <c r="A8" s="3">
        <v>999224718413148</v>
      </c>
      <c r="B8" s="1" t="s">
        <v>1568</v>
      </c>
      <c r="C8" s="1" t="s">
        <v>1569</v>
      </c>
      <c r="D8" s="1" t="s">
        <v>1570</v>
      </c>
      <c r="E8" s="1" t="s">
        <v>1571</v>
      </c>
      <c r="F8" s="1" t="s">
        <v>1572</v>
      </c>
      <c r="G8" s="1" t="s">
        <v>1514</v>
      </c>
      <c r="H8" s="1" t="s">
        <v>1515</v>
      </c>
      <c r="I8" s="1" t="s">
        <v>1573</v>
      </c>
      <c r="J8" s="1" t="s">
        <v>30</v>
      </c>
      <c r="K8" s="1" t="s">
        <v>1574</v>
      </c>
      <c r="L8" s="1" t="s">
        <v>1574</v>
      </c>
      <c r="M8" s="1" t="s">
        <v>1518</v>
      </c>
      <c r="N8" s="1" t="s">
        <v>1518</v>
      </c>
      <c r="O8" s="1" t="s">
        <v>1519</v>
      </c>
      <c r="P8" s="1" t="s">
        <v>1520</v>
      </c>
      <c r="Q8" s="1" t="s">
        <v>1521</v>
      </c>
      <c r="R8" s="1" t="s">
        <v>1575</v>
      </c>
      <c r="S8" s="1" t="s">
        <v>1523</v>
      </c>
      <c r="T8" s="1" t="s">
        <v>1524</v>
      </c>
      <c r="U8" s="1" t="s">
        <v>1525</v>
      </c>
      <c r="V8" s="1" t="s">
        <v>1576</v>
      </c>
    </row>
    <row r="9" s="1" customFormat="1" spans="1:22">
      <c r="A9" s="3">
        <v>999224797021498</v>
      </c>
      <c r="B9" s="1" t="s">
        <v>1577</v>
      </c>
      <c r="C9" s="1" t="s">
        <v>1578</v>
      </c>
      <c r="D9" s="1" t="s">
        <v>1579</v>
      </c>
      <c r="E9" s="1" t="s">
        <v>1580</v>
      </c>
      <c r="F9" s="1" t="s">
        <v>1513</v>
      </c>
      <c r="G9" s="1" t="s">
        <v>1514</v>
      </c>
      <c r="H9" s="1" t="s">
        <v>1515</v>
      </c>
      <c r="I9" s="1" t="s">
        <v>1581</v>
      </c>
      <c r="J9" s="1" t="s">
        <v>30</v>
      </c>
      <c r="K9" s="1" t="s">
        <v>1582</v>
      </c>
      <c r="L9" s="1" t="s">
        <v>1582</v>
      </c>
      <c r="M9" s="1" t="s">
        <v>1518</v>
      </c>
      <c r="N9" s="1" t="s">
        <v>1518</v>
      </c>
      <c r="O9" s="1" t="s">
        <v>1519</v>
      </c>
      <c r="P9" s="1" t="s">
        <v>1520</v>
      </c>
      <c r="Q9" s="1" t="s">
        <v>1521</v>
      </c>
      <c r="R9" s="1" t="s">
        <v>1583</v>
      </c>
      <c r="S9" s="1" t="s">
        <v>1523</v>
      </c>
      <c r="T9" s="1" t="s">
        <v>1524</v>
      </c>
      <c r="U9" s="1" t="s">
        <v>1483</v>
      </c>
      <c r="V9" s="1" t="s">
        <v>1526</v>
      </c>
    </row>
    <row r="10" s="1" customFormat="1" spans="1:22">
      <c r="A10" s="3">
        <v>999224841511166</v>
      </c>
      <c r="B10" s="1" t="s">
        <v>1584</v>
      </c>
      <c r="C10" s="1" t="s">
        <v>1585</v>
      </c>
      <c r="D10" s="1" t="s">
        <v>1586</v>
      </c>
      <c r="E10" s="1" t="s">
        <v>1587</v>
      </c>
      <c r="F10" s="1" t="s">
        <v>1588</v>
      </c>
      <c r="G10" s="1" t="s">
        <v>1514</v>
      </c>
      <c r="H10" s="1" t="s">
        <v>1515</v>
      </c>
      <c r="I10" s="1" t="s">
        <v>1589</v>
      </c>
      <c r="J10" s="1" t="s">
        <v>30</v>
      </c>
      <c r="K10" s="1" t="s">
        <v>1590</v>
      </c>
      <c r="L10" s="1" t="s">
        <v>1590</v>
      </c>
      <c r="M10" s="1" t="s">
        <v>1518</v>
      </c>
      <c r="N10" s="1" t="s">
        <v>1518</v>
      </c>
      <c r="O10" s="1" t="s">
        <v>1519</v>
      </c>
      <c r="P10" s="1" t="s">
        <v>1520</v>
      </c>
      <c r="Q10" s="1" t="s">
        <v>1521</v>
      </c>
      <c r="R10" s="1" t="s">
        <v>1591</v>
      </c>
      <c r="S10" s="1" t="s">
        <v>1523</v>
      </c>
      <c r="T10" s="1" t="s">
        <v>1524</v>
      </c>
      <c r="U10" s="1" t="s">
        <v>1483</v>
      </c>
      <c r="V10" s="1" t="s">
        <v>1592</v>
      </c>
    </row>
    <row r="11" s="1" customFormat="1" spans="1:22">
      <c r="A11" s="3">
        <v>999224970547479</v>
      </c>
      <c r="B11" s="1" t="s">
        <v>1593</v>
      </c>
      <c r="C11" s="1" t="s">
        <v>1594</v>
      </c>
      <c r="D11" s="1" t="s">
        <v>1595</v>
      </c>
      <c r="E11" s="1" t="s">
        <v>1596</v>
      </c>
      <c r="F11" s="1" t="s">
        <v>1572</v>
      </c>
      <c r="G11" s="1" t="s">
        <v>1514</v>
      </c>
      <c r="H11" s="1" t="s">
        <v>1515</v>
      </c>
      <c r="I11" s="1" t="s">
        <v>1597</v>
      </c>
      <c r="J11" s="1" t="s">
        <v>30</v>
      </c>
      <c r="K11" s="1" t="s">
        <v>1598</v>
      </c>
      <c r="L11" s="1" t="s">
        <v>1598</v>
      </c>
      <c r="M11" s="1" t="s">
        <v>1518</v>
      </c>
      <c r="N11" s="1" t="s">
        <v>1518</v>
      </c>
      <c r="O11" s="1" t="s">
        <v>1519</v>
      </c>
      <c r="P11" s="1" t="s">
        <v>1520</v>
      </c>
      <c r="Q11" s="1" t="s">
        <v>1521</v>
      </c>
      <c r="R11" s="1" t="s">
        <v>1599</v>
      </c>
      <c r="S11" s="1" t="s">
        <v>1523</v>
      </c>
      <c r="T11" s="1" t="s">
        <v>1524</v>
      </c>
      <c r="U11" s="1" t="s">
        <v>1483</v>
      </c>
      <c r="V11" s="1" t="s">
        <v>1526</v>
      </c>
    </row>
    <row r="12" s="1" customFormat="1" spans="1:22">
      <c r="A12" s="3">
        <v>999225054376567</v>
      </c>
      <c r="B12" s="1" t="s">
        <v>1600</v>
      </c>
      <c r="C12" s="1" t="s">
        <v>1601</v>
      </c>
      <c r="D12" s="1" t="s">
        <v>1602</v>
      </c>
      <c r="E12" s="1" t="s">
        <v>1603</v>
      </c>
      <c r="F12" s="1" t="s">
        <v>1513</v>
      </c>
      <c r="G12" s="1" t="s">
        <v>1514</v>
      </c>
      <c r="H12" s="1" t="s">
        <v>1515</v>
      </c>
      <c r="I12" s="1" t="s">
        <v>1604</v>
      </c>
      <c r="J12" s="1" t="s">
        <v>30</v>
      </c>
      <c r="K12" s="1" t="s">
        <v>1605</v>
      </c>
      <c r="L12" s="1" t="s">
        <v>1605</v>
      </c>
      <c r="M12" s="1" t="s">
        <v>1518</v>
      </c>
      <c r="N12" s="1" t="s">
        <v>1518</v>
      </c>
      <c r="O12" s="1" t="s">
        <v>1519</v>
      </c>
      <c r="P12" s="1" t="s">
        <v>1520</v>
      </c>
      <c r="Q12" s="1" t="s">
        <v>1521</v>
      </c>
      <c r="R12" s="1" t="s">
        <v>1606</v>
      </c>
      <c r="S12" s="1" t="s">
        <v>1523</v>
      </c>
      <c r="T12" s="1" t="s">
        <v>1524</v>
      </c>
      <c r="U12" s="1" t="s">
        <v>1483</v>
      </c>
      <c r="V12" s="1" t="s">
        <v>1607</v>
      </c>
    </row>
    <row r="13" s="1" customFormat="1" spans="1:22">
      <c r="A13" s="3">
        <v>999225137532506</v>
      </c>
      <c r="B13" s="1" t="s">
        <v>1608</v>
      </c>
      <c r="C13" s="1" t="s">
        <v>1609</v>
      </c>
      <c r="D13" s="1" t="s">
        <v>1610</v>
      </c>
      <c r="E13" s="1" t="s">
        <v>1611</v>
      </c>
      <c r="F13" s="1" t="s">
        <v>1588</v>
      </c>
      <c r="G13" s="1" t="s">
        <v>1514</v>
      </c>
      <c r="H13" s="1" t="s">
        <v>1515</v>
      </c>
      <c r="I13" s="1" t="s">
        <v>1612</v>
      </c>
      <c r="J13" s="1" t="s">
        <v>30</v>
      </c>
      <c r="K13" s="1" t="s">
        <v>1613</v>
      </c>
      <c r="L13" s="1" t="s">
        <v>1613</v>
      </c>
      <c r="M13" s="1" t="s">
        <v>1518</v>
      </c>
      <c r="N13" s="1" t="s">
        <v>1518</v>
      </c>
      <c r="O13" s="1" t="s">
        <v>1519</v>
      </c>
      <c r="P13" s="1" t="s">
        <v>1520</v>
      </c>
      <c r="Q13" s="1" t="s">
        <v>1521</v>
      </c>
      <c r="R13" s="1" t="s">
        <v>1614</v>
      </c>
      <c r="S13" s="1" t="s">
        <v>1523</v>
      </c>
      <c r="T13" s="1" t="s">
        <v>1524</v>
      </c>
      <c r="U13" s="1" t="s">
        <v>1483</v>
      </c>
      <c r="V13" s="1" t="s">
        <v>1526</v>
      </c>
    </row>
    <row r="14" s="1" customFormat="1" spans="1:22">
      <c r="A14" s="3">
        <v>999225167164072</v>
      </c>
      <c r="B14" s="1" t="s">
        <v>1615</v>
      </c>
      <c r="C14" s="1" t="s">
        <v>1616</v>
      </c>
      <c r="D14" s="1" t="s">
        <v>1617</v>
      </c>
      <c r="E14" s="1" t="s">
        <v>1618</v>
      </c>
      <c r="F14" s="1" t="s">
        <v>1572</v>
      </c>
      <c r="G14" s="1" t="s">
        <v>1514</v>
      </c>
      <c r="H14" s="1" t="s">
        <v>1515</v>
      </c>
      <c r="I14" s="1" t="s">
        <v>1619</v>
      </c>
      <c r="J14" s="1" t="s">
        <v>30</v>
      </c>
      <c r="K14" s="1" t="s">
        <v>1620</v>
      </c>
      <c r="L14" s="1" t="s">
        <v>1620</v>
      </c>
      <c r="M14" s="1" t="s">
        <v>1518</v>
      </c>
      <c r="N14" s="1" t="s">
        <v>1518</v>
      </c>
      <c r="O14" s="1" t="s">
        <v>1519</v>
      </c>
      <c r="P14" s="1" t="s">
        <v>1520</v>
      </c>
      <c r="Q14" s="1" t="s">
        <v>1521</v>
      </c>
      <c r="R14" s="1" t="s">
        <v>1621</v>
      </c>
      <c r="S14" s="1" t="s">
        <v>1523</v>
      </c>
      <c r="T14" s="1" t="s">
        <v>1524</v>
      </c>
      <c r="U14" s="1" t="s">
        <v>1525</v>
      </c>
      <c r="V14" s="1" t="s">
        <v>1622</v>
      </c>
    </row>
    <row r="15" s="1" customFormat="1" spans="1:22">
      <c r="A15" s="3">
        <v>999225238552708</v>
      </c>
      <c r="B15" s="1" t="s">
        <v>1623</v>
      </c>
      <c r="C15" s="1" t="s">
        <v>1624</v>
      </c>
      <c r="D15" s="1" t="s">
        <v>1625</v>
      </c>
      <c r="E15" s="1" t="s">
        <v>1626</v>
      </c>
      <c r="F15" s="1" t="s">
        <v>1572</v>
      </c>
      <c r="G15" s="1" t="s">
        <v>1514</v>
      </c>
      <c r="H15" s="1" t="s">
        <v>1515</v>
      </c>
      <c r="I15" s="1" t="s">
        <v>1627</v>
      </c>
      <c r="J15" s="1" t="s">
        <v>30</v>
      </c>
      <c r="K15" s="1" t="s">
        <v>1628</v>
      </c>
      <c r="L15" s="1" t="s">
        <v>1628</v>
      </c>
      <c r="M15" s="1" t="s">
        <v>1518</v>
      </c>
      <c r="N15" s="1" t="s">
        <v>1518</v>
      </c>
      <c r="O15" s="1" t="s">
        <v>1519</v>
      </c>
      <c r="P15" s="1" t="s">
        <v>1520</v>
      </c>
      <c r="Q15" s="1" t="s">
        <v>1521</v>
      </c>
      <c r="R15" s="1" t="s">
        <v>1629</v>
      </c>
      <c r="S15" s="1" t="s">
        <v>1523</v>
      </c>
      <c r="T15" s="1" t="s">
        <v>1524</v>
      </c>
      <c r="U15" s="1" t="s">
        <v>1483</v>
      </c>
      <c r="V15" s="1" t="s">
        <v>1567</v>
      </c>
    </row>
    <row r="16" s="1" customFormat="1" spans="1:22">
      <c r="A16" s="3">
        <v>999225249890379</v>
      </c>
      <c r="B16" s="1" t="s">
        <v>1630</v>
      </c>
      <c r="C16" s="1" t="s">
        <v>1631</v>
      </c>
      <c r="D16" s="1" t="s">
        <v>1632</v>
      </c>
      <c r="E16" s="1" t="s">
        <v>1633</v>
      </c>
      <c r="F16" s="1" t="s">
        <v>1513</v>
      </c>
      <c r="G16" s="1" t="s">
        <v>1514</v>
      </c>
      <c r="H16" s="1" t="s">
        <v>1515</v>
      </c>
      <c r="I16" s="1" t="s">
        <v>1634</v>
      </c>
      <c r="J16" s="1" t="s">
        <v>30</v>
      </c>
      <c r="K16" s="1" t="s">
        <v>1635</v>
      </c>
      <c r="L16" s="1" t="s">
        <v>1635</v>
      </c>
      <c r="M16" s="1" t="s">
        <v>1518</v>
      </c>
      <c r="N16" s="1" t="s">
        <v>1518</v>
      </c>
      <c r="O16" s="1" t="s">
        <v>1519</v>
      </c>
      <c r="P16" s="1" t="s">
        <v>1520</v>
      </c>
      <c r="Q16" s="1" t="s">
        <v>1521</v>
      </c>
      <c r="R16" s="1" t="s">
        <v>1636</v>
      </c>
      <c r="S16" s="1" t="s">
        <v>1523</v>
      </c>
      <c r="T16" s="1" t="s">
        <v>1524</v>
      </c>
      <c r="U16" s="1" t="s">
        <v>1483</v>
      </c>
      <c r="V16" s="1" t="s">
        <v>1622</v>
      </c>
    </row>
    <row r="17" s="1" customFormat="1" spans="1:22">
      <c r="A17" s="3">
        <v>25266124071</v>
      </c>
      <c r="B17" s="1" t="s">
        <v>1630</v>
      </c>
      <c r="C17" s="1" t="s">
        <v>1637</v>
      </c>
      <c r="D17" s="1" t="s">
        <v>1638</v>
      </c>
      <c r="E17" s="1" t="s">
        <v>1639</v>
      </c>
      <c r="F17" s="1" t="s">
        <v>1572</v>
      </c>
      <c r="G17" s="1" t="s">
        <v>1514</v>
      </c>
      <c r="H17" s="1" t="s">
        <v>1515</v>
      </c>
      <c r="I17" s="1" t="s">
        <v>1640</v>
      </c>
      <c r="J17" s="1" t="s">
        <v>30</v>
      </c>
      <c r="K17" s="1" t="s">
        <v>1641</v>
      </c>
      <c r="L17" s="1" t="s">
        <v>1641</v>
      </c>
      <c r="M17" s="1" t="s">
        <v>1518</v>
      </c>
      <c r="N17" s="1" t="s">
        <v>1518</v>
      </c>
      <c r="O17" s="1" t="s">
        <v>1519</v>
      </c>
      <c r="P17" s="1" t="s">
        <v>1520</v>
      </c>
      <c r="Q17" s="1" t="s">
        <v>1521</v>
      </c>
      <c r="R17" s="1" t="s">
        <v>1642</v>
      </c>
      <c r="S17" s="1" t="s">
        <v>1523</v>
      </c>
      <c r="T17" s="1" t="s">
        <v>1524</v>
      </c>
      <c r="U17" s="1" t="s">
        <v>1525</v>
      </c>
      <c r="V17" s="1" t="s">
        <v>1543</v>
      </c>
    </row>
    <row r="18" s="1" customFormat="1" spans="1:22">
      <c r="A18" s="3">
        <v>999225266499117</v>
      </c>
      <c r="B18" s="1" t="s">
        <v>1630</v>
      </c>
      <c r="C18" s="1" t="s">
        <v>1643</v>
      </c>
      <c r="D18" s="1" t="s">
        <v>1644</v>
      </c>
      <c r="E18" s="1" t="s">
        <v>1645</v>
      </c>
      <c r="F18" s="1" t="s">
        <v>1572</v>
      </c>
      <c r="G18" s="1" t="s">
        <v>1514</v>
      </c>
      <c r="H18" s="1" t="s">
        <v>1515</v>
      </c>
      <c r="I18" s="1" t="s">
        <v>1646</v>
      </c>
      <c r="J18" s="1" t="s">
        <v>30</v>
      </c>
      <c r="K18" s="1" t="s">
        <v>1647</v>
      </c>
      <c r="L18" s="1" t="s">
        <v>1647</v>
      </c>
      <c r="M18" s="1" t="s">
        <v>1518</v>
      </c>
      <c r="N18" s="1" t="s">
        <v>1518</v>
      </c>
      <c r="O18" s="1" t="s">
        <v>1519</v>
      </c>
      <c r="P18" s="1" t="s">
        <v>1520</v>
      </c>
      <c r="Q18" s="1" t="s">
        <v>1521</v>
      </c>
      <c r="R18" s="1" t="s">
        <v>1648</v>
      </c>
      <c r="S18" s="1" t="s">
        <v>1523</v>
      </c>
      <c r="T18" s="1" t="s">
        <v>1524</v>
      </c>
      <c r="U18" s="1" t="s">
        <v>1483</v>
      </c>
      <c r="V18" s="1" t="s">
        <v>1559</v>
      </c>
    </row>
    <row r="19" s="1" customFormat="1" spans="1:22">
      <c r="A19" s="3">
        <v>999225385446914</v>
      </c>
      <c r="B19" s="1" t="s">
        <v>1649</v>
      </c>
      <c r="C19" s="1" t="s">
        <v>1650</v>
      </c>
      <c r="D19" s="1" t="s">
        <v>1651</v>
      </c>
      <c r="E19" s="1" t="s">
        <v>1652</v>
      </c>
      <c r="F19" s="1" t="s">
        <v>1588</v>
      </c>
      <c r="G19" s="1" t="s">
        <v>1514</v>
      </c>
      <c r="H19" s="1" t="s">
        <v>1515</v>
      </c>
      <c r="I19" s="1" t="s">
        <v>1653</v>
      </c>
      <c r="J19" s="1" t="s">
        <v>30</v>
      </c>
      <c r="K19" s="1" t="s">
        <v>1654</v>
      </c>
      <c r="L19" s="1" t="s">
        <v>1654</v>
      </c>
      <c r="M19" s="1" t="s">
        <v>1518</v>
      </c>
      <c r="N19" s="1" t="s">
        <v>1518</v>
      </c>
      <c r="O19" s="1" t="s">
        <v>1519</v>
      </c>
      <c r="P19" s="1" t="s">
        <v>1520</v>
      </c>
      <c r="Q19" s="1" t="s">
        <v>1521</v>
      </c>
      <c r="R19" s="1" t="s">
        <v>1655</v>
      </c>
      <c r="S19" s="1" t="s">
        <v>1523</v>
      </c>
      <c r="T19" s="1" t="s">
        <v>1524</v>
      </c>
      <c r="U19" s="1" t="s">
        <v>1483</v>
      </c>
      <c r="V19" s="1" t="s">
        <v>1656</v>
      </c>
    </row>
    <row r="20" s="1" customFormat="1" spans="1:22">
      <c r="A20" s="3">
        <v>999225475765490</v>
      </c>
      <c r="B20" s="1" t="s">
        <v>1657</v>
      </c>
      <c r="C20" s="1" t="s">
        <v>1658</v>
      </c>
      <c r="D20" s="1" t="s">
        <v>1659</v>
      </c>
      <c r="E20" s="1" t="s">
        <v>1660</v>
      </c>
      <c r="F20" s="1" t="s">
        <v>1572</v>
      </c>
      <c r="G20" s="1" t="s">
        <v>1514</v>
      </c>
      <c r="H20" s="1" t="s">
        <v>1515</v>
      </c>
      <c r="I20" s="1" t="s">
        <v>1661</v>
      </c>
      <c r="J20" s="1" t="s">
        <v>30</v>
      </c>
      <c r="K20" s="1" t="s">
        <v>1662</v>
      </c>
      <c r="L20" s="1" t="s">
        <v>1662</v>
      </c>
      <c r="M20" s="1" t="s">
        <v>1518</v>
      </c>
      <c r="N20" s="1" t="s">
        <v>1518</v>
      </c>
      <c r="O20" s="1" t="s">
        <v>1519</v>
      </c>
      <c r="P20" s="1" t="s">
        <v>1520</v>
      </c>
      <c r="Q20" s="1" t="s">
        <v>1521</v>
      </c>
      <c r="R20" s="1" t="s">
        <v>1663</v>
      </c>
      <c r="S20" s="1" t="s">
        <v>1523</v>
      </c>
      <c r="T20" s="1" t="s">
        <v>1524</v>
      </c>
      <c r="U20" s="1" t="s">
        <v>1483</v>
      </c>
      <c r="V20" s="1" t="s">
        <v>1567</v>
      </c>
    </row>
    <row r="21" s="1" customFormat="1" spans="1:22">
      <c r="A21" s="3">
        <v>999225487421357</v>
      </c>
      <c r="B21" s="1" t="s">
        <v>1657</v>
      </c>
      <c r="C21" s="1" t="s">
        <v>1664</v>
      </c>
      <c r="D21" s="1" t="s">
        <v>1665</v>
      </c>
      <c r="E21" s="1" t="s">
        <v>1666</v>
      </c>
      <c r="F21" s="1" t="s">
        <v>1539</v>
      </c>
      <c r="G21" s="1" t="s">
        <v>1514</v>
      </c>
      <c r="H21" s="1" t="s">
        <v>1515</v>
      </c>
      <c r="I21" s="1" t="s">
        <v>1667</v>
      </c>
      <c r="J21" s="1" t="s">
        <v>30</v>
      </c>
      <c r="K21" s="1" t="s">
        <v>1668</v>
      </c>
      <c r="L21" s="1" t="s">
        <v>1668</v>
      </c>
      <c r="M21" s="1" t="s">
        <v>1518</v>
      </c>
      <c r="N21" s="1" t="s">
        <v>1518</v>
      </c>
      <c r="O21" s="1" t="s">
        <v>1519</v>
      </c>
      <c r="P21" s="1" t="s">
        <v>1520</v>
      </c>
      <c r="Q21" s="1" t="s">
        <v>1521</v>
      </c>
      <c r="R21" s="1" t="s">
        <v>1669</v>
      </c>
      <c r="S21" s="1" t="s">
        <v>1523</v>
      </c>
      <c r="T21" s="1" t="s">
        <v>1524</v>
      </c>
      <c r="U21" s="1" t="s">
        <v>1483</v>
      </c>
      <c r="V21" s="1" t="s">
        <v>1670</v>
      </c>
    </row>
    <row r="22" s="1" customFormat="1" spans="1:22">
      <c r="A22" s="3">
        <v>999225520116284</v>
      </c>
      <c r="B22" s="1" t="s">
        <v>1671</v>
      </c>
      <c r="C22" s="1" t="s">
        <v>1672</v>
      </c>
      <c r="D22" s="1" t="s">
        <v>1673</v>
      </c>
      <c r="E22" s="1" t="s">
        <v>1674</v>
      </c>
      <c r="F22" s="1" t="s">
        <v>1513</v>
      </c>
      <c r="G22" s="1" t="s">
        <v>1514</v>
      </c>
      <c r="H22" s="1" t="s">
        <v>1515</v>
      </c>
      <c r="I22" s="1" t="s">
        <v>1675</v>
      </c>
      <c r="J22" s="1" t="s">
        <v>30</v>
      </c>
      <c r="K22" s="1" t="s">
        <v>1676</v>
      </c>
      <c r="L22" s="1" t="s">
        <v>1676</v>
      </c>
      <c r="M22" s="1" t="s">
        <v>1518</v>
      </c>
      <c r="N22" s="1" t="s">
        <v>1518</v>
      </c>
      <c r="O22" s="1" t="s">
        <v>1519</v>
      </c>
      <c r="P22" s="1" t="s">
        <v>1520</v>
      </c>
      <c r="Q22" s="1" t="s">
        <v>1521</v>
      </c>
      <c r="R22" s="1" t="s">
        <v>1677</v>
      </c>
      <c r="S22" s="1" t="s">
        <v>1523</v>
      </c>
      <c r="T22" s="1" t="s">
        <v>1524</v>
      </c>
      <c r="U22" s="1" t="s">
        <v>1525</v>
      </c>
      <c r="V22" s="1" t="s">
        <v>1526</v>
      </c>
    </row>
    <row r="23" s="1" customFormat="1" spans="1:22">
      <c r="A23" s="3">
        <v>999225520132670</v>
      </c>
      <c r="B23" s="1" t="s">
        <v>1671</v>
      </c>
      <c r="C23" s="1" t="s">
        <v>1678</v>
      </c>
      <c r="D23" s="1" t="s">
        <v>1679</v>
      </c>
      <c r="E23" s="1" t="s">
        <v>1680</v>
      </c>
      <c r="F23" s="1" t="s">
        <v>1539</v>
      </c>
      <c r="G23" s="1" t="s">
        <v>1514</v>
      </c>
      <c r="H23" s="1" t="s">
        <v>1515</v>
      </c>
      <c r="I23" s="1" t="s">
        <v>1681</v>
      </c>
      <c r="J23" s="1" t="s">
        <v>30</v>
      </c>
      <c r="K23" s="1" t="s">
        <v>1682</v>
      </c>
      <c r="L23" s="1" t="s">
        <v>1682</v>
      </c>
      <c r="M23" s="1" t="s">
        <v>1518</v>
      </c>
      <c r="N23" s="1" t="s">
        <v>1518</v>
      </c>
      <c r="O23" s="1" t="s">
        <v>1519</v>
      </c>
      <c r="P23" s="1" t="s">
        <v>1520</v>
      </c>
      <c r="Q23" s="1" t="s">
        <v>1521</v>
      </c>
      <c r="R23" s="1" t="s">
        <v>1683</v>
      </c>
      <c r="S23" s="1" t="s">
        <v>1523</v>
      </c>
      <c r="T23" s="1" t="s">
        <v>1524</v>
      </c>
      <c r="U23" s="1" t="s">
        <v>1483</v>
      </c>
      <c r="V23" s="1" t="s">
        <v>1684</v>
      </c>
    </row>
    <row r="24" s="1" customFormat="1" spans="1:22">
      <c r="A24" s="3">
        <v>999225560351310</v>
      </c>
      <c r="B24" s="1" t="s">
        <v>1685</v>
      </c>
      <c r="C24" s="1" t="s">
        <v>1686</v>
      </c>
      <c r="D24" s="1" t="s">
        <v>1511</v>
      </c>
      <c r="E24" s="1" t="s">
        <v>1687</v>
      </c>
      <c r="F24" s="1" t="s">
        <v>1513</v>
      </c>
      <c r="G24" s="1" t="s">
        <v>1514</v>
      </c>
      <c r="H24" s="1" t="s">
        <v>1515</v>
      </c>
      <c r="I24" s="1" t="s">
        <v>1688</v>
      </c>
      <c r="J24" s="1" t="s">
        <v>30</v>
      </c>
      <c r="K24" s="1" t="s">
        <v>1689</v>
      </c>
      <c r="L24" s="1" t="s">
        <v>1689</v>
      </c>
      <c r="M24" s="1" t="s">
        <v>1518</v>
      </c>
      <c r="N24" s="1" t="s">
        <v>1518</v>
      </c>
      <c r="O24" s="1" t="s">
        <v>1519</v>
      </c>
      <c r="P24" s="1" t="s">
        <v>1520</v>
      </c>
      <c r="Q24" s="1" t="s">
        <v>1521</v>
      </c>
      <c r="R24" s="1" t="s">
        <v>1690</v>
      </c>
      <c r="S24" s="1" t="s">
        <v>1523</v>
      </c>
      <c r="T24" s="1" t="s">
        <v>1524</v>
      </c>
      <c r="U24" s="1" t="s">
        <v>1525</v>
      </c>
      <c r="V24" s="1" t="s">
        <v>1526</v>
      </c>
    </row>
    <row r="25" s="1" customFormat="1" spans="1:22">
      <c r="A25" s="3">
        <v>999225576014941</v>
      </c>
      <c r="B25" s="1" t="s">
        <v>1691</v>
      </c>
      <c r="C25" s="1" t="s">
        <v>1692</v>
      </c>
      <c r="D25" s="1" t="s">
        <v>1693</v>
      </c>
      <c r="E25" s="1" t="s">
        <v>1694</v>
      </c>
      <c r="F25" s="1" t="s">
        <v>1513</v>
      </c>
      <c r="G25" s="1" t="s">
        <v>1514</v>
      </c>
      <c r="H25" s="1" t="s">
        <v>1515</v>
      </c>
      <c r="I25" s="1" t="s">
        <v>1695</v>
      </c>
      <c r="J25" s="1" t="s">
        <v>30</v>
      </c>
      <c r="K25" s="1" t="s">
        <v>1696</v>
      </c>
      <c r="L25" s="1" t="s">
        <v>1696</v>
      </c>
      <c r="M25" s="1" t="s">
        <v>1518</v>
      </c>
      <c r="N25" s="1" t="s">
        <v>1518</v>
      </c>
      <c r="O25" s="1" t="s">
        <v>1519</v>
      </c>
      <c r="P25" s="1" t="s">
        <v>1520</v>
      </c>
      <c r="Q25" s="1" t="s">
        <v>1521</v>
      </c>
      <c r="R25" s="1" t="s">
        <v>1697</v>
      </c>
      <c r="S25" s="1" t="s">
        <v>1523</v>
      </c>
      <c r="T25" s="1" t="s">
        <v>1524</v>
      </c>
      <c r="U25" s="1" t="s">
        <v>1525</v>
      </c>
      <c r="V25" s="1" t="s">
        <v>1526</v>
      </c>
    </row>
    <row r="26" s="1" customFormat="1" spans="1:22">
      <c r="A26" s="3">
        <v>999225600772478</v>
      </c>
      <c r="B26" s="1" t="s">
        <v>1698</v>
      </c>
      <c r="C26" s="1" t="s">
        <v>1699</v>
      </c>
      <c r="D26" s="1" t="s">
        <v>1700</v>
      </c>
      <c r="E26" s="1" t="s">
        <v>1701</v>
      </c>
      <c r="F26" s="1" t="s">
        <v>1572</v>
      </c>
      <c r="G26" s="1" t="s">
        <v>1514</v>
      </c>
      <c r="H26" s="1" t="s">
        <v>1515</v>
      </c>
      <c r="I26" s="1" t="s">
        <v>1702</v>
      </c>
      <c r="J26" s="1" t="s">
        <v>30</v>
      </c>
      <c r="K26" s="1" t="s">
        <v>1703</v>
      </c>
      <c r="L26" s="1" t="s">
        <v>1703</v>
      </c>
      <c r="M26" s="1" t="s">
        <v>1518</v>
      </c>
      <c r="N26" s="1" t="s">
        <v>1518</v>
      </c>
      <c r="O26" s="1" t="s">
        <v>1519</v>
      </c>
      <c r="P26" s="1" t="s">
        <v>1520</v>
      </c>
      <c r="Q26" s="1" t="s">
        <v>1521</v>
      </c>
      <c r="R26" s="1" t="s">
        <v>1704</v>
      </c>
      <c r="S26" s="1" t="s">
        <v>1523</v>
      </c>
      <c r="T26" s="1" t="s">
        <v>1524</v>
      </c>
      <c r="U26" s="1" t="s">
        <v>1483</v>
      </c>
      <c r="V26" s="1" t="s">
        <v>1543</v>
      </c>
    </row>
    <row r="27" s="1" customFormat="1" spans="1:22">
      <c r="A27" s="3">
        <v>999225613776058</v>
      </c>
      <c r="B27" s="1" t="s">
        <v>1705</v>
      </c>
      <c r="C27" s="1" t="s">
        <v>1706</v>
      </c>
      <c r="D27" s="1" t="s">
        <v>1707</v>
      </c>
      <c r="E27" s="1" t="s">
        <v>1708</v>
      </c>
      <c r="F27" s="1" t="s">
        <v>1572</v>
      </c>
      <c r="G27" s="1" t="s">
        <v>1514</v>
      </c>
      <c r="H27" s="1" t="s">
        <v>1515</v>
      </c>
      <c r="I27" s="1" t="s">
        <v>1709</v>
      </c>
      <c r="J27" s="1" t="s">
        <v>30</v>
      </c>
      <c r="K27" s="1" t="s">
        <v>1710</v>
      </c>
      <c r="L27" s="1" t="s">
        <v>1710</v>
      </c>
      <c r="M27" s="1" t="s">
        <v>1518</v>
      </c>
      <c r="N27" s="1" t="s">
        <v>1518</v>
      </c>
      <c r="O27" s="1" t="s">
        <v>1519</v>
      </c>
      <c r="P27" s="1" t="s">
        <v>1520</v>
      </c>
      <c r="Q27" s="1" t="s">
        <v>1521</v>
      </c>
      <c r="R27" s="1" t="s">
        <v>1711</v>
      </c>
      <c r="S27" s="1" t="s">
        <v>1523</v>
      </c>
      <c r="T27" s="1" t="s">
        <v>1524</v>
      </c>
      <c r="U27" s="1" t="s">
        <v>1525</v>
      </c>
      <c r="V27" s="1" t="s">
        <v>1526</v>
      </c>
    </row>
    <row r="28" s="1" customFormat="1" spans="1:22">
      <c r="A28" s="3">
        <v>999225658898682</v>
      </c>
      <c r="B28" s="1" t="s">
        <v>1712</v>
      </c>
      <c r="C28" s="1" t="s">
        <v>1713</v>
      </c>
      <c r="D28" s="1" t="s">
        <v>1714</v>
      </c>
      <c r="E28" s="1" t="s">
        <v>1715</v>
      </c>
      <c r="F28" s="1" t="s">
        <v>1572</v>
      </c>
      <c r="G28" s="1" t="s">
        <v>1514</v>
      </c>
      <c r="H28" s="1" t="s">
        <v>1515</v>
      </c>
      <c r="I28" s="1" t="s">
        <v>1716</v>
      </c>
      <c r="J28" s="1" t="s">
        <v>30</v>
      </c>
      <c r="K28" s="1" t="s">
        <v>1717</v>
      </c>
      <c r="L28" s="1" t="s">
        <v>1717</v>
      </c>
      <c r="M28" s="1" t="s">
        <v>1518</v>
      </c>
      <c r="N28" s="1" t="s">
        <v>1518</v>
      </c>
      <c r="O28" s="1" t="s">
        <v>1519</v>
      </c>
      <c r="P28" s="1" t="s">
        <v>1520</v>
      </c>
      <c r="Q28" s="1" t="s">
        <v>1521</v>
      </c>
      <c r="R28" s="1" t="s">
        <v>1718</v>
      </c>
      <c r="S28" s="1" t="s">
        <v>1523</v>
      </c>
      <c r="T28" s="1" t="s">
        <v>1524</v>
      </c>
      <c r="U28" s="1" t="s">
        <v>1525</v>
      </c>
      <c r="V28" s="1" t="s">
        <v>1543</v>
      </c>
    </row>
    <row r="29" s="1" customFormat="1" spans="1:22">
      <c r="A29" s="3">
        <v>999225683930003</v>
      </c>
      <c r="B29" s="1" t="s">
        <v>1719</v>
      </c>
      <c r="C29" s="1" t="s">
        <v>1720</v>
      </c>
      <c r="D29" s="1" t="s">
        <v>1721</v>
      </c>
      <c r="E29" s="1" t="s">
        <v>1722</v>
      </c>
      <c r="F29" s="1" t="s">
        <v>1572</v>
      </c>
      <c r="G29" s="1" t="s">
        <v>1514</v>
      </c>
      <c r="H29" s="1" t="s">
        <v>1515</v>
      </c>
      <c r="I29" s="1" t="s">
        <v>1723</v>
      </c>
      <c r="J29" s="1" t="s">
        <v>30</v>
      </c>
      <c r="K29" s="1" t="s">
        <v>1724</v>
      </c>
      <c r="L29" s="1" t="s">
        <v>1724</v>
      </c>
      <c r="M29" s="1" t="s">
        <v>1518</v>
      </c>
      <c r="N29" s="1" t="s">
        <v>1518</v>
      </c>
      <c r="O29" s="1" t="s">
        <v>1519</v>
      </c>
      <c r="P29" s="1" t="s">
        <v>1520</v>
      </c>
      <c r="Q29" s="1" t="s">
        <v>1521</v>
      </c>
      <c r="R29" s="1" t="s">
        <v>1725</v>
      </c>
      <c r="S29" s="1" t="s">
        <v>1523</v>
      </c>
      <c r="T29" s="1" t="s">
        <v>1524</v>
      </c>
      <c r="U29" s="1" t="s">
        <v>1483</v>
      </c>
      <c r="V29" s="1" t="s">
        <v>1526</v>
      </c>
    </row>
    <row r="30" s="1" customFormat="1" spans="1:22">
      <c r="A30" s="3">
        <v>25692804285</v>
      </c>
      <c r="B30" s="1" t="s">
        <v>1719</v>
      </c>
      <c r="C30" s="1" t="s">
        <v>1726</v>
      </c>
      <c r="D30" s="1" t="s">
        <v>1727</v>
      </c>
      <c r="E30" s="1" t="s">
        <v>1728</v>
      </c>
      <c r="F30" s="1" t="s">
        <v>1539</v>
      </c>
      <c r="G30" s="1" t="s">
        <v>1514</v>
      </c>
      <c r="H30" s="1" t="s">
        <v>1515</v>
      </c>
      <c r="I30" s="1" t="s">
        <v>1729</v>
      </c>
      <c r="J30" s="1" t="s">
        <v>30</v>
      </c>
      <c r="K30" s="1" t="s">
        <v>1730</v>
      </c>
      <c r="L30" s="1" t="s">
        <v>1730</v>
      </c>
      <c r="M30" s="1" t="s">
        <v>1518</v>
      </c>
      <c r="N30" s="1" t="s">
        <v>1518</v>
      </c>
      <c r="O30" s="1" t="s">
        <v>1519</v>
      </c>
      <c r="P30" s="1" t="s">
        <v>1520</v>
      </c>
      <c r="Q30" s="1" t="s">
        <v>1521</v>
      </c>
      <c r="R30" s="1" t="s">
        <v>1731</v>
      </c>
      <c r="S30" s="1" t="s">
        <v>1523</v>
      </c>
      <c r="T30" s="1" t="s">
        <v>1524</v>
      </c>
      <c r="U30" s="1" t="s">
        <v>1483</v>
      </c>
      <c r="V30" s="1" t="s">
        <v>1526</v>
      </c>
    </row>
    <row r="31" s="1" customFormat="1" spans="1:22">
      <c r="A31" s="3">
        <v>999225695602658</v>
      </c>
      <c r="B31" s="1" t="s">
        <v>1719</v>
      </c>
      <c r="C31" s="1" t="s">
        <v>1732</v>
      </c>
      <c r="D31" s="1" t="s">
        <v>1733</v>
      </c>
      <c r="E31" s="1" t="s">
        <v>1734</v>
      </c>
      <c r="F31" s="1" t="s">
        <v>1539</v>
      </c>
      <c r="G31" s="1" t="s">
        <v>1514</v>
      </c>
      <c r="H31" s="1" t="s">
        <v>1515</v>
      </c>
      <c r="I31" s="1" t="s">
        <v>1735</v>
      </c>
      <c r="J31" s="1" t="s">
        <v>30</v>
      </c>
      <c r="K31" s="1" t="s">
        <v>1736</v>
      </c>
      <c r="L31" s="1" t="s">
        <v>1736</v>
      </c>
      <c r="M31" s="1" t="s">
        <v>1518</v>
      </c>
      <c r="N31" s="1" t="s">
        <v>1518</v>
      </c>
      <c r="O31" s="1" t="s">
        <v>1519</v>
      </c>
      <c r="P31" s="1" t="s">
        <v>1520</v>
      </c>
      <c r="Q31" s="1" t="s">
        <v>1521</v>
      </c>
      <c r="R31" s="1" t="s">
        <v>1737</v>
      </c>
      <c r="S31" s="1" t="s">
        <v>1523</v>
      </c>
      <c r="T31" s="1" t="s">
        <v>1524</v>
      </c>
      <c r="U31" s="1" t="s">
        <v>1483</v>
      </c>
      <c r="V31" s="1" t="s">
        <v>1738</v>
      </c>
    </row>
    <row r="32" s="1" customFormat="1" spans="1:22">
      <c r="A32" s="3">
        <v>999225725695972</v>
      </c>
      <c r="B32" s="1" t="s">
        <v>1739</v>
      </c>
      <c r="C32" s="1" t="s">
        <v>1740</v>
      </c>
      <c r="D32" s="1" t="s">
        <v>1741</v>
      </c>
      <c r="E32" s="1" t="s">
        <v>1742</v>
      </c>
      <c r="F32" s="1" t="s">
        <v>1539</v>
      </c>
      <c r="G32" s="1" t="s">
        <v>1514</v>
      </c>
      <c r="H32" s="1" t="s">
        <v>1515</v>
      </c>
      <c r="I32" s="1" t="s">
        <v>1743</v>
      </c>
      <c r="J32" s="1" t="s">
        <v>30</v>
      </c>
      <c r="K32" s="1" t="s">
        <v>1744</v>
      </c>
      <c r="L32" s="1" t="s">
        <v>1744</v>
      </c>
      <c r="M32" s="1" t="s">
        <v>1518</v>
      </c>
      <c r="N32" s="1" t="s">
        <v>1518</v>
      </c>
      <c r="O32" s="1" t="s">
        <v>1519</v>
      </c>
      <c r="P32" s="1" t="s">
        <v>1520</v>
      </c>
      <c r="Q32" s="1" t="s">
        <v>1521</v>
      </c>
      <c r="R32" s="1" t="s">
        <v>1745</v>
      </c>
      <c r="S32" s="1" t="s">
        <v>1523</v>
      </c>
      <c r="T32" s="1" t="s">
        <v>1524</v>
      </c>
      <c r="U32" s="1" t="s">
        <v>1483</v>
      </c>
      <c r="V32" s="1" t="s">
        <v>1746</v>
      </c>
    </row>
    <row r="33" s="1" customFormat="1" spans="1:22">
      <c r="A33" s="3">
        <v>999225771942887</v>
      </c>
      <c r="B33" s="1" t="s">
        <v>1747</v>
      </c>
      <c r="C33" s="1" t="s">
        <v>1748</v>
      </c>
      <c r="D33" s="1" t="s">
        <v>1749</v>
      </c>
      <c r="E33" s="1" t="s">
        <v>1750</v>
      </c>
      <c r="F33" s="1" t="s">
        <v>1539</v>
      </c>
      <c r="G33" s="1" t="s">
        <v>1514</v>
      </c>
      <c r="H33" s="1" t="s">
        <v>1515</v>
      </c>
      <c r="I33" s="1" t="s">
        <v>1751</v>
      </c>
      <c r="J33" s="1" t="s">
        <v>30</v>
      </c>
      <c r="K33" s="1" t="s">
        <v>1752</v>
      </c>
      <c r="L33" s="1" t="s">
        <v>1752</v>
      </c>
      <c r="M33" s="1" t="s">
        <v>1518</v>
      </c>
      <c r="N33" s="1" t="s">
        <v>1518</v>
      </c>
      <c r="O33" s="1" t="s">
        <v>1519</v>
      </c>
      <c r="P33" s="1" t="s">
        <v>1520</v>
      </c>
      <c r="Q33" s="1" t="s">
        <v>1521</v>
      </c>
      <c r="R33" s="1" t="s">
        <v>1753</v>
      </c>
      <c r="S33" s="1" t="s">
        <v>1523</v>
      </c>
      <c r="T33" s="1" t="s">
        <v>1524</v>
      </c>
      <c r="U33" s="1" t="s">
        <v>1483</v>
      </c>
      <c r="V33" s="1" t="s">
        <v>1754</v>
      </c>
    </row>
    <row r="34" s="1" customFormat="1" spans="1:22">
      <c r="A34" s="3">
        <v>999225793247186</v>
      </c>
      <c r="B34" s="1" t="s">
        <v>1755</v>
      </c>
      <c r="C34" s="1" t="s">
        <v>1756</v>
      </c>
      <c r="D34" s="1" t="s">
        <v>1511</v>
      </c>
      <c r="E34" s="1" t="s">
        <v>1757</v>
      </c>
      <c r="F34" s="1" t="s">
        <v>1572</v>
      </c>
      <c r="G34" s="1" t="s">
        <v>1514</v>
      </c>
      <c r="H34" s="1" t="s">
        <v>1515</v>
      </c>
      <c r="I34" s="1" t="s">
        <v>1758</v>
      </c>
      <c r="J34" s="1" t="s">
        <v>30</v>
      </c>
      <c r="K34" s="1" t="s">
        <v>1759</v>
      </c>
      <c r="L34" s="1" t="s">
        <v>1759</v>
      </c>
      <c r="M34" s="1" t="s">
        <v>1518</v>
      </c>
      <c r="N34" s="1" t="s">
        <v>1518</v>
      </c>
      <c r="O34" s="1" t="s">
        <v>1519</v>
      </c>
      <c r="P34" s="1" t="s">
        <v>1520</v>
      </c>
      <c r="Q34" s="1" t="s">
        <v>1521</v>
      </c>
      <c r="R34" s="1" t="s">
        <v>1760</v>
      </c>
      <c r="S34" s="1" t="s">
        <v>1523</v>
      </c>
      <c r="T34" s="1" t="s">
        <v>1524</v>
      </c>
      <c r="U34" s="1" t="s">
        <v>1525</v>
      </c>
      <c r="V34" s="1" t="s">
        <v>1526</v>
      </c>
    </row>
    <row r="35" s="1" customFormat="1" spans="1:22">
      <c r="A35" s="3">
        <v>999225806009545</v>
      </c>
      <c r="B35" s="1" t="s">
        <v>1761</v>
      </c>
      <c r="C35" s="1" t="s">
        <v>1762</v>
      </c>
      <c r="D35" s="1" t="s">
        <v>1763</v>
      </c>
      <c r="E35" s="1" t="s">
        <v>1764</v>
      </c>
      <c r="F35" s="1" t="s">
        <v>1513</v>
      </c>
      <c r="G35" s="1" t="s">
        <v>1514</v>
      </c>
      <c r="H35" s="1" t="s">
        <v>1515</v>
      </c>
      <c r="I35" s="1" t="s">
        <v>1765</v>
      </c>
      <c r="J35" s="1" t="s">
        <v>30</v>
      </c>
      <c r="K35" s="1" t="s">
        <v>1766</v>
      </c>
      <c r="L35" s="1" t="s">
        <v>1766</v>
      </c>
      <c r="M35" s="1" t="s">
        <v>1518</v>
      </c>
      <c r="N35" s="1" t="s">
        <v>1518</v>
      </c>
      <c r="O35" s="1" t="s">
        <v>1519</v>
      </c>
      <c r="P35" s="1" t="s">
        <v>1520</v>
      </c>
      <c r="Q35" s="1" t="s">
        <v>1521</v>
      </c>
      <c r="R35" s="1" t="s">
        <v>1767</v>
      </c>
      <c r="S35" s="1" t="s">
        <v>1523</v>
      </c>
      <c r="T35" s="1" t="s">
        <v>1524</v>
      </c>
      <c r="U35" s="1" t="s">
        <v>1483</v>
      </c>
      <c r="V35" s="1" t="s">
        <v>1656</v>
      </c>
    </row>
    <row r="36" s="1" customFormat="1" spans="1:22">
      <c r="A36" s="3">
        <v>999225811228791</v>
      </c>
      <c r="B36" s="1" t="s">
        <v>1761</v>
      </c>
      <c r="C36" s="1" t="s">
        <v>1768</v>
      </c>
      <c r="D36" s="1" t="s">
        <v>1769</v>
      </c>
      <c r="E36" s="1" t="s">
        <v>1770</v>
      </c>
      <c r="F36" s="1" t="s">
        <v>1572</v>
      </c>
      <c r="G36" s="1" t="s">
        <v>1514</v>
      </c>
      <c r="H36" s="1" t="s">
        <v>1515</v>
      </c>
      <c r="I36" s="1" t="s">
        <v>1771</v>
      </c>
      <c r="J36" s="1" t="s">
        <v>30</v>
      </c>
      <c r="K36" s="1" t="s">
        <v>1772</v>
      </c>
      <c r="L36" s="1" t="s">
        <v>1772</v>
      </c>
      <c r="M36" s="1" t="s">
        <v>1518</v>
      </c>
      <c r="N36" s="1" t="s">
        <v>1518</v>
      </c>
      <c r="O36" s="1" t="s">
        <v>1519</v>
      </c>
      <c r="P36" s="1" t="s">
        <v>1520</v>
      </c>
      <c r="Q36" s="1" t="s">
        <v>1521</v>
      </c>
      <c r="R36" s="1" t="s">
        <v>1773</v>
      </c>
      <c r="S36" s="1" t="s">
        <v>1523</v>
      </c>
      <c r="T36" s="1" t="s">
        <v>1524</v>
      </c>
      <c r="U36" s="1" t="s">
        <v>1483</v>
      </c>
      <c r="V36" s="1" t="s">
        <v>1543</v>
      </c>
    </row>
    <row r="37" s="1" customFormat="1" spans="1:22">
      <c r="A37" s="3">
        <v>999225818537213</v>
      </c>
      <c r="B37" s="1" t="s">
        <v>1761</v>
      </c>
      <c r="C37" s="1" t="s">
        <v>1774</v>
      </c>
      <c r="D37" s="1" t="s">
        <v>1700</v>
      </c>
      <c r="E37" s="1" t="s">
        <v>1775</v>
      </c>
      <c r="F37" s="1" t="s">
        <v>1572</v>
      </c>
      <c r="G37" s="1" t="s">
        <v>1514</v>
      </c>
      <c r="H37" s="1" t="s">
        <v>1515</v>
      </c>
      <c r="I37" s="1" t="s">
        <v>1776</v>
      </c>
      <c r="J37" s="1" t="s">
        <v>30</v>
      </c>
      <c r="K37" s="1" t="s">
        <v>1777</v>
      </c>
      <c r="L37" s="1" t="s">
        <v>1777</v>
      </c>
      <c r="M37" s="1" t="s">
        <v>1518</v>
      </c>
      <c r="N37" s="1" t="s">
        <v>1518</v>
      </c>
      <c r="O37" s="1" t="s">
        <v>1519</v>
      </c>
      <c r="P37" s="1" t="s">
        <v>1520</v>
      </c>
      <c r="Q37" s="1" t="s">
        <v>1521</v>
      </c>
      <c r="R37" s="1" t="s">
        <v>1778</v>
      </c>
      <c r="S37" s="1" t="s">
        <v>1523</v>
      </c>
      <c r="T37" s="1" t="s">
        <v>1524</v>
      </c>
      <c r="U37" s="1" t="s">
        <v>1483</v>
      </c>
      <c r="V37" s="1" t="s">
        <v>1543</v>
      </c>
    </row>
    <row r="38" s="1" customFormat="1" spans="1:22">
      <c r="A38" s="3">
        <v>999225821920325</v>
      </c>
      <c r="B38" s="1" t="s">
        <v>1761</v>
      </c>
      <c r="C38" s="1" t="s">
        <v>1779</v>
      </c>
      <c r="D38" s="1" t="s">
        <v>1780</v>
      </c>
      <c r="E38" s="1" t="s">
        <v>1781</v>
      </c>
      <c r="F38" s="1" t="s">
        <v>1539</v>
      </c>
      <c r="G38" s="1" t="s">
        <v>1514</v>
      </c>
      <c r="H38" s="1" t="s">
        <v>1515</v>
      </c>
      <c r="I38" s="1" t="s">
        <v>1782</v>
      </c>
      <c r="J38" s="1" t="s">
        <v>30</v>
      </c>
      <c r="K38" s="1" t="s">
        <v>1783</v>
      </c>
      <c r="L38" s="1" t="s">
        <v>1783</v>
      </c>
      <c r="M38" s="1" t="s">
        <v>1518</v>
      </c>
      <c r="N38" s="1" t="s">
        <v>1518</v>
      </c>
      <c r="O38" s="1" t="s">
        <v>1519</v>
      </c>
      <c r="P38" s="1" t="s">
        <v>1520</v>
      </c>
      <c r="Q38" s="1" t="s">
        <v>1521</v>
      </c>
      <c r="R38" s="1" t="s">
        <v>1784</v>
      </c>
      <c r="S38" s="1" t="s">
        <v>1523</v>
      </c>
      <c r="T38" s="1" t="s">
        <v>1524</v>
      </c>
      <c r="U38" s="1" t="s">
        <v>1525</v>
      </c>
      <c r="V38" s="1" t="s">
        <v>1543</v>
      </c>
    </row>
    <row r="39" s="1" customFormat="1" spans="1:22">
      <c r="A39" s="3">
        <v>999225832096290</v>
      </c>
      <c r="B39" s="1" t="s">
        <v>1785</v>
      </c>
      <c r="C39" s="1" t="s">
        <v>1786</v>
      </c>
      <c r="D39" s="1" t="s">
        <v>1787</v>
      </c>
      <c r="E39" s="1" t="s">
        <v>1788</v>
      </c>
      <c r="F39" s="1" t="s">
        <v>1572</v>
      </c>
      <c r="G39" s="1" t="s">
        <v>1514</v>
      </c>
      <c r="H39" s="1" t="s">
        <v>1515</v>
      </c>
      <c r="I39" s="1" t="s">
        <v>1789</v>
      </c>
      <c r="J39" s="1" t="s">
        <v>30</v>
      </c>
      <c r="K39" s="1" t="s">
        <v>1790</v>
      </c>
      <c r="L39" s="1" t="s">
        <v>1790</v>
      </c>
      <c r="M39" s="1" t="s">
        <v>1518</v>
      </c>
      <c r="N39" s="1" t="s">
        <v>1518</v>
      </c>
      <c r="O39" s="1" t="s">
        <v>1519</v>
      </c>
      <c r="P39" s="1" t="s">
        <v>1520</v>
      </c>
      <c r="Q39" s="1" t="s">
        <v>1521</v>
      </c>
      <c r="R39" s="1" t="s">
        <v>1791</v>
      </c>
      <c r="S39" s="1" t="s">
        <v>1523</v>
      </c>
      <c r="T39" s="1" t="s">
        <v>1524</v>
      </c>
      <c r="U39" s="1" t="s">
        <v>1483</v>
      </c>
      <c r="V39" s="1" t="s">
        <v>1567</v>
      </c>
    </row>
    <row r="40" s="1" customFormat="1" spans="1:22">
      <c r="A40" s="3">
        <v>999225846969572</v>
      </c>
      <c r="B40" s="1" t="s">
        <v>1785</v>
      </c>
      <c r="C40" s="1" t="s">
        <v>1792</v>
      </c>
      <c r="D40" s="1" t="s">
        <v>1793</v>
      </c>
      <c r="E40" s="1" t="s">
        <v>1794</v>
      </c>
      <c r="F40" s="1" t="s">
        <v>1572</v>
      </c>
      <c r="G40" s="1" t="s">
        <v>1514</v>
      </c>
      <c r="H40" s="1" t="s">
        <v>1515</v>
      </c>
      <c r="I40" s="1" t="s">
        <v>1795</v>
      </c>
      <c r="J40" s="1" t="s">
        <v>30</v>
      </c>
      <c r="K40" s="1" t="s">
        <v>1796</v>
      </c>
      <c r="L40" s="1" t="s">
        <v>1796</v>
      </c>
      <c r="M40" s="1" t="s">
        <v>1518</v>
      </c>
      <c r="N40" s="1" t="s">
        <v>1518</v>
      </c>
      <c r="O40" s="1" t="s">
        <v>1519</v>
      </c>
      <c r="P40" s="1" t="s">
        <v>1520</v>
      </c>
      <c r="Q40" s="1" t="s">
        <v>1521</v>
      </c>
      <c r="R40" s="1" t="s">
        <v>1797</v>
      </c>
      <c r="S40" s="1" t="s">
        <v>1523</v>
      </c>
      <c r="T40" s="1" t="s">
        <v>1524</v>
      </c>
      <c r="U40" s="1" t="s">
        <v>1483</v>
      </c>
      <c r="V40" s="1" t="s">
        <v>1798</v>
      </c>
    </row>
    <row r="41" s="1" customFormat="1" spans="1:22">
      <c r="A41" s="3">
        <v>999225847225124</v>
      </c>
      <c r="B41" s="1" t="s">
        <v>1785</v>
      </c>
      <c r="C41" s="1" t="s">
        <v>1799</v>
      </c>
      <c r="D41" s="1" t="s">
        <v>1800</v>
      </c>
      <c r="E41" s="1" t="s">
        <v>1801</v>
      </c>
      <c r="F41" s="1" t="s">
        <v>1513</v>
      </c>
      <c r="G41" s="1" t="s">
        <v>1514</v>
      </c>
      <c r="H41" s="1" t="s">
        <v>1515</v>
      </c>
      <c r="I41" s="1" t="s">
        <v>1802</v>
      </c>
      <c r="J41" s="1" t="s">
        <v>30</v>
      </c>
      <c r="K41" s="1" t="s">
        <v>1803</v>
      </c>
      <c r="L41" s="1" t="s">
        <v>1803</v>
      </c>
      <c r="M41" s="1" t="s">
        <v>1518</v>
      </c>
      <c r="N41" s="1" t="s">
        <v>1518</v>
      </c>
      <c r="O41" s="1" t="s">
        <v>1519</v>
      </c>
      <c r="P41" s="1" t="s">
        <v>1520</v>
      </c>
      <c r="Q41" s="1" t="s">
        <v>1521</v>
      </c>
      <c r="R41" s="1" t="s">
        <v>1804</v>
      </c>
      <c r="S41" s="1" t="s">
        <v>1523</v>
      </c>
      <c r="T41" s="1" t="s">
        <v>1524</v>
      </c>
      <c r="U41" s="1" t="s">
        <v>1483</v>
      </c>
      <c r="V41" s="1" t="s">
        <v>1526</v>
      </c>
    </row>
    <row r="42" s="1" customFormat="1" spans="1:22">
      <c r="A42" s="3">
        <v>999225852384367</v>
      </c>
      <c r="B42" s="1" t="s">
        <v>1805</v>
      </c>
      <c r="C42" s="1" t="s">
        <v>1806</v>
      </c>
      <c r="D42" s="1" t="s">
        <v>1807</v>
      </c>
      <c r="E42" s="1" t="s">
        <v>1808</v>
      </c>
      <c r="F42" s="1" t="s">
        <v>1531</v>
      </c>
      <c r="G42" s="1" t="s">
        <v>1514</v>
      </c>
      <c r="H42" s="1" t="s">
        <v>1515</v>
      </c>
      <c r="I42" s="1" t="s">
        <v>1809</v>
      </c>
      <c r="J42" s="1" t="s">
        <v>30</v>
      </c>
      <c r="K42" s="1" t="s">
        <v>1810</v>
      </c>
      <c r="L42" s="1" t="s">
        <v>1810</v>
      </c>
      <c r="M42" s="1" t="s">
        <v>1518</v>
      </c>
      <c r="N42" s="1" t="s">
        <v>1518</v>
      </c>
      <c r="O42" s="1" t="s">
        <v>1519</v>
      </c>
      <c r="P42" s="1" t="s">
        <v>1520</v>
      </c>
      <c r="Q42" s="1" t="s">
        <v>1521</v>
      </c>
      <c r="R42" s="1" t="s">
        <v>1811</v>
      </c>
      <c r="S42" s="1" t="s">
        <v>1523</v>
      </c>
      <c r="T42" s="1" t="s">
        <v>1524</v>
      </c>
      <c r="U42" s="1" t="s">
        <v>1483</v>
      </c>
      <c r="V42" s="1" t="s">
        <v>1526</v>
      </c>
    </row>
    <row r="43" s="1" customFormat="1" spans="1:22">
      <c r="A43" s="3">
        <v>999225852438502</v>
      </c>
      <c r="B43" s="1" t="s">
        <v>1805</v>
      </c>
      <c r="C43" s="1" t="s">
        <v>1812</v>
      </c>
      <c r="D43" s="1" t="s">
        <v>1813</v>
      </c>
      <c r="E43" s="1" t="s">
        <v>1814</v>
      </c>
      <c r="F43" s="1" t="s">
        <v>1539</v>
      </c>
      <c r="G43" s="1" t="s">
        <v>1514</v>
      </c>
      <c r="H43" s="1" t="s">
        <v>1515</v>
      </c>
      <c r="I43" s="1" t="s">
        <v>1815</v>
      </c>
      <c r="J43" s="1" t="s">
        <v>30</v>
      </c>
      <c r="K43" s="1" t="s">
        <v>1816</v>
      </c>
      <c r="L43" s="1" t="s">
        <v>1816</v>
      </c>
      <c r="M43" s="1" t="s">
        <v>1518</v>
      </c>
      <c r="N43" s="1" t="s">
        <v>1518</v>
      </c>
      <c r="O43" s="1" t="s">
        <v>1519</v>
      </c>
      <c r="P43" s="1" t="s">
        <v>1520</v>
      </c>
      <c r="Q43" s="1" t="s">
        <v>1521</v>
      </c>
      <c r="R43" s="1" t="s">
        <v>1817</v>
      </c>
      <c r="S43" s="1" t="s">
        <v>1523</v>
      </c>
      <c r="T43" s="1" t="s">
        <v>1524</v>
      </c>
      <c r="U43" s="1" t="s">
        <v>1483</v>
      </c>
      <c r="V43" s="1" t="s">
        <v>1818</v>
      </c>
    </row>
    <row r="44" s="1" customFormat="1" spans="1:22">
      <c r="A44" s="3">
        <v>999225856150854</v>
      </c>
      <c r="B44" s="1" t="s">
        <v>1805</v>
      </c>
      <c r="C44" s="1" t="s">
        <v>1819</v>
      </c>
      <c r="D44" s="1" t="s">
        <v>1820</v>
      </c>
      <c r="E44" s="1" t="s">
        <v>1821</v>
      </c>
      <c r="F44" s="1" t="s">
        <v>1539</v>
      </c>
      <c r="G44" s="1" t="s">
        <v>1514</v>
      </c>
      <c r="H44" s="1" t="s">
        <v>1515</v>
      </c>
      <c r="I44" s="1" t="s">
        <v>1822</v>
      </c>
      <c r="J44" s="1" t="s">
        <v>30</v>
      </c>
      <c r="K44" s="1" t="s">
        <v>1823</v>
      </c>
      <c r="L44" s="1" t="s">
        <v>1823</v>
      </c>
      <c r="M44" s="1" t="s">
        <v>1518</v>
      </c>
      <c r="N44" s="1" t="s">
        <v>1518</v>
      </c>
      <c r="O44" s="1" t="s">
        <v>1519</v>
      </c>
      <c r="P44" s="1" t="s">
        <v>1520</v>
      </c>
      <c r="Q44" s="1" t="s">
        <v>1521</v>
      </c>
      <c r="R44" s="1" t="s">
        <v>1824</v>
      </c>
      <c r="S44" s="1" t="s">
        <v>1523</v>
      </c>
      <c r="T44" s="1" t="s">
        <v>1524</v>
      </c>
      <c r="U44" s="1" t="s">
        <v>1483</v>
      </c>
      <c r="V44" s="1" t="s">
        <v>1543</v>
      </c>
    </row>
    <row r="45" s="1" customFormat="1" spans="1:22">
      <c r="A45" s="3">
        <v>999225861197124</v>
      </c>
      <c r="B45" s="1" t="s">
        <v>1805</v>
      </c>
      <c r="C45" s="1" t="s">
        <v>1825</v>
      </c>
      <c r="D45" s="1" t="s">
        <v>1826</v>
      </c>
      <c r="E45" s="1" t="s">
        <v>1827</v>
      </c>
      <c r="F45" s="1" t="s">
        <v>1539</v>
      </c>
      <c r="G45" s="1" t="s">
        <v>1514</v>
      </c>
      <c r="H45" s="1" t="s">
        <v>1515</v>
      </c>
      <c r="I45" s="1" t="s">
        <v>1828</v>
      </c>
      <c r="J45" s="1" t="s">
        <v>30</v>
      </c>
      <c r="K45" s="1" t="s">
        <v>1829</v>
      </c>
      <c r="L45" s="1" t="s">
        <v>1829</v>
      </c>
      <c r="M45" s="1" t="s">
        <v>1518</v>
      </c>
      <c r="N45" s="1" t="s">
        <v>1518</v>
      </c>
      <c r="O45" s="1" t="s">
        <v>1519</v>
      </c>
      <c r="P45" s="1" t="s">
        <v>1520</v>
      </c>
      <c r="Q45" s="1" t="s">
        <v>1521</v>
      </c>
      <c r="R45" s="1" t="s">
        <v>1830</v>
      </c>
      <c r="S45" s="1" t="s">
        <v>1523</v>
      </c>
      <c r="T45" s="1" t="s">
        <v>1524</v>
      </c>
      <c r="U45" s="1" t="s">
        <v>1483</v>
      </c>
      <c r="V45" s="1" t="s">
        <v>1526</v>
      </c>
    </row>
    <row r="46" s="1" customFormat="1" spans="1:22">
      <c r="A46" s="3">
        <v>999225865303996</v>
      </c>
      <c r="B46" s="1" t="s">
        <v>1805</v>
      </c>
      <c r="C46" s="1" t="s">
        <v>1831</v>
      </c>
      <c r="D46" s="1" t="s">
        <v>1832</v>
      </c>
      <c r="E46" s="1" t="s">
        <v>1833</v>
      </c>
      <c r="F46" s="1" t="s">
        <v>1572</v>
      </c>
      <c r="G46" s="1" t="s">
        <v>1514</v>
      </c>
      <c r="H46" s="1" t="s">
        <v>1515</v>
      </c>
      <c r="I46" s="1" t="s">
        <v>1834</v>
      </c>
      <c r="J46" s="1" t="s">
        <v>30</v>
      </c>
      <c r="K46" s="1" t="s">
        <v>1835</v>
      </c>
      <c r="L46" s="1" t="s">
        <v>1835</v>
      </c>
      <c r="M46" s="1" t="s">
        <v>1518</v>
      </c>
      <c r="N46" s="1" t="s">
        <v>1518</v>
      </c>
      <c r="O46" s="1" t="s">
        <v>1519</v>
      </c>
      <c r="P46" s="1" t="s">
        <v>1520</v>
      </c>
      <c r="Q46" s="1" t="s">
        <v>1521</v>
      </c>
      <c r="R46" s="1" t="s">
        <v>1836</v>
      </c>
      <c r="S46" s="1" t="s">
        <v>1523</v>
      </c>
      <c r="T46" s="1" t="s">
        <v>1524</v>
      </c>
      <c r="U46" s="1" t="s">
        <v>1483</v>
      </c>
      <c r="V46" s="1" t="s">
        <v>1567</v>
      </c>
    </row>
    <row r="47" s="1" customFormat="1" spans="1:22">
      <c r="A47" s="3">
        <v>999225869833307</v>
      </c>
      <c r="B47" s="1" t="s">
        <v>1837</v>
      </c>
      <c r="C47" s="1" t="s">
        <v>1838</v>
      </c>
      <c r="D47" s="1" t="s">
        <v>1839</v>
      </c>
      <c r="E47" s="1" t="s">
        <v>1840</v>
      </c>
      <c r="F47" s="1" t="s">
        <v>1572</v>
      </c>
      <c r="G47" s="1" t="s">
        <v>1514</v>
      </c>
      <c r="H47" s="1" t="s">
        <v>1515</v>
      </c>
      <c r="I47" s="1" t="s">
        <v>1841</v>
      </c>
      <c r="J47" s="1" t="s">
        <v>30</v>
      </c>
      <c r="K47" s="1" t="s">
        <v>1842</v>
      </c>
      <c r="L47" s="1" t="s">
        <v>1842</v>
      </c>
      <c r="M47" s="1" t="s">
        <v>1518</v>
      </c>
      <c r="N47" s="1" t="s">
        <v>1518</v>
      </c>
      <c r="O47" s="1" t="s">
        <v>1519</v>
      </c>
      <c r="P47" s="1" t="s">
        <v>1520</v>
      </c>
      <c r="Q47" s="1" t="s">
        <v>1521</v>
      </c>
      <c r="R47" s="1" t="s">
        <v>1843</v>
      </c>
      <c r="S47" s="1" t="s">
        <v>1523</v>
      </c>
      <c r="T47" s="1" t="s">
        <v>1524</v>
      </c>
      <c r="U47" s="1" t="s">
        <v>1483</v>
      </c>
      <c r="V47" s="1" t="s">
        <v>1526</v>
      </c>
    </row>
    <row r="48" s="1" customFormat="1" spans="1:22">
      <c r="A48" s="3">
        <v>999225884657213</v>
      </c>
      <c r="B48" s="1" t="s">
        <v>1837</v>
      </c>
      <c r="C48" s="1" t="s">
        <v>1844</v>
      </c>
      <c r="D48" s="1" t="s">
        <v>1845</v>
      </c>
      <c r="E48" s="1" t="s">
        <v>1846</v>
      </c>
      <c r="F48" s="1" t="s">
        <v>1531</v>
      </c>
      <c r="G48" s="1" t="s">
        <v>1514</v>
      </c>
      <c r="H48" s="1" t="s">
        <v>1515</v>
      </c>
      <c r="I48" s="1" t="s">
        <v>1847</v>
      </c>
      <c r="J48" s="1" t="s">
        <v>30</v>
      </c>
      <c r="K48" s="1" t="s">
        <v>1848</v>
      </c>
      <c r="L48" s="1" t="s">
        <v>1848</v>
      </c>
      <c r="M48" s="1" t="s">
        <v>1518</v>
      </c>
      <c r="N48" s="1" t="s">
        <v>1518</v>
      </c>
      <c r="O48" s="1" t="s">
        <v>1519</v>
      </c>
      <c r="P48" s="1" t="s">
        <v>1520</v>
      </c>
      <c r="Q48" s="1" t="s">
        <v>1521</v>
      </c>
      <c r="R48" s="1" t="s">
        <v>1849</v>
      </c>
      <c r="S48" s="1" t="s">
        <v>1523</v>
      </c>
      <c r="T48" s="1" t="s">
        <v>1524</v>
      </c>
      <c r="U48" s="1" t="s">
        <v>1525</v>
      </c>
      <c r="V48" s="1" t="s">
        <v>1526</v>
      </c>
    </row>
    <row r="49" s="1" customFormat="1" spans="1:22">
      <c r="A49" s="3">
        <v>999225893216596</v>
      </c>
      <c r="B49" s="1" t="s">
        <v>1850</v>
      </c>
      <c r="C49" s="1" t="s">
        <v>1851</v>
      </c>
      <c r="D49" s="1" t="s">
        <v>1852</v>
      </c>
      <c r="E49" s="1" t="s">
        <v>1853</v>
      </c>
      <c r="F49" s="1" t="s">
        <v>1539</v>
      </c>
      <c r="G49" s="1" t="s">
        <v>1514</v>
      </c>
      <c r="H49" s="1" t="s">
        <v>1515</v>
      </c>
      <c r="I49" s="1" t="s">
        <v>1854</v>
      </c>
      <c r="J49" s="1" t="s">
        <v>30</v>
      </c>
      <c r="K49" s="1" t="s">
        <v>1855</v>
      </c>
      <c r="L49" s="1" t="s">
        <v>1855</v>
      </c>
      <c r="M49" s="1" t="s">
        <v>1518</v>
      </c>
      <c r="N49" s="1" t="s">
        <v>1518</v>
      </c>
      <c r="O49" s="1" t="s">
        <v>1519</v>
      </c>
      <c r="P49" s="1" t="s">
        <v>1520</v>
      </c>
      <c r="Q49" s="1" t="s">
        <v>1521</v>
      </c>
      <c r="R49" s="1" t="s">
        <v>1856</v>
      </c>
      <c r="S49" s="1" t="s">
        <v>1523</v>
      </c>
      <c r="T49" s="1" t="s">
        <v>1524</v>
      </c>
      <c r="U49" s="1" t="s">
        <v>1483</v>
      </c>
      <c r="V49" s="1" t="s">
        <v>1526</v>
      </c>
    </row>
    <row r="50" s="1" customFormat="1" spans="1:22">
      <c r="A50" s="3">
        <v>999225906144264</v>
      </c>
      <c r="B50" s="1" t="s">
        <v>1850</v>
      </c>
      <c r="C50" s="1" t="s">
        <v>1857</v>
      </c>
      <c r="D50" s="1" t="s">
        <v>1858</v>
      </c>
      <c r="E50" s="1" t="s">
        <v>1859</v>
      </c>
      <c r="F50" s="1" t="s">
        <v>1860</v>
      </c>
      <c r="G50" s="1" t="s">
        <v>1514</v>
      </c>
      <c r="H50" s="1" t="s">
        <v>1515</v>
      </c>
      <c r="I50" s="1" t="s">
        <v>1861</v>
      </c>
      <c r="J50" s="1" t="s">
        <v>30</v>
      </c>
      <c r="K50" s="1" t="s">
        <v>1862</v>
      </c>
      <c r="L50" s="1" t="s">
        <v>1862</v>
      </c>
      <c r="M50" s="1" t="s">
        <v>1518</v>
      </c>
      <c r="N50" s="1" t="s">
        <v>1518</v>
      </c>
      <c r="O50" s="1" t="s">
        <v>1519</v>
      </c>
      <c r="P50" s="1" t="s">
        <v>1520</v>
      </c>
      <c r="Q50" s="1" t="s">
        <v>1521</v>
      </c>
      <c r="R50" s="1" t="s">
        <v>1863</v>
      </c>
      <c r="S50" s="1" t="s">
        <v>1523</v>
      </c>
      <c r="T50" s="1" t="s">
        <v>1524</v>
      </c>
      <c r="U50" s="1" t="s">
        <v>1483</v>
      </c>
      <c r="V50" s="1" t="s">
        <v>1622</v>
      </c>
    </row>
    <row r="51" s="1" customFormat="1" spans="1:22">
      <c r="A51" s="3">
        <v>999225908912747</v>
      </c>
      <c r="B51" s="1" t="s">
        <v>1850</v>
      </c>
      <c r="C51" s="1" t="s">
        <v>1864</v>
      </c>
      <c r="D51" s="1" t="s">
        <v>1865</v>
      </c>
      <c r="E51" s="1" t="s">
        <v>1866</v>
      </c>
      <c r="F51" s="1" t="s">
        <v>1513</v>
      </c>
      <c r="G51" s="1" t="s">
        <v>1514</v>
      </c>
      <c r="H51" s="1" t="s">
        <v>1515</v>
      </c>
      <c r="I51" s="1" t="s">
        <v>1867</v>
      </c>
      <c r="J51" s="1" t="s">
        <v>30</v>
      </c>
      <c r="K51" s="1" t="s">
        <v>1868</v>
      </c>
      <c r="L51" s="1" t="s">
        <v>1868</v>
      </c>
      <c r="M51" s="1" t="s">
        <v>1518</v>
      </c>
      <c r="N51" s="1" t="s">
        <v>1518</v>
      </c>
      <c r="O51" s="1" t="s">
        <v>1519</v>
      </c>
      <c r="P51" s="1" t="s">
        <v>1520</v>
      </c>
      <c r="Q51" s="1" t="s">
        <v>1521</v>
      </c>
      <c r="R51" s="1" t="s">
        <v>1869</v>
      </c>
      <c r="S51" s="1" t="s">
        <v>1523</v>
      </c>
      <c r="T51" s="1" t="s">
        <v>1524</v>
      </c>
      <c r="U51" s="1" t="s">
        <v>1525</v>
      </c>
      <c r="V51" s="1" t="s">
        <v>1526</v>
      </c>
    </row>
    <row r="52" s="1" customFormat="1" spans="1:22">
      <c r="A52" s="3">
        <v>999225909935298</v>
      </c>
      <c r="B52" s="1" t="s">
        <v>1850</v>
      </c>
      <c r="C52" s="1" t="s">
        <v>1870</v>
      </c>
      <c r="D52" s="1" t="s">
        <v>1871</v>
      </c>
      <c r="E52" s="1" t="s">
        <v>1872</v>
      </c>
      <c r="F52" s="1" t="s">
        <v>1539</v>
      </c>
      <c r="G52" s="1" t="s">
        <v>1514</v>
      </c>
      <c r="H52" s="1" t="s">
        <v>1515</v>
      </c>
      <c r="I52" s="1" t="s">
        <v>1873</v>
      </c>
      <c r="J52" s="1" t="s">
        <v>30</v>
      </c>
      <c r="K52" s="1" t="s">
        <v>1874</v>
      </c>
      <c r="L52" s="1" t="s">
        <v>1874</v>
      </c>
      <c r="M52" s="1" t="s">
        <v>1518</v>
      </c>
      <c r="N52" s="1" t="s">
        <v>1518</v>
      </c>
      <c r="O52" s="1" t="s">
        <v>1519</v>
      </c>
      <c r="P52" s="1" t="s">
        <v>1520</v>
      </c>
      <c r="Q52" s="1" t="s">
        <v>1521</v>
      </c>
      <c r="R52" s="1" t="s">
        <v>1875</v>
      </c>
      <c r="S52" s="1" t="s">
        <v>1523</v>
      </c>
      <c r="T52" s="1" t="s">
        <v>1524</v>
      </c>
      <c r="U52" s="1" t="s">
        <v>1483</v>
      </c>
      <c r="V52" s="1" t="s">
        <v>1738</v>
      </c>
    </row>
    <row r="53" s="1" customFormat="1" spans="1:22">
      <c r="A53" s="3">
        <v>999225912504037</v>
      </c>
      <c r="B53" s="1" t="s">
        <v>1850</v>
      </c>
      <c r="C53" s="1" t="s">
        <v>1876</v>
      </c>
      <c r="D53" s="1" t="s">
        <v>1877</v>
      </c>
      <c r="E53" s="1" t="s">
        <v>1878</v>
      </c>
      <c r="F53" s="1" t="s">
        <v>1588</v>
      </c>
      <c r="G53" s="1" t="s">
        <v>1514</v>
      </c>
      <c r="H53" s="1" t="s">
        <v>1515</v>
      </c>
      <c r="I53" s="1" t="s">
        <v>1879</v>
      </c>
      <c r="J53" s="1" t="s">
        <v>30</v>
      </c>
      <c r="K53" s="1" t="s">
        <v>1880</v>
      </c>
      <c r="L53" s="1" t="s">
        <v>1880</v>
      </c>
      <c r="M53" s="1" t="s">
        <v>1518</v>
      </c>
      <c r="N53" s="1" t="s">
        <v>1518</v>
      </c>
      <c r="O53" s="1" t="s">
        <v>1519</v>
      </c>
      <c r="P53" s="1" t="s">
        <v>1520</v>
      </c>
      <c r="Q53" s="1" t="s">
        <v>1521</v>
      </c>
      <c r="R53" s="1" t="s">
        <v>1881</v>
      </c>
      <c r="S53" s="1" t="s">
        <v>1523</v>
      </c>
      <c r="T53" s="1" t="s">
        <v>1524</v>
      </c>
      <c r="U53" s="1" t="s">
        <v>1525</v>
      </c>
      <c r="V53" s="1" t="s">
        <v>1818</v>
      </c>
    </row>
    <row r="54" s="1" customFormat="1" spans="1:22">
      <c r="A54" s="3">
        <v>999225912653827</v>
      </c>
      <c r="B54" s="1" t="s">
        <v>1850</v>
      </c>
      <c r="C54" s="1" t="s">
        <v>1882</v>
      </c>
      <c r="D54" s="1" t="s">
        <v>1813</v>
      </c>
      <c r="E54" s="1" t="s">
        <v>1883</v>
      </c>
      <c r="F54" s="1" t="s">
        <v>1539</v>
      </c>
      <c r="G54" s="1" t="s">
        <v>1514</v>
      </c>
      <c r="H54" s="1" t="s">
        <v>1515</v>
      </c>
      <c r="I54" s="1" t="s">
        <v>1884</v>
      </c>
      <c r="J54" s="1" t="s">
        <v>30</v>
      </c>
      <c r="K54" s="1" t="s">
        <v>1885</v>
      </c>
      <c r="L54" s="1" t="s">
        <v>1885</v>
      </c>
      <c r="M54" s="1" t="s">
        <v>1518</v>
      </c>
      <c r="N54" s="1" t="s">
        <v>1518</v>
      </c>
      <c r="O54" s="1" t="s">
        <v>1519</v>
      </c>
      <c r="P54" s="1" t="s">
        <v>1520</v>
      </c>
      <c r="Q54" s="1" t="s">
        <v>1521</v>
      </c>
      <c r="R54" s="1" t="s">
        <v>1886</v>
      </c>
      <c r="S54" s="1" t="s">
        <v>1523</v>
      </c>
      <c r="T54" s="1" t="s">
        <v>1524</v>
      </c>
      <c r="U54" s="1" t="s">
        <v>1483</v>
      </c>
      <c r="V54" s="1" t="s">
        <v>1818</v>
      </c>
    </row>
    <row r="55" s="1" customFormat="1" spans="1:22">
      <c r="A55" s="3">
        <v>999225939602273</v>
      </c>
      <c r="B55" s="1" t="s">
        <v>1887</v>
      </c>
      <c r="C55" s="1" t="s">
        <v>1888</v>
      </c>
      <c r="D55" s="1" t="s">
        <v>1889</v>
      </c>
      <c r="E55" s="1" t="s">
        <v>1890</v>
      </c>
      <c r="F55" s="1" t="s">
        <v>1588</v>
      </c>
      <c r="G55" s="1" t="s">
        <v>1514</v>
      </c>
      <c r="H55" s="1" t="s">
        <v>1515</v>
      </c>
      <c r="I55" s="1" t="s">
        <v>1891</v>
      </c>
      <c r="J55" s="1" t="s">
        <v>30</v>
      </c>
      <c r="K55" s="1" t="s">
        <v>1892</v>
      </c>
      <c r="L55" s="1" t="s">
        <v>1892</v>
      </c>
      <c r="M55" s="1" t="s">
        <v>1518</v>
      </c>
      <c r="N55" s="1" t="s">
        <v>1518</v>
      </c>
      <c r="O55" s="1" t="s">
        <v>1519</v>
      </c>
      <c r="P55" s="1" t="s">
        <v>1520</v>
      </c>
      <c r="Q55" s="1" t="s">
        <v>1521</v>
      </c>
      <c r="R55" s="1" t="s">
        <v>1893</v>
      </c>
      <c r="S55" s="1" t="s">
        <v>1523</v>
      </c>
      <c r="T55" s="1" t="s">
        <v>1524</v>
      </c>
      <c r="U55" s="1" t="s">
        <v>1483</v>
      </c>
      <c r="V55" s="1" t="s">
        <v>1798</v>
      </c>
    </row>
    <row r="56" s="1" customFormat="1" spans="1:22">
      <c r="A56" s="3">
        <v>999225942635802</v>
      </c>
      <c r="B56" s="1" t="s">
        <v>1894</v>
      </c>
      <c r="C56" s="1" t="s">
        <v>1895</v>
      </c>
      <c r="D56" s="1" t="s">
        <v>1896</v>
      </c>
      <c r="E56" s="1" t="s">
        <v>1897</v>
      </c>
      <c r="F56" s="1" t="s">
        <v>1539</v>
      </c>
      <c r="G56" s="1" t="s">
        <v>1514</v>
      </c>
      <c r="H56" s="1" t="s">
        <v>1515</v>
      </c>
      <c r="I56" s="1" t="s">
        <v>1898</v>
      </c>
      <c r="J56" s="1" t="s">
        <v>30</v>
      </c>
      <c r="K56" s="1" t="s">
        <v>1899</v>
      </c>
      <c r="L56" s="1" t="s">
        <v>1899</v>
      </c>
      <c r="M56" s="1" t="s">
        <v>1518</v>
      </c>
      <c r="N56" s="1" t="s">
        <v>1518</v>
      </c>
      <c r="O56" s="1" t="s">
        <v>1519</v>
      </c>
      <c r="P56" s="1" t="s">
        <v>1520</v>
      </c>
      <c r="Q56" s="1" t="s">
        <v>1521</v>
      </c>
      <c r="R56" s="1" t="s">
        <v>1900</v>
      </c>
      <c r="S56" s="1" t="s">
        <v>1523</v>
      </c>
      <c r="T56" s="1" t="s">
        <v>1524</v>
      </c>
      <c r="U56" s="1" t="s">
        <v>1483</v>
      </c>
      <c r="V56" s="1" t="s">
        <v>1901</v>
      </c>
    </row>
    <row r="57" s="1" customFormat="1" spans="1:22">
      <c r="A57" s="3">
        <v>999225943064223</v>
      </c>
      <c r="B57" s="1" t="s">
        <v>1894</v>
      </c>
      <c r="C57" s="1" t="s">
        <v>1902</v>
      </c>
      <c r="D57" s="1" t="s">
        <v>1903</v>
      </c>
      <c r="E57" s="1" t="s">
        <v>1904</v>
      </c>
      <c r="F57" s="1" t="s">
        <v>1572</v>
      </c>
      <c r="G57" s="1" t="s">
        <v>1514</v>
      </c>
      <c r="H57" s="1" t="s">
        <v>1515</v>
      </c>
      <c r="I57" s="1" t="s">
        <v>1905</v>
      </c>
      <c r="J57" s="1" t="s">
        <v>30</v>
      </c>
      <c r="K57" s="1" t="s">
        <v>1906</v>
      </c>
      <c r="L57" s="1" t="s">
        <v>1906</v>
      </c>
      <c r="M57" s="1" t="s">
        <v>1518</v>
      </c>
      <c r="N57" s="1" t="s">
        <v>1518</v>
      </c>
      <c r="O57" s="1" t="s">
        <v>1519</v>
      </c>
      <c r="P57" s="1" t="s">
        <v>1520</v>
      </c>
      <c r="Q57" s="1" t="s">
        <v>1521</v>
      </c>
      <c r="R57" s="1" t="s">
        <v>1907</v>
      </c>
      <c r="S57" s="1" t="s">
        <v>1523</v>
      </c>
      <c r="T57" s="1" t="s">
        <v>1524</v>
      </c>
      <c r="U57" s="1" t="s">
        <v>1483</v>
      </c>
      <c r="V57" s="1" t="s">
        <v>1818</v>
      </c>
    </row>
    <row r="58" s="1" customFormat="1" spans="1:22">
      <c r="A58" s="3">
        <v>999225974564324</v>
      </c>
      <c r="B58" s="1" t="s">
        <v>1908</v>
      </c>
      <c r="C58" s="1" t="s">
        <v>1909</v>
      </c>
      <c r="D58" s="1" t="s">
        <v>1570</v>
      </c>
      <c r="E58" s="1" t="s">
        <v>1910</v>
      </c>
      <c r="F58" s="1" t="s">
        <v>1539</v>
      </c>
      <c r="G58" s="1" t="s">
        <v>1514</v>
      </c>
      <c r="H58" s="1" t="s">
        <v>1515</v>
      </c>
      <c r="I58" s="1" t="s">
        <v>1911</v>
      </c>
      <c r="J58" s="1" t="s">
        <v>30</v>
      </c>
      <c r="K58" s="1" t="s">
        <v>1912</v>
      </c>
      <c r="L58" s="1" t="s">
        <v>1912</v>
      </c>
      <c r="M58" s="1" t="s">
        <v>1518</v>
      </c>
      <c r="N58" s="1" t="s">
        <v>1518</v>
      </c>
      <c r="O58" s="1" t="s">
        <v>1519</v>
      </c>
      <c r="P58" s="1" t="s">
        <v>1520</v>
      </c>
      <c r="Q58" s="1" t="s">
        <v>1521</v>
      </c>
      <c r="R58" s="1" t="s">
        <v>1913</v>
      </c>
      <c r="S58" s="1" t="s">
        <v>1523</v>
      </c>
      <c r="T58" s="1" t="s">
        <v>1524</v>
      </c>
      <c r="U58" s="1" t="s">
        <v>1525</v>
      </c>
      <c r="V58" s="1" t="s">
        <v>1576</v>
      </c>
    </row>
    <row r="59" s="1" customFormat="1" spans="1:22">
      <c r="A59" s="3">
        <v>999225981576520</v>
      </c>
      <c r="B59" s="1" t="s">
        <v>1908</v>
      </c>
      <c r="C59" s="1" t="s">
        <v>1914</v>
      </c>
      <c r="D59" s="1" t="s">
        <v>1915</v>
      </c>
      <c r="E59" s="1" t="s">
        <v>1916</v>
      </c>
      <c r="F59" s="1" t="s">
        <v>1539</v>
      </c>
      <c r="G59" s="1" t="s">
        <v>1514</v>
      </c>
      <c r="H59" s="1" t="s">
        <v>1515</v>
      </c>
      <c r="I59" s="1" t="s">
        <v>1917</v>
      </c>
      <c r="J59" s="1" t="s">
        <v>30</v>
      </c>
      <c r="K59" s="1" t="s">
        <v>1918</v>
      </c>
      <c r="L59" s="1" t="s">
        <v>1918</v>
      </c>
      <c r="M59" s="1" t="s">
        <v>1518</v>
      </c>
      <c r="N59" s="1" t="s">
        <v>1518</v>
      </c>
      <c r="O59" s="1" t="s">
        <v>1519</v>
      </c>
      <c r="P59" s="1" t="s">
        <v>1520</v>
      </c>
      <c r="Q59" s="1" t="s">
        <v>1521</v>
      </c>
      <c r="R59" s="1" t="s">
        <v>1919</v>
      </c>
      <c r="S59" s="1" t="s">
        <v>1523</v>
      </c>
      <c r="T59" s="1" t="s">
        <v>1524</v>
      </c>
      <c r="U59" s="1" t="s">
        <v>1483</v>
      </c>
      <c r="V59" s="1" t="s">
        <v>1543</v>
      </c>
    </row>
    <row r="60" s="1" customFormat="1" spans="1:22">
      <c r="A60" s="3">
        <v>999225983242524</v>
      </c>
      <c r="B60" s="1" t="s">
        <v>1908</v>
      </c>
      <c r="C60" s="1" t="s">
        <v>1920</v>
      </c>
      <c r="D60" s="1" t="s">
        <v>1921</v>
      </c>
      <c r="E60" s="1" t="s">
        <v>1922</v>
      </c>
      <c r="F60" s="1" t="s">
        <v>1513</v>
      </c>
      <c r="G60" s="1" t="s">
        <v>1514</v>
      </c>
      <c r="H60" s="1" t="s">
        <v>1515</v>
      </c>
      <c r="I60" s="1" t="s">
        <v>1923</v>
      </c>
      <c r="J60" s="1" t="s">
        <v>30</v>
      </c>
      <c r="K60" s="1" t="s">
        <v>1924</v>
      </c>
      <c r="L60" s="1" t="s">
        <v>1924</v>
      </c>
      <c r="M60" s="1" t="s">
        <v>1518</v>
      </c>
      <c r="N60" s="1" t="s">
        <v>1518</v>
      </c>
      <c r="O60" s="1" t="s">
        <v>1519</v>
      </c>
      <c r="P60" s="1" t="s">
        <v>1520</v>
      </c>
      <c r="Q60" s="1" t="s">
        <v>1521</v>
      </c>
      <c r="R60" s="1" t="s">
        <v>1925</v>
      </c>
      <c r="S60" s="1" t="s">
        <v>1523</v>
      </c>
      <c r="T60" s="1" t="s">
        <v>1524</v>
      </c>
      <c r="U60" s="1" t="s">
        <v>1483</v>
      </c>
      <c r="V60" s="1" t="s">
        <v>1656</v>
      </c>
    </row>
    <row r="61" s="1" customFormat="1" spans="1:22">
      <c r="A61" s="3">
        <v>999225992340318</v>
      </c>
      <c r="B61" s="1" t="s">
        <v>1926</v>
      </c>
      <c r="C61" s="1" t="s">
        <v>1927</v>
      </c>
      <c r="D61" s="1" t="s">
        <v>1928</v>
      </c>
      <c r="E61" s="1" t="s">
        <v>1929</v>
      </c>
      <c r="F61" s="1" t="s">
        <v>1513</v>
      </c>
      <c r="G61" s="1" t="s">
        <v>1514</v>
      </c>
      <c r="H61" s="1" t="s">
        <v>1515</v>
      </c>
      <c r="I61" s="1" t="s">
        <v>1930</v>
      </c>
      <c r="J61" s="1" t="s">
        <v>30</v>
      </c>
      <c r="K61" s="1" t="s">
        <v>1931</v>
      </c>
      <c r="L61" s="1" t="s">
        <v>1931</v>
      </c>
      <c r="M61" s="1" t="s">
        <v>1518</v>
      </c>
      <c r="N61" s="1" t="s">
        <v>1518</v>
      </c>
      <c r="O61" s="1" t="s">
        <v>1519</v>
      </c>
      <c r="P61" s="1" t="s">
        <v>1520</v>
      </c>
      <c r="Q61" s="1" t="s">
        <v>1521</v>
      </c>
      <c r="R61" s="1" t="s">
        <v>1932</v>
      </c>
      <c r="S61" s="1" t="s">
        <v>1523</v>
      </c>
      <c r="T61" s="1" t="s">
        <v>1524</v>
      </c>
      <c r="U61" s="1" t="s">
        <v>1483</v>
      </c>
      <c r="V61" s="1" t="s">
        <v>1670</v>
      </c>
    </row>
    <row r="62" s="1" customFormat="1" spans="1:22">
      <c r="A62" s="3">
        <v>999226001038272</v>
      </c>
      <c r="B62" s="1" t="s">
        <v>1926</v>
      </c>
      <c r="C62" s="1" t="s">
        <v>1933</v>
      </c>
      <c r="D62" s="1" t="s">
        <v>1934</v>
      </c>
      <c r="E62" s="1" t="s">
        <v>1935</v>
      </c>
      <c r="F62" s="1" t="s">
        <v>1572</v>
      </c>
      <c r="G62" s="1" t="s">
        <v>1514</v>
      </c>
      <c r="H62" s="1" t="s">
        <v>1515</v>
      </c>
      <c r="I62" s="1" t="s">
        <v>1936</v>
      </c>
      <c r="J62" s="1" t="s">
        <v>30</v>
      </c>
      <c r="K62" s="1" t="s">
        <v>1937</v>
      </c>
      <c r="L62" s="1" t="s">
        <v>1937</v>
      </c>
      <c r="M62" s="1" t="s">
        <v>1518</v>
      </c>
      <c r="N62" s="1" t="s">
        <v>1518</v>
      </c>
      <c r="O62" s="1" t="s">
        <v>1519</v>
      </c>
      <c r="P62" s="1" t="s">
        <v>1520</v>
      </c>
      <c r="Q62" s="1" t="s">
        <v>1521</v>
      </c>
      <c r="R62" s="1" t="s">
        <v>1938</v>
      </c>
      <c r="S62" s="1" t="s">
        <v>1523</v>
      </c>
      <c r="T62" s="1" t="s">
        <v>1524</v>
      </c>
      <c r="U62" s="1" t="s">
        <v>1525</v>
      </c>
      <c r="V62" s="1" t="s">
        <v>1526</v>
      </c>
    </row>
    <row r="63" s="1" customFormat="1" spans="1:22">
      <c r="A63" s="3">
        <v>999226010382103</v>
      </c>
      <c r="B63" s="1" t="s">
        <v>1926</v>
      </c>
      <c r="C63" s="1" t="s">
        <v>1939</v>
      </c>
      <c r="D63" s="1" t="s">
        <v>1871</v>
      </c>
      <c r="E63" s="1" t="s">
        <v>1940</v>
      </c>
      <c r="F63" s="1" t="s">
        <v>1539</v>
      </c>
      <c r="G63" s="1" t="s">
        <v>1514</v>
      </c>
      <c r="H63" s="1" t="s">
        <v>1515</v>
      </c>
      <c r="I63" s="1" t="s">
        <v>1941</v>
      </c>
      <c r="J63" s="1" t="s">
        <v>30</v>
      </c>
      <c r="K63" s="1" t="s">
        <v>1942</v>
      </c>
      <c r="L63" s="1" t="s">
        <v>1942</v>
      </c>
      <c r="M63" s="1" t="s">
        <v>1518</v>
      </c>
      <c r="N63" s="1" t="s">
        <v>1518</v>
      </c>
      <c r="O63" s="1" t="s">
        <v>1519</v>
      </c>
      <c r="P63" s="1" t="s">
        <v>1520</v>
      </c>
      <c r="Q63" s="1" t="s">
        <v>1521</v>
      </c>
      <c r="R63" s="1" t="s">
        <v>1943</v>
      </c>
      <c r="S63" s="1" t="s">
        <v>1523</v>
      </c>
      <c r="T63" s="1" t="s">
        <v>1524</v>
      </c>
      <c r="U63" s="1" t="s">
        <v>1483</v>
      </c>
      <c r="V63" s="1" t="s">
        <v>1738</v>
      </c>
    </row>
    <row r="64" s="1" customFormat="1" spans="1:22">
      <c r="A64" s="3">
        <v>999226012035581</v>
      </c>
      <c r="B64" s="1" t="s">
        <v>1944</v>
      </c>
      <c r="C64" s="1" t="s">
        <v>1945</v>
      </c>
      <c r="D64" s="1" t="s">
        <v>1946</v>
      </c>
      <c r="E64" s="1" t="s">
        <v>1947</v>
      </c>
      <c r="F64" s="1" t="s">
        <v>1539</v>
      </c>
      <c r="G64" s="1" t="s">
        <v>1514</v>
      </c>
      <c r="H64" s="1" t="s">
        <v>1515</v>
      </c>
      <c r="I64" s="1" t="s">
        <v>1948</v>
      </c>
      <c r="J64" s="1" t="s">
        <v>30</v>
      </c>
      <c r="K64" s="1" t="s">
        <v>1949</v>
      </c>
      <c r="L64" s="1" t="s">
        <v>1949</v>
      </c>
      <c r="M64" s="1" t="s">
        <v>1518</v>
      </c>
      <c r="N64" s="1" t="s">
        <v>1518</v>
      </c>
      <c r="O64" s="1" t="s">
        <v>1519</v>
      </c>
      <c r="P64" s="1" t="s">
        <v>1520</v>
      </c>
      <c r="Q64" s="1" t="s">
        <v>1521</v>
      </c>
      <c r="R64" s="1" t="s">
        <v>1950</v>
      </c>
      <c r="S64" s="1" t="s">
        <v>1523</v>
      </c>
      <c r="T64" s="1" t="s">
        <v>1524</v>
      </c>
      <c r="U64" s="1" t="s">
        <v>1483</v>
      </c>
      <c r="V64" s="1" t="s">
        <v>1656</v>
      </c>
    </row>
    <row r="65" s="1" customFormat="1" spans="1:22">
      <c r="A65" s="3">
        <v>999226014930358</v>
      </c>
      <c r="B65" s="1" t="s">
        <v>1944</v>
      </c>
      <c r="C65" s="1" t="s">
        <v>1951</v>
      </c>
      <c r="D65" s="1" t="s">
        <v>1952</v>
      </c>
      <c r="E65" s="1" t="s">
        <v>1953</v>
      </c>
      <c r="F65" s="1" t="s">
        <v>1539</v>
      </c>
      <c r="G65" s="1" t="s">
        <v>1514</v>
      </c>
      <c r="H65" s="1" t="s">
        <v>1515</v>
      </c>
      <c r="I65" s="1" t="s">
        <v>1954</v>
      </c>
      <c r="J65" s="1" t="s">
        <v>30</v>
      </c>
      <c r="K65" s="1" t="s">
        <v>1955</v>
      </c>
      <c r="L65" s="1" t="s">
        <v>1519</v>
      </c>
      <c r="M65" s="1" t="s">
        <v>1956</v>
      </c>
      <c r="N65" s="1" t="s">
        <v>1957</v>
      </c>
      <c r="O65" s="1" t="s">
        <v>1519</v>
      </c>
      <c r="P65" s="1" t="s">
        <v>1520</v>
      </c>
      <c r="Q65" s="1" t="s">
        <v>1521</v>
      </c>
      <c r="R65" s="1" t="s">
        <v>1958</v>
      </c>
      <c r="S65" s="1" t="s">
        <v>1523</v>
      </c>
      <c r="T65" s="1" t="s">
        <v>1524</v>
      </c>
      <c r="U65" s="1" t="s">
        <v>1483</v>
      </c>
      <c r="V65" s="1" t="s">
        <v>1656</v>
      </c>
    </row>
    <row r="66" s="1" customFormat="1" spans="1:22">
      <c r="A66" s="3">
        <v>999226025837059</v>
      </c>
      <c r="B66" s="1" t="s">
        <v>1944</v>
      </c>
      <c r="C66" s="1" t="s">
        <v>1959</v>
      </c>
      <c r="D66" s="1" t="s">
        <v>1960</v>
      </c>
      <c r="E66" s="1" t="s">
        <v>1961</v>
      </c>
      <c r="F66" s="1" t="s">
        <v>1539</v>
      </c>
      <c r="G66" s="1" t="s">
        <v>1514</v>
      </c>
      <c r="H66" s="1" t="s">
        <v>1515</v>
      </c>
      <c r="I66" s="1" t="s">
        <v>1962</v>
      </c>
      <c r="J66" s="1" t="s">
        <v>30</v>
      </c>
      <c r="K66" s="1" t="s">
        <v>1963</v>
      </c>
      <c r="L66" s="1" t="s">
        <v>1963</v>
      </c>
      <c r="M66" s="1" t="s">
        <v>1518</v>
      </c>
      <c r="N66" s="1" t="s">
        <v>1518</v>
      </c>
      <c r="O66" s="1" t="s">
        <v>1519</v>
      </c>
      <c r="P66" s="1" t="s">
        <v>1520</v>
      </c>
      <c r="Q66" s="1" t="s">
        <v>1521</v>
      </c>
      <c r="R66" s="1" t="s">
        <v>1964</v>
      </c>
      <c r="S66" s="1" t="s">
        <v>1523</v>
      </c>
      <c r="T66" s="1" t="s">
        <v>1524</v>
      </c>
      <c r="U66" s="1" t="s">
        <v>1483</v>
      </c>
      <c r="V66" s="1" t="s">
        <v>1965</v>
      </c>
    </row>
    <row r="67" s="1" customFormat="1" spans="1:22">
      <c r="A67" s="3">
        <v>999226029743999</v>
      </c>
      <c r="B67" s="1" t="s">
        <v>1944</v>
      </c>
      <c r="C67" s="1" t="s">
        <v>1966</v>
      </c>
      <c r="D67" s="1" t="s">
        <v>1967</v>
      </c>
      <c r="E67" s="1" t="s">
        <v>1968</v>
      </c>
      <c r="F67" s="1" t="s">
        <v>1513</v>
      </c>
      <c r="G67" s="1" t="s">
        <v>1514</v>
      </c>
      <c r="H67" s="1" t="s">
        <v>1515</v>
      </c>
      <c r="I67" s="1" t="s">
        <v>1969</v>
      </c>
      <c r="J67" s="1" t="s">
        <v>30</v>
      </c>
      <c r="K67" s="1" t="s">
        <v>1970</v>
      </c>
      <c r="L67" s="1" t="s">
        <v>1970</v>
      </c>
      <c r="M67" s="1" t="s">
        <v>1518</v>
      </c>
      <c r="N67" s="1" t="s">
        <v>1518</v>
      </c>
      <c r="O67" s="1" t="s">
        <v>1519</v>
      </c>
      <c r="P67" s="1" t="s">
        <v>1520</v>
      </c>
      <c r="Q67" s="1" t="s">
        <v>1521</v>
      </c>
      <c r="R67" s="1" t="s">
        <v>1971</v>
      </c>
      <c r="S67" s="1" t="s">
        <v>1523</v>
      </c>
      <c r="T67" s="1" t="s">
        <v>1524</v>
      </c>
      <c r="U67" s="1" t="s">
        <v>1483</v>
      </c>
      <c r="V67" s="1" t="s">
        <v>1738</v>
      </c>
    </row>
    <row r="68" s="1" customFormat="1" spans="1:22">
      <c r="A68" s="3">
        <v>999226030842147</v>
      </c>
      <c r="B68" s="1" t="s">
        <v>1972</v>
      </c>
      <c r="C68" s="1" t="s">
        <v>1973</v>
      </c>
      <c r="D68" s="1" t="s">
        <v>1974</v>
      </c>
      <c r="E68" s="1" t="s">
        <v>1975</v>
      </c>
      <c r="F68" s="1" t="s">
        <v>1539</v>
      </c>
      <c r="G68" s="1" t="s">
        <v>1514</v>
      </c>
      <c r="H68" s="1" t="s">
        <v>1515</v>
      </c>
      <c r="I68" s="1" t="s">
        <v>1976</v>
      </c>
      <c r="J68" s="1" t="s">
        <v>30</v>
      </c>
      <c r="K68" s="1" t="s">
        <v>1977</v>
      </c>
      <c r="L68" s="1" t="s">
        <v>1977</v>
      </c>
      <c r="M68" s="1" t="s">
        <v>1518</v>
      </c>
      <c r="N68" s="1" t="s">
        <v>1518</v>
      </c>
      <c r="O68" s="1" t="s">
        <v>1519</v>
      </c>
      <c r="P68" s="1" t="s">
        <v>1520</v>
      </c>
      <c r="Q68" s="1" t="s">
        <v>1521</v>
      </c>
      <c r="R68" s="1" t="s">
        <v>1978</v>
      </c>
      <c r="S68" s="1" t="s">
        <v>1523</v>
      </c>
      <c r="T68" s="1" t="s">
        <v>1524</v>
      </c>
      <c r="U68" s="1" t="s">
        <v>1483</v>
      </c>
      <c r="V68" s="1" t="s">
        <v>1979</v>
      </c>
    </row>
    <row r="69" s="1" customFormat="1" spans="1:22">
      <c r="A69" s="3">
        <v>999226036870473</v>
      </c>
      <c r="B69" s="1" t="s">
        <v>1972</v>
      </c>
      <c r="C69" s="1" t="s">
        <v>1980</v>
      </c>
      <c r="D69" s="1" t="s">
        <v>1981</v>
      </c>
      <c r="E69" s="1" t="s">
        <v>1982</v>
      </c>
      <c r="F69" s="1" t="s">
        <v>1983</v>
      </c>
      <c r="G69" s="1" t="s">
        <v>1514</v>
      </c>
      <c r="H69" s="1" t="s">
        <v>1515</v>
      </c>
      <c r="I69" s="1" t="s">
        <v>1984</v>
      </c>
      <c r="J69" s="1" t="s">
        <v>30</v>
      </c>
      <c r="K69" s="1" t="s">
        <v>1985</v>
      </c>
      <c r="L69" s="1" t="s">
        <v>1985</v>
      </c>
      <c r="M69" s="1" t="s">
        <v>1518</v>
      </c>
      <c r="N69" s="1" t="s">
        <v>1518</v>
      </c>
      <c r="O69" s="1" t="s">
        <v>1519</v>
      </c>
      <c r="P69" s="1" t="s">
        <v>1520</v>
      </c>
      <c r="Q69" s="1" t="s">
        <v>1521</v>
      </c>
      <c r="R69" s="1" t="s">
        <v>1986</v>
      </c>
      <c r="S69" s="1" t="s">
        <v>1523</v>
      </c>
      <c r="T69" s="1" t="s">
        <v>1524</v>
      </c>
      <c r="U69" s="1" t="s">
        <v>1483</v>
      </c>
      <c r="V69" s="1" t="s">
        <v>1754</v>
      </c>
    </row>
    <row r="70" s="1" customFormat="1" spans="1:22">
      <c r="A70" s="3">
        <v>999226041748002</v>
      </c>
      <c r="B70" s="1" t="s">
        <v>1972</v>
      </c>
      <c r="C70" s="1" t="s">
        <v>1987</v>
      </c>
      <c r="D70" s="1" t="s">
        <v>1988</v>
      </c>
      <c r="E70" s="1" t="s">
        <v>1989</v>
      </c>
      <c r="F70" s="1" t="s">
        <v>1531</v>
      </c>
      <c r="G70" s="1" t="s">
        <v>1514</v>
      </c>
      <c r="H70" s="1" t="s">
        <v>1515</v>
      </c>
      <c r="I70" s="1" t="s">
        <v>1990</v>
      </c>
      <c r="J70" s="1" t="s">
        <v>30</v>
      </c>
      <c r="K70" s="1" t="s">
        <v>1991</v>
      </c>
      <c r="L70" s="1" t="s">
        <v>1991</v>
      </c>
      <c r="M70" s="1" t="s">
        <v>1518</v>
      </c>
      <c r="N70" s="1" t="s">
        <v>1518</v>
      </c>
      <c r="O70" s="1" t="s">
        <v>1519</v>
      </c>
      <c r="P70" s="1" t="s">
        <v>1520</v>
      </c>
      <c r="Q70" s="1" t="s">
        <v>1521</v>
      </c>
      <c r="R70" s="1" t="s">
        <v>1992</v>
      </c>
      <c r="S70" s="1" t="s">
        <v>1523</v>
      </c>
      <c r="T70" s="1" t="s">
        <v>1524</v>
      </c>
      <c r="U70" s="1" t="s">
        <v>1483</v>
      </c>
      <c r="V70" s="1" t="s">
        <v>1559</v>
      </c>
    </row>
    <row r="71" s="1" customFormat="1" spans="1:22">
      <c r="A71" s="3">
        <v>999226049248270</v>
      </c>
      <c r="B71" s="1" t="s">
        <v>1972</v>
      </c>
      <c r="C71" s="1" t="s">
        <v>1993</v>
      </c>
      <c r="D71" s="1" t="s">
        <v>1529</v>
      </c>
      <c r="E71" s="1" t="s">
        <v>1994</v>
      </c>
      <c r="F71" s="1" t="s">
        <v>1588</v>
      </c>
      <c r="G71" s="1" t="s">
        <v>1514</v>
      </c>
      <c r="H71" s="1" t="s">
        <v>1515</v>
      </c>
      <c r="I71" s="1" t="s">
        <v>1995</v>
      </c>
      <c r="J71" s="1" t="s">
        <v>30</v>
      </c>
      <c r="K71" s="1" t="s">
        <v>1996</v>
      </c>
      <c r="L71" s="1" t="s">
        <v>1996</v>
      </c>
      <c r="M71" s="1" t="s">
        <v>1518</v>
      </c>
      <c r="N71" s="1" t="s">
        <v>1518</v>
      </c>
      <c r="O71" s="1" t="s">
        <v>1519</v>
      </c>
      <c r="P71" s="1" t="s">
        <v>1520</v>
      </c>
      <c r="Q71" s="1" t="s">
        <v>1521</v>
      </c>
      <c r="R71" s="1" t="s">
        <v>1997</v>
      </c>
      <c r="S71" s="1" t="s">
        <v>1523</v>
      </c>
      <c r="T71" s="1" t="s">
        <v>1524</v>
      </c>
      <c r="U71" s="1" t="s">
        <v>1483</v>
      </c>
      <c r="V71" s="1" t="s">
        <v>1526</v>
      </c>
    </row>
    <row r="72" s="1" customFormat="1" spans="1:22">
      <c r="A72" s="3">
        <v>999226052074109</v>
      </c>
      <c r="B72" s="1" t="s">
        <v>1972</v>
      </c>
      <c r="C72" s="1" t="s">
        <v>1998</v>
      </c>
      <c r="D72" s="1" t="s">
        <v>1999</v>
      </c>
      <c r="E72" s="1" t="s">
        <v>2000</v>
      </c>
      <c r="F72" s="1" t="s">
        <v>1539</v>
      </c>
      <c r="G72" s="1" t="s">
        <v>1514</v>
      </c>
      <c r="H72" s="1" t="s">
        <v>1515</v>
      </c>
      <c r="I72" s="1" t="s">
        <v>2001</v>
      </c>
      <c r="J72" s="1" t="s">
        <v>30</v>
      </c>
      <c r="K72" s="1" t="s">
        <v>2002</v>
      </c>
      <c r="L72" s="1" t="s">
        <v>2002</v>
      </c>
      <c r="M72" s="1" t="s">
        <v>1518</v>
      </c>
      <c r="N72" s="1" t="s">
        <v>1518</v>
      </c>
      <c r="O72" s="1" t="s">
        <v>1519</v>
      </c>
      <c r="P72" s="1" t="s">
        <v>1520</v>
      </c>
      <c r="Q72" s="1" t="s">
        <v>1521</v>
      </c>
      <c r="R72" s="1" t="s">
        <v>2003</v>
      </c>
      <c r="S72" s="1" t="s">
        <v>1523</v>
      </c>
      <c r="T72" s="1" t="s">
        <v>1524</v>
      </c>
      <c r="U72" s="1" t="s">
        <v>1483</v>
      </c>
      <c r="V72" s="1" t="s">
        <v>1567</v>
      </c>
    </row>
    <row r="73" s="1" customFormat="1" spans="1:22">
      <c r="A73" s="3">
        <v>999226052604093</v>
      </c>
      <c r="B73" s="1" t="s">
        <v>2004</v>
      </c>
      <c r="C73" s="1" t="s">
        <v>2005</v>
      </c>
      <c r="D73" s="1" t="s">
        <v>2006</v>
      </c>
      <c r="E73" s="1" t="s">
        <v>2007</v>
      </c>
      <c r="F73" s="1" t="s">
        <v>1513</v>
      </c>
      <c r="G73" s="1" t="s">
        <v>1514</v>
      </c>
      <c r="H73" s="1" t="s">
        <v>1515</v>
      </c>
      <c r="I73" s="1" t="s">
        <v>2008</v>
      </c>
      <c r="J73" s="1" t="s">
        <v>30</v>
      </c>
      <c r="K73" s="1" t="s">
        <v>2009</v>
      </c>
      <c r="L73" s="1" t="s">
        <v>2009</v>
      </c>
      <c r="M73" s="1" t="s">
        <v>1518</v>
      </c>
      <c r="N73" s="1" t="s">
        <v>1518</v>
      </c>
      <c r="O73" s="1" t="s">
        <v>1519</v>
      </c>
      <c r="P73" s="1" t="s">
        <v>1520</v>
      </c>
      <c r="Q73" s="1" t="s">
        <v>1521</v>
      </c>
      <c r="R73" s="1" t="s">
        <v>2010</v>
      </c>
      <c r="S73" s="1" t="s">
        <v>1523</v>
      </c>
      <c r="T73" s="1" t="s">
        <v>1524</v>
      </c>
      <c r="U73" s="1" t="s">
        <v>1483</v>
      </c>
      <c r="V73" s="1" t="s">
        <v>1622</v>
      </c>
    </row>
    <row r="74" s="1" customFormat="1" spans="1:22">
      <c r="A74" s="3">
        <v>999226055882882</v>
      </c>
      <c r="B74" s="1" t="s">
        <v>2004</v>
      </c>
      <c r="C74" s="1" t="s">
        <v>2011</v>
      </c>
      <c r="D74" s="1" t="s">
        <v>1877</v>
      </c>
      <c r="E74" s="1" t="s">
        <v>2012</v>
      </c>
      <c r="F74" s="1" t="s">
        <v>1539</v>
      </c>
      <c r="G74" s="1" t="s">
        <v>1514</v>
      </c>
      <c r="H74" s="1" t="s">
        <v>1515</v>
      </c>
      <c r="I74" s="1" t="s">
        <v>2013</v>
      </c>
      <c r="J74" s="1" t="s">
        <v>30</v>
      </c>
      <c r="K74" s="1" t="s">
        <v>2014</v>
      </c>
      <c r="L74" s="1" t="s">
        <v>2014</v>
      </c>
      <c r="M74" s="1" t="s">
        <v>1518</v>
      </c>
      <c r="N74" s="1" t="s">
        <v>1518</v>
      </c>
      <c r="O74" s="1" t="s">
        <v>1519</v>
      </c>
      <c r="P74" s="1" t="s">
        <v>1520</v>
      </c>
      <c r="Q74" s="1" t="s">
        <v>1521</v>
      </c>
      <c r="R74" s="1" t="s">
        <v>2015</v>
      </c>
      <c r="S74" s="1" t="s">
        <v>1523</v>
      </c>
      <c r="T74" s="1" t="s">
        <v>1524</v>
      </c>
      <c r="U74" s="1" t="s">
        <v>1483</v>
      </c>
      <c r="V74" s="1" t="s">
        <v>1818</v>
      </c>
    </row>
    <row r="75" s="1" customFormat="1" spans="1:22">
      <c r="A75" s="3">
        <v>999226068881379</v>
      </c>
      <c r="B75" s="1" t="s">
        <v>2016</v>
      </c>
      <c r="C75" s="1" t="s">
        <v>2017</v>
      </c>
      <c r="D75" s="1" t="s">
        <v>2018</v>
      </c>
      <c r="E75" s="1" t="s">
        <v>2019</v>
      </c>
      <c r="F75" s="1" t="s">
        <v>1513</v>
      </c>
      <c r="G75" s="1" t="s">
        <v>1514</v>
      </c>
      <c r="H75" s="1" t="s">
        <v>1515</v>
      </c>
      <c r="I75" s="1" t="s">
        <v>2020</v>
      </c>
      <c r="J75" s="1" t="s">
        <v>30</v>
      </c>
      <c r="K75" s="1" t="s">
        <v>2021</v>
      </c>
      <c r="L75" s="1" t="s">
        <v>2021</v>
      </c>
      <c r="M75" s="1" t="s">
        <v>1518</v>
      </c>
      <c r="N75" s="1" t="s">
        <v>1518</v>
      </c>
      <c r="O75" s="1" t="s">
        <v>1519</v>
      </c>
      <c r="P75" s="1" t="s">
        <v>1520</v>
      </c>
      <c r="Q75" s="1" t="s">
        <v>1521</v>
      </c>
      <c r="R75" s="1" t="s">
        <v>2022</v>
      </c>
      <c r="S75" s="1" t="s">
        <v>1523</v>
      </c>
      <c r="T75" s="1" t="s">
        <v>1524</v>
      </c>
      <c r="U75" s="1" t="s">
        <v>1483</v>
      </c>
      <c r="V75" s="1" t="s">
        <v>1754</v>
      </c>
    </row>
    <row r="76" s="1" customFormat="1" spans="1:22">
      <c r="A76" s="3">
        <v>999226078718479</v>
      </c>
      <c r="B76" s="1" t="s">
        <v>2016</v>
      </c>
      <c r="C76" s="1" t="s">
        <v>2023</v>
      </c>
      <c r="D76" s="1" t="s">
        <v>1813</v>
      </c>
      <c r="E76" s="1" t="s">
        <v>2024</v>
      </c>
      <c r="F76" s="1" t="s">
        <v>1539</v>
      </c>
      <c r="G76" s="1" t="s">
        <v>1514</v>
      </c>
      <c r="H76" s="1" t="s">
        <v>1515</v>
      </c>
      <c r="I76" s="1" t="s">
        <v>2025</v>
      </c>
      <c r="J76" s="1" t="s">
        <v>30</v>
      </c>
      <c r="K76" s="1" t="s">
        <v>2026</v>
      </c>
      <c r="L76" s="1" t="s">
        <v>2026</v>
      </c>
      <c r="M76" s="1" t="s">
        <v>1518</v>
      </c>
      <c r="N76" s="1" t="s">
        <v>1518</v>
      </c>
      <c r="O76" s="1" t="s">
        <v>1519</v>
      </c>
      <c r="P76" s="1" t="s">
        <v>1520</v>
      </c>
      <c r="Q76" s="1" t="s">
        <v>1521</v>
      </c>
      <c r="R76" s="1" t="s">
        <v>2027</v>
      </c>
      <c r="S76" s="1" t="s">
        <v>1523</v>
      </c>
      <c r="T76" s="1" t="s">
        <v>1524</v>
      </c>
      <c r="U76" s="1" t="s">
        <v>1483</v>
      </c>
      <c r="V76" s="1" t="s">
        <v>1818</v>
      </c>
    </row>
    <row r="77" s="1" customFormat="1" spans="1:22">
      <c r="A77" s="3">
        <v>999226115889872</v>
      </c>
      <c r="B77" s="1" t="s">
        <v>2028</v>
      </c>
      <c r="C77" s="1" t="s">
        <v>2029</v>
      </c>
      <c r="D77" s="1" t="s">
        <v>2030</v>
      </c>
      <c r="E77" s="1" t="s">
        <v>2031</v>
      </c>
      <c r="F77" s="1" t="s">
        <v>1572</v>
      </c>
      <c r="G77" s="1" t="s">
        <v>1514</v>
      </c>
      <c r="H77" s="1" t="s">
        <v>1515</v>
      </c>
      <c r="I77" s="1" t="s">
        <v>2032</v>
      </c>
      <c r="J77" s="1" t="s">
        <v>30</v>
      </c>
      <c r="K77" s="1" t="s">
        <v>2033</v>
      </c>
      <c r="L77" s="1" t="s">
        <v>2033</v>
      </c>
      <c r="M77" s="1" t="s">
        <v>1518</v>
      </c>
      <c r="N77" s="1" t="s">
        <v>1518</v>
      </c>
      <c r="O77" s="1" t="s">
        <v>1519</v>
      </c>
      <c r="P77" s="1" t="s">
        <v>1520</v>
      </c>
      <c r="Q77" s="1" t="s">
        <v>1521</v>
      </c>
      <c r="R77" s="1" t="s">
        <v>2034</v>
      </c>
      <c r="S77" s="1" t="s">
        <v>1523</v>
      </c>
      <c r="T77" s="1" t="s">
        <v>1524</v>
      </c>
      <c r="U77" s="1" t="s">
        <v>1483</v>
      </c>
      <c r="V77" s="1" t="s">
        <v>1526</v>
      </c>
    </row>
    <row r="78" s="1" customFormat="1" spans="1:22">
      <c r="A78" s="3">
        <v>999226119632515</v>
      </c>
      <c r="B78" s="1" t="s">
        <v>2028</v>
      </c>
      <c r="C78" s="1" t="s">
        <v>2035</v>
      </c>
      <c r="D78" s="1" t="s">
        <v>2036</v>
      </c>
      <c r="E78" s="1" t="s">
        <v>2037</v>
      </c>
      <c r="F78" s="1" t="s">
        <v>1572</v>
      </c>
      <c r="G78" s="1" t="s">
        <v>1514</v>
      </c>
      <c r="H78" s="1" t="s">
        <v>1515</v>
      </c>
      <c r="I78" s="1" t="s">
        <v>2038</v>
      </c>
      <c r="J78" s="1" t="s">
        <v>30</v>
      </c>
      <c r="K78" s="1" t="s">
        <v>2039</v>
      </c>
      <c r="L78" s="1" t="s">
        <v>2039</v>
      </c>
      <c r="M78" s="1" t="s">
        <v>1518</v>
      </c>
      <c r="N78" s="1" t="s">
        <v>1518</v>
      </c>
      <c r="O78" s="1" t="s">
        <v>1519</v>
      </c>
      <c r="P78" s="1" t="s">
        <v>1520</v>
      </c>
      <c r="Q78" s="1" t="s">
        <v>1521</v>
      </c>
      <c r="R78" s="1" t="s">
        <v>2040</v>
      </c>
      <c r="S78" s="1" t="s">
        <v>1523</v>
      </c>
      <c r="T78" s="1" t="s">
        <v>1524</v>
      </c>
      <c r="U78" s="1" t="s">
        <v>1483</v>
      </c>
      <c r="V78" s="1" t="s">
        <v>1543</v>
      </c>
    </row>
    <row r="79" s="1" customFormat="1" spans="1:22">
      <c r="A79" s="3">
        <v>999226120321610</v>
      </c>
      <c r="B79" s="1" t="s">
        <v>2028</v>
      </c>
      <c r="C79" s="1" t="s">
        <v>2041</v>
      </c>
      <c r="D79" s="1" t="s">
        <v>2042</v>
      </c>
      <c r="E79" s="1" t="s">
        <v>2043</v>
      </c>
      <c r="F79" s="1" t="s">
        <v>1531</v>
      </c>
      <c r="G79" s="1" t="s">
        <v>1514</v>
      </c>
      <c r="H79" s="1" t="s">
        <v>1515</v>
      </c>
      <c r="I79" s="1" t="s">
        <v>2044</v>
      </c>
      <c r="J79" s="1" t="s">
        <v>30</v>
      </c>
      <c r="K79" s="1" t="s">
        <v>2045</v>
      </c>
      <c r="L79" s="1" t="s">
        <v>2045</v>
      </c>
      <c r="M79" s="1" t="s">
        <v>1518</v>
      </c>
      <c r="N79" s="1" t="s">
        <v>1518</v>
      </c>
      <c r="O79" s="1" t="s">
        <v>1519</v>
      </c>
      <c r="P79" s="1" t="s">
        <v>1520</v>
      </c>
      <c r="Q79" s="1" t="s">
        <v>1521</v>
      </c>
      <c r="R79" s="1" t="s">
        <v>2046</v>
      </c>
      <c r="S79" s="1" t="s">
        <v>1523</v>
      </c>
      <c r="T79" s="1" t="s">
        <v>1524</v>
      </c>
      <c r="U79" s="1" t="s">
        <v>1483</v>
      </c>
      <c r="V79" s="1" t="s">
        <v>1567</v>
      </c>
    </row>
    <row r="80" s="1" customFormat="1" spans="1:22">
      <c r="A80" s="3">
        <v>999226124968798</v>
      </c>
      <c r="B80" s="1" t="s">
        <v>2047</v>
      </c>
      <c r="C80" s="1" t="s">
        <v>2048</v>
      </c>
      <c r="D80" s="1" t="s">
        <v>2049</v>
      </c>
      <c r="E80" s="1" t="s">
        <v>2050</v>
      </c>
      <c r="F80" s="1" t="s">
        <v>1539</v>
      </c>
      <c r="G80" s="1" t="s">
        <v>1514</v>
      </c>
      <c r="H80" s="1" t="s">
        <v>1515</v>
      </c>
      <c r="I80" s="1" t="s">
        <v>2051</v>
      </c>
      <c r="J80" s="1" t="s">
        <v>30</v>
      </c>
      <c r="K80" s="1" t="s">
        <v>2052</v>
      </c>
      <c r="L80" s="1" t="s">
        <v>2052</v>
      </c>
      <c r="M80" s="1" t="s">
        <v>1518</v>
      </c>
      <c r="N80" s="1" t="s">
        <v>1518</v>
      </c>
      <c r="O80" s="1" t="s">
        <v>1519</v>
      </c>
      <c r="P80" s="1" t="s">
        <v>1520</v>
      </c>
      <c r="Q80" s="1" t="s">
        <v>1521</v>
      </c>
      <c r="R80" s="1" t="s">
        <v>2053</v>
      </c>
      <c r="S80" s="1" t="s">
        <v>1523</v>
      </c>
      <c r="T80" s="1" t="s">
        <v>1524</v>
      </c>
      <c r="U80" s="1" t="s">
        <v>1483</v>
      </c>
      <c r="V80" s="1" t="s">
        <v>1567</v>
      </c>
    </row>
    <row r="81" s="1" customFormat="1" spans="1:22">
      <c r="A81" s="3">
        <v>999226124986259</v>
      </c>
      <c r="B81" s="1" t="s">
        <v>2047</v>
      </c>
      <c r="C81" s="1" t="s">
        <v>2054</v>
      </c>
      <c r="D81" s="1" t="s">
        <v>2049</v>
      </c>
      <c r="E81" s="1" t="s">
        <v>2050</v>
      </c>
      <c r="F81" s="1" t="s">
        <v>1539</v>
      </c>
      <c r="G81" s="1" t="s">
        <v>1514</v>
      </c>
      <c r="H81" s="1" t="s">
        <v>1515</v>
      </c>
      <c r="I81" s="1" t="s">
        <v>2055</v>
      </c>
      <c r="J81" s="1" t="s">
        <v>30</v>
      </c>
      <c r="K81" s="1" t="s">
        <v>2056</v>
      </c>
      <c r="L81" s="1" t="s">
        <v>2056</v>
      </c>
      <c r="M81" s="1" t="s">
        <v>1518</v>
      </c>
      <c r="N81" s="1" t="s">
        <v>1518</v>
      </c>
      <c r="O81" s="1" t="s">
        <v>1519</v>
      </c>
      <c r="P81" s="1" t="s">
        <v>1520</v>
      </c>
      <c r="Q81" s="1" t="s">
        <v>1521</v>
      </c>
      <c r="R81" s="1" t="s">
        <v>2057</v>
      </c>
      <c r="S81" s="1" t="s">
        <v>1523</v>
      </c>
      <c r="T81" s="1" t="s">
        <v>1524</v>
      </c>
      <c r="U81" s="1" t="s">
        <v>1483</v>
      </c>
      <c r="V81" s="1" t="s">
        <v>1567</v>
      </c>
    </row>
    <row r="82" s="1" customFormat="1" spans="1:22">
      <c r="A82" s="3">
        <v>999226125434871</v>
      </c>
      <c r="B82" s="1" t="s">
        <v>2047</v>
      </c>
      <c r="C82" s="1" t="s">
        <v>2058</v>
      </c>
      <c r="D82" s="1" t="s">
        <v>2059</v>
      </c>
      <c r="E82" s="1" t="s">
        <v>2060</v>
      </c>
      <c r="F82" s="1" t="s">
        <v>1539</v>
      </c>
      <c r="G82" s="1" t="s">
        <v>1514</v>
      </c>
      <c r="H82" s="1" t="s">
        <v>1515</v>
      </c>
      <c r="I82" s="1" t="s">
        <v>2061</v>
      </c>
      <c r="J82" s="1" t="s">
        <v>30</v>
      </c>
      <c r="K82" s="1" t="s">
        <v>2062</v>
      </c>
      <c r="L82" s="1" t="s">
        <v>2062</v>
      </c>
      <c r="M82" s="1" t="s">
        <v>1518</v>
      </c>
      <c r="N82" s="1" t="s">
        <v>1518</v>
      </c>
      <c r="O82" s="1" t="s">
        <v>1519</v>
      </c>
      <c r="P82" s="1" t="s">
        <v>1520</v>
      </c>
      <c r="Q82" s="1" t="s">
        <v>1521</v>
      </c>
      <c r="R82" s="1" t="s">
        <v>2063</v>
      </c>
      <c r="S82" s="1" t="s">
        <v>1523</v>
      </c>
      <c r="T82" s="1" t="s">
        <v>1524</v>
      </c>
      <c r="U82" s="1" t="s">
        <v>1483</v>
      </c>
      <c r="V82" s="1" t="s">
        <v>1818</v>
      </c>
    </row>
    <row r="83" s="1" customFormat="1" spans="1:22">
      <c r="A83" s="3">
        <v>999226134448642</v>
      </c>
      <c r="B83" s="1" t="s">
        <v>2047</v>
      </c>
      <c r="C83" s="1" t="s">
        <v>2064</v>
      </c>
      <c r="D83" s="1" t="s">
        <v>2065</v>
      </c>
      <c r="E83" s="1" t="s">
        <v>2066</v>
      </c>
      <c r="F83" s="1" t="s">
        <v>1531</v>
      </c>
      <c r="G83" s="1" t="s">
        <v>1514</v>
      </c>
      <c r="H83" s="1" t="s">
        <v>1515</v>
      </c>
      <c r="I83" s="1" t="s">
        <v>2067</v>
      </c>
      <c r="J83" s="1" t="s">
        <v>30</v>
      </c>
      <c r="K83" s="1" t="s">
        <v>2068</v>
      </c>
      <c r="L83" s="1" t="s">
        <v>2068</v>
      </c>
      <c r="M83" s="1" t="s">
        <v>1518</v>
      </c>
      <c r="N83" s="1" t="s">
        <v>1518</v>
      </c>
      <c r="O83" s="1" t="s">
        <v>1519</v>
      </c>
      <c r="P83" s="1" t="s">
        <v>1520</v>
      </c>
      <c r="Q83" s="1" t="s">
        <v>1521</v>
      </c>
      <c r="R83" s="1" t="s">
        <v>2069</v>
      </c>
      <c r="S83" s="1" t="s">
        <v>1523</v>
      </c>
      <c r="T83" s="1" t="s">
        <v>1524</v>
      </c>
      <c r="U83" s="1" t="s">
        <v>1525</v>
      </c>
      <c r="V83" s="1" t="s">
        <v>1526</v>
      </c>
    </row>
    <row r="84" s="1" customFormat="1" spans="1:22">
      <c r="A84" s="3">
        <v>999226135111915</v>
      </c>
      <c r="B84" s="1" t="s">
        <v>2047</v>
      </c>
      <c r="C84" s="1" t="s">
        <v>2070</v>
      </c>
      <c r="D84" s="1" t="s">
        <v>2071</v>
      </c>
      <c r="E84" s="1" t="s">
        <v>2072</v>
      </c>
      <c r="F84" s="1" t="s">
        <v>1539</v>
      </c>
      <c r="G84" s="1" t="s">
        <v>1514</v>
      </c>
      <c r="H84" s="1" t="s">
        <v>1515</v>
      </c>
      <c r="I84" s="1" t="s">
        <v>2073</v>
      </c>
      <c r="J84" s="1" t="s">
        <v>30</v>
      </c>
      <c r="K84" s="1" t="s">
        <v>2074</v>
      </c>
      <c r="L84" s="1" t="s">
        <v>2074</v>
      </c>
      <c r="M84" s="1" t="s">
        <v>1518</v>
      </c>
      <c r="N84" s="1" t="s">
        <v>1518</v>
      </c>
      <c r="O84" s="1" t="s">
        <v>1519</v>
      </c>
      <c r="P84" s="1" t="s">
        <v>1520</v>
      </c>
      <c r="Q84" s="1" t="s">
        <v>1521</v>
      </c>
      <c r="R84" s="1" t="s">
        <v>2075</v>
      </c>
      <c r="S84" s="1" t="s">
        <v>1523</v>
      </c>
      <c r="T84" s="1" t="s">
        <v>1524</v>
      </c>
      <c r="U84" s="1" t="s">
        <v>1483</v>
      </c>
      <c r="V84" s="1" t="s">
        <v>2076</v>
      </c>
    </row>
    <row r="85" s="1" customFormat="1" spans="1:22">
      <c r="A85" s="3">
        <v>999226138922579</v>
      </c>
      <c r="B85" s="1" t="s">
        <v>2047</v>
      </c>
      <c r="C85" s="1" t="s">
        <v>2077</v>
      </c>
      <c r="D85" s="1" t="s">
        <v>2078</v>
      </c>
      <c r="E85" s="1" t="s">
        <v>2079</v>
      </c>
      <c r="F85" s="1" t="s">
        <v>1572</v>
      </c>
      <c r="G85" s="1" t="s">
        <v>1514</v>
      </c>
      <c r="H85" s="1" t="s">
        <v>1515</v>
      </c>
      <c r="I85" s="1" t="s">
        <v>2080</v>
      </c>
      <c r="J85" s="1" t="s">
        <v>30</v>
      </c>
      <c r="K85" s="1" t="s">
        <v>2081</v>
      </c>
      <c r="L85" s="1" t="s">
        <v>2081</v>
      </c>
      <c r="M85" s="1" t="s">
        <v>1518</v>
      </c>
      <c r="N85" s="1" t="s">
        <v>1518</v>
      </c>
      <c r="O85" s="1" t="s">
        <v>1519</v>
      </c>
      <c r="P85" s="1" t="s">
        <v>1520</v>
      </c>
      <c r="Q85" s="1" t="s">
        <v>1521</v>
      </c>
      <c r="R85" s="1" t="s">
        <v>2082</v>
      </c>
      <c r="S85" s="1" t="s">
        <v>1523</v>
      </c>
      <c r="T85" s="1" t="s">
        <v>1524</v>
      </c>
      <c r="U85" s="1" t="s">
        <v>1483</v>
      </c>
      <c r="V85" s="1" t="s">
        <v>1656</v>
      </c>
    </row>
    <row r="86" s="1" customFormat="1" spans="1:22">
      <c r="A86" s="3">
        <v>999226139959777</v>
      </c>
      <c r="B86" s="1" t="s">
        <v>2047</v>
      </c>
      <c r="C86" s="1" t="s">
        <v>2083</v>
      </c>
      <c r="D86" s="1" t="s">
        <v>2084</v>
      </c>
      <c r="E86" s="1" t="s">
        <v>2085</v>
      </c>
      <c r="F86" s="1" t="s">
        <v>1539</v>
      </c>
      <c r="G86" s="1" t="s">
        <v>1514</v>
      </c>
      <c r="H86" s="1" t="s">
        <v>1515</v>
      </c>
      <c r="I86" s="1" t="s">
        <v>2086</v>
      </c>
      <c r="J86" s="1" t="s">
        <v>30</v>
      </c>
      <c r="K86" s="1" t="s">
        <v>2087</v>
      </c>
      <c r="L86" s="1" t="s">
        <v>2087</v>
      </c>
      <c r="M86" s="1" t="s">
        <v>1518</v>
      </c>
      <c r="N86" s="1" t="s">
        <v>1518</v>
      </c>
      <c r="O86" s="1" t="s">
        <v>1519</v>
      </c>
      <c r="P86" s="1" t="s">
        <v>1520</v>
      </c>
      <c r="Q86" s="1" t="s">
        <v>1521</v>
      </c>
      <c r="R86" s="1" t="s">
        <v>2088</v>
      </c>
      <c r="S86" s="1" t="s">
        <v>1523</v>
      </c>
      <c r="T86" s="1" t="s">
        <v>1524</v>
      </c>
      <c r="U86" s="1" t="s">
        <v>1483</v>
      </c>
      <c r="V86" s="1" t="s">
        <v>1746</v>
      </c>
    </row>
    <row r="87" s="1" customFormat="1" spans="1:22">
      <c r="A87" s="3">
        <v>999226141190104</v>
      </c>
      <c r="B87" s="1" t="s">
        <v>2089</v>
      </c>
      <c r="C87" s="1" t="s">
        <v>2090</v>
      </c>
      <c r="D87" s="1" t="s">
        <v>2091</v>
      </c>
      <c r="E87" s="1" t="s">
        <v>2092</v>
      </c>
      <c r="F87" s="1" t="s">
        <v>1572</v>
      </c>
      <c r="G87" s="1" t="s">
        <v>1514</v>
      </c>
      <c r="H87" s="1" t="s">
        <v>1515</v>
      </c>
      <c r="I87" s="1" t="s">
        <v>2093</v>
      </c>
      <c r="J87" s="1" t="s">
        <v>30</v>
      </c>
      <c r="K87" s="1" t="s">
        <v>2094</v>
      </c>
      <c r="L87" s="1" t="s">
        <v>2094</v>
      </c>
      <c r="M87" s="1" t="s">
        <v>1518</v>
      </c>
      <c r="N87" s="1" t="s">
        <v>1518</v>
      </c>
      <c r="O87" s="1" t="s">
        <v>1519</v>
      </c>
      <c r="P87" s="1" t="s">
        <v>1520</v>
      </c>
      <c r="Q87" s="1" t="s">
        <v>1521</v>
      </c>
      <c r="R87" s="1" t="s">
        <v>2095</v>
      </c>
      <c r="S87" s="1" t="s">
        <v>1523</v>
      </c>
      <c r="T87" s="1" t="s">
        <v>1524</v>
      </c>
      <c r="U87" s="1" t="s">
        <v>1483</v>
      </c>
      <c r="V87" s="1" t="s">
        <v>1567</v>
      </c>
    </row>
    <row r="88" s="1" customFormat="1" spans="1:22">
      <c r="A88" s="3">
        <v>999226141635462</v>
      </c>
      <c r="B88" s="1" t="s">
        <v>2089</v>
      </c>
      <c r="C88" s="1" t="s">
        <v>2096</v>
      </c>
      <c r="D88" s="1" t="s">
        <v>2097</v>
      </c>
      <c r="E88" s="1" t="s">
        <v>2098</v>
      </c>
      <c r="F88" s="1" t="s">
        <v>1513</v>
      </c>
      <c r="G88" s="1" t="s">
        <v>1514</v>
      </c>
      <c r="H88" s="1" t="s">
        <v>1515</v>
      </c>
      <c r="I88" s="1" t="s">
        <v>2099</v>
      </c>
      <c r="J88" s="1" t="s">
        <v>30</v>
      </c>
      <c r="K88" s="1" t="s">
        <v>2100</v>
      </c>
      <c r="L88" s="1" t="s">
        <v>2100</v>
      </c>
      <c r="M88" s="1" t="s">
        <v>1518</v>
      </c>
      <c r="N88" s="1" t="s">
        <v>1518</v>
      </c>
      <c r="O88" s="1" t="s">
        <v>1519</v>
      </c>
      <c r="P88" s="1" t="s">
        <v>1520</v>
      </c>
      <c r="Q88" s="1" t="s">
        <v>1521</v>
      </c>
      <c r="R88" s="1" t="s">
        <v>2101</v>
      </c>
      <c r="S88" s="1" t="s">
        <v>1523</v>
      </c>
      <c r="T88" s="1" t="s">
        <v>1524</v>
      </c>
      <c r="U88" s="1" t="s">
        <v>1483</v>
      </c>
      <c r="V88" s="1" t="s">
        <v>2102</v>
      </c>
    </row>
    <row r="89" s="1" customFormat="1" spans="1:22">
      <c r="A89" s="3">
        <v>999226142523811</v>
      </c>
      <c r="B89" s="1" t="s">
        <v>2089</v>
      </c>
      <c r="C89" s="1" t="s">
        <v>2103</v>
      </c>
      <c r="D89" s="1" t="s">
        <v>2104</v>
      </c>
      <c r="E89" s="1" t="s">
        <v>2105</v>
      </c>
      <c r="F89" s="1" t="s">
        <v>1531</v>
      </c>
      <c r="G89" s="1" t="s">
        <v>1514</v>
      </c>
      <c r="H89" s="1" t="s">
        <v>1515</v>
      </c>
      <c r="I89" s="1" t="s">
        <v>2106</v>
      </c>
      <c r="J89" s="1" t="s">
        <v>30</v>
      </c>
      <c r="K89" s="1" t="s">
        <v>2107</v>
      </c>
      <c r="L89" s="1" t="s">
        <v>2107</v>
      </c>
      <c r="M89" s="1" t="s">
        <v>1518</v>
      </c>
      <c r="N89" s="1" t="s">
        <v>1518</v>
      </c>
      <c r="O89" s="1" t="s">
        <v>1519</v>
      </c>
      <c r="P89" s="1" t="s">
        <v>1520</v>
      </c>
      <c r="Q89" s="1" t="s">
        <v>1521</v>
      </c>
      <c r="R89" s="1" t="s">
        <v>2108</v>
      </c>
      <c r="S89" s="1" t="s">
        <v>1523</v>
      </c>
      <c r="T89" s="1" t="s">
        <v>1524</v>
      </c>
      <c r="U89" s="1" t="s">
        <v>1483</v>
      </c>
      <c r="V89" s="1" t="s">
        <v>1526</v>
      </c>
    </row>
    <row r="90" s="1" customFormat="1" spans="1:22">
      <c r="A90" s="3">
        <v>999226143990394</v>
      </c>
      <c r="B90" s="1" t="s">
        <v>2089</v>
      </c>
      <c r="C90" s="1" t="s">
        <v>2109</v>
      </c>
      <c r="D90" s="1" t="s">
        <v>2110</v>
      </c>
      <c r="E90" s="1" t="s">
        <v>2111</v>
      </c>
      <c r="F90" s="1" t="s">
        <v>1513</v>
      </c>
      <c r="G90" s="1" t="s">
        <v>1514</v>
      </c>
      <c r="H90" s="1" t="s">
        <v>1515</v>
      </c>
      <c r="I90" s="1" t="s">
        <v>2112</v>
      </c>
      <c r="J90" s="1" t="s">
        <v>30</v>
      </c>
      <c r="K90" s="1" t="s">
        <v>2113</v>
      </c>
      <c r="L90" s="1" t="s">
        <v>2113</v>
      </c>
      <c r="M90" s="1" t="s">
        <v>1518</v>
      </c>
      <c r="N90" s="1" t="s">
        <v>1518</v>
      </c>
      <c r="O90" s="1" t="s">
        <v>1519</v>
      </c>
      <c r="P90" s="1" t="s">
        <v>1520</v>
      </c>
      <c r="Q90" s="1" t="s">
        <v>1521</v>
      </c>
      <c r="R90" s="1" t="s">
        <v>2114</v>
      </c>
      <c r="S90" s="1" t="s">
        <v>1523</v>
      </c>
      <c r="T90" s="1" t="s">
        <v>1524</v>
      </c>
      <c r="U90" s="1" t="s">
        <v>1483</v>
      </c>
      <c r="V90" s="1" t="s">
        <v>1526</v>
      </c>
    </row>
    <row r="91" s="1" customFormat="1" spans="1:22">
      <c r="A91" s="3">
        <v>999226144053278</v>
      </c>
      <c r="B91" s="1" t="s">
        <v>2089</v>
      </c>
      <c r="C91" s="1" t="s">
        <v>2115</v>
      </c>
      <c r="D91" s="1" t="s">
        <v>2110</v>
      </c>
      <c r="E91" s="1" t="s">
        <v>2111</v>
      </c>
      <c r="F91" s="1" t="s">
        <v>1513</v>
      </c>
      <c r="G91" s="1" t="s">
        <v>1514</v>
      </c>
      <c r="H91" s="1" t="s">
        <v>1515</v>
      </c>
      <c r="I91" s="1" t="s">
        <v>2112</v>
      </c>
      <c r="J91" s="1" t="s">
        <v>30</v>
      </c>
      <c r="K91" s="1" t="s">
        <v>2113</v>
      </c>
      <c r="L91" s="1" t="s">
        <v>2113</v>
      </c>
      <c r="M91" s="1" t="s">
        <v>1518</v>
      </c>
      <c r="N91" s="1" t="s">
        <v>1518</v>
      </c>
      <c r="O91" s="1" t="s">
        <v>1519</v>
      </c>
      <c r="P91" s="1" t="s">
        <v>1520</v>
      </c>
      <c r="Q91" s="1" t="s">
        <v>1521</v>
      </c>
      <c r="R91" s="1" t="s">
        <v>2116</v>
      </c>
      <c r="S91" s="1" t="s">
        <v>1523</v>
      </c>
      <c r="T91" s="1" t="s">
        <v>1524</v>
      </c>
      <c r="U91" s="1" t="s">
        <v>1483</v>
      </c>
      <c r="V91" s="1" t="s">
        <v>1526</v>
      </c>
    </row>
    <row r="92" s="1" customFormat="1" spans="1:22">
      <c r="A92" s="3">
        <v>999226144662877</v>
      </c>
      <c r="B92" s="1" t="s">
        <v>2089</v>
      </c>
      <c r="C92" s="1" t="s">
        <v>2117</v>
      </c>
      <c r="D92" s="1" t="s">
        <v>2118</v>
      </c>
      <c r="E92" s="1" t="s">
        <v>2119</v>
      </c>
      <c r="F92" s="1" t="s">
        <v>1572</v>
      </c>
      <c r="G92" s="1" t="s">
        <v>1514</v>
      </c>
      <c r="H92" s="1" t="s">
        <v>1515</v>
      </c>
      <c r="I92" s="1" t="s">
        <v>2120</v>
      </c>
      <c r="J92" s="1" t="s">
        <v>30</v>
      </c>
      <c r="K92" s="1" t="s">
        <v>2121</v>
      </c>
      <c r="L92" s="1" t="s">
        <v>2121</v>
      </c>
      <c r="M92" s="1" t="s">
        <v>1518</v>
      </c>
      <c r="N92" s="1" t="s">
        <v>1518</v>
      </c>
      <c r="O92" s="1" t="s">
        <v>1519</v>
      </c>
      <c r="P92" s="1" t="s">
        <v>1520</v>
      </c>
      <c r="Q92" s="1" t="s">
        <v>1521</v>
      </c>
      <c r="R92" s="1" t="s">
        <v>2122</v>
      </c>
      <c r="S92" s="1" t="s">
        <v>1523</v>
      </c>
      <c r="T92" s="1" t="s">
        <v>1524</v>
      </c>
      <c r="U92" s="1" t="s">
        <v>1525</v>
      </c>
      <c r="V92" s="1" t="s">
        <v>1543</v>
      </c>
    </row>
    <row r="93" s="1" customFormat="1" spans="1:22">
      <c r="A93" s="3">
        <v>999226146448887</v>
      </c>
      <c r="B93" s="1" t="s">
        <v>2089</v>
      </c>
      <c r="C93" s="1" t="s">
        <v>2123</v>
      </c>
      <c r="D93" s="1" t="s">
        <v>2124</v>
      </c>
      <c r="E93" s="1" t="s">
        <v>2125</v>
      </c>
      <c r="F93" s="1" t="s">
        <v>1539</v>
      </c>
      <c r="G93" s="1" t="s">
        <v>1514</v>
      </c>
      <c r="H93" s="1" t="s">
        <v>1515</v>
      </c>
      <c r="I93" s="1" t="s">
        <v>2126</v>
      </c>
      <c r="J93" s="1" t="s">
        <v>30</v>
      </c>
      <c r="K93" s="1" t="s">
        <v>2127</v>
      </c>
      <c r="L93" s="1" t="s">
        <v>2127</v>
      </c>
      <c r="M93" s="1" t="s">
        <v>1518</v>
      </c>
      <c r="N93" s="1" t="s">
        <v>1518</v>
      </c>
      <c r="O93" s="1" t="s">
        <v>1519</v>
      </c>
      <c r="P93" s="1" t="s">
        <v>1520</v>
      </c>
      <c r="Q93" s="1" t="s">
        <v>1521</v>
      </c>
      <c r="R93" s="1" t="s">
        <v>2128</v>
      </c>
      <c r="S93" s="1" t="s">
        <v>1523</v>
      </c>
      <c r="T93" s="1" t="s">
        <v>1524</v>
      </c>
      <c r="U93" s="1" t="s">
        <v>1483</v>
      </c>
      <c r="V93" s="1" t="s">
        <v>1818</v>
      </c>
    </row>
    <row r="94" s="1" customFormat="1" spans="1:22">
      <c r="A94" s="3">
        <v>999226146451889</v>
      </c>
      <c r="B94" s="1" t="s">
        <v>2089</v>
      </c>
      <c r="C94" s="1" t="s">
        <v>2129</v>
      </c>
      <c r="D94" s="1" t="s">
        <v>2130</v>
      </c>
      <c r="E94" s="1" t="s">
        <v>2131</v>
      </c>
      <c r="F94" s="1" t="s">
        <v>1572</v>
      </c>
      <c r="G94" s="1" t="s">
        <v>1514</v>
      </c>
      <c r="H94" s="1" t="s">
        <v>1515</v>
      </c>
      <c r="I94" s="1" t="s">
        <v>2132</v>
      </c>
      <c r="J94" s="1" t="s">
        <v>30</v>
      </c>
      <c r="K94" s="1" t="s">
        <v>2133</v>
      </c>
      <c r="L94" s="1" t="s">
        <v>2133</v>
      </c>
      <c r="M94" s="1" t="s">
        <v>1518</v>
      </c>
      <c r="N94" s="1" t="s">
        <v>1518</v>
      </c>
      <c r="O94" s="1" t="s">
        <v>1519</v>
      </c>
      <c r="P94" s="1" t="s">
        <v>1520</v>
      </c>
      <c r="Q94" s="1" t="s">
        <v>1521</v>
      </c>
      <c r="R94" s="1" t="s">
        <v>2134</v>
      </c>
      <c r="S94" s="1" t="s">
        <v>1523</v>
      </c>
      <c r="T94" s="1" t="s">
        <v>1524</v>
      </c>
      <c r="U94" s="1" t="s">
        <v>1525</v>
      </c>
      <c r="V94" s="1" t="s">
        <v>1576</v>
      </c>
    </row>
    <row r="95" s="1" customFormat="1" spans="1:22">
      <c r="A95" s="3">
        <v>999226147356094</v>
      </c>
      <c r="B95" s="1" t="s">
        <v>2089</v>
      </c>
      <c r="C95" s="1" t="s">
        <v>2135</v>
      </c>
      <c r="D95" s="1" t="s">
        <v>2136</v>
      </c>
      <c r="E95" s="1" t="s">
        <v>2137</v>
      </c>
      <c r="F95" s="1" t="s">
        <v>1572</v>
      </c>
      <c r="G95" s="1" t="s">
        <v>1514</v>
      </c>
      <c r="H95" s="1" t="s">
        <v>1515</v>
      </c>
      <c r="I95" s="1" t="s">
        <v>2138</v>
      </c>
      <c r="J95" s="1" t="s">
        <v>30</v>
      </c>
      <c r="K95" s="1" t="s">
        <v>2139</v>
      </c>
      <c r="L95" s="1" t="s">
        <v>2139</v>
      </c>
      <c r="M95" s="1" t="s">
        <v>1518</v>
      </c>
      <c r="N95" s="1" t="s">
        <v>1518</v>
      </c>
      <c r="O95" s="1" t="s">
        <v>1519</v>
      </c>
      <c r="P95" s="1" t="s">
        <v>1520</v>
      </c>
      <c r="Q95" s="1" t="s">
        <v>1521</v>
      </c>
      <c r="R95" s="1" t="s">
        <v>2140</v>
      </c>
      <c r="S95" s="1" t="s">
        <v>1523</v>
      </c>
      <c r="T95" s="1" t="s">
        <v>1524</v>
      </c>
      <c r="U95" s="1" t="s">
        <v>1483</v>
      </c>
      <c r="V95" s="1" t="s">
        <v>1543</v>
      </c>
    </row>
    <row r="96" s="1" customFormat="1" spans="1:22">
      <c r="A96" s="3">
        <v>999226147544495</v>
      </c>
      <c r="B96" s="1" t="s">
        <v>1983</v>
      </c>
      <c r="C96" s="1" t="s">
        <v>2141</v>
      </c>
      <c r="D96" s="1" t="s">
        <v>2142</v>
      </c>
      <c r="E96" s="1" t="s">
        <v>2143</v>
      </c>
      <c r="F96" s="1" t="s">
        <v>1539</v>
      </c>
      <c r="G96" s="1" t="s">
        <v>1514</v>
      </c>
      <c r="H96" s="1" t="s">
        <v>1515</v>
      </c>
      <c r="I96" s="1" t="s">
        <v>2144</v>
      </c>
      <c r="J96" s="1" t="s">
        <v>30</v>
      </c>
      <c r="K96" s="1" t="s">
        <v>2145</v>
      </c>
      <c r="L96" s="1" t="s">
        <v>2145</v>
      </c>
      <c r="M96" s="1" t="s">
        <v>1518</v>
      </c>
      <c r="N96" s="1" t="s">
        <v>1518</v>
      </c>
      <c r="O96" s="1" t="s">
        <v>1519</v>
      </c>
      <c r="P96" s="1" t="s">
        <v>1520</v>
      </c>
      <c r="Q96" s="1" t="s">
        <v>1521</v>
      </c>
      <c r="R96" s="1" t="s">
        <v>2146</v>
      </c>
      <c r="S96" s="1" t="s">
        <v>1523</v>
      </c>
      <c r="T96" s="1" t="s">
        <v>1524</v>
      </c>
      <c r="U96" s="1" t="s">
        <v>1483</v>
      </c>
      <c r="V96" s="1" t="s">
        <v>1746</v>
      </c>
    </row>
    <row r="97" s="1" customFormat="1" spans="1:22">
      <c r="A97" s="3">
        <v>999226183596627</v>
      </c>
      <c r="B97" s="1" t="s">
        <v>1983</v>
      </c>
      <c r="C97" s="1" t="s">
        <v>2147</v>
      </c>
      <c r="D97" s="1" t="s">
        <v>2148</v>
      </c>
      <c r="E97" s="1" t="s">
        <v>2149</v>
      </c>
      <c r="F97" s="1" t="s">
        <v>1572</v>
      </c>
      <c r="G97" s="1" t="s">
        <v>1514</v>
      </c>
      <c r="H97" s="1" t="s">
        <v>1515</v>
      </c>
      <c r="I97" s="1" t="s">
        <v>2150</v>
      </c>
      <c r="J97" s="1" t="s">
        <v>30</v>
      </c>
      <c r="K97" s="1" t="s">
        <v>2151</v>
      </c>
      <c r="L97" s="1" t="s">
        <v>2151</v>
      </c>
      <c r="M97" s="1" t="s">
        <v>1518</v>
      </c>
      <c r="N97" s="1" t="s">
        <v>1518</v>
      </c>
      <c r="O97" s="1" t="s">
        <v>1519</v>
      </c>
      <c r="P97" s="1" t="s">
        <v>1520</v>
      </c>
      <c r="Q97" s="1" t="s">
        <v>1521</v>
      </c>
      <c r="R97" s="1" t="s">
        <v>2152</v>
      </c>
      <c r="S97" s="1" t="s">
        <v>1523</v>
      </c>
      <c r="T97" s="1" t="s">
        <v>1524</v>
      </c>
      <c r="U97" s="1" t="s">
        <v>1483</v>
      </c>
      <c r="V97" s="1" t="s">
        <v>1543</v>
      </c>
    </row>
    <row r="98" s="1" customFormat="1" spans="1:22">
      <c r="A98" s="3">
        <v>999226184242557</v>
      </c>
      <c r="B98" s="1" t="s">
        <v>1983</v>
      </c>
      <c r="C98" s="1" t="s">
        <v>2153</v>
      </c>
      <c r="D98" s="1" t="s">
        <v>2154</v>
      </c>
      <c r="E98" s="1" t="s">
        <v>2155</v>
      </c>
      <c r="F98" s="1" t="s">
        <v>1513</v>
      </c>
      <c r="G98" s="1" t="s">
        <v>1514</v>
      </c>
      <c r="H98" s="1" t="s">
        <v>1515</v>
      </c>
      <c r="I98" s="1" t="s">
        <v>2156</v>
      </c>
      <c r="J98" s="1" t="s">
        <v>30</v>
      </c>
      <c r="K98" s="1" t="s">
        <v>2157</v>
      </c>
      <c r="L98" s="1" t="s">
        <v>2157</v>
      </c>
      <c r="M98" s="1" t="s">
        <v>1518</v>
      </c>
      <c r="N98" s="1" t="s">
        <v>1518</v>
      </c>
      <c r="O98" s="1" t="s">
        <v>1519</v>
      </c>
      <c r="P98" s="1" t="s">
        <v>1520</v>
      </c>
      <c r="Q98" s="1" t="s">
        <v>1521</v>
      </c>
      <c r="R98" s="1" t="s">
        <v>2158</v>
      </c>
      <c r="S98" s="1" t="s">
        <v>1523</v>
      </c>
      <c r="T98" s="1" t="s">
        <v>1524</v>
      </c>
      <c r="U98" s="1" t="s">
        <v>1483</v>
      </c>
      <c r="V98" s="1" t="s">
        <v>1656</v>
      </c>
    </row>
    <row r="99" s="1" customFormat="1" spans="1:22">
      <c r="A99" s="3">
        <v>999226191507741</v>
      </c>
      <c r="B99" s="1" t="s">
        <v>1983</v>
      </c>
      <c r="C99" s="1" t="s">
        <v>2159</v>
      </c>
      <c r="D99" s="1" t="s">
        <v>2160</v>
      </c>
      <c r="E99" s="1" t="s">
        <v>2161</v>
      </c>
      <c r="F99" s="1" t="s">
        <v>1539</v>
      </c>
      <c r="G99" s="1" t="s">
        <v>1514</v>
      </c>
      <c r="H99" s="1" t="s">
        <v>1515</v>
      </c>
      <c r="I99" s="1" t="s">
        <v>2162</v>
      </c>
      <c r="J99" s="1" t="s">
        <v>30</v>
      </c>
      <c r="K99" s="1" t="s">
        <v>2163</v>
      </c>
      <c r="L99" s="1" t="s">
        <v>2163</v>
      </c>
      <c r="M99" s="1" t="s">
        <v>1518</v>
      </c>
      <c r="N99" s="1" t="s">
        <v>1518</v>
      </c>
      <c r="O99" s="1" t="s">
        <v>1519</v>
      </c>
      <c r="P99" s="1" t="s">
        <v>1520</v>
      </c>
      <c r="Q99" s="1" t="s">
        <v>1521</v>
      </c>
      <c r="R99" s="1" t="s">
        <v>2164</v>
      </c>
      <c r="S99" s="1" t="s">
        <v>1523</v>
      </c>
      <c r="T99" s="1" t="s">
        <v>1524</v>
      </c>
      <c r="U99" s="1" t="s">
        <v>1483</v>
      </c>
      <c r="V99" s="1" t="s">
        <v>1901</v>
      </c>
    </row>
    <row r="100" s="1" customFormat="1" spans="1:22">
      <c r="A100" s="3">
        <v>999226192481634</v>
      </c>
      <c r="B100" s="1" t="s">
        <v>1983</v>
      </c>
      <c r="C100" s="1" t="s">
        <v>2165</v>
      </c>
      <c r="D100" s="1" t="s">
        <v>2166</v>
      </c>
      <c r="E100" s="1" t="s">
        <v>2167</v>
      </c>
      <c r="F100" s="1" t="s">
        <v>1513</v>
      </c>
      <c r="G100" s="1" t="s">
        <v>1514</v>
      </c>
      <c r="H100" s="1" t="s">
        <v>1515</v>
      </c>
      <c r="I100" s="1" t="s">
        <v>2168</v>
      </c>
      <c r="J100" s="1" t="s">
        <v>30</v>
      </c>
      <c r="K100" s="1" t="s">
        <v>2169</v>
      </c>
      <c r="L100" s="1" t="s">
        <v>2169</v>
      </c>
      <c r="M100" s="1" t="s">
        <v>1518</v>
      </c>
      <c r="N100" s="1" t="s">
        <v>1518</v>
      </c>
      <c r="O100" s="1" t="s">
        <v>1519</v>
      </c>
      <c r="P100" s="1" t="s">
        <v>1520</v>
      </c>
      <c r="Q100" s="1" t="s">
        <v>1521</v>
      </c>
      <c r="R100" s="1" t="s">
        <v>2170</v>
      </c>
      <c r="S100" s="1" t="s">
        <v>1523</v>
      </c>
      <c r="T100" s="1" t="s">
        <v>1524</v>
      </c>
      <c r="U100" s="1" t="s">
        <v>1525</v>
      </c>
      <c r="V100" s="1" t="s">
        <v>1526</v>
      </c>
    </row>
    <row r="101" s="1" customFormat="1" spans="1:22">
      <c r="A101" s="3">
        <v>999226193035527</v>
      </c>
      <c r="B101" s="1" t="s">
        <v>1983</v>
      </c>
      <c r="C101" s="1" t="s">
        <v>2171</v>
      </c>
      <c r="D101" s="1" t="s">
        <v>1679</v>
      </c>
      <c r="E101" s="1" t="s">
        <v>2172</v>
      </c>
      <c r="F101" s="1" t="s">
        <v>1539</v>
      </c>
      <c r="G101" s="1" t="s">
        <v>1514</v>
      </c>
      <c r="H101" s="1" t="s">
        <v>1515</v>
      </c>
      <c r="I101" s="1" t="s">
        <v>2173</v>
      </c>
      <c r="J101" s="1" t="s">
        <v>30</v>
      </c>
      <c r="K101" s="1" t="s">
        <v>2174</v>
      </c>
      <c r="L101" s="1" t="s">
        <v>2174</v>
      </c>
      <c r="M101" s="1" t="s">
        <v>1518</v>
      </c>
      <c r="N101" s="1" t="s">
        <v>1518</v>
      </c>
      <c r="O101" s="1" t="s">
        <v>1519</v>
      </c>
      <c r="P101" s="1" t="s">
        <v>1520</v>
      </c>
      <c r="Q101" s="1" t="s">
        <v>1521</v>
      </c>
      <c r="R101" s="1" t="s">
        <v>2175</v>
      </c>
      <c r="S101" s="1" t="s">
        <v>1523</v>
      </c>
      <c r="T101" s="1" t="s">
        <v>1524</v>
      </c>
      <c r="U101" s="1" t="s">
        <v>1483</v>
      </c>
      <c r="V101" s="1" t="s">
        <v>1684</v>
      </c>
    </row>
    <row r="102" s="1" customFormat="1" spans="1:22">
      <c r="A102" s="3">
        <v>999226193408996</v>
      </c>
      <c r="B102" s="1" t="s">
        <v>1983</v>
      </c>
      <c r="C102" s="1" t="s">
        <v>2176</v>
      </c>
      <c r="D102" s="1" t="s">
        <v>2177</v>
      </c>
      <c r="E102" s="1" t="s">
        <v>2178</v>
      </c>
      <c r="F102" s="1" t="s">
        <v>1539</v>
      </c>
      <c r="G102" s="1" t="s">
        <v>1514</v>
      </c>
      <c r="H102" s="1" t="s">
        <v>1515</v>
      </c>
      <c r="I102" s="1" t="s">
        <v>2179</v>
      </c>
      <c r="J102" s="1" t="s">
        <v>30</v>
      </c>
      <c r="K102" s="1" t="s">
        <v>2180</v>
      </c>
      <c r="L102" s="1" t="s">
        <v>2180</v>
      </c>
      <c r="M102" s="1" t="s">
        <v>1518</v>
      </c>
      <c r="N102" s="1" t="s">
        <v>1518</v>
      </c>
      <c r="O102" s="1" t="s">
        <v>1519</v>
      </c>
      <c r="P102" s="1" t="s">
        <v>1520</v>
      </c>
      <c r="Q102" s="1" t="s">
        <v>1521</v>
      </c>
      <c r="R102" s="1" t="s">
        <v>2181</v>
      </c>
      <c r="S102" s="1" t="s">
        <v>1523</v>
      </c>
      <c r="T102" s="1" t="s">
        <v>1524</v>
      </c>
      <c r="U102" s="1" t="s">
        <v>1483</v>
      </c>
      <c r="V102" s="1" t="s">
        <v>1684</v>
      </c>
    </row>
    <row r="103" s="1" customFormat="1" spans="1:22">
      <c r="A103" s="3">
        <v>999226193657878</v>
      </c>
      <c r="B103" s="1" t="s">
        <v>1983</v>
      </c>
      <c r="C103" s="1" t="s">
        <v>2182</v>
      </c>
      <c r="D103" s="1" t="s">
        <v>2183</v>
      </c>
      <c r="E103" s="1" t="s">
        <v>2184</v>
      </c>
      <c r="F103" s="1" t="s">
        <v>1572</v>
      </c>
      <c r="G103" s="1" t="s">
        <v>1514</v>
      </c>
      <c r="H103" s="1" t="s">
        <v>1515</v>
      </c>
      <c r="I103" s="1" t="s">
        <v>2185</v>
      </c>
      <c r="J103" s="1" t="s">
        <v>30</v>
      </c>
      <c r="K103" s="1" t="s">
        <v>2186</v>
      </c>
      <c r="L103" s="1" t="s">
        <v>2186</v>
      </c>
      <c r="M103" s="1" t="s">
        <v>1518</v>
      </c>
      <c r="N103" s="1" t="s">
        <v>1518</v>
      </c>
      <c r="O103" s="1" t="s">
        <v>1519</v>
      </c>
      <c r="P103" s="1" t="s">
        <v>1520</v>
      </c>
      <c r="Q103" s="1" t="s">
        <v>1521</v>
      </c>
      <c r="R103" s="1" t="s">
        <v>2187</v>
      </c>
      <c r="S103" s="1" t="s">
        <v>1523</v>
      </c>
      <c r="T103" s="1" t="s">
        <v>1524</v>
      </c>
      <c r="U103" s="1" t="s">
        <v>1483</v>
      </c>
      <c r="V103" s="1" t="s">
        <v>1526</v>
      </c>
    </row>
    <row r="104" s="1" customFormat="1" spans="1:22">
      <c r="A104" s="3">
        <v>999226195233446</v>
      </c>
      <c r="B104" s="1" t="s">
        <v>1860</v>
      </c>
      <c r="C104" s="1" t="s">
        <v>2188</v>
      </c>
      <c r="D104" s="1" t="s">
        <v>2189</v>
      </c>
      <c r="E104" s="1" t="s">
        <v>2190</v>
      </c>
      <c r="F104" s="1" t="s">
        <v>1539</v>
      </c>
      <c r="G104" s="1" t="s">
        <v>1514</v>
      </c>
      <c r="H104" s="1" t="s">
        <v>1515</v>
      </c>
      <c r="I104" s="1" t="s">
        <v>2191</v>
      </c>
      <c r="J104" s="1" t="s">
        <v>30</v>
      </c>
      <c r="K104" s="1" t="s">
        <v>2192</v>
      </c>
      <c r="L104" s="1" t="s">
        <v>2192</v>
      </c>
      <c r="M104" s="1" t="s">
        <v>1518</v>
      </c>
      <c r="N104" s="1" t="s">
        <v>1518</v>
      </c>
      <c r="O104" s="1" t="s">
        <v>1519</v>
      </c>
      <c r="P104" s="1" t="s">
        <v>1520</v>
      </c>
      <c r="Q104" s="1" t="s">
        <v>1521</v>
      </c>
      <c r="R104" s="1" t="s">
        <v>2193</v>
      </c>
      <c r="S104" s="1" t="s">
        <v>1523</v>
      </c>
      <c r="T104" s="1" t="s">
        <v>1524</v>
      </c>
      <c r="U104" s="1" t="s">
        <v>1483</v>
      </c>
      <c r="V104" s="1" t="s">
        <v>1656</v>
      </c>
    </row>
    <row r="105" s="1" customFormat="1" spans="1:22">
      <c r="A105" s="3">
        <v>999226195885795</v>
      </c>
      <c r="B105" s="1" t="s">
        <v>1860</v>
      </c>
      <c r="C105" s="1" t="s">
        <v>2194</v>
      </c>
      <c r="D105" s="1" t="s">
        <v>2195</v>
      </c>
      <c r="E105" s="1" t="s">
        <v>2196</v>
      </c>
      <c r="F105" s="1" t="s">
        <v>1572</v>
      </c>
      <c r="G105" s="1" t="s">
        <v>1514</v>
      </c>
      <c r="H105" s="1" t="s">
        <v>1515</v>
      </c>
      <c r="I105" s="1" t="s">
        <v>2197</v>
      </c>
      <c r="J105" s="1" t="s">
        <v>30</v>
      </c>
      <c r="K105" s="1" t="s">
        <v>2198</v>
      </c>
      <c r="L105" s="1" t="s">
        <v>2198</v>
      </c>
      <c r="M105" s="1" t="s">
        <v>1518</v>
      </c>
      <c r="N105" s="1" t="s">
        <v>1518</v>
      </c>
      <c r="O105" s="1" t="s">
        <v>1519</v>
      </c>
      <c r="P105" s="1" t="s">
        <v>1520</v>
      </c>
      <c r="Q105" s="1" t="s">
        <v>1521</v>
      </c>
      <c r="R105" s="1" t="s">
        <v>2199</v>
      </c>
      <c r="S105" s="1" t="s">
        <v>1523</v>
      </c>
      <c r="T105" s="1" t="s">
        <v>1524</v>
      </c>
      <c r="U105" s="1" t="s">
        <v>1483</v>
      </c>
      <c r="V105" s="1" t="s">
        <v>1656</v>
      </c>
    </row>
    <row r="106" s="1" customFormat="1" spans="1:22">
      <c r="A106" s="3">
        <v>999226196168547</v>
      </c>
      <c r="B106" s="1" t="s">
        <v>1860</v>
      </c>
      <c r="C106" s="1" t="s">
        <v>2200</v>
      </c>
      <c r="D106" s="1" t="s">
        <v>2201</v>
      </c>
      <c r="E106" s="1" t="s">
        <v>2202</v>
      </c>
      <c r="F106" s="1" t="s">
        <v>2203</v>
      </c>
      <c r="G106" s="1" t="s">
        <v>1514</v>
      </c>
      <c r="H106" s="1" t="s">
        <v>1515</v>
      </c>
      <c r="I106" s="1" t="s">
        <v>2204</v>
      </c>
      <c r="J106" s="1" t="s">
        <v>30</v>
      </c>
      <c r="K106" s="1" t="s">
        <v>2205</v>
      </c>
      <c r="L106" s="1" t="s">
        <v>2205</v>
      </c>
      <c r="M106" s="1" t="s">
        <v>1518</v>
      </c>
      <c r="N106" s="1" t="s">
        <v>1518</v>
      </c>
      <c r="O106" s="1" t="s">
        <v>1519</v>
      </c>
      <c r="P106" s="1" t="s">
        <v>1520</v>
      </c>
      <c r="Q106" s="1" t="s">
        <v>1521</v>
      </c>
      <c r="R106" s="1" t="s">
        <v>2206</v>
      </c>
      <c r="S106" s="1" t="s">
        <v>1523</v>
      </c>
      <c r="T106" s="1" t="s">
        <v>1524</v>
      </c>
      <c r="U106" s="1" t="s">
        <v>1483</v>
      </c>
      <c r="V106" s="1" t="s">
        <v>1526</v>
      </c>
    </row>
    <row r="107" s="1" customFormat="1" spans="1:22">
      <c r="A107" s="3">
        <v>999226196313365</v>
      </c>
      <c r="B107" s="1" t="s">
        <v>1860</v>
      </c>
      <c r="C107" s="1" t="s">
        <v>2207</v>
      </c>
      <c r="D107" s="1" t="s">
        <v>1813</v>
      </c>
      <c r="E107" s="1" t="s">
        <v>2208</v>
      </c>
      <c r="F107" s="1" t="s">
        <v>1539</v>
      </c>
      <c r="G107" s="1" t="s">
        <v>1514</v>
      </c>
      <c r="H107" s="1" t="s">
        <v>1515</v>
      </c>
      <c r="I107" s="1" t="s">
        <v>2209</v>
      </c>
      <c r="J107" s="1" t="s">
        <v>30</v>
      </c>
      <c r="K107" s="1" t="s">
        <v>2210</v>
      </c>
      <c r="L107" s="1" t="s">
        <v>2210</v>
      </c>
      <c r="M107" s="1" t="s">
        <v>1518</v>
      </c>
      <c r="N107" s="1" t="s">
        <v>1518</v>
      </c>
      <c r="O107" s="1" t="s">
        <v>1519</v>
      </c>
      <c r="P107" s="1" t="s">
        <v>1520</v>
      </c>
      <c r="Q107" s="1" t="s">
        <v>1521</v>
      </c>
      <c r="R107" s="1" t="s">
        <v>2211</v>
      </c>
      <c r="S107" s="1" t="s">
        <v>1523</v>
      </c>
      <c r="T107" s="1" t="s">
        <v>1524</v>
      </c>
      <c r="U107" s="1" t="s">
        <v>1483</v>
      </c>
      <c r="V107" s="1" t="s">
        <v>1818</v>
      </c>
    </row>
    <row r="108" s="1" customFormat="1" spans="1:22">
      <c r="A108" s="3">
        <v>999226196780717</v>
      </c>
      <c r="B108" s="1" t="s">
        <v>1860</v>
      </c>
      <c r="C108" s="1" t="s">
        <v>2212</v>
      </c>
      <c r="D108" s="1" t="s">
        <v>2213</v>
      </c>
      <c r="E108" s="1" t="s">
        <v>2214</v>
      </c>
      <c r="F108" s="1" t="s">
        <v>1539</v>
      </c>
      <c r="G108" s="1" t="s">
        <v>1514</v>
      </c>
      <c r="H108" s="1" t="s">
        <v>1515</v>
      </c>
      <c r="I108" s="1" t="s">
        <v>2215</v>
      </c>
      <c r="J108" s="1" t="s">
        <v>30</v>
      </c>
      <c r="K108" s="1" t="s">
        <v>2216</v>
      </c>
      <c r="L108" s="1" t="s">
        <v>2216</v>
      </c>
      <c r="M108" s="1" t="s">
        <v>1518</v>
      </c>
      <c r="N108" s="1" t="s">
        <v>1518</v>
      </c>
      <c r="O108" s="1" t="s">
        <v>1519</v>
      </c>
      <c r="P108" s="1" t="s">
        <v>1520</v>
      </c>
      <c r="Q108" s="1" t="s">
        <v>1521</v>
      </c>
      <c r="R108" s="1" t="s">
        <v>2217</v>
      </c>
      <c r="S108" s="1" t="s">
        <v>1523</v>
      </c>
      <c r="T108" s="1" t="s">
        <v>1524</v>
      </c>
      <c r="U108" s="1" t="s">
        <v>1483</v>
      </c>
      <c r="V108" s="1" t="s">
        <v>1656</v>
      </c>
    </row>
    <row r="109" s="1" customFormat="1" spans="1:22">
      <c r="A109" s="3">
        <v>999226209614902</v>
      </c>
      <c r="B109" s="1" t="s">
        <v>1860</v>
      </c>
      <c r="C109" s="1" t="s">
        <v>2218</v>
      </c>
      <c r="D109" s="1" t="s">
        <v>2219</v>
      </c>
      <c r="E109" s="1" t="s">
        <v>2220</v>
      </c>
      <c r="F109" s="1" t="s">
        <v>1539</v>
      </c>
      <c r="G109" s="1" t="s">
        <v>1514</v>
      </c>
      <c r="H109" s="1" t="s">
        <v>1515</v>
      </c>
      <c r="I109" s="1" t="s">
        <v>2221</v>
      </c>
      <c r="J109" s="1" t="s">
        <v>30</v>
      </c>
      <c r="K109" s="1" t="s">
        <v>2222</v>
      </c>
      <c r="L109" s="1" t="s">
        <v>2222</v>
      </c>
      <c r="M109" s="1" t="s">
        <v>1518</v>
      </c>
      <c r="N109" s="1" t="s">
        <v>1518</v>
      </c>
      <c r="O109" s="1" t="s">
        <v>1519</v>
      </c>
      <c r="P109" s="1" t="s">
        <v>1520</v>
      </c>
      <c r="Q109" s="1" t="s">
        <v>1521</v>
      </c>
      <c r="R109" s="1" t="s">
        <v>2223</v>
      </c>
      <c r="S109" s="1" t="s">
        <v>1523</v>
      </c>
      <c r="T109" s="1" t="s">
        <v>1524</v>
      </c>
      <c r="U109" s="1" t="s">
        <v>1483</v>
      </c>
      <c r="V109" s="1" t="s">
        <v>1526</v>
      </c>
    </row>
    <row r="110" s="1" customFormat="1" spans="1:22">
      <c r="A110" s="3">
        <v>999226210027613</v>
      </c>
      <c r="B110" s="1" t="s">
        <v>1860</v>
      </c>
      <c r="C110" s="1" t="s">
        <v>2224</v>
      </c>
      <c r="D110" s="1" t="s">
        <v>2225</v>
      </c>
      <c r="E110" s="1" t="s">
        <v>2226</v>
      </c>
      <c r="F110" s="1" t="s">
        <v>1513</v>
      </c>
      <c r="G110" s="1" t="s">
        <v>1514</v>
      </c>
      <c r="H110" s="1" t="s">
        <v>1515</v>
      </c>
      <c r="I110" s="1" t="s">
        <v>2227</v>
      </c>
      <c r="J110" s="1" t="s">
        <v>30</v>
      </c>
      <c r="K110" s="1" t="s">
        <v>2228</v>
      </c>
      <c r="L110" s="1" t="s">
        <v>2228</v>
      </c>
      <c r="M110" s="1" t="s">
        <v>1518</v>
      </c>
      <c r="N110" s="1" t="s">
        <v>1518</v>
      </c>
      <c r="O110" s="1" t="s">
        <v>1519</v>
      </c>
      <c r="P110" s="1" t="s">
        <v>1520</v>
      </c>
      <c r="Q110" s="1" t="s">
        <v>1521</v>
      </c>
      <c r="R110" s="1" t="s">
        <v>2229</v>
      </c>
      <c r="S110" s="1" t="s">
        <v>1523</v>
      </c>
      <c r="T110" s="1" t="s">
        <v>1524</v>
      </c>
      <c r="U110" s="1" t="s">
        <v>1483</v>
      </c>
      <c r="V110" s="1" t="s">
        <v>1526</v>
      </c>
    </row>
    <row r="111" s="1" customFormat="1" spans="1:22">
      <c r="A111" s="3">
        <v>999226216246429</v>
      </c>
      <c r="B111" s="1" t="s">
        <v>2203</v>
      </c>
      <c r="C111" s="1" t="s">
        <v>2230</v>
      </c>
      <c r="D111" s="1" t="s">
        <v>2231</v>
      </c>
      <c r="E111" s="1" t="s">
        <v>2232</v>
      </c>
      <c r="F111" s="1" t="s">
        <v>1539</v>
      </c>
      <c r="G111" s="1" t="s">
        <v>1514</v>
      </c>
      <c r="H111" s="1" t="s">
        <v>1515</v>
      </c>
      <c r="I111" s="1" t="s">
        <v>2233</v>
      </c>
      <c r="J111" s="1" t="s">
        <v>30</v>
      </c>
      <c r="K111" s="1" t="s">
        <v>2234</v>
      </c>
      <c r="L111" s="1" t="s">
        <v>2234</v>
      </c>
      <c r="M111" s="1" t="s">
        <v>1518</v>
      </c>
      <c r="N111" s="1" t="s">
        <v>1518</v>
      </c>
      <c r="O111" s="1" t="s">
        <v>1519</v>
      </c>
      <c r="P111" s="1" t="s">
        <v>1520</v>
      </c>
      <c r="Q111" s="1" t="s">
        <v>1521</v>
      </c>
      <c r="R111" s="1" t="s">
        <v>2235</v>
      </c>
      <c r="S111" s="1" t="s">
        <v>1523</v>
      </c>
      <c r="T111" s="1" t="s">
        <v>1524</v>
      </c>
      <c r="U111" s="1" t="s">
        <v>1483</v>
      </c>
      <c r="V111" s="1" t="s">
        <v>2236</v>
      </c>
    </row>
    <row r="112" s="1" customFormat="1" spans="1:22">
      <c r="A112" s="3">
        <v>999226217140279</v>
      </c>
      <c r="B112" s="1" t="s">
        <v>2203</v>
      </c>
      <c r="C112" s="1" t="s">
        <v>2237</v>
      </c>
      <c r="D112" s="1" t="s">
        <v>2238</v>
      </c>
      <c r="E112" s="1" t="s">
        <v>2239</v>
      </c>
      <c r="F112" s="1" t="s">
        <v>1539</v>
      </c>
      <c r="G112" s="1" t="s">
        <v>1514</v>
      </c>
      <c r="H112" s="1" t="s">
        <v>1515</v>
      </c>
      <c r="I112" s="1" t="s">
        <v>2240</v>
      </c>
      <c r="J112" s="1" t="s">
        <v>30</v>
      </c>
      <c r="K112" s="1" t="s">
        <v>2241</v>
      </c>
      <c r="L112" s="1" t="s">
        <v>2241</v>
      </c>
      <c r="M112" s="1" t="s">
        <v>1518</v>
      </c>
      <c r="N112" s="1" t="s">
        <v>1518</v>
      </c>
      <c r="O112" s="1" t="s">
        <v>1519</v>
      </c>
      <c r="P112" s="1" t="s">
        <v>1520</v>
      </c>
      <c r="Q112" s="1" t="s">
        <v>1521</v>
      </c>
      <c r="R112" s="1" t="s">
        <v>2242</v>
      </c>
      <c r="S112" s="1" t="s">
        <v>1523</v>
      </c>
      <c r="T112" s="1" t="s">
        <v>1524</v>
      </c>
      <c r="U112" s="1" t="s">
        <v>1483</v>
      </c>
      <c r="V112" s="1" t="s">
        <v>1567</v>
      </c>
    </row>
    <row r="113" s="1" customFormat="1" spans="1:22">
      <c r="A113" s="3">
        <v>999226217450560</v>
      </c>
      <c r="B113" s="1" t="s">
        <v>2203</v>
      </c>
      <c r="C113" s="1" t="s">
        <v>2243</v>
      </c>
      <c r="D113" s="1" t="s">
        <v>2244</v>
      </c>
      <c r="E113" s="1" t="s">
        <v>2245</v>
      </c>
      <c r="F113" s="1" t="s">
        <v>2203</v>
      </c>
      <c r="G113" s="1" t="s">
        <v>1514</v>
      </c>
      <c r="H113" s="1" t="s">
        <v>1515</v>
      </c>
      <c r="I113" s="1" t="s">
        <v>2246</v>
      </c>
      <c r="J113" s="1" t="s">
        <v>30</v>
      </c>
      <c r="K113" s="1" t="s">
        <v>2247</v>
      </c>
      <c r="L113" s="1" t="s">
        <v>2247</v>
      </c>
      <c r="M113" s="1" t="s">
        <v>1518</v>
      </c>
      <c r="N113" s="1" t="s">
        <v>1518</v>
      </c>
      <c r="O113" s="1" t="s">
        <v>1519</v>
      </c>
      <c r="P113" s="1" t="s">
        <v>1520</v>
      </c>
      <c r="Q113" s="1" t="s">
        <v>1521</v>
      </c>
      <c r="R113" s="1" t="s">
        <v>2248</v>
      </c>
      <c r="S113" s="1" t="s">
        <v>1523</v>
      </c>
      <c r="T113" s="1" t="s">
        <v>1524</v>
      </c>
      <c r="U113" s="1" t="s">
        <v>1483</v>
      </c>
      <c r="V113" s="1" t="s">
        <v>1543</v>
      </c>
    </row>
    <row r="114" s="1" customFormat="1" spans="1:22">
      <c r="A114" s="3">
        <v>999226217480929</v>
      </c>
      <c r="B114" s="1" t="s">
        <v>2203</v>
      </c>
      <c r="C114" s="1" t="s">
        <v>2249</v>
      </c>
      <c r="D114" s="1" t="s">
        <v>2250</v>
      </c>
      <c r="E114" s="1" t="s">
        <v>2251</v>
      </c>
      <c r="F114" s="1" t="s">
        <v>1531</v>
      </c>
      <c r="G114" s="1" t="s">
        <v>1514</v>
      </c>
      <c r="H114" s="1" t="s">
        <v>1515</v>
      </c>
      <c r="I114" s="1" t="s">
        <v>2252</v>
      </c>
      <c r="J114" s="1" t="s">
        <v>30</v>
      </c>
      <c r="K114" s="1" t="s">
        <v>2253</v>
      </c>
      <c r="L114" s="1" t="s">
        <v>2253</v>
      </c>
      <c r="M114" s="1" t="s">
        <v>1518</v>
      </c>
      <c r="N114" s="1" t="s">
        <v>1518</v>
      </c>
      <c r="O114" s="1" t="s">
        <v>1519</v>
      </c>
      <c r="P114" s="1" t="s">
        <v>1520</v>
      </c>
      <c r="Q114" s="1" t="s">
        <v>1521</v>
      </c>
      <c r="R114" s="1" t="s">
        <v>2254</v>
      </c>
      <c r="S114" s="1" t="s">
        <v>1523</v>
      </c>
      <c r="T114" s="1" t="s">
        <v>1524</v>
      </c>
      <c r="U114" s="1" t="s">
        <v>1483</v>
      </c>
      <c r="V114" s="1" t="s">
        <v>1746</v>
      </c>
    </row>
    <row r="115" s="1" customFormat="1" spans="1:22">
      <c r="A115" s="3">
        <v>999226219581118</v>
      </c>
      <c r="B115" s="1" t="s">
        <v>2203</v>
      </c>
      <c r="C115" s="1" t="s">
        <v>2255</v>
      </c>
      <c r="D115" s="1" t="s">
        <v>2256</v>
      </c>
      <c r="E115" s="1" t="s">
        <v>2257</v>
      </c>
      <c r="F115" s="1" t="s">
        <v>1572</v>
      </c>
      <c r="G115" s="1" t="s">
        <v>1514</v>
      </c>
      <c r="H115" s="1" t="s">
        <v>1515</v>
      </c>
      <c r="I115" s="1" t="s">
        <v>2258</v>
      </c>
      <c r="J115" s="1" t="s">
        <v>30</v>
      </c>
      <c r="K115" s="1" t="s">
        <v>2259</v>
      </c>
      <c r="L115" s="1" t="s">
        <v>2259</v>
      </c>
      <c r="M115" s="1" t="s">
        <v>1518</v>
      </c>
      <c r="N115" s="1" t="s">
        <v>1518</v>
      </c>
      <c r="O115" s="1" t="s">
        <v>1519</v>
      </c>
      <c r="P115" s="1" t="s">
        <v>1520</v>
      </c>
      <c r="Q115" s="1" t="s">
        <v>1521</v>
      </c>
      <c r="R115" s="1" t="s">
        <v>2260</v>
      </c>
      <c r="S115" s="1" t="s">
        <v>1523</v>
      </c>
      <c r="T115" s="1" t="s">
        <v>1524</v>
      </c>
      <c r="U115" s="1" t="s">
        <v>1525</v>
      </c>
      <c r="V115" s="1" t="s">
        <v>1543</v>
      </c>
    </row>
    <row r="116" s="1" customFormat="1" spans="1:22">
      <c r="A116" s="3">
        <v>999226220044816</v>
      </c>
      <c r="B116" s="1" t="s">
        <v>2203</v>
      </c>
      <c r="C116" s="1" t="s">
        <v>2261</v>
      </c>
      <c r="D116" s="1" t="s">
        <v>2262</v>
      </c>
      <c r="E116" s="1" t="s">
        <v>2263</v>
      </c>
      <c r="F116" s="1" t="s">
        <v>1531</v>
      </c>
      <c r="G116" s="1" t="s">
        <v>1514</v>
      </c>
      <c r="H116" s="1" t="s">
        <v>1515</v>
      </c>
      <c r="I116" s="1" t="s">
        <v>2264</v>
      </c>
      <c r="J116" s="1" t="s">
        <v>30</v>
      </c>
      <c r="K116" s="1" t="s">
        <v>2265</v>
      </c>
      <c r="L116" s="1" t="s">
        <v>2265</v>
      </c>
      <c r="M116" s="1" t="s">
        <v>1518</v>
      </c>
      <c r="N116" s="1" t="s">
        <v>1518</v>
      </c>
      <c r="O116" s="1" t="s">
        <v>1519</v>
      </c>
      <c r="P116" s="1" t="s">
        <v>1520</v>
      </c>
      <c r="Q116" s="1" t="s">
        <v>1521</v>
      </c>
      <c r="R116" s="1" t="s">
        <v>2266</v>
      </c>
      <c r="S116" s="1" t="s">
        <v>1523</v>
      </c>
      <c r="T116" s="1" t="s">
        <v>1524</v>
      </c>
      <c r="U116" s="1" t="s">
        <v>1483</v>
      </c>
      <c r="V116" s="1" t="s">
        <v>1684</v>
      </c>
    </row>
    <row r="117" s="1" customFormat="1" spans="1:22">
      <c r="A117" s="3">
        <v>999226266763769</v>
      </c>
      <c r="B117" s="1" t="s">
        <v>2203</v>
      </c>
      <c r="C117" s="1" t="s">
        <v>2267</v>
      </c>
      <c r="D117" s="1" t="s">
        <v>2268</v>
      </c>
      <c r="E117" s="1" t="s">
        <v>2269</v>
      </c>
      <c r="F117" s="1" t="s">
        <v>1539</v>
      </c>
      <c r="G117" s="1" t="s">
        <v>1514</v>
      </c>
      <c r="H117" s="1" t="s">
        <v>1515</v>
      </c>
      <c r="I117" s="1" t="s">
        <v>2270</v>
      </c>
      <c r="J117" s="1" t="s">
        <v>30</v>
      </c>
      <c r="K117" s="1" t="s">
        <v>2271</v>
      </c>
      <c r="L117" s="1" t="s">
        <v>2271</v>
      </c>
      <c r="M117" s="1" t="s">
        <v>1518</v>
      </c>
      <c r="N117" s="1" t="s">
        <v>1518</v>
      </c>
      <c r="O117" s="1" t="s">
        <v>1519</v>
      </c>
      <c r="P117" s="1" t="s">
        <v>1520</v>
      </c>
      <c r="Q117" s="1" t="s">
        <v>1521</v>
      </c>
      <c r="R117" s="1" t="s">
        <v>2272</v>
      </c>
      <c r="S117" s="1" t="s">
        <v>1523</v>
      </c>
      <c r="T117" s="1" t="s">
        <v>1524</v>
      </c>
      <c r="U117" s="1" t="s">
        <v>1483</v>
      </c>
      <c r="V117" s="1" t="s">
        <v>1576</v>
      </c>
    </row>
    <row r="118" s="1" customFormat="1" spans="1:22">
      <c r="A118" s="3">
        <v>999226271549568</v>
      </c>
      <c r="B118" s="1" t="s">
        <v>2203</v>
      </c>
      <c r="C118" s="1" t="s">
        <v>2273</v>
      </c>
      <c r="D118" s="1" t="s">
        <v>2274</v>
      </c>
      <c r="E118" s="1" t="s">
        <v>2275</v>
      </c>
      <c r="F118" s="1" t="s">
        <v>1572</v>
      </c>
      <c r="G118" s="1" t="s">
        <v>1514</v>
      </c>
      <c r="H118" s="1" t="s">
        <v>1515</v>
      </c>
      <c r="I118" s="1" t="s">
        <v>2276</v>
      </c>
      <c r="J118" s="1" t="s">
        <v>30</v>
      </c>
      <c r="K118" s="1" t="s">
        <v>2277</v>
      </c>
      <c r="L118" s="1" t="s">
        <v>2277</v>
      </c>
      <c r="M118" s="1" t="s">
        <v>1518</v>
      </c>
      <c r="N118" s="1" t="s">
        <v>1518</v>
      </c>
      <c r="O118" s="1" t="s">
        <v>1519</v>
      </c>
      <c r="P118" s="1" t="s">
        <v>1520</v>
      </c>
      <c r="Q118" s="1" t="s">
        <v>1521</v>
      </c>
      <c r="R118" s="1" t="s">
        <v>2278</v>
      </c>
      <c r="S118" s="1" t="s">
        <v>1523</v>
      </c>
      <c r="T118" s="1" t="s">
        <v>1524</v>
      </c>
      <c r="U118" s="1" t="s">
        <v>1483</v>
      </c>
      <c r="V118" s="1" t="s">
        <v>1543</v>
      </c>
    </row>
    <row r="119" s="1" customFormat="1" spans="1:22">
      <c r="A119" s="3">
        <v>999226272386486</v>
      </c>
      <c r="B119" s="1" t="s">
        <v>2203</v>
      </c>
      <c r="C119" s="1" t="s">
        <v>2279</v>
      </c>
      <c r="D119" s="1" t="s">
        <v>2280</v>
      </c>
      <c r="E119" s="1" t="s">
        <v>2281</v>
      </c>
      <c r="F119" s="1" t="s">
        <v>1539</v>
      </c>
      <c r="G119" s="1" t="s">
        <v>1514</v>
      </c>
      <c r="H119" s="1" t="s">
        <v>1515</v>
      </c>
      <c r="I119" s="1" t="s">
        <v>2282</v>
      </c>
      <c r="J119" s="1" t="s">
        <v>30</v>
      </c>
      <c r="K119" s="1" t="s">
        <v>2283</v>
      </c>
      <c r="L119" s="1" t="s">
        <v>2283</v>
      </c>
      <c r="M119" s="1" t="s">
        <v>1518</v>
      </c>
      <c r="N119" s="1" t="s">
        <v>1518</v>
      </c>
      <c r="O119" s="1" t="s">
        <v>1519</v>
      </c>
      <c r="P119" s="1" t="s">
        <v>1520</v>
      </c>
      <c r="Q119" s="1" t="s">
        <v>1521</v>
      </c>
      <c r="R119" s="1" t="s">
        <v>2284</v>
      </c>
      <c r="S119" s="1" t="s">
        <v>1523</v>
      </c>
      <c r="T119" s="1" t="s">
        <v>1524</v>
      </c>
      <c r="U119" s="1" t="s">
        <v>1483</v>
      </c>
      <c r="V119" s="1" t="s">
        <v>1656</v>
      </c>
    </row>
    <row r="120" s="1" customFormat="1" spans="1:22">
      <c r="A120" s="3">
        <v>999226272671820</v>
      </c>
      <c r="B120" s="1" t="s">
        <v>2203</v>
      </c>
      <c r="C120" s="1" t="s">
        <v>2285</v>
      </c>
      <c r="D120" s="1" t="s">
        <v>2042</v>
      </c>
      <c r="E120" s="1" t="s">
        <v>2286</v>
      </c>
      <c r="F120" s="1" t="s">
        <v>1539</v>
      </c>
      <c r="G120" s="1" t="s">
        <v>1514</v>
      </c>
      <c r="H120" s="1" t="s">
        <v>1515</v>
      </c>
      <c r="I120" s="1" t="s">
        <v>2287</v>
      </c>
      <c r="J120" s="1" t="s">
        <v>30</v>
      </c>
      <c r="K120" s="1" t="s">
        <v>2288</v>
      </c>
      <c r="L120" s="1" t="s">
        <v>2288</v>
      </c>
      <c r="M120" s="1" t="s">
        <v>1518</v>
      </c>
      <c r="N120" s="1" t="s">
        <v>1518</v>
      </c>
      <c r="O120" s="1" t="s">
        <v>1519</v>
      </c>
      <c r="P120" s="1" t="s">
        <v>1520</v>
      </c>
      <c r="Q120" s="1" t="s">
        <v>1521</v>
      </c>
      <c r="R120" s="1" t="s">
        <v>2289</v>
      </c>
      <c r="S120" s="1" t="s">
        <v>1523</v>
      </c>
      <c r="T120" s="1" t="s">
        <v>1524</v>
      </c>
      <c r="U120" s="1" t="s">
        <v>1483</v>
      </c>
      <c r="V120" s="1" t="s">
        <v>1567</v>
      </c>
    </row>
    <row r="121" s="1" customFormat="1" spans="1:22">
      <c r="A121" s="3">
        <v>999226274191064</v>
      </c>
      <c r="B121" s="1" t="s">
        <v>1588</v>
      </c>
      <c r="C121" s="1" t="s">
        <v>2290</v>
      </c>
      <c r="D121" s="1" t="s">
        <v>2291</v>
      </c>
      <c r="E121" s="1" t="s">
        <v>2292</v>
      </c>
      <c r="F121" s="1" t="s">
        <v>1513</v>
      </c>
      <c r="G121" s="1" t="s">
        <v>1514</v>
      </c>
      <c r="H121" s="1" t="s">
        <v>1515</v>
      </c>
      <c r="I121" s="1" t="s">
        <v>2293</v>
      </c>
      <c r="J121" s="1" t="s">
        <v>30</v>
      </c>
      <c r="K121" s="1" t="s">
        <v>2294</v>
      </c>
      <c r="L121" s="1" t="s">
        <v>2294</v>
      </c>
      <c r="M121" s="1" t="s">
        <v>1518</v>
      </c>
      <c r="N121" s="1" t="s">
        <v>1518</v>
      </c>
      <c r="O121" s="1" t="s">
        <v>1519</v>
      </c>
      <c r="P121" s="1" t="s">
        <v>1520</v>
      </c>
      <c r="Q121" s="1" t="s">
        <v>1521</v>
      </c>
      <c r="R121" s="1" t="s">
        <v>2295</v>
      </c>
      <c r="S121" s="1" t="s">
        <v>1523</v>
      </c>
      <c r="T121" s="1" t="s">
        <v>1524</v>
      </c>
      <c r="U121" s="1" t="s">
        <v>1483</v>
      </c>
      <c r="V121" s="1" t="s">
        <v>1656</v>
      </c>
    </row>
    <row r="122" s="1" customFormat="1" spans="1:22">
      <c r="A122" s="3">
        <v>999226274225751</v>
      </c>
      <c r="B122" s="1" t="s">
        <v>1588</v>
      </c>
      <c r="C122" s="1" t="s">
        <v>2296</v>
      </c>
      <c r="D122" s="1" t="s">
        <v>2297</v>
      </c>
      <c r="E122" s="1" t="s">
        <v>2298</v>
      </c>
      <c r="F122" s="1" t="s">
        <v>1539</v>
      </c>
      <c r="G122" s="1" t="s">
        <v>1514</v>
      </c>
      <c r="H122" s="1" t="s">
        <v>1515</v>
      </c>
      <c r="I122" s="1" t="s">
        <v>2299</v>
      </c>
      <c r="J122" s="1" t="s">
        <v>30</v>
      </c>
      <c r="K122" s="1" t="s">
        <v>2300</v>
      </c>
      <c r="L122" s="1" t="s">
        <v>2300</v>
      </c>
      <c r="M122" s="1" t="s">
        <v>1518</v>
      </c>
      <c r="N122" s="1" t="s">
        <v>1518</v>
      </c>
      <c r="O122" s="1" t="s">
        <v>1519</v>
      </c>
      <c r="P122" s="1" t="s">
        <v>1520</v>
      </c>
      <c r="Q122" s="1" t="s">
        <v>1521</v>
      </c>
      <c r="R122" s="1" t="s">
        <v>2301</v>
      </c>
      <c r="S122" s="1" t="s">
        <v>1523</v>
      </c>
      <c r="T122" s="1" t="s">
        <v>1524</v>
      </c>
      <c r="U122" s="1" t="s">
        <v>1483</v>
      </c>
      <c r="V122" s="1" t="s">
        <v>1746</v>
      </c>
    </row>
    <row r="123" s="1" customFormat="1" spans="1:22">
      <c r="A123" s="3">
        <v>999226274329901</v>
      </c>
      <c r="B123" s="1" t="s">
        <v>1588</v>
      </c>
      <c r="C123" s="1" t="s">
        <v>2302</v>
      </c>
      <c r="D123" s="1" t="s">
        <v>2303</v>
      </c>
      <c r="E123" s="1" t="s">
        <v>2304</v>
      </c>
      <c r="F123" s="1" t="s">
        <v>1588</v>
      </c>
      <c r="G123" s="1" t="s">
        <v>1514</v>
      </c>
      <c r="H123" s="1" t="s">
        <v>1515</v>
      </c>
      <c r="I123" s="1" t="s">
        <v>2305</v>
      </c>
      <c r="J123" s="1" t="s">
        <v>30</v>
      </c>
      <c r="K123" s="1" t="s">
        <v>2306</v>
      </c>
      <c r="L123" s="1" t="s">
        <v>2306</v>
      </c>
      <c r="M123" s="1" t="s">
        <v>1518</v>
      </c>
      <c r="N123" s="1" t="s">
        <v>1518</v>
      </c>
      <c r="O123" s="1" t="s">
        <v>1519</v>
      </c>
      <c r="P123" s="1" t="s">
        <v>1520</v>
      </c>
      <c r="Q123" s="1" t="s">
        <v>1521</v>
      </c>
      <c r="R123" s="1" t="s">
        <v>2307</v>
      </c>
      <c r="S123" s="1" t="s">
        <v>1523</v>
      </c>
      <c r="T123" s="1" t="s">
        <v>1524</v>
      </c>
      <c r="U123" s="1" t="s">
        <v>1483</v>
      </c>
      <c r="V123" s="1" t="s">
        <v>1526</v>
      </c>
    </row>
    <row r="124" s="1" customFormat="1" spans="1:22">
      <c r="A124" s="3">
        <v>999226274377770</v>
      </c>
      <c r="B124" s="1" t="s">
        <v>1588</v>
      </c>
      <c r="C124" s="1" t="s">
        <v>2308</v>
      </c>
      <c r="D124" s="1" t="s">
        <v>2309</v>
      </c>
      <c r="E124" s="1" t="s">
        <v>2310</v>
      </c>
      <c r="F124" s="1" t="s">
        <v>1588</v>
      </c>
      <c r="G124" s="1" t="s">
        <v>1514</v>
      </c>
      <c r="H124" s="1" t="s">
        <v>1515</v>
      </c>
      <c r="I124" s="1" t="s">
        <v>2311</v>
      </c>
      <c r="J124" s="1" t="s">
        <v>30</v>
      </c>
      <c r="K124" s="1" t="s">
        <v>2312</v>
      </c>
      <c r="L124" s="1" t="s">
        <v>2312</v>
      </c>
      <c r="M124" s="1" t="s">
        <v>1518</v>
      </c>
      <c r="N124" s="1" t="s">
        <v>1518</v>
      </c>
      <c r="O124" s="1" t="s">
        <v>1519</v>
      </c>
      <c r="P124" s="1" t="s">
        <v>1520</v>
      </c>
      <c r="Q124" s="1" t="s">
        <v>1521</v>
      </c>
      <c r="R124" s="1" t="s">
        <v>2313</v>
      </c>
      <c r="S124" s="1" t="s">
        <v>1523</v>
      </c>
      <c r="T124" s="1" t="s">
        <v>1524</v>
      </c>
      <c r="U124" s="1" t="s">
        <v>1483</v>
      </c>
      <c r="V124" s="1" t="s">
        <v>1754</v>
      </c>
    </row>
    <row r="125" s="1" customFormat="1" spans="1:22">
      <c r="A125" s="3">
        <v>999226279685396</v>
      </c>
      <c r="B125" s="1" t="s">
        <v>1588</v>
      </c>
      <c r="C125" s="1" t="s">
        <v>2314</v>
      </c>
      <c r="D125" s="1" t="s">
        <v>1877</v>
      </c>
      <c r="E125" s="1" t="s">
        <v>2315</v>
      </c>
      <c r="F125" s="1" t="s">
        <v>1572</v>
      </c>
      <c r="G125" s="1" t="s">
        <v>1514</v>
      </c>
      <c r="H125" s="1" t="s">
        <v>1515</v>
      </c>
      <c r="I125" s="1" t="s">
        <v>2316</v>
      </c>
      <c r="J125" s="1" t="s">
        <v>30</v>
      </c>
      <c r="K125" s="1" t="s">
        <v>2317</v>
      </c>
      <c r="L125" s="1" t="s">
        <v>2317</v>
      </c>
      <c r="M125" s="1" t="s">
        <v>1518</v>
      </c>
      <c r="N125" s="1" t="s">
        <v>1518</v>
      </c>
      <c r="O125" s="1" t="s">
        <v>1519</v>
      </c>
      <c r="P125" s="1" t="s">
        <v>1520</v>
      </c>
      <c r="Q125" s="1" t="s">
        <v>1521</v>
      </c>
      <c r="R125" s="1" t="s">
        <v>2318</v>
      </c>
      <c r="S125" s="1" t="s">
        <v>1523</v>
      </c>
      <c r="T125" s="1" t="s">
        <v>1524</v>
      </c>
      <c r="U125" s="1" t="s">
        <v>1483</v>
      </c>
      <c r="V125" s="1" t="s">
        <v>1818</v>
      </c>
    </row>
    <row r="126" s="1" customFormat="1" spans="1:22">
      <c r="A126" s="3">
        <v>999226279925100</v>
      </c>
      <c r="B126" s="1" t="s">
        <v>1588</v>
      </c>
      <c r="C126" s="1" t="s">
        <v>2319</v>
      </c>
      <c r="D126" s="1" t="s">
        <v>2183</v>
      </c>
      <c r="E126" s="1" t="s">
        <v>2320</v>
      </c>
      <c r="F126" s="1" t="s">
        <v>1572</v>
      </c>
      <c r="G126" s="1" t="s">
        <v>1514</v>
      </c>
      <c r="H126" s="1" t="s">
        <v>1515</v>
      </c>
      <c r="I126" s="1" t="s">
        <v>2321</v>
      </c>
      <c r="J126" s="1" t="s">
        <v>30</v>
      </c>
      <c r="K126" s="1" t="s">
        <v>2322</v>
      </c>
      <c r="L126" s="1" t="s">
        <v>2322</v>
      </c>
      <c r="M126" s="1" t="s">
        <v>1518</v>
      </c>
      <c r="N126" s="1" t="s">
        <v>1518</v>
      </c>
      <c r="O126" s="1" t="s">
        <v>1519</v>
      </c>
      <c r="P126" s="1" t="s">
        <v>1520</v>
      </c>
      <c r="Q126" s="1" t="s">
        <v>1521</v>
      </c>
      <c r="R126" s="1" t="s">
        <v>2323</v>
      </c>
      <c r="S126" s="1" t="s">
        <v>1523</v>
      </c>
      <c r="T126" s="1" t="s">
        <v>1524</v>
      </c>
      <c r="U126" s="1" t="s">
        <v>1525</v>
      </c>
      <c r="V126" s="1" t="s">
        <v>1526</v>
      </c>
    </row>
    <row r="127" s="1" customFormat="1" spans="1:22">
      <c r="A127" s="3">
        <v>999226280562639</v>
      </c>
      <c r="B127" s="1" t="s">
        <v>1588</v>
      </c>
      <c r="C127" s="1" t="s">
        <v>2324</v>
      </c>
      <c r="D127" s="1" t="s">
        <v>2325</v>
      </c>
      <c r="E127" s="1" t="s">
        <v>2326</v>
      </c>
      <c r="F127" s="1" t="s">
        <v>1513</v>
      </c>
      <c r="G127" s="1" t="s">
        <v>1514</v>
      </c>
      <c r="H127" s="1" t="s">
        <v>1515</v>
      </c>
      <c r="I127" s="1" t="s">
        <v>2327</v>
      </c>
      <c r="J127" s="1" t="s">
        <v>30</v>
      </c>
      <c r="K127" s="1" t="s">
        <v>2328</v>
      </c>
      <c r="L127" s="1" t="s">
        <v>2328</v>
      </c>
      <c r="M127" s="1" t="s">
        <v>1518</v>
      </c>
      <c r="N127" s="1" t="s">
        <v>1518</v>
      </c>
      <c r="O127" s="1" t="s">
        <v>1519</v>
      </c>
      <c r="P127" s="1" t="s">
        <v>1520</v>
      </c>
      <c r="Q127" s="1" t="s">
        <v>1521</v>
      </c>
      <c r="R127" s="1" t="s">
        <v>2329</v>
      </c>
      <c r="S127" s="1" t="s">
        <v>1523</v>
      </c>
      <c r="T127" s="1" t="s">
        <v>1524</v>
      </c>
      <c r="U127" s="1" t="s">
        <v>1483</v>
      </c>
      <c r="V127" s="1" t="s">
        <v>1576</v>
      </c>
    </row>
    <row r="128" s="1" customFormat="1" spans="1:22">
      <c r="A128" s="3">
        <v>999226280796793</v>
      </c>
      <c r="B128" s="1" t="s">
        <v>1588</v>
      </c>
      <c r="C128" s="1" t="s">
        <v>2330</v>
      </c>
      <c r="D128" s="1" t="s">
        <v>2331</v>
      </c>
      <c r="E128" s="1" t="s">
        <v>2332</v>
      </c>
      <c r="F128" s="1" t="s">
        <v>1531</v>
      </c>
      <c r="G128" s="1" t="s">
        <v>1514</v>
      </c>
      <c r="H128" s="1" t="s">
        <v>1515</v>
      </c>
      <c r="I128" s="1" t="s">
        <v>2333</v>
      </c>
      <c r="J128" s="1" t="s">
        <v>30</v>
      </c>
      <c r="K128" s="1" t="s">
        <v>2334</v>
      </c>
      <c r="L128" s="1" t="s">
        <v>2334</v>
      </c>
      <c r="M128" s="1" t="s">
        <v>1518</v>
      </c>
      <c r="N128" s="1" t="s">
        <v>1518</v>
      </c>
      <c r="O128" s="1" t="s">
        <v>1519</v>
      </c>
      <c r="P128" s="1" t="s">
        <v>1520</v>
      </c>
      <c r="Q128" s="1" t="s">
        <v>1521</v>
      </c>
      <c r="R128" s="1" t="s">
        <v>2335</v>
      </c>
      <c r="S128" s="1" t="s">
        <v>1523</v>
      </c>
      <c r="T128" s="1" t="s">
        <v>1524</v>
      </c>
      <c r="U128" s="1" t="s">
        <v>1483</v>
      </c>
      <c r="V128" s="1" t="s">
        <v>1746</v>
      </c>
    </row>
    <row r="129" s="1" customFormat="1" spans="1:22">
      <c r="A129" s="3">
        <v>999226322019136</v>
      </c>
      <c r="B129" s="1" t="s">
        <v>1588</v>
      </c>
      <c r="C129" s="1" t="s">
        <v>2336</v>
      </c>
      <c r="D129" s="1" t="s">
        <v>2337</v>
      </c>
      <c r="E129" s="1" t="s">
        <v>2338</v>
      </c>
      <c r="F129" s="1" t="s">
        <v>1572</v>
      </c>
      <c r="G129" s="1" t="s">
        <v>1514</v>
      </c>
      <c r="H129" s="1" t="s">
        <v>1515</v>
      </c>
      <c r="I129" s="1" t="s">
        <v>2339</v>
      </c>
      <c r="J129" s="1" t="s">
        <v>30</v>
      </c>
      <c r="K129" s="1" t="s">
        <v>2340</v>
      </c>
      <c r="L129" s="1" t="s">
        <v>2340</v>
      </c>
      <c r="M129" s="1" t="s">
        <v>1518</v>
      </c>
      <c r="N129" s="1" t="s">
        <v>1518</v>
      </c>
      <c r="O129" s="1" t="s">
        <v>1519</v>
      </c>
      <c r="P129" s="1" t="s">
        <v>1520</v>
      </c>
      <c r="Q129" s="1" t="s">
        <v>1521</v>
      </c>
      <c r="R129" s="1" t="s">
        <v>2341</v>
      </c>
      <c r="S129" s="1" t="s">
        <v>1523</v>
      </c>
      <c r="T129" s="1" t="s">
        <v>1524</v>
      </c>
      <c r="U129" s="1" t="s">
        <v>1483</v>
      </c>
      <c r="V129" s="1" t="s">
        <v>1576</v>
      </c>
    </row>
    <row r="130" s="1" customFormat="1" spans="1:22">
      <c r="A130" s="3">
        <v>999226322045557</v>
      </c>
      <c r="B130" s="1" t="s">
        <v>1588</v>
      </c>
      <c r="C130" s="1" t="s">
        <v>2342</v>
      </c>
      <c r="D130" s="1" t="s">
        <v>2337</v>
      </c>
      <c r="E130" s="1" t="s">
        <v>2343</v>
      </c>
      <c r="F130" s="1" t="s">
        <v>1572</v>
      </c>
      <c r="G130" s="1" t="s">
        <v>1514</v>
      </c>
      <c r="H130" s="1" t="s">
        <v>1515</v>
      </c>
      <c r="I130" s="1" t="s">
        <v>2339</v>
      </c>
      <c r="J130" s="1" t="s">
        <v>30</v>
      </c>
      <c r="K130" s="1" t="s">
        <v>2340</v>
      </c>
      <c r="L130" s="1" t="s">
        <v>2340</v>
      </c>
      <c r="M130" s="1" t="s">
        <v>1518</v>
      </c>
      <c r="N130" s="1" t="s">
        <v>1518</v>
      </c>
      <c r="O130" s="1" t="s">
        <v>1519</v>
      </c>
      <c r="P130" s="1" t="s">
        <v>1520</v>
      </c>
      <c r="Q130" s="1" t="s">
        <v>1521</v>
      </c>
      <c r="R130" s="1" t="s">
        <v>2344</v>
      </c>
      <c r="S130" s="1" t="s">
        <v>1523</v>
      </c>
      <c r="T130" s="1" t="s">
        <v>1524</v>
      </c>
      <c r="U130" s="1" t="s">
        <v>1483</v>
      </c>
      <c r="V130" s="1" t="s">
        <v>1576</v>
      </c>
    </row>
    <row r="131" s="1" customFormat="1" spans="1:22">
      <c r="A131" s="3">
        <v>999226324064249</v>
      </c>
      <c r="B131" s="1" t="s">
        <v>1588</v>
      </c>
      <c r="C131" s="1" t="s">
        <v>2345</v>
      </c>
      <c r="D131" s="1" t="s">
        <v>2346</v>
      </c>
      <c r="E131" s="1" t="s">
        <v>2347</v>
      </c>
      <c r="F131" s="1" t="s">
        <v>1513</v>
      </c>
      <c r="G131" s="1" t="s">
        <v>1514</v>
      </c>
      <c r="H131" s="1" t="s">
        <v>1515</v>
      </c>
      <c r="I131" s="1" t="s">
        <v>2348</v>
      </c>
      <c r="J131" s="1" t="s">
        <v>30</v>
      </c>
      <c r="K131" s="1" t="s">
        <v>2349</v>
      </c>
      <c r="L131" s="1" t="s">
        <v>2349</v>
      </c>
      <c r="M131" s="1" t="s">
        <v>1518</v>
      </c>
      <c r="N131" s="1" t="s">
        <v>1518</v>
      </c>
      <c r="O131" s="1" t="s">
        <v>1519</v>
      </c>
      <c r="P131" s="1" t="s">
        <v>1520</v>
      </c>
      <c r="Q131" s="1" t="s">
        <v>1521</v>
      </c>
      <c r="R131" s="1" t="s">
        <v>2350</v>
      </c>
      <c r="S131" s="1" t="s">
        <v>1523</v>
      </c>
      <c r="T131" s="1" t="s">
        <v>1524</v>
      </c>
      <c r="U131" s="1" t="s">
        <v>1483</v>
      </c>
      <c r="V131" s="1" t="s">
        <v>1526</v>
      </c>
    </row>
    <row r="132" s="1" customFormat="1" spans="1:22">
      <c r="A132" s="3">
        <v>999226325653986</v>
      </c>
      <c r="B132" s="1" t="s">
        <v>1588</v>
      </c>
      <c r="C132" s="1" t="s">
        <v>2351</v>
      </c>
      <c r="D132" s="1" t="s">
        <v>2352</v>
      </c>
      <c r="E132" s="1" t="s">
        <v>2353</v>
      </c>
      <c r="F132" s="1" t="s">
        <v>1531</v>
      </c>
      <c r="G132" s="1" t="s">
        <v>1514</v>
      </c>
      <c r="H132" s="1" t="s">
        <v>1515</v>
      </c>
      <c r="I132" s="1" t="s">
        <v>2354</v>
      </c>
      <c r="J132" s="1" t="s">
        <v>30</v>
      </c>
      <c r="K132" s="1" t="s">
        <v>2355</v>
      </c>
      <c r="L132" s="1" t="s">
        <v>2355</v>
      </c>
      <c r="M132" s="1" t="s">
        <v>1518</v>
      </c>
      <c r="N132" s="1" t="s">
        <v>1518</v>
      </c>
      <c r="O132" s="1" t="s">
        <v>1519</v>
      </c>
      <c r="P132" s="1" t="s">
        <v>1520</v>
      </c>
      <c r="Q132" s="1" t="s">
        <v>1521</v>
      </c>
      <c r="R132" s="1" t="s">
        <v>2356</v>
      </c>
      <c r="S132" s="1" t="s">
        <v>1523</v>
      </c>
      <c r="T132" s="1" t="s">
        <v>1524</v>
      </c>
      <c r="U132" s="1" t="s">
        <v>1525</v>
      </c>
      <c r="V132" s="1" t="s">
        <v>1543</v>
      </c>
    </row>
    <row r="133" s="1" customFormat="1" spans="1:22">
      <c r="A133" s="3">
        <v>999226327745352</v>
      </c>
      <c r="B133" s="1" t="s">
        <v>1588</v>
      </c>
      <c r="C133" s="1" t="s">
        <v>2357</v>
      </c>
      <c r="D133" s="1" t="s">
        <v>1813</v>
      </c>
      <c r="E133" s="1" t="s">
        <v>2358</v>
      </c>
      <c r="F133" s="1" t="s">
        <v>1539</v>
      </c>
      <c r="G133" s="1" t="s">
        <v>1514</v>
      </c>
      <c r="H133" s="1" t="s">
        <v>1515</v>
      </c>
      <c r="I133" s="1" t="s">
        <v>2359</v>
      </c>
      <c r="J133" s="1" t="s">
        <v>30</v>
      </c>
      <c r="K133" s="1" t="s">
        <v>2360</v>
      </c>
      <c r="L133" s="1" t="s">
        <v>2360</v>
      </c>
      <c r="M133" s="1" t="s">
        <v>1518</v>
      </c>
      <c r="N133" s="1" t="s">
        <v>1518</v>
      </c>
      <c r="O133" s="1" t="s">
        <v>1519</v>
      </c>
      <c r="P133" s="1" t="s">
        <v>1520</v>
      </c>
      <c r="Q133" s="1" t="s">
        <v>1521</v>
      </c>
      <c r="R133" s="1" t="s">
        <v>2361</v>
      </c>
      <c r="S133" s="1" t="s">
        <v>1523</v>
      </c>
      <c r="T133" s="1" t="s">
        <v>1524</v>
      </c>
      <c r="U133" s="1" t="s">
        <v>1483</v>
      </c>
      <c r="V133" s="1" t="s">
        <v>1818</v>
      </c>
    </row>
    <row r="134" s="1" customFormat="1" spans="1:22">
      <c r="A134" s="3">
        <v>999226328165503</v>
      </c>
      <c r="B134" s="1" t="s">
        <v>1588</v>
      </c>
      <c r="C134" s="1" t="s">
        <v>2362</v>
      </c>
      <c r="D134" s="1" t="s">
        <v>2363</v>
      </c>
      <c r="E134" s="1" t="s">
        <v>2364</v>
      </c>
      <c r="F134" s="1" t="s">
        <v>1513</v>
      </c>
      <c r="G134" s="1" t="s">
        <v>1514</v>
      </c>
      <c r="H134" s="1" t="s">
        <v>1515</v>
      </c>
      <c r="I134" s="1" t="s">
        <v>2365</v>
      </c>
      <c r="J134" s="1" t="s">
        <v>30</v>
      </c>
      <c r="K134" s="1" t="s">
        <v>2366</v>
      </c>
      <c r="L134" s="1" t="s">
        <v>2366</v>
      </c>
      <c r="M134" s="1" t="s">
        <v>1518</v>
      </c>
      <c r="N134" s="1" t="s">
        <v>1518</v>
      </c>
      <c r="O134" s="1" t="s">
        <v>1519</v>
      </c>
      <c r="P134" s="1" t="s">
        <v>1520</v>
      </c>
      <c r="Q134" s="1" t="s">
        <v>1521</v>
      </c>
      <c r="R134" s="1" t="s">
        <v>2367</v>
      </c>
      <c r="S134" s="1" t="s">
        <v>1523</v>
      </c>
      <c r="T134" s="1" t="s">
        <v>1524</v>
      </c>
      <c r="U134" s="1" t="s">
        <v>1483</v>
      </c>
      <c r="V134" s="1" t="s">
        <v>1684</v>
      </c>
    </row>
    <row r="135" s="1" customFormat="1" spans="1:22">
      <c r="A135" s="3">
        <v>999226329581756</v>
      </c>
      <c r="B135" s="1" t="s">
        <v>1531</v>
      </c>
      <c r="C135" s="1" t="s">
        <v>2368</v>
      </c>
      <c r="D135" s="1" t="s">
        <v>2369</v>
      </c>
      <c r="E135" s="1" t="s">
        <v>2370</v>
      </c>
      <c r="F135" s="1" t="s">
        <v>1539</v>
      </c>
      <c r="G135" s="1" t="s">
        <v>1514</v>
      </c>
      <c r="H135" s="1" t="s">
        <v>1515</v>
      </c>
      <c r="I135" s="1" t="s">
        <v>2371</v>
      </c>
      <c r="J135" s="1" t="s">
        <v>30</v>
      </c>
      <c r="K135" s="1" t="s">
        <v>2372</v>
      </c>
      <c r="L135" s="1" t="s">
        <v>2372</v>
      </c>
      <c r="M135" s="1" t="s">
        <v>1518</v>
      </c>
      <c r="N135" s="1" t="s">
        <v>1518</v>
      </c>
      <c r="O135" s="1" t="s">
        <v>1519</v>
      </c>
      <c r="P135" s="1" t="s">
        <v>1520</v>
      </c>
      <c r="Q135" s="1" t="s">
        <v>1521</v>
      </c>
      <c r="R135" s="1" t="s">
        <v>2373</v>
      </c>
      <c r="S135" s="1" t="s">
        <v>1523</v>
      </c>
      <c r="T135" s="1" t="s">
        <v>1524</v>
      </c>
      <c r="U135" s="1" t="s">
        <v>1483</v>
      </c>
      <c r="V135" s="1" t="s">
        <v>1656</v>
      </c>
    </row>
    <row r="136" s="1" customFormat="1" spans="1:22">
      <c r="A136" s="3">
        <v>999226330285229</v>
      </c>
      <c r="B136" s="1" t="s">
        <v>1531</v>
      </c>
      <c r="C136" s="1" t="s">
        <v>2374</v>
      </c>
      <c r="D136" s="1" t="s">
        <v>1813</v>
      </c>
      <c r="E136" s="1" t="s">
        <v>2375</v>
      </c>
      <c r="F136" s="1" t="s">
        <v>1539</v>
      </c>
      <c r="G136" s="1" t="s">
        <v>1514</v>
      </c>
      <c r="H136" s="1" t="s">
        <v>1515</v>
      </c>
      <c r="I136" s="1" t="s">
        <v>2376</v>
      </c>
      <c r="J136" s="1" t="s">
        <v>30</v>
      </c>
      <c r="K136" s="1" t="s">
        <v>2377</v>
      </c>
      <c r="L136" s="1" t="s">
        <v>2377</v>
      </c>
      <c r="M136" s="1" t="s">
        <v>1518</v>
      </c>
      <c r="N136" s="1" t="s">
        <v>1518</v>
      </c>
      <c r="O136" s="1" t="s">
        <v>1519</v>
      </c>
      <c r="P136" s="1" t="s">
        <v>1520</v>
      </c>
      <c r="Q136" s="1" t="s">
        <v>1521</v>
      </c>
      <c r="R136" s="1" t="s">
        <v>2378</v>
      </c>
      <c r="S136" s="1" t="s">
        <v>1523</v>
      </c>
      <c r="T136" s="1" t="s">
        <v>1524</v>
      </c>
      <c r="U136" s="1" t="s">
        <v>1483</v>
      </c>
      <c r="V136" s="1" t="s">
        <v>1818</v>
      </c>
    </row>
    <row r="137" s="1" customFormat="1" spans="1:22">
      <c r="A137" s="3">
        <v>999226331116472</v>
      </c>
      <c r="B137" s="1" t="s">
        <v>1531</v>
      </c>
      <c r="C137" s="1" t="s">
        <v>2379</v>
      </c>
      <c r="D137" s="1" t="s">
        <v>2380</v>
      </c>
      <c r="E137" s="1" t="s">
        <v>2381</v>
      </c>
      <c r="F137" s="1" t="s">
        <v>1513</v>
      </c>
      <c r="G137" s="1" t="s">
        <v>1514</v>
      </c>
      <c r="H137" s="1" t="s">
        <v>1515</v>
      </c>
      <c r="I137" s="1" t="s">
        <v>2382</v>
      </c>
      <c r="J137" s="1" t="s">
        <v>30</v>
      </c>
      <c r="K137" s="1" t="s">
        <v>2383</v>
      </c>
      <c r="L137" s="1" t="s">
        <v>2383</v>
      </c>
      <c r="M137" s="1" t="s">
        <v>1518</v>
      </c>
      <c r="N137" s="1" t="s">
        <v>1518</v>
      </c>
      <c r="O137" s="1" t="s">
        <v>1519</v>
      </c>
      <c r="P137" s="1" t="s">
        <v>1520</v>
      </c>
      <c r="Q137" s="1" t="s">
        <v>1521</v>
      </c>
      <c r="R137" s="1" t="s">
        <v>2384</v>
      </c>
      <c r="S137" s="1" t="s">
        <v>1523</v>
      </c>
      <c r="T137" s="1" t="s">
        <v>1524</v>
      </c>
      <c r="U137" s="1" t="s">
        <v>1483</v>
      </c>
      <c r="V137" s="1" t="s">
        <v>1684</v>
      </c>
    </row>
    <row r="138" s="1" customFormat="1" spans="1:22">
      <c r="A138" s="3">
        <v>999226334463317</v>
      </c>
      <c r="B138" s="1" t="s">
        <v>1531</v>
      </c>
      <c r="C138" s="1" t="s">
        <v>2385</v>
      </c>
      <c r="D138" s="1" t="s">
        <v>2386</v>
      </c>
      <c r="E138" s="1" t="s">
        <v>2387</v>
      </c>
      <c r="F138" s="1" t="s">
        <v>1539</v>
      </c>
      <c r="G138" s="1" t="s">
        <v>1514</v>
      </c>
      <c r="H138" s="1" t="s">
        <v>1515</v>
      </c>
      <c r="I138" s="1" t="s">
        <v>2388</v>
      </c>
      <c r="J138" s="1" t="s">
        <v>30</v>
      </c>
      <c r="K138" s="1" t="s">
        <v>2389</v>
      </c>
      <c r="L138" s="1" t="s">
        <v>2389</v>
      </c>
      <c r="M138" s="1" t="s">
        <v>1518</v>
      </c>
      <c r="N138" s="1" t="s">
        <v>1518</v>
      </c>
      <c r="O138" s="1" t="s">
        <v>1519</v>
      </c>
      <c r="P138" s="1" t="s">
        <v>1520</v>
      </c>
      <c r="Q138" s="1" t="s">
        <v>1521</v>
      </c>
      <c r="R138" s="1" t="s">
        <v>2390</v>
      </c>
      <c r="S138" s="1" t="s">
        <v>1523</v>
      </c>
      <c r="T138" s="1" t="s">
        <v>1524</v>
      </c>
      <c r="U138" s="1" t="s">
        <v>1483</v>
      </c>
      <c r="V138" s="1" t="s">
        <v>1526</v>
      </c>
    </row>
    <row r="139" s="1" customFormat="1" spans="1:22">
      <c r="A139" s="3">
        <v>999226335263355</v>
      </c>
      <c r="B139" s="1" t="s">
        <v>1531</v>
      </c>
      <c r="C139" s="1" t="s">
        <v>2391</v>
      </c>
      <c r="D139" s="1" t="s">
        <v>2392</v>
      </c>
      <c r="E139" s="1" t="s">
        <v>2393</v>
      </c>
      <c r="F139" s="1" t="s">
        <v>1513</v>
      </c>
      <c r="G139" s="1" t="s">
        <v>1514</v>
      </c>
      <c r="H139" s="1" t="s">
        <v>1515</v>
      </c>
      <c r="I139" s="1" t="s">
        <v>2394</v>
      </c>
      <c r="J139" s="1" t="s">
        <v>30</v>
      </c>
      <c r="K139" s="1" t="s">
        <v>2395</v>
      </c>
      <c r="L139" s="1" t="s">
        <v>2395</v>
      </c>
      <c r="M139" s="1" t="s">
        <v>1518</v>
      </c>
      <c r="N139" s="1" t="s">
        <v>1518</v>
      </c>
      <c r="O139" s="1" t="s">
        <v>1519</v>
      </c>
      <c r="P139" s="1" t="s">
        <v>1520</v>
      </c>
      <c r="Q139" s="1" t="s">
        <v>1521</v>
      </c>
      <c r="R139" s="1" t="s">
        <v>2396</v>
      </c>
      <c r="S139" s="1" t="s">
        <v>1523</v>
      </c>
      <c r="T139" s="1" t="s">
        <v>1524</v>
      </c>
      <c r="U139" s="1" t="s">
        <v>1483</v>
      </c>
      <c r="V139" s="1" t="s">
        <v>2397</v>
      </c>
    </row>
    <row r="140" s="1" customFormat="1" spans="1:22">
      <c r="A140" s="3">
        <v>999226336684618</v>
      </c>
      <c r="B140" s="1" t="s">
        <v>1531</v>
      </c>
      <c r="C140" s="1" t="s">
        <v>2398</v>
      </c>
      <c r="D140" s="1" t="s">
        <v>2399</v>
      </c>
      <c r="E140" s="1" t="s">
        <v>2400</v>
      </c>
      <c r="F140" s="1" t="s">
        <v>1539</v>
      </c>
      <c r="G140" s="1" t="s">
        <v>1514</v>
      </c>
      <c r="H140" s="1" t="s">
        <v>1515</v>
      </c>
      <c r="I140" s="1" t="s">
        <v>2401</v>
      </c>
      <c r="J140" s="1" t="s">
        <v>30</v>
      </c>
      <c r="K140" s="1" t="s">
        <v>2402</v>
      </c>
      <c r="L140" s="1" t="s">
        <v>2402</v>
      </c>
      <c r="M140" s="1" t="s">
        <v>1518</v>
      </c>
      <c r="N140" s="1" t="s">
        <v>1518</v>
      </c>
      <c r="O140" s="1" t="s">
        <v>1519</v>
      </c>
      <c r="P140" s="1" t="s">
        <v>1520</v>
      </c>
      <c r="Q140" s="1" t="s">
        <v>1521</v>
      </c>
      <c r="R140" s="1" t="s">
        <v>2403</v>
      </c>
      <c r="S140" s="1" t="s">
        <v>1523</v>
      </c>
      <c r="T140" s="1" t="s">
        <v>1524</v>
      </c>
      <c r="U140" s="1" t="s">
        <v>1483</v>
      </c>
      <c r="V140" s="1" t="s">
        <v>1622</v>
      </c>
    </row>
    <row r="141" s="1" customFormat="1" spans="1:22">
      <c r="A141" s="3">
        <v>999226336952209</v>
      </c>
      <c r="B141" s="1" t="s">
        <v>1531</v>
      </c>
      <c r="C141" s="1" t="s">
        <v>2404</v>
      </c>
      <c r="D141" s="1" t="s">
        <v>2405</v>
      </c>
      <c r="E141" s="1" t="s">
        <v>2406</v>
      </c>
      <c r="F141" s="1" t="s">
        <v>1572</v>
      </c>
      <c r="G141" s="1" t="s">
        <v>1514</v>
      </c>
      <c r="H141" s="1" t="s">
        <v>1515</v>
      </c>
      <c r="I141" s="1" t="s">
        <v>2407</v>
      </c>
      <c r="J141" s="1" t="s">
        <v>30</v>
      </c>
      <c r="K141" s="1" t="s">
        <v>2408</v>
      </c>
      <c r="L141" s="1" t="s">
        <v>2408</v>
      </c>
      <c r="M141" s="1" t="s">
        <v>1518</v>
      </c>
      <c r="N141" s="1" t="s">
        <v>1518</v>
      </c>
      <c r="O141" s="1" t="s">
        <v>1519</v>
      </c>
      <c r="P141" s="1" t="s">
        <v>1520</v>
      </c>
      <c r="Q141" s="1" t="s">
        <v>1521</v>
      </c>
      <c r="R141" s="1" t="s">
        <v>2409</v>
      </c>
      <c r="S141" s="1" t="s">
        <v>1523</v>
      </c>
      <c r="T141" s="1" t="s">
        <v>1524</v>
      </c>
      <c r="U141" s="1" t="s">
        <v>1483</v>
      </c>
      <c r="V141" s="1" t="s">
        <v>1746</v>
      </c>
    </row>
    <row r="142" s="1" customFormat="1" spans="1:22">
      <c r="A142" s="3">
        <v>999226337228316</v>
      </c>
      <c r="B142" s="1" t="s">
        <v>1531</v>
      </c>
      <c r="C142" s="1" t="s">
        <v>2410</v>
      </c>
      <c r="D142" s="1" t="s">
        <v>2411</v>
      </c>
      <c r="E142" s="1" t="s">
        <v>2412</v>
      </c>
      <c r="F142" s="1" t="s">
        <v>1539</v>
      </c>
      <c r="G142" s="1" t="s">
        <v>1514</v>
      </c>
      <c r="H142" s="1" t="s">
        <v>1515</v>
      </c>
      <c r="I142" s="1" t="s">
        <v>2413</v>
      </c>
      <c r="J142" s="1" t="s">
        <v>30</v>
      </c>
      <c r="K142" s="1" t="s">
        <v>2414</v>
      </c>
      <c r="L142" s="1" t="s">
        <v>2414</v>
      </c>
      <c r="M142" s="1" t="s">
        <v>1518</v>
      </c>
      <c r="N142" s="1" t="s">
        <v>1518</v>
      </c>
      <c r="O142" s="1" t="s">
        <v>1519</v>
      </c>
      <c r="P142" s="1" t="s">
        <v>1520</v>
      </c>
      <c r="Q142" s="1" t="s">
        <v>1521</v>
      </c>
      <c r="R142" s="1" t="s">
        <v>2415</v>
      </c>
      <c r="S142" s="1" t="s">
        <v>1523</v>
      </c>
      <c r="T142" s="1" t="s">
        <v>1524</v>
      </c>
      <c r="U142" s="1" t="s">
        <v>1525</v>
      </c>
      <c r="V142" s="1" t="s">
        <v>1576</v>
      </c>
    </row>
    <row r="143" s="1" customFormat="1" spans="1:22">
      <c r="A143" s="3">
        <v>999226337262379</v>
      </c>
      <c r="B143" s="1" t="s">
        <v>1531</v>
      </c>
      <c r="C143" s="1" t="s">
        <v>2416</v>
      </c>
      <c r="D143" s="1" t="s">
        <v>2417</v>
      </c>
      <c r="E143" s="1" t="s">
        <v>2418</v>
      </c>
      <c r="F143" s="1" t="s">
        <v>1513</v>
      </c>
      <c r="G143" s="1" t="s">
        <v>1514</v>
      </c>
      <c r="H143" s="1" t="s">
        <v>1515</v>
      </c>
      <c r="I143" s="1" t="s">
        <v>2419</v>
      </c>
      <c r="J143" s="1" t="s">
        <v>30</v>
      </c>
      <c r="K143" s="1" t="s">
        <v>2420</v>
      </c>
      <c r="L143" s="1" t="s">
        <v>2420</v>
      </c>
      <c r="M143" s="1" t="s">
        <v>1518</v>
      </c>
      <c r="N143" s="1" t="s">
        <v>1518</v>
      </c>
      <c r="O143" s="1" t="s">
        <v>1519</v>
      </c>
      <c r="P143" s="1" t="s">
        <v>1520</v>
      </c>
      <c r="Q143" s="1" t="s">
        <v>1521</v>
      </c>
      <c r="R143" s="1" t="s">
        <v>2421</v>
      </c>
      <c r="S143" s="1" t="s">
        <v>1523</v>
      </c>
      <c r="T143" s="1" t="s">
        <v>1524</v>
      </c>
      <c r="U143" s="1" t="s">
        <v>1483</v>
      </c>
      <c r="V143" s="1" t="s">
        <v>1965</v>
      </c>
    </row>
    <row r="144" s="1" customFormat="1" spans="1:22">
      <c r="A144" s="3">
        <v>999226337515484</v>
      </c>
      <c r="B144" s="1" t="s">
        <v>1531</v>
      </c>
      <c r="C144" s="1" t="s">
        <v>2422</v>
      </c>
      <c r="D144" s="1" t="s">
        <v>2423</v>
      </c>
      <c r="E144" s="1" t="s">
        <v>2424</v>
      </c>
      <c r="F144" s="1" t="s">
        <v>1539</v>
      </c>
      <c r="G144" s="1" t="s">
        <v>1514</v>
      </c>
      <c r="H144" s="1" t="s">
        <v>1515</v>
      </c>
      <c r="I144" s="1" t="s">
        <v>2425</v>
      </c>
      <c r="J144" s="1" t="s">
        <v>30</v>
      </c>
      <c r="K144" s="1" t="s">
        <v>2426</v>
      </c>
      <c r="L144" s="1" t="s">
        <v>2426</v>
      </c>
      <c r="M144" s="1" t="s">
        <v>1518</v>
      </c>
      <c r="N144" s="1" t="s">
        <v>1518</v>
      </c>
      <c r="O144" s="1" t="s">
        <v>1519</v>
      </c>
      <c r="P144" s="1" t="s">
        <v>1520</v>
      </c>
      <c r="Q144" s="1" t="s">
        <v>1521</v>
      </c>
      <c r="R144" s="1" t="s">
        <v>2427</v>
      </c>
      <c r="S144" s="1" t="s">
        <v>1523</v>
      </c>
      <c r="T144" s="1" t="s">
        <v>1524</v>
      </c>
      <c r="U144" s="1" t="s">
        <v>1483</v>
      </c>
      <c r="V144" s="1" t="s">
        <v>2428</v>
      </c>
    </row>
    <row r="145" s="1" customFormat="1" spans="1:22">
      <c r="A145" s="3">
        <v>999226338169735</v>
      </c>
      <c r="B145" s="1" t="s">
        <v>1531</v>
      </c>
      <c r="C145" s="1" t="s">
        <v>2429</v>
      </c>
      <c r="D145" s="1" t="s">
        <v>2430</v>
      </c>
      <c r="E145" s="1" t="s">
        <v>2431</v>
      </c>
      <c r="F145" s="1" t="s">
        <v>1513</v>
      </c>
      <c r="G145" s="1" t="s">
        <v>1514</v>
      </c>
      <c r="H145" s="1" t="s">
        <v>1515</v>
      </c>
      <c r="I145" s="1" t="s">
        <v>2432</v>
      </c>
      <c r="J145" s="1" t="s">
        <v>30</v>
      </c>
      <c r="K145" s="1" t="s">
        <v>2433</v>
      </c>
      <c r="L145" s="1" t="s">
        <v>2433</v>
      </c>
      <c r="M145" s="1" t="s">
        <v>1518</v>
      </c>
      <c r="N145" s="1" t="s">
        <v>1518</v>
      </c>
      <c r="O145" s="1" t="s">
        <v>1519</v>
      </c>
      <c r="P145" s="1" t="s">
        <v>1520</v>
      </c>
      <c r="Q145" s="1" t="s">
        <v>1521</v>
      </c>
      <c r="R145" s="1" t="s">
        <v>2434</v>
      </c>
      <c r="S145" s="1" t="s">
        <v>1523</v>
      </c>
      <c r="T145" s="1" t="s">
        <v>1524</v>
      </c>
      <c r="U145" s="1" t="s">
        <v>1483</v>
      </c>
      <c r="V145" s="1" t="s">
        <v>1656</v>
      </c>
    </row>
    <row r="146" s="1" customFormat="1" spans="1:22">
      <c r="A146" s="3">
        <v>999226338559055</v>
      </c>
      <c r="B146" s="1" t="s">
        <v>1531</v>
      </c>
      <c r="C146" s="1" t="s">
        <v>2435</v>
      </c>
      <c r="D146" s="1" t="s">
        <v>2436</v>
      </c>
      <c r="E146" s="1" t="s">
        <v>2437</v>
      </c>
      <c r="F146" s="1" t="s">
        <v>1539</v>
      </c>
      <c r="G146" s="1" t="s">
        <v>1514</v>
      </c>
      <c r="H146" s="1" t="s">
        <v>1515</v>
      </c>
      <c r="I146" s="1" t="s">
        <v>2438</v>
      </c>
      <c r="J146" s="1" t="s">
        <v>30</v>
      </c>
      <c r="K146" s="1" t="s">
        <v>2439</v>
      </c>
      <c r="L146" s="1" t="s">
        <v>2439</v>
      </c>
      <c r="M146" s="1" t="s">
        <v>1518</v>
      </c>
      <c r="N146" s="1" t="s">
        <v>1518</v>
      </c>
      <c r="O146" s="1" t="s">
        <v>1519</v>
      </c>
      <c r="P146" s="1" t="s">
        <v>1520</v>
      </c>
      <c r="Q146" s="1" t="s">
        <v>1521</v>
      </c>
      <c r="R146" s="1" t="s">
        <v>2440</v>
      </c>
      <c r="S146" s="1" t="s">
        <v>1523</v>
      </c>
      <c r="T146" s="1" t="s">
        <v>1524</v>
      </c>
      <c r="U146" s="1" t="s">
        <v>1483</v>
      </c>
      <c r="V146" s="1" t="s">
        <v>1567</v>
      </c>
    </row>
    <row r="147" s="1" customFormat="1" spans="1:22">
      <c r="A147" s="3">
        <v>999226339139755</v>
      </c>
      <c r="B147" s="1" t="s">
        <v>1531</v>
      </c>
      <c r="C147" s="1" t="s">
        <v>2441</v>
      </c>
      <c r="D147" s="1" t="s">
        <v>2442</v>
      </c>
      <c r="E147" s="1" t="s">
        <v>2443</v>
      </c>
      <c r="F147" s="1" t="s">
        <v>1572</v>
      </c>
      <c r="G147" s="1" t="s">
        <v>1514</v>
      </c>
      <c r="H147" s="1" t="s">
        <v>1515</v>
      </c>
      <c r="I147" s="1" t="s">
        <v>2444</v>
      </c>
      <c r="J147" s="1" t="s">
        <v>30</v>
      </c>
      <c r="K147" s="1" t="s">
        <v>2445</v>
      </c>
      <c r="L147" s="1" t="s">
        <v>2445</v>
      </c>
      <c r="M147" s="1" t="s">
        <v>1518</v>
      </c>
      <c r="N147" s="1" t="s">
        <v>1518</v>
      </c>
      <c r="O147" s="1" t="s">
        <v>1519</v>
      </c>
      <c r="P147" s="1" t="s">
        <v>1520</v>
      </c>
      <c r="Q147" s="1" t="s">
        <v>1521</v>
      </c>
      <c r="R147" s="1" t="s">
        <v>2446</v>
      </c>
      <c r="S147" s="1" t="s">
        <v>1523</v>
      </c>
      <c r="T147" s="1" t="s">
        <v>1524</v>
      </c>
      <c r="U147" s="1" t="s">
        <v>1525</v>
      </c>
      <c r="V147" s="1" t="s">
        <v>1526</v>
      </c>
    </row>
    <row r="148" s="1" customFormat="1" spans="1:22">
      <c r="A148" s="3">
        <v>999226339607627</v>
      </c>
      <c r="B148" s="1" t="s">
        <v>1531</v>
      </c>
      <c r="C148" s="1" t="s">
        <v>2447</v>
      </c>
      <c r="D148" s="1" t="s">
        <v>2448</v>
      </c>
      <c r="E148" s="1" t="s">
        <v>2449</v>
      </c>
      <c r="F148" s="1" t="s">
        <v>1539</v>
      </c>
      <c r="G148" s="1" t="s">
        <v>1514</v>
      </c>
      <c r="H148" s="1" t="s">
        <v>1515</v>
      </c>
      <c r="I148" s="1" t="s">
        <v>2450</v>
      </c>
      <c r="J148" s="1" t="s">
        <v>30</v>
      </c>
      <c r="K148" s="1" t="s">
        <v>2451</v>
      </c>
      <c r="L148" s="1" t="s">
        <v>2451</v>
      </c>
      <c r="M148" s="1" t="s">
        <v>1518</v>
      </c>
      <c r="N148" s="1" t="s">
        <v>1518</v>
      </c>
      <c r="O148" s="1" t="s">
        <v>1519</v>
      </c>
      <c r="P148" s="1" t="s">
        <v>1520</v>
      </c>
      <c r="Q148" s="1" t="s">
        <v>1521</v>
      </c>
      <c r="R148" s="1" t="s">
        <v>2452</v>
      </c>
      <c r="S148" s="1" t="s">
        <v>1523</v>
      </c>
      <c r="T148" s="1" t="s">
        <v>1524</v>
      </c>
      <c r="U148" s="1" t="s">
        <v>1483</v>
      </c>
      <c r="V148" s="1" t="s">
        <v>1543</v>
      </c>
    </row>
    <row r="149" s="1" customFormat="1" spans="1:22">
      <c r="A149" s="3">
        <v>999226339734686</v>
      </c>
      <c r="B149" s="1" t="s">
        <v>1531</v>
      </c>
      <c r="C149" s="1" t="s">
        <v>2453</v>
      </c>
      <c r="D149" s="1" t="s">
        <v>2213</v>
      </c>
      <c r="E149" s="1" t="s">
        <v>2454</v>
      </c>
      <c r="F149" s="1" t="s">
        <v>1572</v>
      </c>
      <c r="G149" s="1" t="s">
        <v>1514</v>
      </c>
      <c r="H149" s="1" t="s">
        <v>1515</v>
      </c>
      <c r="I149" s="1" t="s">
        <v>2455</v>
      </c>
      <c r="J149" s="1" t="s">
        <v>30</v>
      </c>
      <c r="K149" s="1" t="s">
        <v>2456</v>
      </c>
      <c r="L149" s="1" t="s">
        <v>2456</v>
      </c>
      <c r="M149" s="1" t="s">
        <v>1518</v>
      </c>
      <c r="N149" s="1" t="s">
        <v>1518</v>
      </c>
      <c r="O149" s="1" t="s">
        <v>1519</v>
      </c>
      <c r="P149" s="1" t="s">
        <v>1520</v>
      </c>
      <c r="Q149" s="1" t="s">
        <v>1521</v>
      </c>
      <c r="R149" s="1" t="s">
        <v>2457</v>
      </c>
      <c r="S149" s="1" t="s">
        <v>1523</v>
      </c>
      <c r="T149" s="1" t="s">
        <v>1524</v>
      </c>
      <c r="U149" s="1" t="s">
        <v>1483</v>
      </c>
      <c r="V149" s="1" t="s">
        <v>1656</v>
      </c>
    </row>
    <row r="150" s="1" customFormat="1" spans="1:22">
      <c r="A150" s="3">
        <v>999226339948643</v>
      </c>
      <c r="B150" s="1" t="s">
        <v>1531</v>
      </c>
      <c r="C150" s="1" t="s">
        <v>2458</v>
      </c>
      <c r="D150" s="1" t="s">
        <v>2459</v>
      </c>
      <c r="E150" s="1" t="s">
        <v>2460</v>
      </c>
      <c r="F150" s="1" t="s">
        <v>1539</v>
      </c>
      <c r="G150" s="1" t="s">
        <v>1514</v>
      </c>
      <c r="H150" s="1" t="s">
        <v>1515</v>
      </c>
      <c r="I150" s="1" t="s">
        <v>2461</v>
      </c>
      <c r="J150" s="1" t="s">
        <v>30</v>
      </c>
      <c r="K150" s="1" t="s">
        <v>2462</v>
      </c>
      <c r="L150" s="1" t="s">
        <v>2462</v>
      </c>
      <c r="M150" s="1" t="s">
        <v>1518</v>
      </c>
      <c r="N150" s="1" t="s">
        <v>1518</v>
      </c>
      <c r="O150" s="1" t="s">
        <v>1519</v>
      </c>
      <c r="P150" s="1" t="s">
        <v>1520</v>
      </c>
      <c r="Q150" s="1" t="s">
        <v>1521</v>
      </c>
      <c r="R150" s="1" t="s">
        <v>2463</v>
      </c>
      <c r="S150" s="1" t="s">
        <v>1523</v>
      </c>
      <c r="T150" s="1" t="s">
        <v>1524</v>
      </c>
      <c r="U150" s="1" t="s">
        <v>1483</v>
      </c>
      <c r="V150" s="1" t="s">
        <v>1526</v>
      </c>
    </row>
    <row r="151" s="1" customFormat="1" spans="1:22">
      <c r="A151" s="3">
        <v>999226339977409</v>
      </c>
      <c r="B151" s="1" t="s">
        <v>1531</v>
      </c>
      <c r="C151" s="1" t="s">
        <v>2464</v>
      </c>
      <c r="D151" s="1" t="s">
        <v>2465</v>
      </c>
      <c r="E151" s="1" t="s">
        <v>2466</v>
      </c>
      <c r="F151" s="1" t="s">
        <v>1531</v>
      </c>
      <c r="G151" s="1" t="s">
        <v>1514</v>
      </c>
      <c r="H151" s="1" t="s">
        <v>1515</v>
      </c>
      <c r="I151" s="1" t="s">
        <v>2467</v>
      </c>
      <c r="J151" s="1" t="s">
        <v>30</v>
      </c>
      <c r="K151" s="1" t="s">
        <v>2468</v>
      </c>
      <c r="L151" s="1" t="s">
        <v>2468</v>
      </c>
      <c r="M151" s="1" t="s">
        <v>1518</v>
      </c>
      <c r="N151" s="1" t="s">
        <v>1518</v>
      </c>
      <c r="O151" s="1" t="s">
        <v>1519</v>
      </c>
      <c r="P151" s="1" t="s">
        <v>1520</v>
      </c>
      <c r="Q151" s="1" t="s">
        <v>1521</v>
      </c>
      <c r="R151" s="1" t="s">
        <v>2469</v>
      </c>
      <c r="S151" s="1" t="s">
        <v>1523</v>
      </c>
      <c r="T151" s="1" t="s">
        <v>1524</v>
      </c>
      <c r="U151" s="1" t="s">
        <v>1483</v>
      </c>
      <c r="V151" s="1" t="s">
        <v>2470</v>
      </c>
    </row>
    <row r="152" s="1" customFormat="1" spans="1:22">
      <c r="A152" s="3">
        <v>999226340312142</v>
      </c>
      <c r="B152" s="1" t="s">
        <v>1531</v>
      </c>
      <c r="C152" s="1" t="s">
        <v>2471</v>
      </c>
      <c r="D152" s="1" t="s">
        <v>2472</v>
      </c>
      <c r="E152" s="1" t="s">
        <v>2473</v>
      </c>
      <c r="F152" s="1" t="s">
        <v>1572</v>
      </c>
      <c r="G152" s="1" t="s">
        <v>1514</v>
      </c>
      <c r="H152" s="1" t="s">
        <v>1515</v>
      </c>
      <c r="I152" s="1" t="s">
        <v>2474</v>
      </c>
      <c r="J152" s="1" t="s">
        <v>30</v>
      </c>
      <c r="K152" s="1" t="s">
        <v>2475</v>
      </c>
      <c r="L152" s="1" t="s">
        <v>2475</v>
      </c>
      <c r="M152" s="1" t="s">
        <v>1518</v>
      </c>
      <c r="N152" s="1" t="s">
        <v>1518</v>
      </c>
      <c r="O152" s="1" t="s">
        <v>1519</v>
      </c>
      <c r="P152" s="1" t="s">
        <v>1520</v>
      </c>
      <c r="Q152" s="1" t="s">
        <v>1521</v>
      </c>
      <c r="R152" s="1" t="s">
        <v>2476</v>
      </c>
      <c r="S152" s="1" t="s">
        <v>1523</v>
      </c>
      <c r="T152" s="1" t="s">
        <v>1524</v>
      </c>
      <c r="U152" s="1" t="s">
        <v>1483</v>
      </c>
      <c r="V152" s="1" t="s">
        <v>1754</v>
      </c>
    </row>
    <row r="153" s="1" customFormat="1" spans="1:22">
      <c r="A153" s="3">
        <v>999226340368517</v>
      </c>
      <c r="B153" s="1" t="s">
        <v>1531</v>
      </c>
      <c r="C153" s="1" t="s">
        <v>2477</v>
      </c>
      <c r="D153" s="1" t="s">
        <v>2478</v>
      </c>
      <c r="E153" s="1" t="s">
        <v>2479</v>
      </c>
      <c r="F153" s="1" t="s">
        <v>1539</v>
      </c>
      <c r="G153" s="1" t="s">
        <v>1514</v>
      </c>
      <c r="H153" s="1" t="s">
        <v>1515</v>
      </c>
      <c r="I153" s="1" t="s">
        <v>2480</v>
      </c>
      <c r="J153" s="1" t="s">
        <v>30</v>
      </c>
      <c r="K153" s="1" t="s">
        <v>2481</v>
      </c>
      <c r="L153" s="1" t="s">
        <v>2481</v>
      </c>
      <c r="M153" s="1" t="s">
        <v>1518</v>
      </c>
      <c r="N153" s="1" t="s">
        <v>1518</v>
      </c>
      <c r="O153" s="1" t="s">
        <v>1519</v>
      </c>
      <c r="P153" s="1" t="s">
        <v>1520</v>
      </c>
      <c r="Q153" s="1" t="s">
        <v>1521</v>
      </c>
      <c r="R153" s="1" t="s">
        <v>2482</v>
      </c>
      <c r="S153" s="1" t="s">
        <v>1523</v>
      </c>
      <c r="T153" s="1" t="s">
        <v>1524</v>
      </c>
      <c r="U153" s="1" t="s">
        <v>1483</v>
      </c>
      <c r="V153" s="1" t="s">
        <v>1551</v>
      </c>
    </row>
    <row r="154" s="1" customFormat="1" spans="1:22">
      <c r="A154" s="3">
        <v>999226340421210</v>
      </c>
      <c r="B154" s="1" t="s">
        <v>1531</v>
      </c>
      <c r="C154" s="1" t="s">
        <v>2483</v>
      </c>
      <c r="D154" s="1" t="s">
        <v>2484</v>
      </c>
      <c r="E154" s="1" t="s">
        <v>2485</v>
      </c>
      <c r="F154" s="1" t="s">
        <v>1572</v>
      </c>
      <c r="G154" s="1" t="s">
        <v>1514</v>
      </c>
      <c r="H154" s="1" t="s">
        <v>1515</v>
      </c>
      <c r="I154" s="1" t="s">
        <v>2486</v>
      </c>
      <c r="J154" s="1" t="s">
        <v>30</v>
      </c>
      <c r="K154" s="1" t="s">
        <v>2487</v>
      </c>
      <c r="L154" s="1" t="s">
        <v>2487</v>
      </c>
      <c r="M154" s="1" t="s">
        <v>1518</v>
      </c>
      <c r="N154" s="1" t="s">
        <v>1518</v>
      </c>
      <c r="O154" s="1" t="s">
        <v>1519</v>
      </c>
      <c r="P154" s="1" t="s">
        <v>1520</v>
      </c>
      <c r="Q154" s="1" t="s">
        <v>1521</v>
      </c>
      <c r="R154" s="1" t="s">
        <v>2488</v>
      </c>
      <c r="S154" s="1" t="s">
        <v>1523</v>
      </c>
      <c r="T154" s="1" t="s">
        <v>1524</v>
      </c>
      <c r="U154" s="1" t="s">
        <v>1483</v>
      </c>
      <c r="V154" s="1" t="s">
        <v>1684</v>
      </c>
    </row>
    <row r="155" s="1" customFormat="1" spans="1:22">
      <c r="A155" s="3">
        <v>999226340986206</v>
      </c>
      <c r="B155" s="1" t="s">
        <v>1513</v>
      </c>
      <c r="C155" s="1" t="s">
        <v>2489</v>
      </c>
      <c r="D155" s="1" t="s">
        <v>2490</v>
      </c>
      <c r="E155" s="1" t="s">
        <v>2491</v>
      </c>
      <c r="F155" s="1" t="s">
        <v>1539</v>
      </c>
      <c r="G155" s="1" t="s">
        <v>1514</v>
      </c>
      <c r="H155" s="1" t="s">
        <v>1515</v>
      </c>
      <c r="I155" s="1" t="s">
        <v>2492</v>
      </c>
      <c r="J155" s="1" t="s">
        <v>30</v>
      </c>
      <c r="K155" s="1" t="s">
        <v>2493</v>
      </c>
      <c r="L155" s="1" t="s">
        <v>2493</v>
      </c>
      <c r="M155" s="1" t="s">
        <v>1518</v>
      </c>
      <c r="N155" s="1" t="s">
        <v>1518</v>
      </c>
      <c r="O155" s="1" t="s">
        <v>1519</v>
      </c>
      <c r="P155" s="1" t="s">
        <v>1520</v>
      </c>
      <c r="Q155" s="1" t="s">
        <v>1521</v>
      </c>
      <c r="R155" s="1" t="s">
        <v>2494</v>
      </c>
      <c r="S155" s="1" t="s">
        <v>1523</v>
      </c>
      <c r="T155" s="1" t="s">
        <v>1524</v>
      </c>
      <c r="U155" s="1" t="s">
        <v>1483</v>
      </c>
      <c r="V155" s="1" t="s">
        <v>1567</v>
      </c>
    </row>
    <row r="156" s="1" customFormat="1" spans="1:22">
      <c r="A156" s="3">
        <v>999226341252300</v>
      </c>
      <c r="B156" s="1" t="s">
        <v>1513</v>
      </c>
      <c r="C156" s="1" t="s">
        <v>2495</v>
      </c>
      <c r="D156" s="1" t="s">
        <v>2496</v>
      </c>
      <c r="E156" s="1" t="s">
        <v>2497</v>
      </c>
      <c r="F156" s="1" t="s">
        <v>1539</v>
      </c>
      <c r="G156" s="1" t="s">
        <v>1514</v>
      </c>
      <c r="H156" s="1" t="s">
        <v>1515</v>
      </c>
      <c r="I156" s="1" t="s">
        <v>2498</v>
      </c>
      <c r="J156" s="1" t="s">
        <v>30</v>
      </c>
      <c r="K156" s="1" t="s">
        <v>2499</v>
      </c>
      <c r="L156" s="1" t="s">
        <v>2499</v>
      </c>
      <c r="M156" s="1" t="s">
        <v>1518</v>
      </c>
      <c r="N156" s="1" t="s">
        <v>1518</v>
      </c>
      <c r="O156" s="1" t="s">
        <v>1519</v>
      </c>
      <c r="P156" s="1" t="s">
        <v>1520</v>
      </c>
      <c r="Q156" s="1" t="s">
        <v>1521</v>
      </c>
      <c r="R156" s="1" t="s">
        <v>2500</v>
      </c>
      <c r="S156" s="1" t="s">
        <v>1523</v>
      </c>
      <c r="T156" s="1" t="s">
        <v>1524</v>
      </c>
      <c r="U156" s="1" t="s">
        <v>1483</v>
      </c>
      <c r="V156" s="1" t="s">
        <v>1656</v>
      </c>
    </row>
    <row r="157" s="1" customFormat="1" spans="1:22">
      <c r="A157" s="3">
        <v>999226341256715</v>
      </c>
      <c r="B157" s="1" t="s">
        <v>1513</v>
      </c>
      <c r="C157" s="1" t="s">
        <v>2501</v>
      </c>
      <c r="D157" s="1" t="s">
        <v>2502</v>
      </c>
      <c r="E157" s="1" t="s">
        <v>2503</v>
      </c>
      <c r="F157" s="1" t="s">
        <v>1539</v>
      </c>
      <c r="G157" s="1" t="s">
        <v>1514</v>
      </c>
      <c r="H157" s="1" t="s">
        <v>1515</v>
      </c>
      <c r="I157" s="1" t="s">
        <v>2504</v>
      </c>
      <c r="J157" s="1" t="s">
        <v>30</v>
      </c>
      <c r="K157" s="1" t="s">
        <v>2505</v>
      </c>
      <c r="L157" s="1" t="s">
        <v>2505</v>
      </c>
      <c r="M157" s="1" t="s">
        <v>1518</v>
      </c>
      <c r="N157" s="1" t="s">
        <v>1518</v>
      </c>
      <c r="O157" s="1" t="s">
        <v>1519</v>
      </c>
      <c r="P157" s="1" t="s">
        <v>1520</v>
      </c>
      <c r="Q157" s="1" t="s">
        <v>1521</v>
      </c>
      <c r="R157" s="1" t="s">
        <v>2506</v>
      </c>
      <c r="S157" s="1" t="s">
        <v>1523</v>
      </c>
      <c r="T157" s="1" t="s">
        <v>1524</v>
      </c>
      <c r="U157" s="1" t="s">
        <v>1483</v>
      </c>
      <c r="V157" s="1" t="s">
        <v>2236</v>
      </c>
    </row>
    <row r="158" s="1" customFormat="1" spans="1:22">
      <c r="A158" s="3">
        <v>999226341279293</v>
      </c>
      <c r="B158" s="1" t="s">
        <v>1513</v>
      </c>
      <c r="C158" s="1" t="s">
        <v>2507</v>
      </c>
      <c r="D158" s="1" t="s">
        <v>2508</v>
      </c>
      <c r="E158" s="1" t="s">
        <v>2509</v>
      </c>
      <c r="F158" s="1" t="s">
        <v>1513</v>
      </c>
      <c r="G158" s="1" t="s">
        <v>1514</v>
      </c>
      <c r="H158" s="1" t="s">
        <v>1515</v>
      </c>
      <c r="I158" s="1" t="s">
        <v>2510</v>
      </c>
      <c r="J158" s="1" t="s">
        <v>30</v>
      </c>
      <c r="K158" s="1" t="s">
        <v>2511</v>
      </c>
      <c r="L158" s="1" t="s">
        <v>2511</v>
      </c>
      <c r="M158" s="1" t="s">
        <v>1518</v>
      </c>
      <c r="N158" s="1" t="s">
        <v>1518</v>
      </c>
      <c r="O158" s="1" t="s">
        <v>1519</v>
      </c>
      <c r="P158" s="1" t="s">
        <v>1520</v>
      </c>
      <c r="Q158" s="1" t="s">
        <v>1521</v>
      </c>
      <c r="R158" s="1" t="s">
        <v>2512</v>
      </c>
      <c r="S158" s="1" t="s">
        <v>1523</v>
      </c>
      <c r="T158" s="1" t="s">
        <v>1524</v>
      </c>
      <c r="U158" s="1" t="s">
        <v>1483</v>
      </c>
      <c r="V158" s="1" t="s">
        <v>1656</v>
      </c>
    </row>
    <row r="159" s="1" customFormat="1" spans="1:22">
      <c r="A159" s="3">
        <v>999226341297085</v>
      </c>
      <c r="B159" s="1" t="s">
        <v>1513</v>
      </c>
      <c r="C159" s="1" t="s">
        <v>2513</v>
      </c>
      <c r="D159" s="1" t="s">
        <v>2514</v>
      </c>
      <c r="E159" s="1" t="s">
        <v>2515</v>
      </c>
      <c r="F159" s="1" t="s">
        <v>1572</v>
      </c>
      <c r="G159" s="1" t="s">
        <v>1514</v>
      </c>
      <c r="H159" s="1" t="s">
        <v>1515</v>
      </c>
      <c r="I159" s="1" t="s">
        <v>2516</v>
      </c>
      <c r="J159" s="1" t="s">
        <v>30</v>
      </c>
      <c r="K159" s="1" t="s">
        <v>2517</v>
      </c>
      <c r="L159" s="1" t="s">
        <v>2517</v>
      </c>
      <c r="M159" s="1" t="s">
        <v>1518</v>
      </c>
      <c r="N159" s="1" t="s">
        <v>1518</v>
      </c>
      <c r="O159" s="1" t="s">
        <v>1519</v>
      </c>
      <c r="P159" s="1" t="s">
        <v>1520</v>
      </c>
      <c r="Q159" s="1" t="s">
        <v>1521</v>
      </c>
      <c r="R159" s="1" t="s">
        <v>2518</v>
      </c>
      <c r="S159" s="1" t="s">
        <v>1523</v>
      </c>
      <c r="T159" s="1" t="s">
        <v>1524</v>
      </c>
      <c r="U159" s="1" t="s">
        <v>1483</v>
      </c>
      <c r="V159" s="1" t="s">
        <v>1656</v>
      </c>
    </row>
    <row r="160" s="1" customFormat="1" spans="1:22">
      <c r="A160" s="3">
        <v>999226341716561</v>
      </c>
      <c r="B160" s="1" t="s">
        <v>1513</v>
      </c>
      <c r="C160" s="1" t="s">
        <v>2519</v>
      </c>
      <c r="D160" s="1" t="s">
        <v>2520</v>
      </c>
      <c r="E160" s="1" t="s">
        <v>2521</v>
      </c>
      <c r="F160" s="1" t="s">
        <v>1539</v>
      </c>
      <c r="G160" s="1" t="s">
        <v>1514</v>
      </c>
      <c r="H160" s="1" t="s">
        <v>1515</v>
      </c>
      <c r="I160" s="1" t="s">
        <v>2522</v>
      </c>
      <c r="J160" s="1" t="s">
        <v>30</v>
      </c>
      <c r="K160" s="1" t="s">
        <v>2523</v>
      </c>
      <c r="L160" s="1" t="s">
        <v>2523</v>
      </c>
      <c r="M160" s="1" t="s">
        <v>1518</v>
      </c>
      <c r="N160" s="1" t="s">
        <v>1518</v>
      </c>
      <c r="O160" s="1" t="s">
        <v>1519</v>
      </c>
      <c r="P160" s="1" t="s">
        <v>1520</v>
      </c>
      <c r="Q160" s="1" t="s">
        <v>1521</v>
      </c>
      <c r="R160" s="1" t="s">
        <v>2524</v>
      </c>
      <c r="S160" s="1" t="s">
        <v>1523</v>
      </c>
      <c r="T160" s="1" t="s">
        <v>1524</v>
      </c>
      <c r="U160" s="1" t="s">
        <v>1483</v>
      </c>
      <c r="V160" s="1" t="s">
        <v>1551</v>
      </c>
    </row>
    <row r="161" s="1" customFormat="1" spans="1:22">
      <c r="A161" s="3">
        <v>999226341929838</v>
      </c>
      <c r="B161" s="1" t="s">
        <v>1513</v>
      </c>
      <c r="C161" s="1" t="s">
        <v>2525</v>
      </c>
      <c r="D161" s="1" t="s">
        <v>2262</v>
      </c>
      <c r="E161" s="1" t="s">
        <v>2526</v>
      </c>
      <c r="F161" s="1" t="s">
        <v>1539</v>
      </c>
      <c r="G161" s="1" t="s">
        <v>1514</v>
      </c>
      <c r="H161" s="1" t="s">
        <v>1515</v>
      </c>
      <c r="I161" s="1" t="s">
        <v>2527</v>
      </c>
      <c r="J161" s="1" t="s">
        <v>30</v>
      </c>
      <c r="K161" s="1" t="s">
        <v>2528</v>
      </c>
      <c r="L161" s="1" t="s">
        <v>2528</v>
      </c>
      <c r="M161" s="1" t="s">
        <v>1518</v>
      </c>
      <c r="N161" s="1" t="s">
        <v>1518</v>
      </c>
      <c r="O161" s="1" t="s">
        <v>1519</v>
      </c>
      <c r="P161" s="1" t="s">
        <v>1520</v>
      </c>
      <c r="Q161" s="1" t="s">
        <v>1521</v>
      </c>
      <c r="R161" s="1" t="s">
        <v>2529</v>
      </c>
      <c r="S161" s="1" t="s">
        <v>1523</v>
      </c>
      <c r="T161" s="1" t="s">
        <v>1524</v>
      </c>
      <c r="U161" s="1" t="s">
        <v>1483</v>
      </c>
      <c r="V161" s="1" t="s">
        <v>1684</v>
      </c>
    </row>
    <row r="162" s="1" customFormat="1" spans="1:22">
      <c r="A162" s="3">
        <v>999226341942311</v>
      </c>
      <c r="B162" s="1" t="s">
        <v>1513</v>
      </c>
      <c r="C162" s="1" t="s">
        <v>2530</v>
      </c>
      <c r="D162" s="1" t="s">
        <v>2531</v>
      </c>
      <c r="E162" s="1" t="s">
        <v>2532</v>
      </c>
      <c r="F162" s="1" t="s">
        <v>1539</v>
      </c>
      <c r="G162" s="1" t="s">
        <v>1514</v>
      </c>
      <c r="H162" s="1" t="s">
        <v>1515</v>
      </c>
      <c r="I162" s="1" t="s">
        <v>2533</v>
      </c>
      <c r="J162" s="1" t="s">
        <v>30</v>
      </c>
      <c r="K162" s="1" t="s">
        <v>2534</v>
      </c>
      <c r="L162" s="1" t="s">
        <v>2534</v>
      </c>
      <c r="M162" s="1" t="s">
        <v>1518</v>
      </c>
      <c r="N162" s="1" t="s">
        <v>1518</v>
      </c>
      <c r="O162" s="1" t="s">
        <v>1519</v>
      </c>
      <c r="P162" s="1" t="s">
        <v>1520</v>
      </c>
      <c r="Q162" s="1" t="s">
        <v>1521</v>
      </c>
      <c r="R162" s="1" t="s">
        <v>2535</v>
      </c>
      <c r="S162" s="1" t="s">
        <v>1523</v>
      </c>
      <c r="T162" s="1" t="s">
        <v>1524</v>
      </c>
      <c r="U162" s="1" t="s">
        <v>1483</v>
      </c>
      <c r="V162" s="1" t="s">
        <v>1798</v>
      </c>
    </row>
    <row r="163" s="1" customFormat="1" spans="1:22">
      <c r="A163" s="3">
        <v>999226341980248</v>
      </c>
      <c r="B163" s="1" t="s">
        <v>1513</v>
      </c>
      <c r="C163" s="1" t="s">
        <v>2536</v>
      </c>
      <c r="D163" s="1" t="s">
        <v>2537</v>
      </c>
      <c r="E163" s="1" t="s">
        <v>2538</v>
      </c>
      <c r="F163" s="1" t="s">
        <v>1513</v>
      </c>
      <c r="G163" s="1" t="s">
        <v>1514</v>
      </c>
      <c r="H163" s="1" t="s">
        <v>1515</v>
      </c>
      <c r="I163" s="1" t="s">
        <v>2539</v>
      </c>
      <c r="J163" s="1" t="s">
        <v>30</v>
      </c>
      <c r="K163" s="1" t="s">
        <v>2540</v>
      </c>
      <c r="L163" s="1" t="s">
        <v>2540</v>
      </c>
      <c r="M163" s="1" t="s">
        <v>1518</v>
      </c>
      <c r="N163" s="1" t="s">
        <v>1518</v>
      </c>
      <c r="O163" s="1" t="s">
        <v>1519</v>
      </c>
      <c r="P163" s="1" t="s">
        <v>1520</v>
      </c>
      <c r="Q163" s="1" t="s">
        <v>1521</v>
      </c>
      <c r="R163" s="1" t="s">
        <v>2541</v>
      </c>
      <c r="S163" s="1" t="s">
        <v>1523</v>
      </c>
      <c r="T163" s="1" t="s">
        <v>1524</v>
      </c>
      <c r="U163" s="1" t="s">
        <v>1483</v>
      </c>
      <c r="V163" s="1" t="s">
        <v>1576</v>
      </c>
    </row>
    <row r="164" s="1" customFormat="1" spans="1:22">
      <c r="A164" s="3">
        <v>999226343622320</v>
      </c>
      <c r="B164" s="1" t="s">
        <v>1513</v>
      </c>
      <c r="C164" s="1" t="s">
        <v>2542</v>
      </c>
      <c r="D164" s="1" t="s">
        <v>2543</v>
      </c>
      <c r="E164" s="1" t="s">
        <v>2544</v>
      </c>
      <c r="F164" s="1" t="s">
        <v>1572</v>
      </c>
      <c r="G164" s="1" t="s">
        <v>1514</v>
      </c>
      <c r="H164" s="1" t="s">
        <v>1515</v>
      </c>
      <c r="I164" s="1" t="s">
        <v>2545</v>
      </c>
      <c r="J164" s="1" t="s">
        <v>30</v>
      </c>
      <c r="K164" s="1" t="s">
        <v>2546</v>
      </c>
      <c r="L164" s="1" t="s">
        <v>2546</v>
      </c>
      <c r="M164" s="1" t="s">
        <v>1518</v>
      </c>
      <c r="N164" s="1" t="s">
        <v>1518</v>
      </c>
      <c r="O164" s="1" t="s">
        <v>1519</v>
      </c>
      <c r="P164" s="1" t="s">
        <v>1520</v>
      </c>
      <c r="Q164" s="1" t="s">
        <v>1521</v>
      </c>
      <c r="R164" s="1" t="s">
        <v>2547</v>
      </c>
      <c r="S164" s="1" t="s">
        <v>1523</v>
      </c>
      <c r="T164" s="1" t="s">
        <v>1524</v>
      </c>
      <c r="U164" s="1" t="s">
        <v>1483</v>
      </c>
      <c r="V164" s="1" t="s">
        <v>1526</v>
      </c>
    </row>
    <row r="165" s="1" customFormat="1" spans="1:22">
      <c r="A165" s="3">
        <v>999226343633237</v>
      </c>
      <c r="B165" s="1" t="s">
        <v>1513</v>
      </c>
      <c r="C165" s="1" t="s">
        <v>2548</v>
      </c>
      <c r="D165" s="1" t="s">
        <v>2549</v>
      </c>
      <c r="E165" s="1" t="s">
        <v>2550</v>
      </c>
      <c r="F165" s="1" t="s">
        <v>1539</v>
      </c>
      <c r="G165" s="1" t="s">
        <v>1514</v>
      </c>
      <c r="H165" s="1" t="s">
        <v>1515</v>
      </c>
      <c r="I165" s="1" t="s">
        <v>2551</v>
      </c>
      <c r="J165" s="1" t="s">
        <v>30</v>
      </c>
      <c r="K165" s="1" t="s">
        <v>2552</v>
      </c>
      <c r="L165" s="1" t="s">
        <v>2552</v>
      </c>
      <c r="M165" s="1" t="s">
        <v>1518</v>
      </c>
      <c r="N165" s="1" t="s">
        <v>1518</v>
      </c>
      <c r="O165" s="1" t="s">
        <v>1519</v>
      </c>
      <c r="P165" s="1" t="s">
        <v>1520</v>
      </c>
      <c r="Q165" s="1" t="s">
        <v>1521</v>
      </c>
      <c r="R165" s="1" t="s">
        <v>2553</v>
      </c>
      <c r="S165" s="1" t="s">
        <v>1523</v>
      </c>
      <c r="T165" s="1" t="s">
        <v>1524</v>
      </c>
      <c r="U165" s="1" t="s">
        <v>1483</v>
      </c>
      <c r="V165" s="1" t="s">
        <v>1526</v>
      </c>
    </row>
    <row r="166" s="1" customFormat="1" spans="1:22">
      <c r="A166" s="3">
        <v>999226344441678</v>
      </c>
      <c r="B166" s="1" t="s">
        <v>1513</v>
      </c>
      <c r="C166" s="1" t="s">
        <v>2554</v>
      </c>
      <c r="D166" s="1" t="s">
        <v>2555</v>
      </c>
      <c r="E166" s="1" t="s">
        <v>2556</v>
      </c>
      <c r="F166" s="1" t="s">
        <v>1572</v>
      </c>
      <c r="G166" s="1" t="s">
        <v>1514</v>
      </c>
      <c r="H166" s="1" t="s">
        <v>1515</v>
      </c>
      <c r="I166" s="1" t="s">
        <v>2557</v>
      </c>
      <c r="J166" s="1" t="s">
        <v>30</v>
      </c>
      <c r="K166" s="1" t="s">
        <v>2558</v>
      </c>
      <c r="L166" s="1" t="s">
        <v>2558</v>
      </c>
      <c r="M166" s="1" t="s">
        <v>1518</v>
      </c>
      <c r="N166" s="1" t="s">
        <v>1518</v>
      </c>
      <c r="O166" s="1" t="s">
        <v>1519</v>
      </c>
      <c r="P166" s="1" t="s">
        <v>1520</v>
      </c>
      <c r="Q166" s="1" t="s">
        <v>1521</v>
      </c>
      <c r="R166" s="1" t="s">
        <v>2559</v>
      </c>
      <c r="S166" s="1" t="s">
        <v>1523</v>
      </c>
      <c r="T166" s="1" t="s">
        <v>1524</v>
      </c>
      <c r="U166" s="1" t="s">
        <v>1483</v>
      </c>
      <c r="V166" s="1" t="s">
        <v>1543</v>
      </c>
    </row>
    <row r="167" s="1" customFormat="1" spans="1:22">
      <c r="A167" s="3">
        <v>999226345179346</v>
      </c>
      <c r="B167" s="1" t="s">
        <v>1513</v>
      </c>
      <c r="C167" s="1" t="s">
        <v>2560</v>
      </c>
      <c r="D167" s="1" t="s">
        <v>2561</v>
      </c>
      <c r="E167" s="1" t="s">
        <v>2562</v>
      </c>
      <c r="F167" s="1" t="s">
        <v>1539</v>
      </c>
      <c r="G167" s="1" t="s">
        <v>1514</v>
      </c>
      <c r="H167" s="1" t="s">
        <v>1515</v>
      </c>
      <c r="I167" s="1" t="s">
        <v>2563</v>
      </c>
      <c r="J167" s="1" t="s">
        <v>30</v>
      </c>
      <c r="K167" s="1" t="s">
        <v>2564</v>
      </c>
      <c r="L167" s="1" t="s">
        <v>2564</v>
      </c>
      <c r="M167" s="1" t="s">
        <v>1518</v>
      </c>
      <c r="N167" s="1" t="s">
        <v>1518</v>
      </c>
      <c r="O167" s="1" t="s">
        <v>1519</v>
      </c>
      <c r="P167" s="1" t="s">
        <v>1520</v>
      </c>
      <c r="Q167" s="1" t="s">
        <v>1521</v>
      </c>
      <c r="R167" s="1" t="s">
        <v>2565</v>
      </c>
      <c r="S167" s="1" t="s">
        <v>1523</v>
      </c>
      <c r="T167" s="1" t="s">
        <v>1524</v>
      </c>
      <c r="U167" s="1" t="s">
        <v>1525</v>
      </c>
      <c r="V167" s="1" t="s">
        <v>1543</v>
      </c>
    </row>
    <row r="168" s="1" customFormat="1" spans="1:22">
      <c r="A168" s="3">
        <v>999226345250918</v>
      </c>
      <c r="B168" s="1" t="s">
        <v>1513</v>
      </c>
      <c r="C168" s="1" t="s">
        <v>2566</v>
      </c>
      <c r="D168" s="1" t="s">
        <v>2567</v>
      </c>
      <c r="E168" s="1" t="s">
        <v>2568</v>
      </c>
      <c r="F168" s="1" t="s">
        <v>1539</v>
      </c>
      <c r="G168" s="1" t="s">
        <v>1514</v>
      </c>
      <c r="H168" s="1" t="s">
        <v>1515</v>
      </c>
      <c r="I168" s="1" t="s">
        <v>2569</v>
      </c>
      <c r="J168" s="1" t="s">
        <v>30</v>
      </c>
      <c r="K168" s="1" t="s">
        <v>2570</v>
      </c>
      <c r="L168" s="1" t="s">
        <v>2570</v>
      </c>
      <c r="M168" s="1" t="s">
        <v>1518</v>
      </c>
      <c r="N168" s="1" t="s">
        <v>1518</v>
      </c>
      <c r="O168" s="1" t="s">
        <v>1519</v>
      </c>
      <c r="P168" s="1" t="s">
        <v>1520</v>
      </c>
      <c r="Q168" s="1" t="s">
        <v>1521</v>
      </c>
      <c r="R168" s="1" t="s">
        <v>2571</v>
      </c>
      <c r="S168" s="1" t="s">
        <v>1523</v>
      </c>
      <c r="T168" s="1" t="s">
        <v>1524</v>
      </c>
      <c r="U168" s="1" t="s">
        <v>1483</v>
      </c>
      <c r="V168" s="1" t="s">
        <v>1559</v>
      </c>
    </row>
    <row r="169" s="1" customFormat="1" spans="1:22">
      <c r="A169" s="3">
        <v>999226346176413</v>
      </c>
      <c r="B169" s="1" t="s">
        <v>1513</v>
      </c>
      <c r="C169" s="1" t="s">
        <v>2572</v>
      </c>
      <c r="D169" s="1" t="s">
        <v>1871</v>
      </c>
      <c r="E169" s="1" t="s">
        <v>2573</v>
      </c>
      <c r="F169" s="1" t="s">
        <v>1539</v>
      </c>
      <c r="G169" s="1" t="s">
        <v>1514</v>
      </c>
      <c r="H169" s="1" t="s">
        <v>1515</v>
      </c>
      <c r="I169" s="1" t="s">
        <v>2574</v>
      </c>
      <c r="J169" s="1" t="s">
        <v>30</v>
      </c>
      <c r="K169" s="1" t="s">
        <v>2575</v>
      </c>
      <c r="L169" s="1" t="s">
        <v>2575</v>
      </c>
      <c r="M169" s="1" t="s">
        <v>1518</v>
      </c>
      <c r="N169" s="1" t="s">
        <v>1518</v>
      </c>
      <c r="O169" s="1" t="s">
        <v>1519</v>
      </c>
      <c r="P169" s="1" t="s">
        <v>1520</v>
      </c>
      <c r="Q169" s="1" t="s">
        <v>1521</v>
      </c>
      <c r="R169" s="1" t="s">
        <v>2576</v>
      </c>
      <c r="S169" s="1" t="s">
        <v>1523</v>
      </c>
      <c r="T169" s="1" t="s">
        <v>1524</v>
      </c>
      <c r="U169" s="1" t="s">
        <v>1483</v>
      </c>
      <c r="V169" s="1" t="s">
        <v>1738</v>
      </c>
    </row>
    <row r="170" s="1" customFormat="1" spans="1:22">
      <c r="A170" s="3">
        <v>999226348039207</v>
      </c>
      <c r="B170" s="1" t="s">
        <v>1513</v>
      </c>
      <c r="C170" s="1" t="s">
        <v>2577</v>
      </c>
      <c r="D170" s="1" t="s">
        <v>2578</v>
      </c>
      <c r="E170" s="1" t="s">
        <v>2579</v>
      </c>
      <c r="F170" s="1" t="s">
        <v>1539</v>
      </c>
      <c r="G170" s="1" t="s">
        <v>1514</v>
      </c>
      <c r="H170" s="1" t="s">
        <v>1515</v>
      </c>
      <c r="I170" s="1" t="s">
        <v>2580</v>
      </c>
      <c r="J170" s="1" t="s">
        <v>30</v>
      </c>
      <c r="K170" s="1" t="s">
        <v>2581</v>
      </c>
      <c r="L170" s="1" t="s">
        <v>2581</v>
      </c>
      <c r="M170" s="1" t="s">
        <v>1518</v>
      </c>
      <c r="N170" s="1" t="s">
        <v>1518</v>
      </c>
      <c r="O170" s="1" t="s">
        <v>1519</v>
      </c>
      <c r="P170" s="1" t="s">
        <v>1520</v>
      </c>
      <c r="Q170" s="1" t="s">
        <v>1521</v>
      </c>
      <c r="R170" s="1" t="s">
        <v>2582</v>
      </c>
      <c r="S170" s="1" t="s">
        <v>1523</v>
      </c>
      <c r="T170" s="1" t="s">
        <v>1524</v>
      </c>
      <c r="U170" s="1" t="s">
        <v>1483</v>
      </c>
      <c r="V170" s="1" t="s">
        <v>1526</v>
      </c>
    </row>
    <row r="171" s="1" customFormat="1" spans="1:22">
      <c r="A171" s="3">
        <v>999226348423561</v>
      </c>
      <c r="B171" s="1" t="s">
        <v>1513</v>
      </c>
      <c r="C171" s="1" t="s">
        <v>2583</v>
      </c>
      <c r="D171" s="1" t="s">
        <v>2584</v>
      </c>
      <c r="E171" s="1" t="s">
        <v>2585</v>
      </c>
      <c r="F171" s="1" t="s">
        <v>1572</v>
      </c>
      <c r="G171" s="1" t="s">
        <v>1514</v>
      </c>
      <c r="H171" s="1" t="s">
        <v>1515</v>
      </c>
      <c r="I171" s="1" t="s">
        <v>2586</v>
      </c>
      <c r="J171" s="1" t="s">
        <v>30</v>
      </c>
      <c r="K171" s="1" t="s">
        <v>2587</v>
      </c>
      <c r="L171" s="1" t="s">
        <v>2587</v>
      </c>
      <c r="M171" s="1" t="s">
        <v>1518</v>
      </c>
      <c r="N171" s="1" t="s">
        <v>1518</v>
      </c>
      <c r="O171" s="1" t="s">
        <v>1519</v>
      </c>
      <c r="P171" s="1" t="s">
        <v>1520</v>
      </c>
      <c r="Q171" s="1" t="s">
        <v>1521</v>
      </c>
      <c r="R171" s="1" t="s">
        <v>2588</v>
      </c>
      <c r="S171" s="1" t="s">
        <v>1523</v>
      </c>
      <c r="T171" s="1" t="s">
        <v>1524</v>
      </c>
      <c r="U171" s="1" t="s">
        <v>1483</v>
      </c>
      <c r="V171" s="1" t="s">
        <v>1526</v>
      </c>
    </row>
    <row r="172" s="1" customFormat="1" spans="1:22">
      <c r="A172" s="3">
        <v>999226348945874</v>
      </c>
      <c r="B172" s="1" t="s">
        <v>1513</v>
      </c>
      <c r="C172" s="1" t="s">
        <v>2589</v>
      </c>
      <c r="D172" s="1" t="s">
        <v>2590</v>
      </c>
      <c r="E172" s="1" t="s">
        <v>2591</v>
      </c>
      <c r="F172" s="1" t="s">
        <v>1539</v>
      </c>
      <c r="G172" s="1" t="s">
        <v>1514</v>
      </c>
      <c r="H172" s="1" t="s">
        <v>1515</v>
      </c>
      <c r="I172" s="1" t="s">
        <v>2592</v>
      </c>
      <c r="J172" s="1" t="s">
        <v>30</v>
      </c>
      <c r="K172" s="1" t="s">
        <v>2593</v>
      </c>
      <c r="L172" s="1" t="s">
        <v>2593</v>
      </c>
      <c r="M172" s="1" t="s">
        <v>1518</v>
      </c>
      <c r="N172" s="1" t="s">
        <v>1518</v>
      </c>
      <c r="O172" s="1" t="s">
        <v>1519</v>
      </c>
      <c r="P172" s="1" t="s">
        <v>1520</v>
      </c>
      <c r="Q172" s="1" t="s">
        <v>1521</v>
      </c>
      <c r="R172" s="1" t="s">
        <v>2594</v>
      </c>
      <c r="S172" s="1" t="s">
        <v>1523</v>
      </c>
      <c r="T172" s="1" t="s">
        <v>1524</v>
      </c>
      <c r="U172" s="1" t="s">
        <v>1483</v>
      </c>
      <c r="V172" s="1" t="s">
        <v>1567</v>
      </c>
    </row>
    <row r="173" s="1" customFormat="1" spans="1:22">
      <c r="A173" s="3">
        <v>999226349186168</v>
      </c>
      <c r="B173" s="1" t="s">
        <v>1513</v>
      </c>
      <c r="C173" s="1" t="s">
        <v>2595</v>
      </c>
      <c r="D173" s="1" t="s">
        <v>2262</v>
      </c>
      <c r="E173" s="1" t="s">
        <v>2596</v>
      </c>
      <c r="F173" s="1" t="s">
        <v>1572</v>
      </c>
      <c r="G173" s="1" t="s">
        <v>1514</v>
      </c>
      <c r="H173" s="1" t="s">
        <v>1515</v>
      </c>
      <c r="I173" s="1" t="s">
        <v>2597</v>
      </c>
      <c r="J173" s="1" t="s">
        <v>30</v>
      </c>
      <c r="K173" s="1" t="s">
        <v>2598</v>
      </c>
      <c r="L173" s="1" t="s">
        <v>2598</v>
      </c>
      <c r="M173" s="1" t="s">
        <v>1518</v>
      </c>
      <c r="N173" s="1" t="s">
        <v>1518</v>
      </c>
      <c r="O173" s="1" t="s">
        <v>1519</v>
      </c>
      <c r="P173" s="1" t="s">
        <v>1520</v>
      </c>
      <c r="Q173" s="1" t="s">
        <v>1521</v>
      </c>
      <c r="R173" s="1" t="s">
        <v>2599</v>
      </c>
      <c r="S173" s="1" t="s">
        <v>1523</v>
      </c>
      <c r="T173" s="1" t="s">
        <v>1524</v>
      </c>
      <c r="U173" s="1" t="s">
        <v>1483</v>
      </c>
      <c r="V173" s="1" t="s">
        <v>1684</v>
      </c>
    </row>
    <row r="174" s="1" customFormat="1" spans="1:22">
      <c r="A174" s="3">
        <v>999226349197152</v>
      </c>
      <c r="B174" s="1" t="s">
        <v>1513</v>
      </c>
      <c r="C174" s="1" t="s">
        <v>2600</v>
      </c>
      <c r="D174" s="1" t="s">
        <v>2601</v>
      </c>
      <c r="E174" s="1" t="s">
        <v>2602</v>
      </c>
      <c r="F174" s="1" t="s">
        <v>1539</v>
      </c>
      <c r="G174" s="1" t="s">
        <v>1514</v>
      </c>
      <c r="H174" s="1" t="s">
        <v>1515</v>
      </c>
      <c r="I174" s="1" t="s">
        <v>2603</v>
      </c>
      <c r="J174" s="1" t="s">
        <v>30</v>
      </c>
      <c r="K174" s="1" t="s">
        <v>2604</v>
      </c>
      <c r="L174" s="1" t="s">
        <v>2604</v>
      </c>
      <c r="M174" s="1" t="s">
        <v>1518</v>
      </c>
      <c r="N174" s="1" t="s">
        <v>1518</v>
      </c>
      <c r="O174" s="1" t="s">
        <v>1519</v>
      </c>
      <c r="P174" s="1" t="s">
        <v>1520</v>
      </c>
      <c r="Q174" s="1" t="s">
        <v>1521</v>
      </c>
      <c r="R174" s="1" t="s">
        <v>2605</v>
      </c>
      <c r="S174" s="1" t="s">
        <v>1523</v>
      </c>
      <c r="T174" s="1" t="s">
        <v>1524</v>
      </c>
      <c r="U174" s="1" t="s">
        <v>1483</v>
      </c>
      <c r="V174" s="1" t="s">
        <v>1746</v>
      </c>
    </row>
    <row r="175" s="1" customFormat="1" spans="1:22">
      <c r="A175" s="3">
        <v>999226350328453</v>
      </c>
      <c r="B175" s="1" t="s">
        <v>1572</v>
      </c>
      <c r="C175" s="1" t="s">
        <v>2606</v>
      </c>
      <c r="D175" s="1" t="s">
        <v>2607</v>
      </c>
      <c r="E175" s="1" t="s">
        <v>2608</v>
      </c>
      <c r="F175" s="1" t="s">
        <v>1539</v>
      </c>
      <c r="G175" s="1" t="s">
        <v>1514</v>
      </c>
      <c r="H175" s="1" t="s">
        <v>1515</v>
      </c>
      <c r="I175" s="1" t="s">
        <v>2609</v>
      </c>
      <c r="J175" s="1" t="s">
        <v>30</v>
      </c>
      <c r="K175" s="1" t="s">
        <v>2610</v>
      </c>
      <c r="L175" s="1" t="s">
        <v>2610</v>
      </c>
      <c r="M175" s="1" t="s">
        <v>1518</v>
      </c>
      <c r="N175" s="1" t="s">
        <v>1518</v>
      </c>
      <c r="O175" s="1" t="s">
        <v>1519</v>
      </c>
      <c r="P175" s="1" t="s">
        <v>1520</v>
      </c>
      <c r="Q175" s="1" t="s">
        <v>1521</v>
      </c>
      <c r="R175" s="1" t="s">
        <v>2611</v>
      </c>
      <c r="S175" s="1" t="s">
        <v>1523</v>
      </c>
      <c r="T175" s="1" t="s">
        <v>1524</v>
      </c>
      <c r="U175" s="1" t="s">
        <v>1483</v>
      </c>
      <c r="V175" s="1" t="s">
        <v>1684</v>
      </c>
    </row>
    <row r="176" s="1" customFormat="1" spans="1:22">
      <c r="A176" s="3">
        <v>999226350652986</v>
      </c>
      <c r="B176" s="1" t="s">
        <v>1572</v>
      </c>
      <c r="C176" s="1" t="s">
        <v>2612</v>
      </c>
      <c r="D176" s="1" t="s">
        <v>2613</v>
      </c>
      <c r="E176" s="1" t="s">
        <v>2614</v>
      </c>
      <c r="F176" s="1" t="s">
        <v>1572</v>
      </c>
      <c r="G176" s="1" t="s">
        <v>1514</v>
      </c>
      <c r="H176" s="1" t="s">
        <v>1515</v>
      </c>
      <c r="I176" s="1" t="s">
        <v>2615</v>
      </c>
      <c r="J176" s="1" t="s">
        <v>30</v>
      </c>
      <c r="K176" s="1" t="s">
        <v>2616</v>
      </c>
      <c r="L176" s="1" t="s">
        <v>2616</v>
      </c>
      <c r="M176" s="1" t="s">
        <v>1518</v>
      </c>
      <c r="N176" s="1" t="s">
        <v>1518</v>
      </c>
      <c r="O176" s="1" t="s">
        <v>1519</v>
      </c>
      <c r="P176" s="1" t="s">
        <v>1520</v>
      </c>
      <c r="Q176" s="1" t="s">
        <v>1521</v>
      </c>
      <c r="R176" s="1" t="s">
        <v>2617</v>
      </c>
      <c r="S176" s="1" t="s">
        <v>1523</v>
      </c>
      <c r="T176" s="1" t="s">
        <v>1524</v>
      </c>
      <c r="U176" s="1" t="s">
        <v>1483</v>
      </c>
      <c r="V176" s="1" t="s">
        <v>1526</v>
      </c>
    </row>
    <row r="177" s="1" customFormat="1" spans="1:22">
      <c r="A177" s="3">
        <v>999226350741317</v>
      </c>
      <c r="B177" s="1" t="s">
        <v>1572</v>
      </c>
      <c r="C177" s="1" t="s">
        <v>2618</v>
      </c>
      <c r="D177" s="1" t="s">
        <v>2619</v>
      </c>
      <c r="E177" s="1" t="s">
        <v>2620</v>
      </c>
      <c r="F177" s="1" t="s">
        <v>1572</v>
      </c>
      <c r="G177" s="1" t="s">
        <v>1514</v>
      </c>
      <c r="H177" s="1" t="s">
        <v>1515</v>
      </c>
      <c r="I177" s="1" t="s">
        <v>2621</v>
      </c>
      <c r="J177" s="1" t="s">
        <v>30</v>
      </c>
      <c r="K177" s="1" t="s">
        <v>2622</v>
      </c>
      <c r="L177" s="1" t="s">
        <v>2622</v>
      </c>
      <c r="M177" s="1" t="s">
        <v>1518</v>
      </c>
      <c r="N177" s="1" t="s">
        <v>1518</v>
      </c>
      <c r="O177" s="1" t="s">
        <v>1519</v>
      </c>
      <c r="P177" s="1" t="s">
        <v>1520</v>
      </c>
      <c r="Q177" s="1" t="s">
        <v>1521</v>
      </c>
      <c r="R177" s="1" t="s">
        <v>2623</v>
      </c>
      <c r="S177" s="1" t="s">
        <v>1523</v>
      </c>
      <c r="T177" s="1" t="s">
        <v>1524</v>
      </c>
      <c r="U177" s="1" t="s">
        <v>1483</v>
      </c>
      <c r="V177" s="1" t="s">
        <v>2624</v>
      </c>
    </row>
    <row r="178" s="1" customFormat="1" spans="1:22">
      <c r="A178" s="3">
        <v>999226350781215</v>
      </c>
      <c r="B178" s="1" t="s">
        <v>1572</v>
      </c>
      <c r="C178" s="1" t="s">
        <v>2625</v>
      </c>
      <c r="D178" s="1" t="s">
        <v>1974</v>
      </c>
      <c r="E178" s="1" t="s">
        <v>2626</v>
      </c>
      <c r="F178" s="1" t="s">
        <v>1539</v>
      </c>
      <c r="G178" s="1" t="s">
        <v>1514</v>
      </c>
      <c r="H178" s="1" t="s">
        <v>1515</v>
      </c>
      <c r="I178" s="1" t="s">
        <v>2627</v>
      </c>
      <c r="J178" s="1" t="s">
        <v>30</v>
      </c>
      <c r="K178" s="1" t="s">
        <v>2628</v>
      </c>
      <c r="L178" s="1" t="s">
        <v>2628</v>
      </c>
      <c r="M178" s="1" t="s">
        <v>1518</v>
      </c>
      <c r="N178" s="1" t="s">
        <v>1518</v>
      </c>
      <c r="O178" s="1" t="s">
        <v>1519</v>
      </c>
      <c r="P178" s="1" t="s">
        <v>1520</v>
      </c>
      <c r="Q178" s="1" t="s">
        <v>1521</v>
      </c>
      <c r="R178" s="1" t="s">
        <v>2629</v>
      </c>
      <c r="S178" s="1" t="s">
        <v>1523</v>
      </c>
      <c r="T178" s="1" t="s">
        <v>1524</v>
      </c>
      <c r="U178" s="1" t="s">
        <v>1483</v>
      </c>
      <c r="V178" s="1" t="s">
        <v>1979</v>
      </c>
    </row>
    <row r="179" s="1" customFormat="1" spans="1:22">
      <c r="A179" s="3">
        <v>999226350872702</v>
      </c>
      <c r="B179" s="1" t="s">
        <v>1572</v>
      </c>
      <c r="C179" s="1" t="s">
        <v>2630</v>
      </c>
      <c r="D179" s="1" t="s">
        <v>1813</v>
      </c>
      <c r="E179" s="1" t="s">
        <v>2631</v>
      </c>
      <c r="F179" s="1" t="s">
        <v>1539</v>
      </c>
      <c r="G179" s="1" t="s">
        <v>1514</v>
      </c>
      <c r="H179" s="1" t="s">
        <v>1515</v>
      </c>
      <c r="I179" s="1" t="s">
        <v>2632</v>
      </c>
      <c r="J179" s="1" t="s">
        <v>30</v>
      </c>
      <c r="K179" s="1" t="s">
        <v>2633</v>
      </c>
      <c r="L179" s="1" t="s">
        <v>2633</v>
      </c>
      <c r="M179" s="1" t="s">
        <v>1518</v>
      </c>
      <c r="N179" s="1" t="s">
        <v>1518</v>
      </c>
      <c r="O179" s="1" t="s">
        <v>1519</v>
      </c>
      <c r="P179" s="1" t="s">
        <v>1520</v>
      </c>
      <c r="Q179" s="1" t="s">
        <v>1521</v>
      </c>
      <c r="R179" s="1" t="s">
        <v>2634</v>
      </c>
      <c r="S179" s="1" t="s">
        <v>1523</v>
      </c>
      <c r="T179" s="1" t="s">
        <v>1524</v>
      </c>
      <c r="U179" s="1" t="s">
        <v>1483</v>
      </c>
      <c r="V179" s="1" t="s">
        <v>1818</v>
      </c>
    </row>
    <row r="180" s="1" customFormat="1" spans="1:22">
      <c r="A180" s="3">
        <v>999226350886161</v>
      </c>
      <c r="B180" s="1" t="s">
        <v>1572</v>
      </c>
      <c r="C180" s="1" t="s">
        <v>2635</v>
      </c>
      <c r="D180" s="1" t="s">
        <v>2636</v>
      </c>
      <c r="E180" s="1" t="s">
        <v>2637</v>
      </c>
      <c r="F180" s="1" t="s">
        <v>1572</v>
      </c>
      <c r="G180" s="1" t="s">
        <v>1514</v>
      </c>
      <c r="H180" s="1" t="s">
        <v>1515</v>
      </c>
      <c r="I180" s="1" t="s">
        <v>2638</v>
      </c>
      <c r="J180" s="1" t="s">
        <v>30</v>
      </c>
      <c r="K180" s="1" t="s">
        <v>2639</v>
      </c>
      <c r="L180" s="1" t="s">
        <v>2639</v>
      </c>
      <c r="M180" s="1" t="s">
        <v>1518</v>
      </c>
      <c r="N180" s="1" t="s">
        <v>1518</v>
      </c>
      <c r="O180" s="1" t="s">
        <v>1519</v>
      </c>
      <c r="P180" s="1" t="s">
        <v>1520</v>
      </c>
      <c r="Q180" s="1" t="s">
        <v>1521</v>
      </c>
      <c r="R180" s="1" t="s">
        <v>2640</v>
      </c>
      <c r="S180" s="1" t="s">
        <v>1523</v>
      </c>
      <c r="T180" s="1" t="s">
        <v>1524</v>
      </c>
      <c r="U180" s="1" t="s">
        <v>1483</v>
      </c>
      <c r="V180" s="1" t="s">
        <v>2397</v>
      </c>
    </row>
    <row r="181" s="1" customFormat="1" spans="1:22">
      <c r="A181" s="3">
        <v>999226350891811</v>
      </c>
      <c r="B181" s="1" t="s">
        <v>1572</v>
      </c>
      <c r="C181" s="1" t="s">
        <v>2641</v>
      </c>
      <c r="D181" s="1" t="s">
        <v>2636</v>
      </c>
      <c r="E181" s="1" t="s">
        <v>2637</v>
      </c>
      <c r="F181" s="1" t="s">
        <v>1572</v>
      </c>
      <c r="G181" s="1" t="s">
        <v>1514</v>
      </c>
      <c r="H181" s="1" t="s">
        <v>1515</v>
      </c>
      <c r="I181" s="1" t="s">
        <v>2642</v>
      </c>
      <c r="J181" s="1" t="s">
        <v>30</v>
      </c>
      <c r="K181" s="1" t="s">
        <v>2643</v>
      </c>
      <c r="L181" s="1" t="s">
        <v>2643</v>
      </c>
      <c r="M181" s="1" t="s">
        <v>1518</v>
      </c>
      <c r="N181" s="1" t="s">
        <v>1518</v>
      </c>
      <c r="O181" s="1" t="s">
        <v>1519</v>
      </c>
      <c r="P181" s="1" t="s">
        <v>1520</v>
      </c>
      <c r="Q181" s="1" t="s">
        <v>1521</v>
      </c>
      <c r="R181" s="1" t="s">
        <v>2644</v>
      </c>
      <c r="S181" s="1" t="s">
        <v>1523</v>
      </c>
      <c r="T181" s="1" t="s">
        <v>1524</v>
      </c>
      <c r="U181" s="1" t="s">
        <v>1483</v>
      </c>
      <c r="V181" s="1" t="s">
        <v>2397</v>
      </c>
    </row>
    <row r="182" s="1" customFormat="1" spans="1:22">
      <c r="A182" s="3">
        <v>999226351442667</v>
      </c>
      <c r="B182" s="1" t="s">
        <v>1572</v>
      </c>
      <c r="C182" s="1" t="s">
        <v>2645</v>
      </c>
      <c r="D182" s="1" t="s">
        <v>2646</v>
      </c>
      <c r="E182" s="1" t="s">
        <v>2647</v>
      </c>
      <c r="F182" s="1" t="s">
        <v>1539</v>
      </c>
      <c r="G182" s="1" t="s">
        <v>1514</v>
      </c>
      <c r="H182" s="1" t="s">
        <v>1515</v>
      </c>
      <c r="I182" s="1" t="s">
        <v>2648</v>
      </c>
      <c r="J182" s="1" t="s">
        <v>30</v>
      </c>
      <c r="K182" s="1" t="s">
        <v>2649</v>
      </c>
      <c r="L182" s="1" t="s">
        <v>2649</v>
      </c>
      <c r="M182" s="1" t="s">
        <v>1518</v>
      </c>
      <c r="N182" s="1" t="s">
        <v>1518</v>
      </c>
      <c r="O182" s="1" t="s">
        <v>1519</v>
      </c>
      <c r="P182" s="1" t="s">
        <v>1520</v>
      </c>
      <c r="Q182" s="1" t="s">
        <v>1521</v>
      </c>
      <c r="R182" s="1" t="s">
        <v>2650</v>
      </c>
      <c r="S182" s="1" t="s">
        <v>1523</v>
      </c>
      <c r="T182" s="1" t="s">
        <v>1524</v>
      </c>
      <c r="U182" s="1" t="s">
        <v>1483</v>
      </c>
      <c r="V182" s="1" t="s">
        <v>1684</v>
      </c>
    </row>
    <row r="183" s="1" customFormat="1" spans="1:22">
      <c r="A183" s="3">
        <v>999226352259005</v>
      </c>
      <c r="B183" s="1" t="s">
        <v>1572</v>
      </c>
      <c r="C183" s="1" t="s">
        <v>2651</v>
      </c>
      <c r="D183" s="1" t="s">
        <v>2262</v>
      </c>
      <c r="E183" s="1" t="s">
        <v>2652</v>
      </c>
      <c r="F183" s="1" t="s">
        <v>1539</v>
      </c>
      <c r="G183" s="1" t="s">
        <v>1514</v>
      </c>
      <c r="H183" s="1" t="s">
        <v>1515</v>
      </c>
      <c r="I183" s="1" t="s">
        <v>2653</v>
      </c>
      <c r="J183" s="1" t="s">
        <v>30</v>
      </c>
      <c r="K183" s="1" t="s">
        <v>2654</v>
      </c>
      <c r="L183" s="1" t="s">
        <v>2654</v>
      </c>
      <c r="M183" s="1" t="s">
        <v>1518</v>
      </c>
      <c r="N183" s="1" t="s">
        <v>1518</v>
      </c>
      <c r="O183" s="1" t="s">
        <v>1519</v>
      </c>
      <c r="P183" s="1" t="s">
        <v>1520</v>
      </c>
      <c r="Q183" s="1" t="s">
        <v>1521</v>
      </c>
      <c r="R183" s="1" t="s">
        <v>2655</v>
      </c>
      <c r="S183" s="1" t="s">
        <v>1523</v>
      </c>
      <c r="T183" s="1" t="s">
        <v>1524</v>
      </c>
      <c r="U183" s="1" t="s">
        <v>1483</v>
      </c>
      <c r="V183" s="1" t="s">
        <v>1684</v>
      </c>
    </row>
    <row r="184" s="1" customFormat="1" spans="1:22">
      <c r="A184" s="3">
        <v>999226353556405</v>
      </c>
      <c r="B184" s="1" t="s">
        <v>1572</v>
      </c>
      <c r="C184" s="1" t="s">
        <v>2656</v>
      </c>
      <c r="D184" s="1" t="s">
        <v>2657</v>
      </c>
      <c r="E184" s="1" t="s">
        <v>2658</v>
      </c>
      <c r="F184" s="1" t="s">
        <v>1539</v>
      </c>
      <c r="G184" s="1" t="s">
        <v>1514</v>
      </c>
      <c r="H184" s="1" t="s">
        <v>1515</v>
      </c>
      <c r="I184" s="1" t="s">
        <v>2659</v>
      </c>
      <c r="J184" s="1" t="s">
        <v>30</v>
      </c>
      <c r="K184" s="1" t="s">
        <v>2660</v>
      </c>
      <c r="L184" s="1" t="s">
        <v>2660</v>
      </c>
      <c r="M184" s="1" t="s">
        <v>1518</v>
      </c>
      <c r="N184" s="1" t="s">
        <v>1518</v>
      </c>
      <c r="O184" s="1" t="s">
        <v>1519</v>
      </c>
      <c r="P184" s="1" t="s">
        <v>1520</v>
      </c>
      <c r="Q184" s="1" t="s">
        <v>1521</v>
      </c>
      <c r="R184" s="1" t="s">
        <v>2661</v>
      </c>
      <c r="S184" s="1" t="s">
        <v>1523</v>
      </c>
      <c r="T184" s="1" t="s">
        <v>1524</v>
      </c>
      <c r="U184" s="1" t="s">
        <v>1483</v>
      </c>
      <c r="V184" s="1" t="s">
        <v>1607</v>
      </c>
    </row>
    <row r="185" s="1" customFormat="1" spans="1:22">
      <c r="A185" s="3">
        <v>999226353871164</v>
      </c>
      <c r="B185" s="1" t="s">
        <v>1572</v>
      </c>
      <c r="C185" s="1" t="s">
        <v>2662</v>
      </c>
      <c r="D185" s="1" t="s">
        <v>2346</v>
      </c>
      <c r="E185" s="1" t="s">
        <v>2663</v>
      </c>
      <c r="F185" s="1" t="s">
        <v>1539</v>
      </c>
      <c r="G185" s="1" t="s">
        <v>1514</v>
      </c>
      <c r="H185" s="1" t="s">
        <v>1515</v>
      </c>
      <c r="I185" s="1" t="s">
        <v>2664</v>
      </c>
      <c r="J185" s="1" t="s">
        <v>30</v>
      </c>
      <c r="K185" s="1" t="s">
        <v>2665</v>
      </c>
      <c r="L185" s="1" t="s">
        <v>2665</v>
      </c>
      <c r="M185" s="1" t="s">
        <v>1518</v>
      </c>
      <c r="N185" s="1" t="s">
        <v>1518</v>
      </c>
      <c r="O185" s="1" t="s">
        <v>1519</v>
      </c>
      <c r="P185" s="1" t="s">
        <v>1520</v>
      </c>
      <c r="Q185" s="1" t="s">
        <v>1521</v>
      </c>
      <c r="R185" s="1" t="s">
        <v>2666</v>
      </c>
      <c r="S185" s="1" t="s">
        <v>1523</v>
      </c>
      <c r="T185" s="1" t="s">
        <v>1524</v>
      </c>
      <c r="U185" s="1" t="s">
        <v>1483</v>
      </c>
      <c r="V185" s="1" t="s">
        <v>1526</v>
      </c>
    </row>
    <row r="186" s="1" customFormat="1" spans="1:22">
      <c r="A186" s="3">
        <v>999226353946250</v>
      </c>
      <c r="B186" s="1" t="s">
        <v>1572</v>
      </c>
      <c r="C186" s="1" t="s">
        <v>2667</v>
      </c>
      <c r="D186" s="1" t="s">
        <v>2346</v>
      </c>
      <c r="E186" s="1" t="s">
        <v>2668</v>
      </c>
      <c r="F186" s="1" t="s">
        <v>1539</v>
      </c>
      <c r="G186" s="1" t="s">
        <v>1514</v>
      </c>
      <c r="H186" s="1" t="s">
        <v>1515</v>
      </c>
      <c r="I186" s="1" t="s">
        <v>2664</v>
      </c>
      <c r="J186" s="1" t="s">
        <v>30</v>
      </c>
      <c r="K186" s="1" t="s">
        <v>2665</v>
      </c>
      <c r="L186" s="1" t="s">
        <v>2665</v>
      </c>
      <c r="M186" s="1" t="s">
        <v>1518</v>
      </c>
      <c r="N186" s="1" t="s">
        <v>1518</v>
      </c>
      <c r="O186" s="1" t="s">
        <v>1519</v>
      </c>
      <c r="P186" s="1" t="s">
        <v>1520</v>
      </c>
      <c r="Q186" s="1" t="s">
        <v>1521</v>
      </c>
      <c r="R186" s="1" t="s">
        <v>2669</v>
      </c>
      <c r="S186" s="1" t="s">
        <v>1523</v>
      </c>
      <c r="T186" s="1" t="s">
        <v>1524</v>
      </c>
      <c r="U186" s="1" t="s">
        <v>1483</v>
      </c>
      <c r="V186" s="1" t="s">
        <v>1526</v>
      </c>
    </row>
    <row r="187" s="1" customFormat="1" spans="1:22">
      <c r="A187" s="3">
        <v>999226354441674</v>
      </c>
      <c r="B187" s="1" t="s">
        <v>1572</v>
      </c>
      <c r="C187" s="1" t="s">
        <v>2670</v>
      </c>
      <c r="D187" s="1" t="s">
        <v>2671</v>
      </c>
      <c r="E187" s="1" t="s">
        <v>2672</v>
      </c>
      <c r="F187" s="1" t="s">
        <v>1539</v>
      </c>
      <c r="G187" s="1" t="s">
        <v>1514</v>
      </c>
      <c r="H187" s="1" t="s">
        <v>1515</v>
      </c>
      <c r="I187" s="1" t="s">
        <v>2673</v>
      </c>
      <c r="J187" s="1" t="s">
        <v>30</v>
      </c>
      <c r="K187" s="1" t="s">
        <v>2674</v>
      </c>
      <c r="L187" s="1" t="s">
        <v>2674</v>
      </c>
      <c r="M187" s="1" t="s">
        <v>1518</v>
      </c>
      <c r="N187" s="1" t="s">
        <v>1518</v>
      </c>
      <c r="O187" s="1" t="s">
        <v>1519</v>
      </c>
      <c r="P187" s="1" t="s">
        <v>1520</v>
      </c>
      <c r="Q187" s="1" t="s">
        <v>1521</v>
      </c>
      <c r="R187" s="1" t="s">
        <v>2675</v>
      </c>
      <c r="S187" s="1" t="s">
        <v>1523</v>
      </c>
      <c r="T187" s="1" t="s">
        <v>1524</v>
      </c>
      <c r="U187" s="1" t="s">
        <v>1483</v>
      </c>
      <c r="V187" s="1" t="s">
        <v>1684</v>
      </c>
    </row>
    <row r="188" s="1" customFormat="1" spans="1:22">
      <c r="A188" s="3">
        <v>26354643213</v>
      </c>
      <c r="B188" s="1" t="s">
        <v>1572</v>
      </c>
      <c r="C188" s="1" t="s">
        <v>2676</v>
      </c>
      <c r="D188" s="1" t="s">
        <v>2262</v>
      </c>
      <c r="E188" s="1" t="s">
        <v>2677</v>
      </c>
      <c r="F188" s="1" t="s">
        <v>1539</v>
      </c>
      <c r="G188" s="1" t="s">
        <v>1514</v>
      </c>
      <c r="H188" s="1" t="s">
        <v>1515</v>
      </c>
      <c r="I188" s="1" t="s">
        <v>2653</v>
      </c>
      <c r="J188" s="1" t="s">
        <v>30</v>
      </c>
      <c r="K188" s="1" t="s">
        <v>2654</v>
      </c>
      <c r="L188" s="1" t="s">
        <v>2654</v>
      </c>
      <c r="M188" s="1" t="s">
        <v>1518</v>
      </c>
      <c r="N188" s="1" t="s">
        <v>1518</v>
      </c>
      <c r="O188" s="1" t="s">
        <v>1519</v>
      </c>
      <c r="P188" s="1" t="s">
        <v>1520</v>
      </c>
      <c r="Q188" s="1" t="s">
        <v>1521</v>
      </c>
      <c r="R188" s="1" t="s">
        <v>2678</v>
      </c>
      <c r="S188" s="1" t="s">
        <v>1523</v>
      </c>
      <c r="T188" s="1" t="s">
        <v>1524</v>
      </c>
      <c r="U188" s="1" t="s">
        <v>1483</v>
      </c>
      <c r="V188" s="1" t="s">
        <v>1684</v>
      </c>
    </row>
    <row r="189" s="1" customFormat="1" spans="1:22">
      <c r="A189" s="3">
        <v>999226355711593</v>
      </c>
      <c r="B189" s="1" t="s">
        <v>1572</v>
      </c>
      <c r="C189" s="1" t="s">
        <v>2679</v>
      </c>
      <c r="D189" s="1" t="s">
        <v>2680</v>
      </c>
      <c r="E189" s="1" t="s">
        <v>2681</v>
      </c>
      <c r="F189" s="1" t="s">
        <v>1572</v>
      </c>
      <c r="G189" s="1" t="s">
        <v>1514</v>
      </c>
      <c r="H189" s="1" t="s">
        <v>1515</v>
      </c>
      <c r="I189" s="1" t="s">
        <v>2682</v>
      </c>
      <c r="J189" s="1" t="s">
        <v>30</v>
      </c>
      <c r="K189" s="1" t="s">
        <v>2683</v>
      </c>
      <c r="L189" s="1" t="s">
        <v>2683</v>
      </c>
      <c r="M189" s="1" t="s">
        <v>1518</v>
      </c>
      <c r="N189" s="1" t="s">
        <v>1518</v>
      </c>
      <c r="O189" s="1" t="s">
        <v>1519</v>
      </c>
      <c r="P189" s="1" t="s">
        <v>1520</v>
      </c>
      <c r="Q189" s="1" t="s">
        <v>1521</v>
      </c>
      <c r="R189" s="1" t="s">
        <v>2684</v>
      </c>
      <c r="S189" s="1" t="s">
        <v>1523</v>
      </c>
      <c r="T189" s="1" t="s">
        <v>1524</v>
      </c>
      <c r="U189" s="1" t="s">
        <v>1483</v>
      </c>
      <c r="V189" s="1" t="s">
        <v>1526</v>
      </c>
    </row>
    <row r="190" s="1" customFormat="1" spans="1:22">
      <c r="A190" s="3">
        <v>999226355796145</v>
      </c>
      <c r="B190" s="1" t="s">
        <v>1572</v>
      </c>
      <c r="C190" s="1" t="s">
        <v>2685</v>
      </c>
      <c r="D190" s="1" t="s">
        <v>2686</v>
      </c>
      <c r="E190" s="1" t="s">
        <v>2687</v>
      </c>
      <c r="F190" s="1" t="s">
        <v>1539</v>
      </c>
      <c r="G190" s="1" t="s">
        <v>1514</v>
      </c>
      <c r="H190" s="1" t="s">
        <v>1515</v>
      </c>
      <c r="I190" s="1" t="s">
        <v>2688</v>
      </c>
      <c r="J190" s="1" t="s">
        <v>30</v>
      </c>
      <c r="K190" s="1" t="s">
        <v>2689</v>
      </c>
      <c r="L190" s="1" t="s">
        <v>2689</v>
      </c>
      <c r="M190" s="1" t="s">
        <v>1518</v>
      </c>
      <c r="N190" s="1" t="s">
        <v>1518</v>
      </c>
      <c r="O190" s="1" t="s">
        <v>1519</v>
      </c>
      <c r="P190" s="1" t="s">
        <v>1520</v>
      </c>
      <c r="Q190" s="1" t="s">
        <v>1521</v>
      </c>
      <c r="R190" s="1" t="s">
        <v>2690</v>
      </c>
      <c r="S190" s="1" t="s">
        <v>1523</v>
      </c>
      <c r="T190" s="1" t="s">
        <v>1524</v>
      </c>
      <c r="U190" s="1" t="s">
        <v>1483</v>
      </c>
      <c r="V190" s="1" t="s">
        <v>1738</v>
      </c>
    </row>
    <row r="191" s="1" customFormat="1" spans="1:22">
      <c r="A191" s="3">
        <v>999226355961809</v>
      </c>
      <c r="B191" s="1" t="s">
        <v>1572</v>
      </c>
      <c r="C191" s="1" t="s">
        <v>2691</v>
      </c>
      <c r="D191" s="1" t="s">
        <v>2692</v>
      </c>
      <c r="E191" s="1" t="s">
        <v>2693</v>
      </c>
      <c r="F191" s="1" t="s">
        <v>1572</v>
      </c>
      <c r="G191" s="1" t="s">
        <v>1514</v>
      </c>
      <c r="H191" s="1" t="s">
        <v>1515</v>
      </c>
      <c r="I191" s="1" t="s">
        <v>2694</v>
      </c>
      <c r="J191" s="1" t="s">
        <v>30</v>
      </c>
      <c r="K191" s="1" t="s">
        <v>2695</v>
      </c>
      <c r="L191" s="1" t="s">
        <v>2695</v>
      </c>
      <c r="M191" s="1" t="s">
        <v>1518</v>
      </c>
      <c r="N191" s="1" t="s">
        <v>1518</v>
      </c>
      <c r="O191" s="1" t="s">
        <v>1519</v>
      </c>
      <c r="P191" s="1" t="s">
        <v>1520</v>
      </c>
      <c r="Q191" s="1" t="s">
        <v>1521</v>
      </c>
      <c r="R191" s="1" t="s">
        <v>2696</v>
      </c>
      <c r="S191" s="1" t="s">
        <v>1523</v>
      </c>
      <c r="T191" s="1" t="s">
        <v>1524</v>
      </c>
      <c r="U191" s="1" t="s">
        <v>1483</v>
      </c>
      <c r="V191" s="1" t="s">
        <v>2697</v>
      </c>
    </row>
    <row r="192" s="1" customFormat="1" spans="1:22">
      <c r="A192" s="3">
        <v>999226356062078</v>
      </c>
      <c r="B192" s="1" t="s">
        <v>1572</v>
      </c>
      <c r="C192" s="1" t="s">
        <v>2698</v>
      </c>
      <c r="D192" s="1" t="s">
        <v>2699</v>
      </c>
      <c r="E192" s="1" t="s">
        <v>2700</v>
      </c>
      <c r="F192" s="1" t="s">
        <v>1539</v>
      </c>
      <c r="G192" s="1" t="s">
        <v>1514</v>
      </c>
      <c r="H192" s="1" t="s">
        <v>1515</v>
      </c>
      <c r="I192" s="1" t="s">
        <v>2701</v>
      </c>
      <c r="J192" s="1" t="s">
        <v>30</v>
      </c>
      <c r="K192" s="1" t="s">
        <v>2702</v>
      </c>
      <c r="L192" s="1" t="s">
        <v>2702</v>
      </c>
      <c r="M192" s="1" t="s">
        <v>1518</v>
      </c>
      <c r="N192" s="1" t="s">
        <v>1518</v>
      </c>
      <c r="O192" s="1" t="s">
        <v>1519</v>
      </c>
      <c r="P192" s="1" t="s">
        <v>1520</v>
      </c>
      <c r="Q192" s="1" t="s">
        <v>1521</v>
      </c>
      <c r="R192" s="1" t="s">
        <v>2703</v>
      </c>
      <c r="S192" s="1" t="s">
        <v>1523</v>
      </c>
      <c r="T192" s="1" t="s">
        <v>1524</v>
      </c>
      <c r="U192" s="1" t="s">
        <v>1483</v>
      </c>
      <c r="V192" s="1" t="s">
        <v>1738</v>
      </c>
    </row>
    <row r="193" s="1" customFormat="1" spans="1:22">
      <c r="A193" s="3">
        <v>999226356389689</v>
      </c>
      <c r="B193" s="1" t="s">
        <v>1572</v>
      </c>
      <c r="C193" s="1" t="s">
        <v>2704</v>
      </c>
      <c r="D193" s="1" t="s">
        <v>2705</v>
      </c>
      <c r="E193" s="1" t="s">
        <v>2706</v>
      </c>
      <c r="F193" s="1" t="s">
        <v>1572</v>
      </c>
      <c r="G193" s="1" t="s">
        <v>1514</v>
      </c>
      <c r="H193" s="1" t="s">
        <v>1515</v>
      </c>
      <c r="I193" s="1" t="s">
        <v>2707</v>
      </c>
      <c r="J193" s="1" t="s">
        <v>30</v>
      </c>
      <c r="K193" s="1" t="s">
        <v>2708</v>
      </c>
      <c r="L193" s="1" t="s">
        <v>2708</v>
      </c>
      <c r="M193" s="1" t="s">
        <v>1518</v>
      </c>
      <c r="N193" s="1" t="s">
        <v>1518</v>
      </c>
      <c r="O193" s="1" t="s">
        <v>1519</v>
      </c>
      <c r="P193" s="1" t="s">
        <v>1520</v>
      </c>
      <c r="Q193" s="1" t="s">
        <v>1521</v>
      </c>
      <c r="R193" s="1" t="s">
        <v>2709</v>
      </c>
      <c r="S193" s="1" t="s">
        <v>1523</v>
      </c>
      <c r="T193" s="1" t="s">
        <v>1524</v>
      </c>
      <c r="U193" s="1" t="s">
        <v>1483</v>
      </c>
      <c r="V193" s="1" t="s">
        <v>2470</v>
      </c>
    </row>
    <row r="194" s="1" customFormat="1" spans="1:22">
      <c r="A194" s="3">
        <v>999226356527306</v>
      </c>
      <c r="B194" s="1" t="s">
        <v>1572</v>
      </c>
      <c r="C194" s="1" t="s">
        <v>2710</v>
      </c>
      <c r="D194" s="1" t="s">
        <v>2711</v>
      </c>
      <c r="E194" s="1" t="s">
        <v>2712</v>
      </c>
      <c r="F194" s="1" t="s">
        <v>1539</v>
      </c>
      <c r="G194" s="1" t="s">
        <v>1514</v>
      </c>
      <c r="H194" s="1" t="s">
        <v>1515</v>
      </c>
      <c r="I194" s="1" t="s">
        <v>2713</v>
      </c>
      <c r="J194" s="1" t="s">
        <v>30</v>
      </c>
      <c r="K194" s="1" t="s">
        <v>2714</v>
      </c>
      <c r="L194" s="1" t="s">
        <v>2714</v>
      </c>
      <c r="M194" s="1" t="s">
        <v>1518</v>
      </c>
      <c r="N194" s="1" t="s">
        <v>1518</v>
      </c>
      <c r="O194" s="1" t="s">
        <v>1519</v>
      </c>
      <c r="P194" s="1" t="s">
        <v>1520</v>
      </c>
      <c r="Q194" s="1" t="s">
        <v>1521</v>
      </c>
      <c r="R194" s="1" t="s">
        <v>2715</v>
      </c>
      <c r="S194" s="1" t="s">
        <v>1523</v>
      </c>
      <c r="T194" s="1" t="s">
        <v>1524</v>
      </c>
      <c r="U194" s="1" t="s">
        <v>1483</v>
      </c>
      <c r="V194" s="1" t="s">
        <v>1818</v>
      </c>
    </row>
    <row r="195" s="1" customFormat="1" spans="1:22">
      <c r="A195" s="3">
        <v>26356619493</v>
      </c>
      <c r="B195" s="1" t="s">
        <v>1572</v>
      </c>
      <c r="C195" s="1" t="s">
        <v>2716</v>
      </c>
      <c r="D195" s="1" t="s">
        <v>2717</v>
      </c>
      <c r="E195" s="1" t="s">
        <v>2718</v>
      </c>
      <c r="F195" s="1" t="s">
        <v>1572</v>
      </c>
      <c r="G195" s="1" t="s">
        <v>1514</v>
      </c>
      <c r="H195" s="1" t="s">
        <v>1515</v>
      </c>
      <c r="I195" s="1" t="s">
        <v>2719</v>
      </c>
      <c r="J195" s="1" t="s">
        <v>30</v>
      </c>
      <c r="K195" s="1" t="s">
        <v>2720</v>
      </c>
      <c r="L195" s="1" t="s">
        <v>2720</v>
      </c>
      <c r="M195" s="1" t="s">
        <v>1518</v>
      </c>
      <c r="N195" s="1" t="s">
        <v>1518</v>
      </c>
      <c r="O195" s="1" t="s">
        <v>1519</v>
      </c>
      <c r="P195" s="1" t="s">
        <v>1520</v>
      </c>
      <c r="Q195" s="1" t="s">
        <v>1521</v>
      </c>
      <c r="R195" s="1" t="s">
        <v>2721</v>
      </c>
      <c r="S195" s="1" t="s">
        <v>1523</v>
      </c>
      <c r="T195" s="1" t="s">
        <v>1524</v>
      </c>
      <c r="U195" s="1" t="s">
        <v>1483</v>
      </c>
      <c r="V195" s="1" t="s">
        <v>1526</v>
      </c>
    </row>
    <row r="196" s="1" customFormat="1" spans="1:22">
      <c r="A196" s="3">
        <v>999226357407395</v>
      </c>
      <c r="B196" s="1" t="s">
        <v>1572</v>
      </c>
      <c r="C196" s="1" t="s">
        <v>2722</v>
      </c>
      <c r="D196" s="1" t="s">
        <v>2636</v>
      </c>
      <c r="E196" s="1" t="s">
        <v>2723</v>
      </c>
      <c r="F196" s="1" t="s">
        <v>1572</v>
      </c>
      <c r="G196" s="1" t="s">
        <v>1514</v>
      </c>
      <c r="H196" s="1" t="s">
        <v>1515</v>
      </c>
      <c r="I196" s="1" t="s">
        <v>2638</v>
      </c>
      <c r="J196" s="1" t="s">
        <v>30</v>
      </c>
      <c r="K196" s="1" t="s">
        <v>2639</v>
      </c>
      <c r="L196" s="1" t="s">
        <v>2639</v>
      </c>
      <c r="M196" s="1" t="s">
        <v>1518</v>
      </c>
      <c r="N196" s="1" t="s">
        <v>1518</v>
      </c>
      <c r="O196" s="1" t="s">
        <v>1519</v>
      </c>
      <c r="P196" s="1" t="s">
        <v>1520</v>
      </c>
      <c r="Q196" s="1" t="s">
        <v>1521</v>
      </c>
      <c r="R196" s="1" t="s">
        <v>2724</v>
      </c>
      <c r="S196" s="1" t="s">
        <v>1523</v>
      </c>
      <c r="T196" s="1" t="s">
        <v>1524</v>
      </c>
      <c r="U196" s="1" t="s">
        <v>1483</v>
      </c>
      <c r="V196" s="1" t="s">
        <v>2397</v>
      </c>
    </row>
    <row r="197" s="1" customFormat="1" spans="1:22">
      <c r="A197" s="3">
        <v>999226357548404</v>
      </c>
      <c r="B197" s="1" t="s">
        <v>1572</v>
      </c>
      <c r="C197" s="1" t="s">
        <v>2725</v>
      </c>
      <c r="D197" s="1" t="s">
        <v>2726</v>
      </c>
      <c r="E197" s="1" t="s">
        <v>2727</v>
      </c>
      <c r="F197" s="1" t="s">
        <v>1539</v>
      </c>
      <c r="G197" s="1" t="s">
        <v>1514</v>
      </c>
      <c r="H197" s="1" t="s">
        <v>1515</v>
      </c>
      <c r="I197" s="1" t="s">
        <v>2728</v>
      </c>
      <c r="J197" s="1" t="s">
        <v>30</v>
      </c>
      <c r="K197" s="1" t="s">
        <v>2729</v>
      </c>
      <c r="L197" s="1" t="s">
        <v>2729</v>
      </c>
      <c r="M197" s="1" t="s">
        <v>1518</v>
      </c>
      <c r="N197" s="1" t="s">
        <v>1518</v>
      </c>
      <c r="O197" s="1" t="s">
        <v>1519</v>
      </c>
      <c r="P197" s="1" t="s">
        <v>1520</v>
      </c>
      <c r="Q197" s="1" t="s">
        <v>1521</v>
      </c>
      <c r="R197" s="1" t="s">
        <v>2730</v>
      </c>
      <c r="S197" s="1" t="s">
        <v>1523</v>
      </c>
      <c r="T197" s="1" t="s">
        <v>1524</v>
      </c>
      <c r="U197" s="1" t="s">
        <v>1483</v>
      </c>
      <c r="V197" s="1" t="s">
        <v>1798</v>
      </c>
    </row>
    <row r="198" s="1" customFormat="1" spans="1:22">
      <c r="A198" s="3">
        <v>999226357755039</v>
      </c>
      <c r="B198" s="1" t="s">
        <v>1572</v>
      </c>
      <c r="C198" s="1" t="s">
        <v>2731</v>
      </c>
      <c r="D198" s="1" t="s">
        <v>2732</v>
      </c>
      <c r="E198" s="1" t="s">
        <v>2733</v>
      </c>
      <c r="F198" s="1" t="s">
        <v>1539</v>
      </c>
      <c r="G198" s="1" t="s">
        <v>1514</v>
      </c>
      <c r="H198" s="1" t="s">
        <v>1515</v>
      </c>
      <c r="I198" s="1" t="s">
        <v>2734</v>
      </c>
      <c r="J198" s="1" t="s">
        <v>30</v>
      </c>
      <c r="K198" s="1" t="s">
        <v>2735</v>
      </c>
      <c r="L198" s="1" t="s">
        <v>2735</v>
      </c>
      <c r="M198" s="1" t="s">
        <v>1518</v>
      </c>
      <c r="N198" s="1" t="s">
        <v>1518</v>
      </c>
      <c r="O198" s="1" t="s">
        <v>1519</v>
      </c>
      <c r="P198" s="1" t="s">
        <v>1520</v>
      </c>
      <c r="Q198" s="1" t="s">
        <v>1521</v>
      </c>
      <c r="R198" s="1" t="s">
        <v>2736</v>
      </c>
      <c r="S198" s="1" t="s">
        <v>1523</v>
      </c>
      <c r="T198" s="1" t="s">
        <v>1524</v>
      </c>
      <c r="U198" s="1" t="s">
        <v>1483</v>
      </c>
      <c r="V198" s="1" t="s">
        <v>1656</v>
      </c>
    </row>
    <row r="199" s="1" customFormat="1" spans="1:22">
      <c r="A199" s="3">
        <v>999226357755302</v>
      </c>
      <c r="B199" s="1" t="s">
        <v>1572</v>
      </c>
      <c r="C199" s="1" t="s">
        <v>2737</v>
      </c>
      <c r="D199" s="1" t="s">
        <v>2738</v>
      </c>
      <c r="E199" s="1" t="s">
        <v>2739</v>
      </c>
      <c r="F199" s="1" t="s">
        <v>1539</v>
      </c>
      <c r="G199" s="1" t="s">
        <v>1514</v>
      </c>
      <c r="H199" s="1" t="s">
        <v>1515</v>
      </c>
      <c r="I199" s="1" t="s">
        <v>2740</v>
      </c>
      <c r="J199" s="1" t="s">
        <v>30</v>
      </c>
      <c r="K199" s="1" t="s">
        <v>2741</v>
      </c>
      <c r="L199" s="1" t="s">
        <v>2741</v>
      </c>
      <c r="M199" s="1" t="s">
        <v>1518</v>
      </c>
      <c r="N199" s="1" t="s">
        <v>1518</v>
      </c>
      <c r="O199" s="1" t="s">
        <v>1519</v>
      </c>
      <c r="P199" s="1" t="s">
        <v>1520</v>
      </c>
      <c r="Q199" s="1" t="s">
        <v>1521</v>
      </c>
      <c r="R199" s="1" t="s">
        <v>2742</v>
      </c>
      <c r="S199" s="1" t="s">
        <v>1523</v>
      </c>
      <c r="T199" s="1" t="s">
        <v>1524</v>
      </c>
      <c r="U199" s="1" t="s">
        <v>1525</v>
      </c>
      <c r="V199" s="1" t="s">
        <v>1526</v>
      </c>
    </row>
    <row r="200" s="1" customFormat="1" spans="1:22">
      <c r="A200" s="3">
        <v>999226357981283</v>
      </c>
      <c r="B200" s="1" t="s">
        <v>1572</v>
      </c>
      <c r="C200" s="1" t="s">
        <v>2743</v>
      </c>
      <c r="D200" s="1" t="s">
        <v>2744</v>
      </c>
      <c r="E200" s="1" t="s">
        <v>2745</v>
      </c>
      <c r="F200" s="1" t="s">
        <v>1572</v>
      </c>
      <c r="G200" s="1" t="s">
        <v>1514</v>
      </c>
      <c r="H200" s="1" t="s">
        <v>1515</v>
      </c>
      <c r="I200" s="1" t="s">
        <v>2746</v>
      </c>
      <c r="J200" s="1" t="s">
        <v>30</v>
      </c>
      <c r="K200" s="1" t="s">
        <v>2747</v>
      </c>
      <c r="L200" s="1" t="s">
        <v>2747</v>
      </c>
      <c r="M200" s="1" t="s">
        <v>1518</v>
      </c>
      <c r="N200" s="1" t="s">
        <v>1518</v>
      </c>
      <c r="O200" s="1" t="s">
        <v>1519</v>
      </c>
      <c r="P200" s="1" t="s">
        <v>1520</v>
      </c>
      <c r="Q200" s="1" t="s">
        <v>1521</v>
      </c>
      <c r="R200" s="1" t="s">
        <v>2748</v>
      </c>
      <c r="S200" s="1" t="s">
        <v>1523</v>
      </c>
      <c r="T200" s="1" t="s">
        <v>1524</v>
      </c>
      <c r="U200" s="1" t="s">
        <v>1483</v>
      </c>
      <c r="V200" s="1" t="s">
        <v>1526</v>
      </c>
    </row>
    <row r="201" s="1" customFormat="1" spans="1:22">
      <c r="A201" s="3">
        <v>999226358315953</v>
      </c>
      <c r="B201" s="1" t="s">
        <v>1572</v>
      </c>
      <c r="C201" s="1" t="s">
        <v>2749</v>
      </c>
      <c r="D201" s="1" t="s">
        <v>2750</v>
      </c>
      <c r="E201" s="1" t="s">
        <v>2751</v>
      </c>
      <c r="F201" s="1" t="s">
        <v>1572</v>
      </c>
      <c r="G201" s="1" t="s">
        <v>1514</v>
      </c>
      <c r="H201" s="1" t="s">
        <v>1515</v>
      </c>
      <c r="I201" s="1" t="s">
        <v>2752</v>
      </c>
      <c r="J201" s="1" t="s">
        <v>30</v>
      </c>
      <c r="K201" s="1" t="s">
        <v>2753</v>
      </c>
      <c r="L201" s="1" t="s">
        <v>2753</v>
      </c>
      <c r="M201" s="1" t="s">
        <v>1518</v>
      </c>
      <c r="N201" s="1" t="s">
        <v>1518</v>
      </c>
      <c r="O201" s="1" t="s">
        <v>1519</v>
      </c>
      <c r="P201" s="1" t="s">
        <v>1520</v>
      </c>
      <c r="Q201" s="1" t="s">
        <v>1521</v>
      </c>
      <c r="R201" s="1" t="s">
        <v>2754</v>
      </c>
      <c r="S201" s="1" t="s">
        <v>1523</v>
      </c>
      <c r="T201" s="1" t="s">
        <v>1524</v>
      </c>
      <c r="U201" s="1" t="s">
        <v>1483</v>
      </c>
      <c r="V201" s="1" t="s">
        <v>2236</v>
      </c>
    </row>
    <row r="202" s="1" customFormat="1" spans="1:22">
      <c r="A202" s="3">
        <v>26358344236</v>
      </c>
      <c r="B202" s="1" t="s">
        <v>1572</v>
      </c>
      <c r="C202" s="1" t="s">
        <v>2755</v>
      </c>
      <c r="D202" s="1" t="s">
        <v>2262</v>
      </c>
      <c r="E202" s="1" t="s">
        <v>2756</v>
      </c>
      <c r="F202" s="1" t="s">
        <v>1539</v>
      </c>
      <c r="G202" s="1" t="s">
        <v>1514</v>
      </c>
      <c r="H202" s="1" t="s">
        <v>1515</v>
      </c>
      <c r="I202" s="1" t="s">
        <v>2653</v>
      </c>
      <c r="J202" s="1" t="s">
        <v>30</v>
      </c>
      <c r="K202" s="1" t="s">
        <v>2654</v>
      </c>
      <c r="L202" s="1" t="s">
        <v>2654</v>
      </c>
      <c r="M202" s="1" t="s">
        <v>1518</v>
      </c>
      <c r="N202" s="1" t="s">
        <v>1518</v>
      </c>
      <c r="O202" s="1" t="s">
        <v>1519</v>
      </c>
      <c r="P202" s="1" t="s">
        <v>1520</v>
      </c>
      <c r="Q202" s="1" t="s">
        <v>1521</v>
      </c>
      <c r="R202" s="1" t="s">
        <v>2757</v>
      </c>
      <c r="S202" s="1" t="s">
        <v>1523</v>
      </c>
      <c r="T202" s="1" t="s">
        <v>1524</v>
      </c>
      <c r="U202" s="1" t="s">
        <v>1483</v>
      </c>
      <c r="V202" s="1" t="s">
        <v>1684</v>
      </c>
    </row>
    <row r="203" s="1" customFormat="1" spans="1:22">
      <c r="A203" s="3">
        <v>999226358767448</v>
      </c>
      <c r="B203" s="1" t="s">
        <v>1572</v>
      </c>
      <c r="C203" s="1" t="s">
        <v>2758</v>
      </c>
      <c r="D203" s="1" t="s">
        <v>2738</v>
      </c>
      <c r="E203" s="1" t="s">
        <v>2759</v>
      </c>
      <c r="F203" s="1" t="s">
        <v>1539</v>
      </c>
      <c r="G203" s="1" t="s">
        <v>1514</v>
      </c>
      <c r="H203" s="1" t="s">
        <v>1515</v>
      </c>
      <c r="I203" s="1" t="s">
        <v>2740</v>
      </c>
      <c r="J203" s="1" t="s">
        <v>30</v>
      </c>
      <c r="K203" s="1" t="s">
        <v>2741</v>
      </c>
      <c r="L203" s="1" t="s">
        <v>2741</v>
      </c>
      <c r="M203" s="1" t="s">
        <v>1518</v>
      </c>
      <c r="N203" s="1" t="s">
        <v>1518</v>
      </c>
      <c r="O203" s="1" t="s">
        <v>1519</v>
      </c>
      <c r="P203" s="1" t="s">
        <v>1520</v>
      </c>
      <c r="Q203" s="1" t="s">
        <v>1521</v>
      </c>
      <c r="R203" s="1" t="s">
        <v>2760</v>
      </c>
      <c r="S203" s="1" t="s">
        <v>1523</v>
      </c>
      <c r="T203" s="1" t="s">
        <v>1524</v>
      </c>
      <c r="U203" s="1" t="s">
        <v>1525</v>
      </c>
      <c r="V203" s="1" t="s">
        <v>1526</v>
      </c>
    </row>
    <row r="204" s="1" customFormat="1" spans="1:22">
      <c r="A204" s="3">
        <v>999226359480060</v>
      </c>
      <c r="B204" s="1" t="s">
        <v>1539</v>
      </c>
      <c r="C204" s="1" t="s">
        <v>2761</v>
      </c>
      <c r="D204" s="1" t="s">
        <v>2607</v>
      </c>
      <c r="E204" s="1" t="s">
        <v>2762</v>
      </c>
      <c r="F204" s="1" t="s">
        <v>1539</v>
      </c>
      <c r="G204" s="1" t="s">
        <v>1514</v>
      </c>
      <c r="H204" s="1" t="s">
        <v>1515</v>
      </c>
      <c r="I204" s="1" t="s">
        <v>2763</v>
      </c>
      <c r="J204" s="1" t="s">
        <v>30</v>
      </c>
      <c r="K204" s="1" t="s">
        <v>2764</v>
      </c>
      <c r="L204" s="1" t="s">
        <v>2764</v>
      </c>
      <c r="M204" s="1" t="s">
        <v>1518</v>
      </c>
      <c r="N204" s="1" t="s">
        <v>1518</v>
      </c>
      <c r="O204" s="1" t="s">
        <v>1519</v>
      </c>
      <c r="P204" s="1" t="s">
        <v>1520</v>
      </c>
      <c r="Q204" s="1" t="s">
        <v>1521</v>
      </c>
      <c r="R204" s="1" t="s">
        <v>2765</v>
      </c>
      <c r="S204" s="1" t="s">
        <v>1523</v>
      </c>
      <c r="T204" s="1" t="s">
        <v>1524</v>
      </c>
      <c r="U204" s="1" t="s">
        <v>1483</v>
      </c>
      <c r="V204" s="1" t="s">
        <v>1684</v>
      </c>
    </row>
    <row r="205" s="1" customFormat="1" spans="1:22">
      <c r="A205" s="3">
        <v>999226359631658</v>
      </c>
      <c r="B205" s="1" t="s">
        <v>1539</v>
      </c>
      <c r="C205" s="1" t="s">
        <v>2766</v>
      </c>
      <c r="D205" s="1" t="s">
        <v>2767</v>
      </c>
      <c r="E205" s="1" t="s">
        <v>2768</v>
      </c>
      <c r="F205" s="1" t="s">
        <v>1539</v>
      </c>
      <c r="G205" s="1" t="s">
        <v>1514</v>
      </c>
      <c r="H205" s="1" t="s">
        <v>1515</v>
      </c>
      <c r="I205" s="1" t="s">
        <v>2769</v>
      </c>
      <c r="J205" s="1" t="s">
        <v>30</v>
      </c>
      <c r="K205" s="1" t="s">
        <v>2770</v>
      </c>
      <c r="L205" s="1" t="s">
        <v>2770</v>
      </c>
      <c r="M205" s="1" t="s">
        <v>1518</v>
      </c>
      <c r="N205" s="1" t="s">
        <v>1518</v>
      </c>
      <c r="O205" s="1" t="s">
        <v>1519</v>
      </c>
      <c r="P205" s="1" t="s">
        <v>1520</v>
      </c>
      <c r="Q205" s="1" t="s">
        <v>1521</v>
      </c>
      <c r="R205" s="1" t="s">
        <v>2771</v>
      </c>
      <c r="S205" s="1" t="s">
        <v>1523</v>
      </c>
      <c r="T205" s="1" t="s">
        <v>1524</v>
      </c>
      <c r="U205" s="1" t="s">
        <v>1483</v>
      </c>
      <c r="V205" s="1" t="s">
        <v>1656</v>
      </c>
    </row>
    <row r="206" s="1" customFormat="1" spans="1:22">
      <c r="A206" s="3">
        <v>999226359658689</v>
      </c>
      <c r="B206" s="1" t="s">
        <v>1539</v>
      </c>
      <c r="C206" s="1" t="s">
        <v>2772</v>
      </c>
      <c r="D206" s="1" t="s">
        <v>2773</v>
      </c>
      <c r="E206" s="1" t="s">
        <v>2774</v>
      </c>
      <c r="F206" s="1" t="s">
        <v>1539</v>
      </c>
      <c r="G206" s="1" t="s">
        <v>1514</v>
      </c>
      <c r="H206" s="1" t="s">
        <v>1515</v>
      </c>
      <c r="I206" s="1" t="s">
        <v>2775</v>
      </c>
      <c r="J206" s="1" t="s">
        <v>30</v>
      </c>
      <c r="K206" s="1" t="s">
        <v>2776</v>
      </c>
      <c r="L206" s="1" t="s">
        <v>2776</v>
      </c>
      <c r="M206" s="1" t="s">
        <v>1518</v>
      </c>
      <c r="N206" s="1" t="s">
        <v>1518</v>
      </c>
      <c r="O206" s="1" t="s">
        <v>1519</v>
      </c>
      <c r="P206" s="1" t="s">
        <v>1520</v>
      </c>
      <c r="Q206" s="1" t="s">
        <v>1521</v>
      </c>
      <c r="R206" s="1" t="s">
        <v>2777</v>
      </c>
      <c r="S206" s="1" t="s">
        <v>1523</v>
      </c>
      <c r="T206" s="1" t="s">
        <v>1524</v>
      </c>
      <c r="U206" s="1" t="s">
        <v>1483</v>
      </c>
      <c r="V206" s="1" t="s">
        <v>1656</v>
      </c>
    </row>
    <row r="207" s="1" customFormat="1" spans="1:22">
      <c r="A207" s="3">
        <v>999226359713767</v>
      </c>
      <c r="B207" s="1" t="s">
        <v>1539</v>
      </c>
      <c r="C207" s="1" t="s">
        <v>2778</v>
      </c>
      <c r="D207" s="1" t="s">
        <v>2779</v>
      </c>
      <c r="E207" s="1" t="s">
        <v>2780</v>
      </c>
      <c r="F207" s="1" t="s">
        <v>1539</v>
      </c>
      <c r="G207" s="1" t="s">
        <v>1514</v>
      </c>
      <c r="H207" s="1" t="s">
        <v>1515</v>
      </c>
      <c r="I207" s="1" t="s">
        <v>2781</v>
      </c>
      <c r="J207" s="1" t="s">
        <v>30</v>
      </c>
      <c r="K207" s="1" t="s">
        <v>2782</v>
      </c>
      <c r="L207" s="1" t="s">
        <v>2782</v>
      </c>
      <c r="M207" s="1" t="s">
        <v>1518</v>
      </c>
      <c r="N207" s="1" t="s">
        <v>1518</v>
      </c>
      <c r="O207" s="1" t="s">
        <v>1519</v>
      </c>
      <c r="P207" s="1" t="s">
        <v>1520</v>
      </c>
      <c r="Q207" s="1" t="s">
        <v>1521</v>
      </c>
      <c r="R207" s="1" t="s">
        <v>2783</v>
      </c>
      <c r="S207" s="1" t="s">
        <v>1523</v>
      </c>
      <c r="T207" s="1" t="s">
        <v>1524</v>
      </c>
      <c r="U207" s="1" t="s">
        <v>1483</v>
      </c>
      <c r="V207" s="1" t="s">
        <v>1656</v>
      </c>
    </row>
    <row r="208" s="1" customFormat="1" spans="1:22">
      <c r="A208" s="3">
        <v>999226359976174</v>
      </c>
      <c r="B208" s="1" t="s">
        <v>1539</v>
      </c>
      <c r="C208" s="1" t="s">
        <v>2784</v>
      </c>
      <c r="D208" s="1" t="s">
        <v>2607</v>
      </c>
      <c r="E208" s="1" t="s">
        <v>2785</v>
      </c>
      <c r="F208" s="1" t="s">
        <v>1539</v>
      </c>
      <c r="G208" s="1" t="s">
        <v>1514</v>
      </c>
      <c r="H208" s="1" t="s">
        <v>1515</v>
      </c>
      <c r="I208" s="1" t="s">
        <v>2786</v>
      </c>
      <c r="J208" s="1" t="s">
        <v>30</v>
      </c>
      <c r="K208" s="1" t="s">
        <v>2787</v>
      </c>
      <c r="L208" s="1" t="s">
        <v>2787</v>
      </c>
      <c r="M208" s="1" t="s">
        <v>1518</v>
      </c>
      <c r="N208" s="1" t="s">
        <v>1518</v>
      </c>
      <c r="O208" s="1" t="s">
        <v>1519</v>
      </c>
      <c r="P208" s="1" t="s">
        <v>1520</v>
      </c>
      <c r="Q208" s="1" t="s">
        <v>1521</v>
      </c>
      <c r="R208" s="1" t="s">
        <v>2788</v>
      </c>
      <c r="S208" s="1" t="s">
        <v>1523</v>
      </c>
      <c r="T208" s="1" t="s">
        <v>1524</v>
      </c>
      <c r="U208" s="1" t="s">
        <v>1483</v>
      </c>
      <c r="V208" s="1" t="s">
        <v>1684</v>
      </c>
    </row>
    <row r="209" s="1" customFormat="1" spans="1:22">
      <c r="A209" s="3">
        <v>999226360062233</v>
      </c>
      <c r="B209" s="1" t="s">
        <v>1539</v>
      </c>
      <c r="C209" s="1" t="s">
        <v>2789</v>
      </c>
      <c r="D209" s="1" t="s">
        <v>2790</v>
      </c>
      <c r="E209" s="1" t="s">
        <v>2791</v>
      </c>
      <c r="F209" s="1" t="s">
        <v>1539</v>
      </c>
      <c r="G209" s="1" t="s">
        <v>1514</v>
      </c>
      <c r="H209" s="1" t="s">
        <v>1515</v>
      </c>
      <c r="I209" s="1" t="s">
        <v>2792</v>
      </c>
      <c r="J209" s="1" t="s">
        <v>30</v>
      </c>
      <c r="K209" s="1" t="s">
        <v>2793</v>
      </c>
      <c r="L209" s="1" t="s">
        <v>2793</v>
      </c>
      <c r="M209" s="1" t="s">
        <v>1518</v>
      </c>
      <c r="N209" s="1" t="s">
        <v>1518</v>
      </c>
      <c r="O209" s="1" t="s">
        <v>1519</v>
      </c>
      <c r="P209" s="1" t="s">
        <v>1520</v>
      </c>
      <c r="Q209" s="1" t="s">
        <v>1521</v>
      </c>
      <c r="R209" s="1" t="s">
        <v>2794</v>
      </c>
      <c r="S209" s="1" t="s">
        <v>1523</v>
      </c>
      <c r="T209" s="1" t="s">
        <v>1524</v>
      </c>
      <c r="U209" s="1" t="s">
        <v>1483</v>
      </c>
      <c r="V209" s="1" t="s">
        <v>1656</v>
      </c>
    </row>
    <row r="210" s="1" customFormat="1" spans="1:22">
      <c r="A210" s="3">
        <v>999226360255103</v>
      </c>
      <c r="B210" s="1" t="s">
        <v>1539</v>
      </c>
      <c r="C210" s="1" t="s">
        <v>2795</v>
      </c>
      <c r="D210" s="1" t="s">
        <v>2796</v>
      </c>
      <c r="E210" s="1" t="s">
        <v>2797</v>
      </c>
      <c r="F210" s="1" t="s">
        <v>1539</v>
      </c>
      <c r="G210" s="1" t="s">
        <v>1514</v>
      </c>
      <c r="H210" s="1" t="s">
        <v>1515</v>
      </c>
      <c r="I210" s="1" t="s">
        <v>2798</v>
      </c>
      <c r="J210" s="1" t="s">
        <v>30</v>
      </c>
      <c r="K210" s="1" t="s">
        <v>2799</v>
      </c>
      <c r="L210" s="1" t="s">
        <v>2799</v>
      </c>
      <c r="M210" s="1" t="s">
        <v>1518</v>
      </c>
      <c r="N210" s="1" t="s">
        <v>1518</v>
      </c>
      <c r="O210" s="1" t="s">
        <v>1519</v>
      </c>
      <c r="P210" s="1" t="s">
        <v>1520</v>
      </c>
      <c r="Q210" s="1" t="s">
        <v>1521</v>
      </c>
      <c r="R210" s="1" t="s">
        <v>2800</v>
      </c>
      <c r="S210" s="1" t="s">
        <v>1523</v>
      </c>
      <c r="T210" s="1" t="s">
        <v>1524</v>
      </c>
      <c r="U210" s="1" t="s">
        <v>1483</v>
      </c>
      <c r="V210" s="1" t="s">
        <v>1656</v>
      </c>
    </row>
    <row r="211" s="1" customFormat="1" spans="1:22">
      <c r="A211" s="3">
        <v>999226360318745</v>
      </c>
      <c r="B211" s="1" t="s">
        <v>1539</v>
      </c>
      <c r="C211" s="1" t="s">
        <v>2801</v>
      </c>
      <c r="D211" s="1" t="s">
        <v>2802</v>
      </c>
      <c r="E211" s="1" t="s">
        <v>2803</v>
      </c>
      <c r="F211" s="1" t="s">
        <v>1539</v>
      </c>
      <c r="G211" s="1" t="s">
        <v>1514</v>
      </c>
      <c r="H211" s="1" t="s">
        <v>1515</v>
      </c>
      <c r="I211" s="1" t="s">
        <v>2804</v>
      </c>
      <c r="J211" s="1" t="s">
        <v>30</v>
      </c>
      <c r="K211" s="1" t="s">
        <v>2805</v>
      </c>
      <c r="L211" s="1" t="s">
        <v>2805</v>
      </c>
      <c r="M211" s="1" t="s">
        <v>1518</v>
      </c>
      <c r="N211" s="1" t="s">
        <v>1518</v>
      </c>
      <c r="O211" s="1" t="s">
        <v>1519</v>
      </c>
      <c r="P211" s="1" t="s">
        <v>1520</v>
      </c>
      <c r="Q211" s="1" t="s">
        <v>1521</v>
      </c>
      <c r="R211" s="1" t="s">
        <v>2806</v>
      </c>
      <c r="S211" s="1" t="s">
        <v>1523</v>
      </c>
      <c r="T211" s="1" t="s">
        <v>1524</v>
      </c>
      <c r="U211" s="1" t="s">
        <v>1483</v>
      </c>
      <c r="V211" s="1" t="s">
        <v>1798</v>
      </c>
    </row>
    <row r="212" s="1" customFormat="1" spans="1:22">
      <c r="A212" s="3">
        <v>999226360517155</v>
      </c>
      <c r="B212" s="1" t="s">
        <v>1539</v>
      </c>
      <c r="C212" s="1" t="s">
        <v>2807</v>
      </c>
      <c r="D212" s="1" t="s">
        <v>2555</v>
      </c>
      <c r="E212" s="1" t="s">
        <v>2808</v>
      </c>
      <c r="F212" s="1" t="s">
        <v>1539</v>
      </c>
      <c r="G212" s="1" t="s">
        <v>1514</v>
      </c>
      <c r="H212" s="1" t="s">
        <v>1515</v>
      </c>
      <c r="I212" s="1" t="s">
        <v>2809</v>
      </c>
      <c r="J212" s="1" t="s">
        <v>30</v>
      </c>
      <c r="K212" s="1" t="s">
        <v>2810</v>
      </c>
      <c r="L212" s="1" t="s">
        <v>2810</v>
      </c>
      <c r="M212" s="1" t="s">
        <v>1518</v>
      </c>
      <c r="N212" s="1" t="s">
        <v>1518</v>
      </c>
      <c r="O212" s="1" t="s">
        <v>1519</v>
      </c>
      <c r="P212" s="1" t="s">
        <v>1520</v>
      </c>
      <c r="Q212" s="1" t="s">
        <v>1521</v>
      </c>
      <c r="R212" s="1" t="s">
        <v>2811</v>
      </c>
      <c r="S212" s="1" t="s">
        <v>1523</v>
      </c>
      <c r="T212" s="1" t="s">
        <v>1524</v>
      </c>
      <c r="U212" s="1" t="s">
        <v>1483</v>
      </c>
      <c r="V212" s="1" t="s">
        <v>1543</v>
      </c>
    </row>
    <row r="213" s="1" customFormat="1" spans="1:22">
      <c r="A213" s="3">
        <v>999226360613412</v>
      </c>
      <c r="B213" s="1" t="s">
        <v>1539</v>
      </c>
      <c r="C213" s="1" t="s">
        <v>2812</v>
      </c>
      <c r="D213" s="1" t="s">
        <v>2813</v>
      </c>
      <c r="E213" s="1" t="s">
        <v>2814</v>
      </c>
      <c r="F213" s="1" t="s">
        <v>1539</v>
      </c>
      <c r="G213" s="1" t="s">
        <v>1514</v>
      </c>
      <c r="H213" s="1" t="s">
        <v>1515</v>
      </c>
      <c r="I213" s="1" t="s">
        <v>2815</v>
      </c>
      <c r="J213" s="1" t="s">
        <v>30</v>
      </c>
      <c r="K213" s="1" t="s">
        <v>2816</v>
      </c>
      <c r="L213" s="1" t="s">
        <v>2816</v>
      </c>
      <c r="M213" s="1" t="s">
        <v>1518</v>
      </c>
      <c r="N213" s="1" t="s">
        <v>1518</v>
      </c>
      <c r="O213" s="1" t="s">
        <v>1519</v>
      </c>
      <c r="P213" s="1" t="s">
        <v>1520</v>
      </c>
      <c r="Q213" s="1" t="s">
        <v>1521</v>
      </c>
      <c r="R213" s="1" t="s">
        <v>2817</v>
      </c>
      <c r="S213" s="1" t="s">
        <v>1523</v>
      </c>
      <c r="T213" s="1" t="s">
        <v>1524</v>
      </c>
      <c r="U213" s="1" t="s">
        <v>1483</v>
      </c>
      <c r="V213" s="1" t="s">
        <v>1656</v>
      </c>
    </row>
    <row r="214" s="1" customFormat="1" spans="1:22">
      <c r="A214" s="3">
        <v>999226360651307</v>
      </c>
      <c r="B214" s="1" t="s">
        <v>1539</v>
      </c>
      <c r="C214" s="1" t="s">
        <v>2818</v>
      </c>
      <c r="D214" s="1" t="s">
        <v>2813</v>
      </c>
      <c r="E214" s="1" t="s">
        <v>2819</v>
      </c>
      <c r="F214" s="1" t="s">
        <v>1539</v>
      </c>
      <c r="G214" s="1" t="s">
        <v>1514</v>
      </c>
      <c r="H214" s="1" t="s">
        <v>1515</v>
      </c>
      <c r="I214" s="1" t="s">
        <v>2815</v>
      </c>
      <c r="J214" s="1" t="s">
        <v>30</v>
      </c>
      <c r="K214" s="1" t="s">
        <v>2816</v>
      </c>
      <c r="L214" s="1" t="s">
        <v>2816</v>
      </c>
      <c r="M214" s="1" t="s">
        <v>1518</v>
      </c>
      <c r="N214" s="1" t="s">
        <v>1518</v>
      </c>
      <c r="O214" s="1" t="s">
        <v>1519</v>
      </c>
      <c r="P214" s="1" t="s">
        <v>1520</v>
      </c>
      <c r="Q214" s="1" t="s">
        <v>1521</v>
      </c>
      <c r="R214" s="1" t="s">
        <v>2820</v>
      </c>
      <c r="S214" s="1" t="s">
        <v>1523</v>
      </c>
      <c r="T214" s="1" t="s">
        <v>1524</v>
      </c>
      <c r="U214" s="1" t="s">
        <v>1483</v>
      </c>
      <c r="V214" s="1" t="s">
        <v>1656</v>
      </c>
    </row>
    <row r="215" s="1" customFormat="1" spans="1:22">
      <c r="A215" s="3">
        <v>999226360684849</v>
      </c>
      <c r="B215" s="1" t="s">
        <v>1539</v>
      </c>
      <c r="C215" s="1" t="s">
        <v>2821</v>
      </c>
      <c r="D215" s="1" t="s">
        <v>2822</v>
      </c>
      <c r="E215" s="1" t="s">
        <v>2823</v>
      </c>
      <c r="F215" s="1" t="s">
        <v>1539</v>
      </c>
      <c r="G215" s="1" t="s">
        <v>1514</v>
      </c>
      <c r="H215" s="1" t="s">
        <v>1515</v>
      </c>
      <c r="I215" s="1" t="s">
        <v>2824</v>
      </c>
      <c r="J215" s="1" t="s">
        <v>30</v>
      </c>
      <c r="K215" s="1" t="s">
        <v>2825</v>
      </c>
      <c r="L215" s="1" t="s">
        <v>2825</v>
      </c>
      <c r="M215" s="1" t="s">
        <v>1518</v>
      </c>
      <c r="N215" s="1" t="s">
        <v>1518</v>
      </c>
      <c r="O215" s="1" t="s">
        <v>1519</v>
      </c>
      <c r="P215" s="1" t="s">
        <v>1520</v>
      </c>
      <c r="Q215" s="1" t="s">
        <v>1521</v>
      </c>
      <c r="R215" s="1" t="s">
        <v>2826</v>
      </c>
      <c r="S215" s="1" t="s">
        <v>1523</v>
      </c>
      <c r="T215" s="1" t="s">
        <v>1524</v>
      </c>
      <c r="U215" s="1" t="s">
        <v>1483</v>
      </c>
      <c r="V215" s="1" t="s">
        <v>1576</v>
      </c>
    </row>
    <row r="216" s="1" customFormat="1" spans="1:22">
      <c r="A216" s="3">
        <v>999226360709571</v>
      </c>
      <c r="B216" s="1" t="s">
        <v>1539</v>
      </c>
      <c r="C216" s="1" t="s">
        <v>2827</v>
      </c>
      <c r="D216" s="1" t="s">
        <v>2828</v>
      </c>
      <c r="E216" s="1" t="s">
        <v>2829</v>
      </c>
      <c r="F216" s="1" t="s">
        <v>1539</v>
      </c>
      <c r="G216" s="1" t="s">
        <v>1514</v>
      </c>
      <c r="H216" s="1" t="s">
        <v>1515</v>
      </c>
      <c r="I216" s="1" t="s">
        <v>2830</v>
      </c>
      <c r="J216" s="1" t="s">
        <v>30</v>
      </c>
      <c r="K216" s="1" t="s">
        <v>2831</v>
      </c>
      <c r="L216" s="1" t="s">
        <v>2831</v>
      </c>
      <c r="M216" s="1" t="s">
        <v>1518</v>
      </c>
      <c r="N216" s="1" t="s">
        <v>1518</v>
      </c>
      <c r="O216" s="1" t="s">
        <v>1519</v>
      </c>
      <c r="P216" s="1" t="s">
        <v>1520</v>
      </c>
      <c r="Q216" s="1" t="s">
        <v>1521</v>
      </c>
      <c r="R216" s="1" t="s">
        <v>2832</v>
      </c>
      <c r="S216" s="1" t="s">
        <v>1523</v>
      </c>
      <c r="T216" s="1" t="s">
        <v>1524</v>
      </c>
      <c r="U216" s="1" t="s">
        <v>1483</v>
      </c>
      <c r="V216" s="1" t="s">
        <v>1526</v>
      </c>
    </row>
    <row r="217" s="1" customFormat="1" spans="1:22">
      <c r="A217" s="3">
        <v>999226360782264</v>
      </c>
      <c r="B217" s="1" t="s">
        <v>1539</v>
      </c>
      <c r="C217" s="1" t="s">
        <v>2833</v>
      </c>
      <c r="D217" s="1" t="s">
        <v>2834</v>
      </c>
      <c r="E217" s="1" t="s">
        <v>2835</v>
      </c>
      <c r="F217" s="1" t="s">
        <v>1539</v>
      </c>
      <c r="G217" s="1" t="s">
        <v>1514</v>
      </c>
      <c r="H217" s="1" t="s">
        <v>1515</v>
      </c>
      <c r="I217" s="1" t="s">
        <v>2836</v>
      </c>
      <c r="J217" s="1" t="s">
        <v>30</v>
      </c>
      <c r="K217" s="1" t="s">
        <v>2837</v>
      </c>
      <c r="L217" s="1" t="s">
        <v>2837</v>
      </c>
      <c r="M217" s="1" t="s">
        <v>1518</v>
      </c>
      <c r="N217" s="1" t="s">
        <v>1518</v>
      </c>
      <c r="O217" s="1" t="s">
        <v>1519</v>
      </c>
      <c r="P217" s="1" t="s">
        <v>1520</v>
      </c>
      <c r="Q217" s="1" t="s">
        <v>1521</v>
      </c>
      <c r="R217" s="1" t="s">
        <v>2838</v>
      </c>
      <c r="S217" s="1" t="s">
        <v>1523</v>
      </c>
      <c r="T217" s="1" t="s">
        <v>1524</v>
      </c>
      <c r="U217" s="1" t="s">
        <v>1483</v>
      </c>
      <c r="V217" s="1" t="s">
        <v>1576</v>
      </c>
    </row>
    <row r="218" s="1" customFormat="1" spans="1:22">
      <c r="A218" s="3">
        <v>26360794995</v>
      </c>
      <c r="B218" s="1" t="s">
        <v>1539</v>
      </c>
      <c r="C218" s="1" t="s">
        <v>2839</v>
      </c>
      <c r="D218" s="1" t="s">
        <v>2346</v>
      </c>
      <c r="E218" s="1" t="s">
        <v>2840</v>
      </c>
      <c r="F218" s="1" t="s">
        <v>1539</v>
      </c>
      <c r="G218" s="1" t="s">
        <v>1514</v>
      </c>
      <c r="H218" s="1" t="s">
        <v>1515</v>
      </c>
      <c r="I218" s="1" t="s">
        <v>2841</v>
      </c>
      <c r="J218" s="1" t="s">
        <v>30</v>
      </c>
      <c r="K218" s="1" t="s">
        <v>2842</v>
      </c>
      <c r="L218" s="1" t="s">
        <v>2842</v>
      </c>
      <c r="M218" s="1" t="s">
        <v>1518</v>
      </c>
      <c r="N218" s="1" t="s">
        <v>1518</v>
      </c>
      <c r="O218" s="1" t="s">
        <v>1519</v>
      </c>
      <c r="P218" s="1" t="s">
        <v>1520</v>
      </c>
      <c r="Q218" s="1" t="s">
        <v>1521</v>
      </c>
      <c r="R218" s="1" t="s">
        <v>2843</v>
      </c>
      <c r="S218" s="1" t="s">
        <v>1523</v>
      </c>
      <c r="T218" s="1" t="s">
        <v>1524</v>
      </c>
      <c r="U218" s="1" t="s">
        <v>1483</v>
      </c>
      <c r="V218" s="1" t="s">
        <v>1526</v>
      </c>
    </row>
    <row r="219" s="1" customFormat="1" spans="1:22">
      <c r="A219" s="3">
        <v>999226360872916</v>
      </c>
      <c r="B219" s="1" t="s">
        <v>1539</v>
      </c>
      <c r="C219" s="1" t="s">
        <v>2844</v>
      </c>
      <c r="D219" s="1" t="s">
        <v>1813</v>
      </c>
      <c r="E219" s="1" t="s">
        <v>2845</v>
      </c>
      <c r="F219" s="1" t="s">
        <v>1539</v>
      </c>
      <c r="G219" s="1" t="s">
        <v>1514</v>
      </c>
      <c r="H219" s="1" t="s">
        <v>1515</v>
      </c>
      <c r="I219" s="1" t="s">
        <v>2846</v>
      </c>
      <c r="J219" s="1" t="s">
        <v>30</v>
      </c>
      <c r="K219" s="1" t="s">
        <v>2847</v>
      </c>
      <c r="L219" s="1" t="s">
        <v>2847</v>
      </c>
      <c r="M219" s="1" t="s">
        <v>1518</v>
      </c>
      <c r="N219" s="1" t="s">
        <v>1518</v>
      </c>
      <c r="O219" s="1" t="s">
        <v>1519</v>
      </c>
      <c r="P219" s="1" t="s">
        <v>1520</v>
      </c>
      <c r="Q219" s="1" t="s">
        <v>1521</v>
      </c>
      <c r="R219" s="1" t="s">
        <v>2848</v>
      </c>
      <c r="S219" s="1" t="s">
        <v>1523</v>
      </c>
      <c r="T219" s="1" t="s">
        <v>1524</v>
      </c>
      <c r="U219" s="1" t="s">
        <v>1483</v>
      </c>
      <c r="V219" s="1" t="s">
        <v>1818</v>
      </c>
    </row>
    <row r="220" s="1" customFormat="1" spans="1:22">
      <c r="A220" s="3">
        <v>999226361253928</v>
      </c>
      <c r="B220" s="1" t="s">
        <v>1539</v>
      </c>
      <c r="C220" s="1" t="s">
        <v>2849</v>
      </c>
      <c r="D220" s="1" t="s">
        <v>2850</v>
      </c>
      <c r="E220" s="1" t="s">
        <v>2851</v>
      </c>
      <c r="F220" s="1" t="s">
        <v>1539</v>
      </c>
      <c r="G220" s="1" t="s">
        <v>1514</v>
      </c>
      <c r="H220" s="1" t="s">
        <v>1515</v>
      </c>
      <c r="I220" s="1" t="s">
        <v>2852</v>
      </c>
      <c r="J220" s="1" t="s">
        <v>30</v>
      </c>
      <c r="K220" s="1" t="s">
        <v>2853</v>
      </c>
      <c r="L220" s="1" t="s">
        <v>2853</v>
      </c>
      <c r="M220" s="1" t="s">
        <v>1518</v>
      </c>
      <c r="N220" s="1" t="s">
        <v>1518</v>
      </c>
      <c r="O220" s="1" t="s">
        <v>1519</v>
      </c>
      <c r="P220" s="1" t="s">
        <v>1520</v>
      </c>
      <c r="Q220" s="1" t="s">
        <v>1521</v>
      </c>
      <c r="R220" s="1" t="s">
        <v>2854</v>
      </c>
      <c r="S220" s="1" t="s">
        <v>1523</v>
      </c>
      <c r="T220" s="1" t="s">
        <v>1524</v>
      </c>
      <c r="U220" s="1" t="s">
        <v>1483</v>
      </c>
      <c r="V220" s="1" t="s">
        <v>2855</v>
      </c>
    </row>
    <row r="221" s="1" customFormat="1" spans="1:22">
      <c r="A221" s="3">
        <v>999226361262414</v>
      </c>
      <c r="B221" s="1" t="s">
        <v>1539</v>
      </c>
      <c r="C221" s="1" t="s">
        <v>2856</v>
      </c>
      <c r="D221" s="1" t="s">
        <v>2857</v>
      </c>
      <c r="E221" s="1" t="s">
        <v>2858</v>
      </c>
      <c r="F221" s="1" t="s">
        <v>1539</v>
      </c>
      <c r="G221" s="1" t="s">
        <v>1514</v>
      </c>
      <c r="H221" s="1" t="s">
        <v>1515</v>
      </c>
      <c r="I221" s="1" t="s">
        <v>2859</v>
      </c>
      <c r="J221" s="1" t="s">
        <v>30</v>
      </c>
      <c r="K221" s="1" t="s">
        <v>2860</v>
      </c>
      <c r="L221" s="1" t="s">
        <v>2860</v>
      </c>
      <c r="M221" s="1" t="s">
        <v>1518</v>
      </c>
      <c r="N221" s="1" t="s">
        <v>1518</v>
      </c>
      <c r="O221" s="1" t="s">
        <v>1519</v>
      </c>
      <c r="P221" s="1" t="s">
        <v>1520</v>
      </c>
      <c r="Q221" s="1" t="s">
        <v>1521</v>
      </c>
      <c r="R221" s="1" t="s">
        <v>2861</v>
      </c>
      <c r="S221" s="1" t="s">
        <v>1523</v>
      </c>
      <c r="T221" s="1" t="s">
        <v>1524</v>
      </c>
      <c r="U221" s="1" t="s">
        <v>1483</v>
      </c>
      <c r="V221" s="1" t="s">
        <v>1526</v>
      </c>
    </row>
    <row r="222" s="1" customFormat="1" spans="1:22">
      <c r="A222" s="3">
        <v>999226361359629</v>
      </c>
      <c r="B222" s="1" t="s">
        <v>1539</v>
      </c>
      <c r="C222" s="1" t="s">
        <v>2862</v>
      </c>
      <c r="D222" s="1" t="s">
        <v>2303</v>
      </c>
      <c r="E222" s="1" t="s">
        <v>2863</v>
      </c>
      <c r="F222" s="1" t="s">
        <v>1539</v>
      </c>
      <c r="G222" s="1" t="s">
        <v>1514</v>
      </c>
      <c r="H222" s="1" t="s">
        <v>1515</v>
      </c>
      <c r="I222" s="1" t="s">
        <v>2864</v>
      </c>
      <c r="J222" s="1" t="s">
        <v>30</v>
      </c>
      <c r="K222" s="1" t="s">
        <v>2865</v>
      </c>
      <c r="L222" s="1" t="s">
        <v>2865</v>
      </c>
      <c r="M222" s="1" t="s">
        <v>1518</v>
      </c>
      <c r="N222" s="1" t="s">
        <v>1518</v>
      </c>
      <c r="O222" s="1" t="s">
        <v>1519</v>
      </c>
      <c r="P222" s="1" t="s">
        <v>1520</v>
      </c>
      <c r="Q222" s="1" t="s">
        <v>1521</v>
      </c>
      <c r="R222" s="1" t="s">
        <v>2866</v>
      </c>
      <c r="S222" s="1" t="s">
        <v>1523</v>
      </c>
      <c r="T222" s="1" t="s">
        <v>1524</v>
      </c>
      <c r="U222" s="1" t="s">
        <v>1483</v>
      </c>
      <c r="V222" s="1" t="s">
        <v>1526</v>
      </c>
    </row>
    <row r="223" s="1" customFormat="1" spans="1:22">
      <c r="A223" s="3">
        <v>999226361455515</v>
      </c>
      <c r="B223" s="1" t="s">
        <v>1539</v>
      </c>
      <c r="C223" s="1" t="s">
        <v>2867</v>
      </c>
      <c r="D223" s="1" t="s">
        <v>2868</v>
      </c>
      <c r="E223" s="1" t="s">
        <v>2869</v>
      </c>
      <c r="F223" s="1" t="s">
        <v>1539</v>
      </c>
      <c r="G223" s="1" t="s">
        <v>1514</v>
      </c>
      <c r="H223" s="1" t="s">
        <v>1515</v>
      </c>
      <c r="I223" s="1" t="s">
        <v>2870</v>
      </c>
      <c r="J223" s="1" t="s">
        <v>30</v>
      </c>
      <c r="K223" s="1" t="s">
        <v>2871</v>
      </c>
      <c r="L223" s="1" t="s">
        <v>2871</v>
      </c>
      <c r="M223" s="1" t="s">
        <v>1518</v>
      </c>
      <c r="N223" s="1" t="s">
        <v>1518</v>
      </c>
      <c r="O223" s="1" t="s">
        <v>1519</v>
      </c>
      <c r="P223" s="1" t="s">
        <v>1520</v>
      </c>
      <c r="Q223" s="1" t="s">
        <v>1521</v>
      </c>
      <c r="R223" s="1" t="s">
        <v>2872</v>
      </c>
      <c r="S223" s="1" t="s">
        <v>1523</v>
      </c>
      <c r="T223" s="1" t="s">
        <v>1524</v>
      </c>
      <c r="U223" s="1" t="s">
        <v>1483</v>
      </c>
      <c r="V223" s="1" t="s">
        <v>1526</v>
      </c>
    </row>
    <row r="224" s="1" customFormat="1" spans="1:22">
      <c r="A224" s="3">
        <v>999226361654845</v>
      </c>
      <c r="B224" s="1" t="s">
        <v>1539</v>
      </c>
      <c r="C224" s="1" t="s">
        <v>2873</v>
      </c>
      <c r="D224" s="1" t="s">
        <v>2874</v>
      </c>
      <c r="E224" s="1" t="s">
        <v>2875</v>
      </c>
      <c r="F224" s="1" t="s">
        <v>1539</v>
      </c>
      <c r="G224" s="1" t="s">
        <v>1514</v>
      </c>
      <c r="H224" s="1" t="s">
        <v>1515</v>
      </c>
      <c r="I224" s="1" t="s">
        <v>2876</v>
      </c>
      <c r="J224" s="1" t="s">
        <v>30</v>
      </c>
      <c r="K224" s="1" t="s">
        <v>2877</v>
      </c>
      <c r="L224" s="1" t="s">
        <v>2877</v>
      </c>
      <c r="M224" s="1" t="s">
        <v>1518</v>
      </c>
      <c r="N224" s="1" t="s">
        <v>1518</v>
      </c>
      <c r="O224" s="1" t="s">
        <v>1519</v>
      </c>
      <c r="P224" s="1" t="s">
        <v>1520</v>
      </c>
      <c r="Q224" s="1" t="s">
        <v>1521</v>
      </c>
      <c r="R224" s="1" t="s">
        <v>2878</v>
      </c>
      <c r="S224" s="1" t="s">
        <v>1523</v>
      </c>
      <c r="T224" s="1" t="s">
        <v>1524</v>
      </c>
      <c r="U224" s="1" t="s">
        <v>1483</v>
      </c>
      <c r="V224" s="1" t="s">
        <v>1684</v>
      </c>
    </row>
    <row r="225" s="1" customFormat="1" spans="1:22">
      <c r="A225" s="3">
        <v>999226361709209</v>
      </c>
      <c r="B225" s="1" t="s">
        <v>1539</v>
      </c>
      <c r="C225" s="1" t="s">
        <v>2879</v>
      </c>
      <c r="D225" s="1" t="s">
        <v>2880</v>
      </c>
      <c r="E225" s="1" t="s">
        <v>2881</v>
      </c>
      <c r="F225" s="1" t="s">
        <v>1539</v>
      </c>
      <c r="G225" s="1" t="s">
        <v>1514</v>
      </c>
      <c r="H225" s="1" t="s">
        <v>1515</v>
      </c>
      <c r="I225" s="1" t="s">
        <v>2882</v>
      </c>
      <c r="J225" s="1" t="s">
        <v>30</v>
      </c>
      <c r="K225" s="1" t="s">
        <v>2883</v>
      </c>
      <c r="L225" s="1" t="s">
        <v>2883</v>
      </c>
      <c r="M225" s="1" t="s">
        <v>1518</v>
      </c>
      <c r="N225" s="1" t="s">
        <v>1518</v>
      </c>
      <c r="O225" s="1" t="s">
        <v>1519</v>
      </c>
      <c r="P225" s="1" t="s">
        <v>1520</v>
      </c>
      <c r="Q225" s="1" t="s">
        <v>1521</v>
      </c>
      <c r="R225" s="1" t="s">
        <v>2884</v>
      </c>
      <c r="S225" s="1" t="s">
        <v>1523</v>
      </c>
      <c r="T225" s="1" t="s">
        <v>1524</v>
      </c>
      <c r="U225" s="1" t="s">
        <v>1483</v>
      </c>
      <c r="V225" s="1" t="s">
        <v>1526</v>
      </c>
    </row>
    <row r="226" s="1" customFormat="1" spans="1:22">
      <c r="A226" s="3">
        <v>999226361917143</v>
      </c>
      <c r="B226" s="1" t="s">
        <v>1539</v>
      </c>
      <c r="C226" s="1" t="s">
        <v>2885</v>
      </c>
      <c r="D226" s="1" t="s">
        <v>2744</v>
      </c>
      <c r="E226" s="1" t="s">
        <v>2886</v>
      </c>
      <c r="F226" s="1" t="s">
        <v>1539</v>
      </c>
      <c r="G226" s="1" t="s">
        <v>1514</v>
      </c>
      <c r="H226" s="1" t="s">
        <v>1515</v>
      </c>
      <c r="I226" s="1" t="s">
        <v>2887</v>
      </c>
      <c r="J226" s="1" t="s">
        <v>30</v>
      </c>
      <c r="K226" s="1" t="s">
        <v>2888</v>
      </c>
      <c r="L226" s="1" t="s">
        <v>2888</v>
      </c>
      <c r="M226" s="1" t="s">
        <v>1518</v>
      </c>
      <c r="N226" s="1" t="s">
        <v>1518</v>
      </c>
      <c r="O226" s="1" t="s">
        <v>1519</v>
      </c>
      <c r="P226" s="1" t="s">
        <v>1520</v>
      </c>
      <c r="Q226" s="1" t="s">
        <v>1521</v>
      </c>
      <c r="R226" s="1" t="s">
        <v>2889</v>
      </c>
      <c r="S226" s="1" t="s">
        <v>1523</v>
      </c>
      <c r="T226" s="1" t="s">
        <v>1524</v>
      </c>
      <c r="U226" s="1" t="s">
        <v>1483</v>
      </c>
      <c r="V226" s="1" t="s">
        <v>1526</v>
      </c>
    </row>
    <row r="227" s="1" customFormat="1" spans="1:22">
      <c r="A227" s="3">
        <v>999226362234282</v>
      </c>
      <c r="B227" s="1" t="s">
        <v>1539</v>
      </c>
      <c r="C227" s="1" t="s">
        <v>2890</v>
      </c>
      <c r="D227" s="1" t="s">
        <v>2891</v>
      </c>
      <c r="E227" s="1" t="s">
        <v>2892</v>
      </c>
      <c r="F227" s="1" t="s">
        <v>1539</v>
      </c>
      <c r="G227" s="1" t="s">
        <v>1514</v>
      </c>
      <c r="H227" s="1" t="s">
        <v>1515</v>
      </c>
      <c r="I227" s="1" t="s">
        <v>2893</v>
      </c>
      <c r="J227" s="1" t="s">
        <v>30</v>
      </c>
      <c r="K227" s="1" t="s">
        <v>2894</v>
      </c>
      <c r="L227" s="1" t="s">
        <v>2894</v>
      </c>
      <c r="M227" s="1" t="s">
        <v>1518</v>
      </c>
      <c r="N227" s="1" t="s">
        <v>1518</v>
      </c>
      <c r="O227" s="1" t="s">
        <v>1519</v>
      </c>
      <c r="P227" s="1" t="s">
        <v>1520</v>
      </c>
      <c r="Q227" s="1" t="s">
        <v>1521</v>
      </c>
      <c r="R227" s="1" t="s">
        <v>2895</v>
      </c>
      <c r="S227" s="1" t="s">
        <v>1523</v>
      </c>
      <c r="T227" s="1" t="s">
        <v>1524</v>
      </c>
      <c r="U227" s="1" t="s">
        <v>1483</v>
      </c>
      <c r="V227" s="1" t="s">
        <v>1622</v>
      </c>
    </row>
    <row r="228" s="1" customFormat="1" spans="1:22">
      <c r="A228" s="3">
        <v>999226362267169</v>
      </c>
      <c r="B228" s="1" t="s">
        <v>1539</v>
      </c>
      <c r="C228" s="1" t="s">
        <v>2896</v>
      </c>
      <c r="D228" s="1" t="s">
        <v>2897</v>
      </c>
      <c r="E228" s="1" t="s">
        <v>2898</v>
      </c>
      <c r="F228" s="1" t="s">
        <v>1539</v>
      </c>
      <c r="G228" s="1" t="s">
        <v>1514</v>
      </c>
      <c r="H228" s="1" t="s">
        <v>1515</v>
      </c>
      <c r="I228" s="1" t="s">
        <v>2899</v>
      </c>
      <c r="J228" s="1" t="s">
        <v>30</v>
      </c>
      <c r="K228" s="1" t="s">
        <v>2900</v>
      </c>
      <c r="L228" s="1" t="s">
        <v>2900</v>
      </c>
      <c r="M228" s="1" t="s">
        <v>1518</v>
      </c>
      <c r="N228" s="1" t="s">
        <v>1518</v>
      </c>
      <c r="O228" s="1" t="s">
        <v>1519</v>
      </c>
      <c r="P228" s="1" t="s">
        <v>1520</v>
      </c>
      <c r="Q228" s="1" t="s">
        <v>1521</v>
      </c>
      <c r="R228" s="1" t="s">
        <v>2901</v>
      </c>
      <c r="S228" s="1" t="s">
        <v>1523</v>
      </c>
      <c r="T228" s="1" t="s">
        <v>1524</v>
      </c>
      <c r="U228" s="1" t="s">
        <v>1483</v>
      </c>
      <c r="V228" s="1" t="s">
        <v>1526</v>
      </c>
    </row>
    <row r="229" s="1" customFormat="1" spans="1:22">
      <c r="A229" s="3">
        <v>999226362376001</v>
      </c>
      <c r="B229" s="1" t="s">
        <v>1539</v>
      </c>
      <c r="C229" s="1" t="s">
        <v>2902</v>
      </c>
      <c r="D229" s="1" t="s">
        <v>2903</v>
      </c>
      <c r="E229" s="1" t="s">
        <v>2904</v>
      </c>
      <c r="F229" s="1" t="s">
        <v>1539</v>
      </c>
      <c r="G229" s="1" t="s">
        <v>1514</v>
      </c>
      <c r="H229" s="1" t="s">
        <v>1515</v>
      </c>
      <c r="I229" s="1" t="s">
        <v>2905</v>
      </c>
      <c r="J229" s="1" t="s">
        <v>30</v>
      </c>
      <c r="K229" s="1" t="s">
        <v>2906</v>
      </c>
      <c r="L229" s="1" t="s">
        <v>2906</v>
      </c>
      <c r="M229" s="1" t="s">
        <v>1518</v>
      </c>
      <c r="N229" s="1" t="s">
        <v>1518</v>
      </c>
      <c r="O229" s="1" t="s">
        <v>1519</v>
      </c>
      <c r="P229" s="1" t="s">
        <v>1520</v>
      </c>
      <c r="Q229" s="1" t="s">
        <v>1521</v>
      </c>
      <c r="R229" s="1" t="s">
        <v>2907</v>
      </c>
      <c r="S229" s="1" t="s">
        <v>1523</v>
      </c>
      <c r="T229" s="1" t="s">
        <v>1524</v>
      </c>
      <c r="U229" s="1" t="s">
        <v>1483</v>
      </c>
      <c r="V229" s="1" t="s">
        <v>1543</v>
      </c>
    </row>
    <row r="230" s="1" customFormat="1" spans="1:22">
      <c r="A230" s="3">
        <v>999226362499862</v>
      </c>
      <c r="B230" s="1" t="s">
        <v>1539</v>
      </c>
      <c r="C230" s="1" t="s">
        <v>2908</v>
      </c>
      <c r="D230" s="1" t="s">
        <v>2909</v>
      </c>
      <c r="E230" s="1" t="s">
        <v>2910</v>
      </c>
      <c r="F230" s="1" t="s">
        <v>1539</v>
      </c>
      <c r="G230" s="1" t="s">
        <v>1514</v>
      </c>
      <c r="H230" s="1" t="s">
        <v>1515</v>
      </c>
      <c r="I230" s="1" t="s">
        <v>2911</v>
      </c>
      <c r="J230" s="1" t="s">
        <v>30</v>
      </c>
      <c r="K230" s="1" t="s">
        <v>2912</v>
      </c>
      <c r="L230" s="1" t="s">
        <v>2912</v>
      </c>
      <c r="M230" s="1" t="s">
        <v>1518</v>
      </c>
      <c r="N230" s="1" t="s">
        <v>1518</v>
      </c>
      <c r="O230" s="1" t="s">
        <v>1519</v>
      </c>
      <c r="P230" s="1" t="s">
        <v>1520</v>
      </c>
      <c r="Q230" s="1" t="s">
        <v>1521</v>
      </c>
      <c r="R230" s="1" t="s">
        <v>2913</v>
      </c>
      <c r="S230" s="1" t="s">
        <v>1523</v>
      </c>
      <c r="T230" s="1" t="s">
        <v>1524</v>
      </c>
      <c r="U230" s="1" t="s">
        <v>1483</v>
      </c>
      <c r="V230" s="1" t="s">
        <v>1526</v>
      </c>
    </row>
    <row r="231" s="1" customFormat="1" spans="1:22">
      <c r="A231" s="3">
        <v>999226362501561</v>
      </c>
      <c r="B231" s="1" t="s">
        <v>1539</v>
      </c>
      <c r="C231" s="1" t="s">
        <v>2914</v>
      </c>
      <c r="D231" s="1" t="s">
        <v>2915</v>
      </c>
      <c r="E231" s="1" t="s">
        <v>2916</v>
      </c>
      <c r="F231" s="1" t="s">
        <v>1539</v>
      </c>
      <c r="G231" s="1" t="s">
        <v>1514</v>
      </c>
      <c r="H231" s="1" t="s">
        <v>1515</v>
      </c>
      <c r="I231" s="1" t="s">
        <v>2917</v>
      </c>
      <c r="J231" s="1" t="s">
        <v>30</v>
      </c>
      <c r="K231" s="1" t="s">
        <v>2918</v>
      </c>
      <c r="L231" s="1" t="s">
        <v>2918</v>
      </c>
      <c r="M231" s="1" t="s">
        <v>1518</v>
      </c>
      <c r="N231" s="1" t="s">
        <v>1518</v>
      </c>
      <c r="O231" s="1" t="s">
        <v>1519</v>
      </c>
      <c r="P231" s="1" t="s">
        <v>1520</v>
      </c>
      <c r="Q231" s="1" t="s">
        <v>1521</v>
      </c>
      <c r="R231" s="1" t="s">
        <v>2919</v>
      </c>
      <c r="S231" s="1" t="s">
        <v>1523</v>
      </c>
      <c r="T231" s="1" t="s">
        <v>1524</v>
      </c>
      <c r="U231" s="1" t="s">
        <v>1483</v>
      </c>
      <c r="V231" s="1" t="s">
        <v>1543</v>
      </c>
    </row>
    <row r="232" s="1" customFormat="1" spans="1:22">
      <c r="A232" s="3">
        <v>999226362528576</v>
      </c>
      <c r="B232" s="1" t="s">
        <v>1539</v>
      </c>
      <c r="C232" s="1" t="s">
        <v>2920</v>
      </c>
      <c r="D232" s="1" t="s">
        <v>2921</v>
      </c>
      <c r="E232" s="1" t="s">
        <v>2922</v>
      </c>
      <c r="F232" s="1" t="s">
        <v>1539</v>
      </c>
      <c r="G232" s="1" t="s">
        <v>1514</v>
      </c>
      <c r="H232" s="1" t="s">
        <v>1515</v>
      </c>
      <c r="I232" s="1" t="s">
        <v>2923</v>
      </c>
      <c r="J232" s="1" t="s">
        <v>30</v>
      </c>
      <c r="K232" s="1" t="s">
        <v>2924</v>
      </c>
      <c r="L232" s="1" t="s">
        <v>2924</v>
      </c>
      <c r="M232" s="1" t="s">
        <v>1518</v>
      </c>
      <c r="N232" s="1" t="s">
        <v>1518</v>
      </c>
      <c r="O232" s="1" t="s">
        <v>1519</v>
      </c>
      <c r="P232" s="1" t="s">
        <v>1520</v>
      </c>
      <c r="Q232" s="1" t="s">
        <v>1521</v>
      </c>
      <c r="R232" s="1" t="s">
        <v>2925</v>
      </c>
      <c r="S232" s="1" t="s">
        <v>1523</v>
      </c>
      <c r="T232" s="1" t="s">
        <v>1524</v>
      </c>
      <c r="U232" s="1" t="s">
        <v>1483</v>
      </c>
      <c r="V232" s="1" t="s">
        <v>1526</v>
      </c>
    </row>
    <row r="233" s="1" customFormat="1" spans="1:22">
      <c r="A233" s="3">
        <v>999226362529424</v>
      </c>
      <c r="B233" s="1" t="s">
        <v>1539</v>
      </c>
      <c r="C233" s="1" t="s">
        <v>2926</v>
      </c>
      <c r="D233" s="1" t="s">
        <v>2130</v>
      </c>
      <c r="E233" s="1" t="s">
        <v>2927</v>
      </c>
      <c r="F233" s="1" t="s">
        <v>1539</v>
      </c>
      <c r="G233" s="1" t="s">
        <v>1514</v>
      </c>
      <c r="H233" s="1" t="s">
        <v>1515</v>
      </c>
      <c r="I233" s="1" t="s">
        <v>2928</v>
      </c>
      <c r="J233" s="1" t="s">
        <v>30</v>
      </c>
      <c r="K233" s="1" t="s">
        <v>2929</v>
      </c>
      <c r="L233" s="1" t="s">
        <v>2929</v>
      </c>
      <c r="M233" s="1" t="s">
        <v>1518</v>
      </c>
      <c r="N233" s="1" t="s">
        <v>1518</v>
      </c>
      <c r="O233" s="1" t="s">
        <v>1519</v>
      </c>
      <c r="P233" s="1" t="s">
        <v>1520</v>
      </c>
      <c r="Q233" s="1" t="s">
        <v>1521</v>
      </c>
      <c r="R233" s="1" t="s">
        <v>2930</v>
      </c>
      <c r="S233" s="1" t="s">
        <v>1523</v>
      </c>
      <c r="T233" s="1" t="s">
        <v>1524</v>
      </c>
      <c r="U233" s="1" t="s">
        <v>1525</v>
      </c>
      <c r="V233" s="1" t="s">
        <v>1576</v>
      </c>
    </row>
    <row r="234" s="1" customFormat="1" spans="1:22">
      <c r="A234" s="3">
        <v>999226362811030</v>
      </c>
      <c r="B234" s="1" t="s">
        <v>1539</v>
      </c>
      <c r="C234" s="1" t="s">
        <v>2931</v>
      </c>
      <c r="D234" s="1" t="s">
        <v>2607</v>
      </c>
      <c r="E234" s="1" t="s">
        <v>2932</v>
      </c>
      <c r="F234" s="1" t="s">
        <v>1539</v>
      </c>
      <c r="G234" s="1" t="s">
        <v>1514</v>
      </c>
      <c r="H234" s="1" t="s">
        <v>1515</v>
      </c>
      <c r="I234" s="1" t="s">
        <v>2763</v>
      </c>
      <c r="J234" s="1" t="s">
        <v>30</v>
      </c>
      <c r="K234" s="1" t="s">
        <v>2764</v>
      </c>
      <c r="L234" s="1" t="s">
        <v>2764</v>
      </c>
      <c r="M234" s="1" t="s">
        <v>1518</v>
      </c>
      <c r="N234" s="1" t="s">
        <v>1518</v>
      </c>
      <c r="O234" s="1" t="s">
        <v>1519</v>
      </c>
      <c r="P234" s="1" t="s">
        <v>1520</v>
      </c>
      <c r="Q234" s="1" t="s">
        <v>1521</v>
      </c>
      <c r="R234" s="1" t="s">
        <v>2933</v>
      </c>
      <c r="S234" s="1" t="s">
        <v>1523</v>
      </c>
      <c r="T234" s="1" t="s">
        <v>1524</v>
      </c>
      <c r="U234" s="1" t="s">
        <v>1483</v>
      </c>
      <c r="V234" s="1" t="s">
        <v>1684</v>
      </c>
    </row>
    <row r="235" s="1" customFormat="1" spans="1:22">
      <c r="A235" s="3">
        <v>999226362976661</v>
      </c>
      <c r="B235" s="1" t="s">
        <v>1539</v>
      </c>
      <c r="C235" s="1" t="s">
        <v>2934</v>
      </c>
      <c r="D235" s="1" t="s">
        <v>2935</v>
      </c>
      <c r="E235" s="1" t="s">
        <v>2936</v>
      </c>
      <c r="F235" s="1" t="s">
        <v>1539</v>
      </c>
      <c r="G235" s="1" t="s">
        <v>1514</v>
      </c>
      <c r="H235" s="1" t="s">
        <v>1515</v>
      </c>
      <c r="I235" s="1" t="s">
        <v>2937</v>
      </c>
      <c r="J235" s="1" t="s">
        <v>30</v>
      </c>
      <c r="K235" s="1" t="s">
        <v>2938</v>
      </c>
      <c r="L235" s="1" t="s">
        <v>2938</v>
      </c>
      <c r="M235" s="1" t="s">
        <v>1518</v>
      </c>
      <c r="N235" s="1" t="s">
        <v>1518</v>
      </c>
      <c r="O235" s="1" t="s">
        <v>1519</v>
      </c>
      <c r="P235" s="1" t="s">
        <v>1520</v>
      </c>
      <c r="Q235" s="1" t="s">
        <v>1521</v>
      </c>
      <c r="R235" s="1" t="s">
        <v>2939</v>
      </c>
      <c r="S235" s="1" t="s">
        <v>1523</v>
      </c>
      <c r="T235" s="1" t="s">
        <v>1524</v>
      </c>
      <c r="U235" s="1" t="s">
        <v>1483</v>
      </c>
      <c r="V235" s="1" t="s">
        <v>1559</v>
      </c>
    </row>
    <row r="236" s="1" customFormat="1" spans="1:22">
      <c r="A236" s="3">
        <v>999226363128898</v>
      </c>
      <c r="B236" s="1" t="s">
        <v>1539</v>
      </c>
      <c r="C236" s="1" t="s">
        <v>2940</v>
      </c>
      <c r="D236" s="1" t="s">
        <v>2941</v>
      </c>
      <c r="E236" s="1" t="s">
        <v>2942</v>
      </c>
      <c r="F236" s="1" t="s">
        <v>1539</v>
      </c>
      <c r="G236" s="1" t="s">
        <v>1514</v>
      </c>
      <c r="H236" s="1" t="s">
        <v>1515</v>
      </c>
      <c r="I236" s="1" t="s">
        <v>2943</v>
      </c>
      <c r="J236" s="1" t="s">
        <v>30</v>
      </c>
      <c r="K236" s="1" t="s">
        <v>2944</v>
      </c>
      <c r="L236" s="1" t="s">
        <v>2944</v>
      </c>
      <c r="M236" s="1" t="s">
        <v>1518</v>
      </c>
      <c r="N236" s="1" t="s">
        <v>1518</v>
      </c>
      <c r="O236" s="1" t="s">
        <v>1519</v>
      </c>
      <c r="P236" s="1" t="s">
        <v>1520</v>
      </c>
      <c r="Q236" s="1" t="s">
        <v>1521</v>
      </c>
      <c r="R236" s="1" t="s">
        <v>2945</v>
      </c>
      <c r="S236" s="1" t="s">
        <v>1523</v>
      </c>
      <c r="T236" s="1" t="s">
        <v>1524</v>
      </c>
      <c r="U236" s="1" t="s">
        <v>1483</v>
      </c>
      <c r="V236" s="1" t="s">
        <v>1684</v>
      </c>
    </row>
    <row r="237" s="1" customFormat="1" spans="1:22">
      <c r="A237" s="3">
        <v>999226363344100</v>
      </c>
      <c r="B237" s="1" t="s">
        <v>1539</v>
      </c>
      <c r="C237" s="1" t="s">
        <v>2946</v>
      </c>
      <c r="D237" s="1" t="s">
        <v>2189</v>
      </c>
      <c r="E237" s="1" t="s">
        <v>2947</v>
      </c>
      <c r="F237" s="1" t="s">
        <v>1539</v>
      </c>
      <c r="G237" s="1" t="s">
        <v>1514</v>
      </c>
      <c r="H237" s="1" t="s">
        <v>1515</v>
      </c>
      <c r="I237" s="1" t="s">
        <v>2948</v>
      </c>
      <c r="J237" s="1" t="s">
        <v>30</v>
      </c>
      <c r="K237" s="1" t="s">
        <v>2949</v>
      </c>
      <c r="L237" s="1" t="s">
        <v>2949</v>
      </c>
      <c r="M237" s="1" t="s">
        <v>1518</v>
      </c>
      <c r="N237" s="1" t="s">
        <v>1518</v>
      </c>
      <c r="O237" s="1" t="s">
        <v>1519</v>
      </c>
      <c r="P237" s="1" t="s">
        <v>1520</v>
      </c>
      <c r="Q237" s="1" t="s">
        <v>1521</v>
      </c>
      <c r="R237" s="1" t="s">
        <v>2950</v>
      </c>
      <c r="S237" s="1" t="s">
        <v>1523</v>
      </c>
      <c r="T237" s="1" t="s">
        <v>1524</v>
      </c>
      <c r="U237" s="1" t="s">
        <v>1483</v>
      </c>
      <c r="V237" s="1" t="s">
        <v>1656</v>
      </c>
    </row>
    <row r="238" s="1" customFormat="1" spans="1:22">
      <c r="A238" s="3">
        <v>999226363366459</v>
      </c>
      <c r="B238" s="1" t="s">
        <v>1539</v>
      </c>
      <c r="C238" s="1" t="s">
        <v>2951</v>
      </c>
      <c r="D238" s="1" t="s">
        <v>2952</v>
      </c>
      <c r="E238" s="1" t="s">
        <v>2953</v>
      </c>
      <c r="F238" s="1" t="s">
        <v>1539</v>
      </c>
      <c r="G238" s="1" t="s">
        <v>1514</v>
      </c>
      <c r="H238" s="1" t="s">
        <v>1515</v>
      </c>
      <c r="I238" s="1" t="s">
        <v>2954</v>
      </c>
      <c r="J238" s="1" t="s">
        <v>30</v>
      </c>
      <c r="K238" s="1" t="s">
        <v>2955</v>
      </c>
      <c r="L238" s="1" t="s">
        <v>2955</v>
      </c>
      <c r="M238" s="1" t="s">
        <v>1518</v>
      </c>
      <c r="N238" s="1" t="s">
        <v>1518</v>
      </c>
      <c r="O238" s="1" t="s">
        <v>1519</v>
      </c>
      <c r="P238" s="1" t="s">
        <v>1520</v>
      </c>
      <c r="Q238" s="1" t="s">
        <v>1521</v>
      </c>
      <c r="R238" s="1" t="s">
        <v>2956</v>
      </c>
      <c r="S238" s="1" t="s">
        <v>1523</v>
      </c>
      <c r="T238" s="1" t="s">
        <v>1524</v>
      </c>
      <c r="U238" s="1" t="s">
        <v>1483</v>
      </c>
      <c r="V238" s="1" t="s">
        <v>2397</v>
      </c>
    </row>
    <row r="239" s="1" customFormat="1" spans="1:22">
      <c r="A239" s="3">
        <v>999226363458052</v>
      </c>
      <c r="B239" s="1" t="s">
        <v>1539</v>
      </c>
      <c r="C239" s="1" t="s">
        <v>2957</v>
      </c>
      <c r="D239" s="1" t="s">
        <v>2958</v>
      </c>
      <c r="E239" s="1" t="s">
        <v>2959</v>
      </c>
      <c r="F239" s="1" t="s">
        <v>1539</v>
      </c>
      <c r="G239" s="1" t="s">
        <v>1514</v>
      </c>
      <c r="H239" s="1" t="s">
        <v>1515</v>
      </c>
      <c r="I239" s="1" t="s">
        <v>2960</v>
      </c>
      <c r="J239" s="1" t="s">
        <v>30</v>
      </c>
      <c r="K239" s="1" t="s">
        <v>2961</v>
      </c>
      <c r="L239" s="1" t="s">
        <v>2961</v>
      </c>
      <c r="M239" s="1" t="s">
        <v>1518</v>
      </c>
      <c r="N239" s="1" t="s">
        <v>1518</v>
      </c>
      <c r="O239" s="1" t="s">
        <v>1519</v>
      </c>
      <c r="P239" s="1" t="s">
        <v>1520</v>
      </c>
      <c r="Q239" s="1" t="s">
        <v>1521</v>
      </c>
      <c r="R239" s="1" t="s">
        <v>2962</v>
      </c>
      <c r="S239" s="1" t="s">
        <v>1523</v>
      </c>
      <c r="T239" s="1" t="s">
        <v>1524</v>
      </c>
      <c r="U239" s="1" t="s">
        <v>1483</v>
      </c>
      <c r="V239" s="1" t="s">
        <v>1526</v>
      </c>
    </row>
    <row r="240" s="1" customFormat="1" spans="1:22">
      <c r="A240" s="3">
        <v>999226363535744</v>
      </c>
      <c r="B240" s="1" t="s">
        <v>1539</v>
      </c>
      <c r="C240" s="1" t="s">
        <v>2963</v>
      </c>
      <c r="D240" s="1" t="s">
        <v>2514</v>
      </c>
      <c r="E240" s="1" t="s">
        <v>2964</v>
      </c>
      <c r="F240" s="1" t="s">
        <v>1539</v>
      </c>
      <c r="G240" s="1" t="s">
        <v>1514</v>
      </c>
      <c r="H240" s="1" t="s">
        <v>1515</v>
      </c>
      <c r="I240" s="1" t="s">
        <v>2965</v>
      </c>
      <c r="J240" s="1" t="s">
        <v>30</v>
      </c>
      <c r="K240" s="1" t="s">
        <v>2966</v>
      </c>
      <c r="L240" s="1" t="s">
        <v>2966</v>
      </c>
      <c r="M240" s="1" t="s">
        <v>1518</v>
      </c>
      <c r="N240" s="1" t="s">
        <v>1518</v>
      </c>
      <c r="O240" s="1" t="s">
        <v>1519</v>
      </c>
      <c r="P240" s="1" t="s">
        <v>1520</v>
      </c>
      <c r="Q240" s="1" t="s">
        <v>1521</v>
      </c>
      <c r="R240" s="1" t="s">
        <v>2967</v>
      </c>
      <c r="S240" s="1" t="s">
        <v>1523</v>
      </c>
      <c r="T240" s="1" t="s">
        <v>1524</v>
      </c>
      <c r="U240" s="1" t="s">
        <v>1483</v>
      </c>
      <c r="V240" s="1" t="s">
        <v>1656</v>
      </c>
    </row>
    <row r="241" s="1" customFormat="1" spans="1:22">
      <c r="A241" s="3">
        <v>999226363685719</v>
      </c>
      <c r="B241" s="1" t="s">
        <v>1539</v>
      </c>
      <c r="C241" s="1" t="s">
        <v>2968</v>
      </c>
      <c r="D241" s="1" t="s">
        <v>2969</v>
      </c>
      <c r="E241" s="1" t="s">
        <v>2970</v>
      </c>
      <c r="F241" s="1" t="s">
        <v>1539</v>
      </c>
      <c r="G241" s="1" t="s">
        <v>1514</v>
      </c>
      <c r="H241" s="1" t="s">
        <v>1515</v>
      </c>
      <c r="I241" s="1" t="s">
        <v>2971</v>
      </c>
      <c r="J241" s="1" t="s">
        <v>30</v>
      </c>
      <c r="K241" s="1" t="s">
        <v>2972</v>
      </c>
      <c r="L241" s="1" t="s">
        <v>2972</v>
      </c>
      <c r="M241" s="1" t="s">
        <v>1518</v>
      </c>
      <c r="N241" s="1" t="s">
        <v>1518</v>
      </c>
      <c r="O241" s="1" t="s">
        <v>1519</v>
      </c>
      <c r="P241" s="1" t="s">
        <v>1520</v>
      </c>
      <c r="Q241" s="1" t="s">
        <v>1521</v>
      </c>
      <c r="R241" s="1" t="s">
        <v>2973</v>
      </c>
      <c r="S241" s="1" t="s">
        <v>1523</v>
      </c>
      <c r="T241" s="1" t="s">
        <v>1524</v>
      </c>
      <c r="U241" s="1" t="s">
        <v>1483</v>
      </c>
      <c r="V241" s="1" t="s">
        <v>1818</v>
      </c>
    </row>
    <row r="242" s="1" customFormat="1" spans="1:22">
      <c r="A242" s="3">
        <v>999226364230590</v>
      </c>
      <c r="B242" s="1" t="s">
        <v>1539</v>
      </c>
      <c r="C242" s="1" t="s">
        <v>2974</v>
      </c>
      <c r="D242" s="1" t="s">
        <v>2636</v>
      </c>
      <c r="E242" s="1" t="s">
        <v>2975</v>
      </c>
      <c r="F242" s="1" t="s">
        <v>1539</v>
      </c>
      <c r="G242" s="1" t="s">
        <v>1514</v>
      </c>
      <c r="H242" s="1" t="s">
        <v>1515</v>
      </c>
      <c r="I242" s="1" t="s">
        <v>2976</v>
      </c>
      <c r="J242" s="1" t="s">
        <v>30</v>
      </c>
      <c r="K242" s="1" t="s">
        <v>2977</v>
      </c>
      <c r="L242" s="1" t="s">
        <v>2977</v>
      </c>
      <c r="M242" s="1" t="s">
        <v>1518</v>
      </c>
      <c r="N242" s="1" t="s">
        <v>1518</v>
      </c>
      <c r="O242" s="1" t="s">
        <v>1519</v>
      </c>
      <c r="P242" s="1" t="s">
        <v>1520</v>
      </c>
      <c r="Q242" s="1" t="s">
        <v>1521</v>
      </c>
      <c r="R242" s="1" t="s">
        <v>2978</v>
      </c>
      <c r="S242" s="1" t="s">
        <v>1523</v>
      </c>
      <c r="T242" s="1" t="s">
        <v>1524</v>
      </c>
      <c r="U242" s="1" t="s">
        <v>1483</v>
      </c>
      <c r="V242" s="1" t="s">
        <v>2397</v>
      </c>
    </row>
    <row r="243" s="1" customFormat="1" spans="1:22">
      <c r="A243" s="3">
        <v>999226364263214</v>
      </c>
      <c r="B243" s="1" t="s">
        <v>1539</v>
      </c>
      <c r="C243" s="1" t="s">
        <v>2979</v>
      </c>
      <c r="D243" s="1" t="s">
        <v>2980</v>
      </c>
      <c r="E243" s="1" t="s">
        <v>2981</v>
      </c>
      <c r="F243" s="1" t="s">
        <v>1539</v>
      </c>
      <c r="G243" s="1" t="s">
        <v>1514</v>
      </c>
      <c r="H243" s="1" t="s">
        <v>1515</v>
      </c>
      <c r="I243" s="1" t="s">
        <v>2982</v>
      </c>
      <c r="J243" s="1" t="s">
        <v>30</v>
      </c>
      <c r="K243" s="1" t="s">
        <v>2983</v>
      </c>
      <c r="L243" s="1" t="s">
        <v>2983</v>
      </c>
      <c r="M243" s="1" t="s">
        <v>1518</v>
      </c>
      <c r="N243" s="1" t="s">
        <v>1518</v>
      </c>
      <c r="O243" s="1" t="s">
        <v>1519</v>
      </c>
      <c r="P243" s="1" t="s">
        <v>1520</v>
      </c>
      <c r="Q243" s="1" t="s">
        <v>1521</v>
      </c>
      <c r="R243" s="1" t="s">
        <v>2984</v>
      </c>
      <c r="S243" s="1" t="s">
        <v>1523</v>
      </c>
      <c r="T243" s="1" t="s">
        <v>1524</v>
      </c>
      <c r="U243" s="1" t="s">
        <v>1483</v>
      </c>
      <c r="V243" s="1" t="s">
        <v>1656</v>
      </c>
    </row>
    <row r="244" s="1" customFormat="1" spans="1:22">
      <c r="A244" s="3">
        <v>999226364445264</v>
      </c>
      <c r="B244" s="1" t="s">
        <v>1539</v>
      </c>
      <c r="C244" s="1" t="s">
        <v>2985</v>
      </c>
      <c r="D244" s="1" t="s">
        <v>2986</v>
      </c>
      <c r="E244" s="1" t="s">
        <v>2987</v>
      </c>
      <c r="F244" s="1" t="s">
        <v>1539</v>
      </c>
      <c r="G244" s="1" t="s">
        <v>1514</v>
      </c>
      <c r="H244" s="1" t="s">
        <v>1515</v>
      </c>
      <c r="I244" s="1" t="s">
        <v>2988</v>
      </c>
      <c r="J244" s="1" t="s">
        <v>30</v>
      </c>
      <c r="K244" s="1" t="s">
        <v>2989</v>
      </c>
      <c r="L244" s="1" t="s">
        <v>2989</v>
      </c>
      <c r="M244" s="1" t="s">
        <v>1518</v>
      </c>
      <c r="N244" s="1" t="s">
        <v>1518</v>
      </c>
      <c r="O244" s="1" t="s">
        <v>1519</v>
      </c>
      <c r="P244" s="1" t="s">
        <v>1520</v>
      </c>
      <c r="Q244" s="1" t="s">
        <v>1521</v>
      </c>
      <c r="R244" s="1" t="s">
        <v>2990</v>
      </c>
      <c r="S244" s="1" t="s">
        <v>1523</v>
      </c>
      <c r="T244" s="1" t="s">
        <v>1524</v>
      </c>
      <c r="U244" s="1" t="s">
        <v>1483</v>
      </c>
      <c r="V244" s="1" t="s">
        <v>1738</v>
      </c>
    </row>
    <row r="245" s="1" customFormat="1" spans="1:22">
      <c r="A245" s="3">
        <v>999226364469213</v>
      </c>
      <c r="B245" s="1" t="s">
        <v>1539</v>
      </c>
      <c r="C245" s="1" t="s">
        <v>2991</v>
      </c>
      <c r="D245" s="1" t="s">
        <v>2992</v>
      </c>
      <c r="E245" s="1" t="s">
        <v>2993</v>
      </c>
      <c r="F245" s="1" t="s">
        <v>1539</v>
      </c>
      <c r="G245" s="1" t="s">
        <v>1514</v>
      </c>
      <c r="H245" s="1" t="s">
        <v>1515</v>
      </c>
      <c r="I245" s="1" t="s">
        <v>2994</v>
      </c>
      <c r="J245" s="1" t="s">
        <v>30</v>
      </c>
      <c r="K245" s="1" t="s">
        <v>2995</v>
      </c>
      <c r="L245" s="1" t="s">
        <v>2995</v>
      </c>
      <c r="M245" s="1" t="s">
        <v>1518</v>
      </c>
      <c r="N245" s="1" t="s">
        <v>1518</v>
      </c>
      <c r="O245" s="1" t="s">
        <v>1519</v>
      </c>
      <c r="P245" s="1" t="s">
        <v>1520</v>
      </c>
      <c r="Q245" s="1" t="s">
        <v>1521</v>
      </c>
      <c r="R245" s="1" t="s">
        <v>2996</v>
      </c>
      <c r="S245" s="1" t="s">
        <v>1523</v>
      </c>
      <c r="T245" s="1" t="s">
        <v>1524</v>
      </c>
      <c r="U245" s="1" t="s">
        <v>1483</v>
      </c>
      <c r="V245" s="1" t="s">
        <v>2470</v>
      </c>
    </row>
    <row r="246" s="1" customFormat="1" spans="1:22">
      <c r="A246" s="3">
        <v>999226364656388</v>
      </c>
      <c r="B246" s="1" t="s">
        <v>1539</v>
      </c>
      <c r="C246" s="1" t="s">
        <v>2997</v>
      </c>
      <c r="D246" s="1" t="s">
        <v>2998</v>
      </c>
      <c r="E246" s="1" t="s">
        <v>2999</v>
      </c>
      <c r="F246" s="1" t="s">
        <v>1539</v>
      </c>
      <c r="G246" s="1" t="s">
        <v>1514</v>
      </c>
      <c r="H246" s="1" t="s">
        <v>1515</v>
      </c>
      <c r="I246" s="1" t="s">
        <v>3000</v>
      </c>
      <c r="J246" s="1" t="s">
        <v>30</v>
      </c>
      <c r="K246" s="1" t="s">
        <v>3001</v>
      </c>
      <c r="L246" s="1" t="s">
        <v>3001</v>
      </c>
      <c r="M246" s="1" t="s">
        <v>1518</v>
      </c>
      <c r="N246" s="1" t="s">
        <v>1518</v>
      </c>
      <c r="O246" s="1" t="s">
        <v>1519</v>
      </c>
      <c r="P246" s="1" t="s">
        <v>1520</v>
      </c>
      <c r="Q246" s="1" t="s">
        <v>1521</v>
      </c>
      <c r="R246" s="1" t="s">
        <v>3002</v>
      </c>
      <c r="S246" s="1" t="s">
        <v>1523</v>
      </c>
      <c r="T246" s="1" t="s">
        <v>1524</v>
      </c>
      <c r="U246" s="1" t="s">
        <v>1483</v>
      </c>
      <c r="V246" s="1" t="s">
        <v>1746</v>
      </c>
    </row>
    <row r="247" s="1" customFormat="1" spans="1:22">
      <c r="A247" s="3">
        <v>999226364883189</v>
      </c>
      <c r="B247" s="1" t="s">
        <v>1539</v>
      </c>
      <c r="C247" s="1" t="s">
        <v>3003</v>
      </c>
      <c r="D247" s="1" t="s">
        <v>2969</v>
      </c>
      <c r="E247" s="1" t="s">
        <v>3004</v>
      </c>
      <c r="F247" s="1" t="s">
        <v>1539</v>
      </c>
      <c r="G247" s="1" t="s">
        <v>1514</v>
      </c>
      <c r="H247" s="1" t="s">
        <v>1515</v>
      </c>
      <c r="I247" s="1" t="s">
        <v>3005</v>
      </c>
      <c r="J247" s="1" t="s">
        <v>30</v>
      </c>
      <c r="K247" s="1" t="s">
        <v>3006</v>
      </c>
      <c r="L247" s="1" t="s">
        <v>3006</v>
      </c>
      <c r="M247" s="1" t="s">
        <v>1518</v>
      </c>
      <c r="N247" s="1" t="s">
        <v>1518</v>
      </c>
      <c r="O247" s="1" t="s">
        <v>1519</v>
      </c>
      <c r="P247" s="1" t="s">
        <v>1520</v>
      </c>
      <c r="Q247" s="1" t="s">
        <v>1521</v>
      </c>
      <c r="R247" s="1" t="s">
        <v>3007</v>
      </c>
      <c r="S247" s="1" t="s">
        <v>1523</v>
      </c>
      <c r="T247" s="1" t="s">
        <v>1524</v>
      </c>
      <c r="U247" s="1" t="s">
        <v>1483</v>
      </c>
      <c r="V247" s="1" t="s">
        <v>1818</v>
      </c>
    </row>
    <row r="248" s="1" customFormat="1" spans="1:22">
      <c r="A248" s="3">
        <v>999226365509015</v>
      </c>
      <c r="B248" s="1" t="s">
        <v>1539</v>
      </c>
      <c r="C248" s="1" t="s">
        <v>3008</v>
      </c>
      <c r="D248" s="1" t="s">
        <v>3009</v>
      </c>
      <c r="E248" s="1" t="s">
        <v>3010</v>
      </c>
      <c r="F248" s="1" t="s">
        <v>1539</v>
      </c>
      <c r="G248" s="1" t="s">
        <v>1514</v>
      </c>
      <c r="H248" s="1" t="s">
        <v>1515</v>
      </c>
      <c r="I248" s="1" t="s">
        <v>3011</v>
      </c>
      <c r="J248" s="1" t="s">
        <v>30</v>
      </c>
      <c r="K248" s="1" t="s">
        <v>3012</v>
      </c>
      <c r="L248" s="1" t="s">
        <v>3012</v>
      </c>
      <c r="M248" s="1" t="s">
        <v>1518</v>
      </c>
      <c r="N248" s="1" t="s">
        <v>1518</v>
      </c>
      <c r="O248" s="1" t="s">
        <v>1519</v>
      </c>
      <c r="P248" s="1" t="s">
        <v>1520</v>
      </c>
      <c r="Q248" s="1" t="s">
        <v>1521</v>
      </c>
      <c r="R248" s="1" t="s">
        <v>3013</v>
      </c>
      <c r="S248" s="1" t="s">
        <v>1523</v>
      </c>
      <c r="T248" s="1" t="s">
        <v>1524</v>
      </c>
      <c r="U248" s="1" t="s">
        <v>1483</v>
      </c>
      <c r="V248" s="1" t="s">
        <v>1559</v>
      </c>
    </row>
    <row r="249" s="1" customFormat="1" spans="1:22">
      <c r="A249" s="3">
        <v>999226365553576</v>
      </c>
      <c r="B249" s="1" t="s">
        <v>1539</v>
      </c>
      <c r="C249" s="1" t="s">
        <v>3014</v>
      </c>
      <c r="D249" s="1" t="s">
        <v>3015</v>
      </c>
      <c r="E249" s="1" t="s">
        <v>3016</v>
      </c>
      <c r="F249" s="1" t="s">
        <v>1539</v>
      </c>
      <c r="G249" s="1" t="s">
        <v>1514</v>
      </c>
      <c r="H249" s="1" t="s">
        <v>1515</v>
      </c>
      <c r="I249" s="1" t="s">
        <v>3017</v>
      </c>
      <c r="J249" s="1" t="s">
        <v>30</v>
      </c>
      <c r="K249" s="1" t="s">
        <v>3018</v>
      </c>
      <c r="L249" s="1" t="s">
        <v>3018</v>
      </c>
      <c r="M249" s="1" t="s">
        <v>1518</v>
      </c>
      <c r="N249" s="1" t="s">
        <v>1518</v>
      </c>
      <c r="O249" s="1" t="s">
        <v>1519</v>
      </c>
      <c r="P249" s="1" t="s">
        <v>1520</v>
      </c>
      <c r="Q249" s="1" t="s">
        <v>1521</v>
      </c>
      <c r="R249" s="1" t="s">
        <v>3019</v>
      </c>
      <c r="S249" s="1" t="s">
        <v>1523</v>
      </c>
      <c r="T249" s="1" t="s">
        <v>1524</v>
      </c>
      <c r="U249" s="1" t="s">
        <v>1483</v>
      </c>
      <c r="V249" s="1" t="s">
        <v>1526</v>
      </c>
    </row>
    <row r="250" s="1" customFormat="1" spans="1:22">
      <c r="A250" s="3">
        <v>999226365630128</v>
      </c>
      <c r="B250" s="1" t="s">
        <v>1539</v>
      </c>
      <c r="C250" s="1" t="s">
        <v>3020</v>
      </c>
      <c r="D250" s="1" t="s">
        <v>3021</v>
      </c>
      <c r="E250" s="1" t="s">
        <v>3022</v>
      </c>
      <c r="F250" s="1" t="s">
        <v>1539</v>
      </c>
      <c r="G250" s="1" t="s">
        <v>1514</v>
      </c>
      <c r="H250" s="1" t="s">
        <v>1515</v>
      </c>
      <c r="I250" s="1" t="s">
        <v>3023</v>
      </c>
      <c r="J250" s="1" t="s">
        <v>30</v>
      </c>
      <c r="K250" s="1" t="s">
        <v>3024</v>
      </c>
      <c r="L250" s="1" t="s">
        <v>3024</v>
      </c>
      <c r="M250" s="1" t="s">
        <v>1518</v>
      </c>
      <c r="N250" s="1" t="s">
        <v>1518</v>
      </c>
      <c r="O250" s="1" t="s">
        <v>1519</v>
      </c>
      <c r="P250" s="1" t="s">
        <v>1520</v>
      </c>
      <c r="Q250" s="1" t="s">
        <v>1521</v>
      </c>
      <c r="R250" s="1" t="s">
        <v>3025</v>
      </c>
      <c r="S250" s="1" t="s">
        <v>1523</v>
      </c>
      <c r="T250" s="1" t="s">
        <v>1524</v>
      </c>
      <c r="U250" s="1" t="s">
        <v>1483</v>
      </c>
      <c r="V250" s="1" t="s">
        <v>1543</v>
      </c>
    </row>
    <row r="251" s="1" customFormat="1" spans="1:22">
      <c r="A251" s="3">
        <v>999226365831894</v>
      </c>
      <c r="B251" s="1" t="s">
        <v>1539</v>
      </c>
      <c r="C251" s="1" t="s">
        <v>3026</v>
      </c>
      <c r="D251" s="1" t="s">
        <v>3027</v>
      </c>
      <c r="E251" s="1" t="s">
        <v>3028</v>
      </c>
      <c r="F251" s="1" t="s">
        <v>1539</v>
      </c>
      <c r="G251" s="1" t="s">
        <v>1514</v>
      </c>
      <c r="H251" s="1" t="s">
        <v>1515</v>
      </c>
      <c r="I251" s="1" t="s">
        <v>3029</v>
      </c>
      <c r="J251" s="1" t="s">
        <v>30</v>
      </c>
      <c r="K251" s="1" t="s">
        <v>3030</v>
      </c>
      <c r="L251" s="1" t="s">
        <v>3030</v>
      </c>
      <c r="M251" s="1" t="s">
        <v>1518</v>
      </c>
      <c r="N251" s="1" t="s">
        <v>1518</v>
      </c>
      <c r="O251" s="1" t="s">
        <v>1519</v>
      </c>
      <c r="P251" s="1" t="s">
        <v>1520</v>
      </c>
      <c r="Q251" s="1" t="s">
        <v>1521</v>
      </c>
      <c r="R251" s="1" t="s">
        <v>3031</v>
      </c>
      <c r="S251" s="1" t="s">
        <v>1523</v>
      </c>
      <c r="T251" s="1" t="s">
        <v>1524</v>
      </c>
      <c r="U251" s="1" t="s">
        <v>1483</v>
      </c>
      <c r="V251" s="1" t="s">
        <v>1622</v>
      </c>
    </row>
    <row r="252" s="1" customFormat="1" spans="1:22">
      <c r="A252" s="3">
        <v>999226365948443</v>
      </c>
      <c r="B252" s="1" t="s">
        <v>1539</v>
      </c>
      <c r="C252" s="1" t="s">
        <v>3032</v>
      </c>
      <c r="D252" s="1" t="s">
        <v>3033</v>
      </c>
      <c r="E252" s="1" t="s">
        <v>3034</v>
      </c>
      <c r="F252" s="1" t="s">
        <v>1539</v>
      </c>
      <c r="G252" s="1" t="s">
        <v>1514</v>
      </c>
      <c r="H252" s="1" t="s">
        <v>1515</v>
      </c>
      <c r="I252" s="1" t="s">
        <v>3035</v>
      </c>
      <c r="J252" s="1" t="s">
        <v>30</v>
      </c>
      <c r="K252" s="1" t="s">
        <v>3036</v>
      </c>
      <c r="L252" s="1" t="s">
        <v>3036</v>
      </c>
      <c r="M252" s="1" t="s">
        <v>1518</v>
      </c>
      <c r="N252" s="1" t="s">
        <v>1518</v>
      </c>
      <c r="O252" s="1" t="s">
        <v>1519</v>
      </c>
      <c r="P252" s="1" t="s">
        <v>1520</v>
      </c>
      <c r="Q252" s="1" t="s">
        <v>1521</v>
      </c>
      <c r="R252" s="1" t="s">
        <v>3037</v>
      </c>
      <c r="S252" s="1" t="s">
        <v>1523</v>
      </c>
      <c r="T252" s="1" t="s">
        <v>1524</v>
      </c>
      <c r="U252" s="1" t="s">
        <v>1483</v>
      </c>
      <c r="V252" s="1" t="s">
        <v>1754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2023-08-31T02:25:39Z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