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对账!$1:$282</definedName>
  </definedNames>
  <calcPr calcId="144525"/>
</workbook>
</file>

<file path=xl/sharedStrings.xml><?xml version="1.0" encoding="utf-8"?>
<sst xmlns="http://schemas.openxmlformats.org/spreadsheetml/2006/main" count="8735" uniqueCount="2989">
  <si>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</si>
  <si>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</si>
  <si>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</si>
  <si>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</si>
  <si>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</si>
  <si>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</si>
  <si>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</si>
  <si>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</si>
  <si>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</si>
  <si>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</si>
  <si>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</si>
  <si>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</si>
  <si>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</si>
  <si>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</si>
  <si>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</si>
  <si>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</si>
  <si>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</si>
  <si>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</si>
  <si>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</si>
  <si>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</si>
  <si>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</si>
  <si>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</si>
  <si>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</si>
  <si>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</si>
  <si>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</si>
  <si>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999222810170319	</t>
  </si>
  <si>
    <t>Ctrip</t>
  </si>
  <si>
    <t>正常</t>
  </si>
  <si>
    <t>[米兰]德尔苏德酒店(Hotel Del Sud)(92030829)</t>
  </si>
  <si>
    <t>经济双人房&lt;2人入住&gt;&lt;不退款&gt;</t>
  </si>
  <si>
    <t>HKD</t>
  </si>
  <si>
    <t>Schrader/Elisabeth,Schrader/Elisabeth</t>
  </si>
  <si>
    <t>CA13030230901HKD</t>
  </si>
  <si>
    <t>未提现</t>
  </si>
  <si>
    <t>携程开票</t>
  </si>
  <si>
    <t xml:space="preserve">	</t>
  </si>
  <si>
    <t xml:space="preserve">|1459727028	</t>
  </si>
  <si>
    <t xml:space="preserve">999223833268233	</t>
  </si>
  <si>
    <t>[巴勒莫]圣保罗皇宫酒店(San Paolo Palace Hotel)(55831852)</t>
  </si>
  <si>
    <t>标准双人床房&lt;2人入住&gt;&lt;不退款&gt;&lt;早餐&gt;</t>
  </si>
  <si>
    <t>HERMIER/MATHIEU,BORNAREL/MARGOT</t>
  </si>
  <si>
    <t xml:space="preserve">3284718	</t>
  </si>
  <si>
    <t xml:space="preserve">859356711	</t>
  </si>
  <si>
    <t xml:space="preserve">23964115525	</t>
  </si>
  <si>
    <t>[巴厘岛]阿勒那度假村 - 普拉玛娜(The Alena a Pramana Experience)(89930930)</t>
  </si>
  <si>
    <t>豪华套房&lt;2人入住&gt;&lt;早餐&gt;</t>
  </si>
  <si>
    <t>LEE/YOOJIN,KWAK/JAEHWI</t>
  </si>
  <si>
    <t xml:space="preserve">3314385	</t>
  </si>
  <si>
    <t xml:space="preserve">15839	</t>
  </si>
  <si>
    <t xml:space="preserve">999224331605362	</t>
  </si>
  <si>
    <t>[日惹]日惹马里奥波罗酒店(favehotel Malioboro - Yogyakarta)(55822194)</t>
  </si>
  <si>
    <t>致爱房&lt;2人入住&gt;&lt;早餐&gt;</t>
  </si>
  <si>
    <t>SIN/PEI CHAN</t>
  </si>
  <si>
    <t xml:space="preserve">3402626	</t>
  </si>
  <si>
    <t xml:space="preserve">RZ-12995076	</t>
  </si>
  <si>
    <t xml:space="preserve">999224410737294	</t>
  </si>
  <si>
    <t>[罗马]罗马皇宫大酒店(Grand Hotel Palace Rome)(55414386)</t>
  </si>
  <si>
    <t>高级双人或双床房&lt;2人入住&gt;&lt;早餐&gt;</t>
  </si>
  <si>
    <t>dee/Dani</t>
  </si>
  <si>
    <t xml:space="preserve">3420917	</t>
  </si>
  <si>
    <t xml:space="preserve">999224440287032	</t>
  </si>
  <si>
    <t>[巴都丁宜]槟城硬石酒店(Hard Rock Hotel Penang)(55680205)</t>
  </si>
  <si>
    <t>豪华泳池景观房&lt;2人入住&gt;&lt;早餐&gt;</t>
  </si>
  <si>
    <t>IDRUS/NOR AFIZAH</t>
  </si>
  <si>
    <t xml:space="preserve">3427707	</t>
  </si>
  <si>
    <t>取消</t>
  </si>
  <si>
    <t xml:space="preserve">999224868511147	</t>
  </si>
  <si>
    <t>[曼谷]阿德菲大素坤逸酒店(Adelphi Grande Sukhumvit)(60494195)</t>
  </si>
  <si>
    <t>豪华一室房&lt;2人入住&gt;&lt;不退款&gt;</t>
  </si>
  <si>
    <t>BAMBANG/SRI MULJATI</t>
  </si>
  <si>
    <t xml:space="preserve">3528578	</t>
  </si>
  <si>
    <t xml:space="preserve">10010200252	</t>
  </si>
  <si>
    <t xml:space="preserve">999224871947664	</t>
  </si>
  <si>
    <t>[罗马]巴瑟罗阿伦玛堤娜酒店(Barceló Aran Mantegna)(55478358)</t>
  </si>
  <si>
    <t>高级房&lt;2人入住&gt;&lt;不退款&gt;</t>
  </si>
  <si>
    <t>Khalil/Jabrane</t>
  </si>
  <si>
    <t xml:space="preserve">3529895	</t>
  </si>
  <si>
    <t xml:space="preserve">7317SE075858-14	</t>
  </si>
  <si>
    <t xml:space="preserve">999224937548265	</t>
  </si>
  <si>
    <t>[曼谷]曼谷盛泰乐水门酒店(Centara Watergate Pavillion Hotel Bangkok)(55967850)</t>
  </si>
  <si>
    <t>Double room King bed - Superior - City View&lt;2人入住&gt;&lt;不退款&gt;</t>
  </si>
  <si>
    <t>WONG/SHIN KUAN,WONG/TAT WAH</t>
  </si>
  <si>
    <t xml:space="preserve">3546580	</t>
  </si>
  <si>
    <t xml:space="preserve">SH16694214	</t>
  </si>
  <si>
    <t xml:space="preserve">999225015778780	</t>
  </si>
  <si>
    <t>[Khu Khot]亚洲机场饭店(Asia Airport Hotel)(56206304)</t>
  </si>
  <si>
    <t>高级双人房或2双人床房&lt;2人入住&gt;</t>
  </si>
  <si>
    <t>POMPINIT/SUTEP</t>
  </si>
  <si>
    <t xml:space="preserve">3565297	</t>
  </si>
  <si>
    <t xml:space="preserve">999225023024693	</t>
  </si>
  <si>
    <t>[阿姆斯特丹]XO酒店时尚店(XO Hotels Couture)(70392034)</t>
  </si>
  <si>
    <t>标准三人房&lt;2人入住&gt;&lt;不退款&gt;</t>
  </si>
  <si>
    <t>LEE/POK HIM</t>
  </si>
  <si>
    <t xml:space="preserve">3567359	</t>
  </si>
  <si>
    <t xml:space="preserve">16746540	</t>
  </si>
  <si>
    <t xml:space="preserve">999225089938806	</t>
  </si>
  <si>
    <t>[奥斯陆]圣奥拉夫普拉斯斯堪迪克酒店(Scandic St. Olavs Plass)(55745376)</t>
  </si>
  <si>
    <t>双床间&lt;2人入住&gt;&lt;不退款&gt;</t>
  </si>
  <si>
    <t>Raha/Avishek,Raha/Avishek</t>
  </si>
  <si>
    <t xml:space="preserve">3584283	</t>
  </si>
  <si>
    <t xml:space="preserve">497352233	</t>
  </si>
  <si>
    <t xml:space="preserve">999225122673982	</t>
  </si>
  <si>
    <t>[约克]丘吉尔酒店(The Churchill Hotel)(55543116)</t>
  </si>
  <si>
    <t>标准双床房&lt;2人入住&gt;&lt;不退款&gt;</t>
  </si>
  <si>
    <t>LIN/SI,DONG/JINGYI</t>
  </si>
  <si>
    <t xml:space="preserve">3592213	</t>
  </si>
  <si>
    <t xml:space="preserve">CHURCH082639/1	</t>
  </si>
  <si>
    <t xml:space="preserve">999225239353920	</t>
  </si>
  <si>
    <t>[普吉岛]普吉岛乐古浪悦椿度假村(Angsana Laguna Phuket)(55956518)</t>
  </si>
  <si>
    <t>拉古纳客房&lt;2人入住&gt;&lt;不退款&gt;</t>
  </si>
  <si>
    <t>BOWMAN/VANESSA ANTOINETTE</t>
  </si>
  <si>
    <t xml:space="preserve">3616856	</t>
  </si>
  <si>
    <t xml:space="preserve">999225310741325	</t>
  </si>
  <si>
    <t>[普吉岛]普吉岛椰子乡村度假酒店(Coconut Village Resort Phuket)(55653118)</t>
  </si>
  <si>
    <t>城景房&lt;2人入住&gt;&lt;不退款&gt;</t>
  </si>
  <si>
    <t>BOTHA/TYLER BOTHA,KOTSOMITIS/ALEXANDROS,GONCALVES/THIAGO SILVA</t>
  </si>
  <si>
    <t xml:space="preserve">3632348	</t>
  </si>
  <si>
    <t xml:space="preserve">150966	</t>
  </si>
  <si>
    <t xml:space="preserve">999225327944142	</t>
  </si>
  <si>
    <t>[奎松市]马尼拉奎松市B酒店（多用途酒店）(The B Hotel Quezon City Manila (Multiple-Use Hotel))(55694688)</t>
  </si>
  <si>
    <t>HUI/CHO NGA</t>
  </si>
  <si>
    <t xml:space="preserve">3635552	</t>
  </si>
  <si>
    <t xml:space="preserve">2241195	</t>
  </si>
  <si>
    <t xml:space="preserve">999225340773401	</t>
  </si>
  <si>
    <t>[兰卡威]兰卡威宾乐雅度假村(Parkroyal Langkawi Resort)(104680286)</t>
  </si>
  <si>
    <t>海景豪华房&lt;2人入住&gt;&lt;早餐&gt;</t>
  </si>
  <si>
    <t>FU/XIANLEI,WANG/YIXUAN</t>
  </si>
  <si>
    <t xml:space="preserve">3637649	</t>
  </si>
  <si>
    <t xml:space="preserve">999225357074178	</t>
  </si>
  <si>
    <t>[济州市]济州岛贝尼克酒店(Benikea Hotel Jeju)(55745251)</t>
  </si>
  <si>
    <t>标准双床房&lt;2人入住&gt;&lt;早餐&gt;</t>
  </si>
  <si>
    <t>LI/SHUYI</t>
  </si>
  <si>
    <t xml:space="preserve">3640822	</t>
  </si>
  <si>
    <t xml:space="preserve">999225375484314	</t>
  </si>
  <si>
    <t>[万锦]舒适酒店 - 多伦多东北(Comfort Inn - Toronto Northeast)(55270188)</t>
  </si>
  <si>
    <t>双人间 - 带2张双人床&lt;2人入住&gt;&lt;早餐&gt;</t>
  </si>
  <si>
    <t>tofilski/angela</t>
  </si>
  <si>
    <t xml:space="preserve">3644981	</t>
  </si>
  <si>
    <t xml:space="preserve">HCA-87M2RJWR+CP-E00	</t>
  </si>
  <si>
    <t xml:space="preserve">999225392908076	</t>
  </si>
  <si>
    <t>[塞古鲁港]波尔图奥希阿诺酒店(Hotel Oceano Porto)(110040975)</t>
  </si>
  <si>
    <t>双人房（1 张双人床）&lt;2人入住&gt;&lt;不退款&gt;&lt;早餐&gt;</t>
  </si>
  <si>
    <t>Lopes E Sousa/Ricardo</t>
  </si>
  <si>
    <t xml:space="preserve">3648332	</t>
  </si>
  <si>
    <t xml:space="preserve">RES022461-6503	</t>
  </si>
  <si>
    <t xml:space="preserve">999225476429815	</t>
  </si>
  <si>
    <t>[普吉岛]普吉岛凯璞攀瓦酒店(Cape Panwa Hotel Phuket)(55626133)</t>
  </si>
  <si>
    <t>卡普高级间&lt;2人入住&gt;&lt;不退款&gt;&lt;早餐&gt;</t>
  </si>
  <si>
    <t>CHEN/YANXUAN,CHEN/SHIJIAN</t>
  </si>
  <si>
    <t xml:space="preserve">3663712	</t>
  </si>
  <si>
    <t xml:space="preserve">99836	</t>
  </si>
  <si>
    <t xml:space="preserve">999225479205299	</t>
  </si>
  <si>
    <t>[釜山]釜山柏悦酒店(Park Hyatt Busan)(69451996)</t>
  </si>
  <si>
    <t>豪华特大床房&lt;2人入住&gt;</t>
  </si>
  <si>
    <t>JEGAL/YEONJUNG</t>
  </si>
  <si>
    <t xml:space="preserve">3664199	</t>
  </si>
  <si>
    <t xml:space="preserve">999225487012631	</t>
  </si>
  <si>
    <t>[皇后镇]QT皇后镇酒店(QT Queenstown)(55733358)</t>
  </si>
  <si>
    <t>湖景客房&lt;2人入住&gt;&lt;早餐&gt;</t>
  </si>
  <si>
    <t>CHEN/YAYUN</t>
  </si>
  <si>
    <t xml:space="preserve">3665836	</t>
  </si>
  <si>
    <t xml:space="preserve">25496608650	</t>
  </si>
  <si>
    <t>特大床房（remarkable）&lt;2人入住&gt;&lt;早餐&gt;</t>
  </si>
  <si>
    <t xml:space="preserve">3667642	</t>
  </si>
  <si>
    <t xml:space="preserve">999225516214249	</t>
  </si>
  <si>
    <t>[赫尔辛基]斯堪公园赫尔辛基酒店(Scandic Park Helsinki)(55426794)</t>
  </si>
  <si>
    <t>双人床房&lt;2人入住&gt;&lt;不退款&gt;&lt;早餐&gt;</t>
  </si>
  <si>
    <t>Wolandewitsch/Jens</t>
  </si>
  <si>
    <t xml:space="preserve">3670752	</t>
  </si>
  <si>
    <t xml:space="preserve">SH17023663	</t>
  </si>
  <si>
    <t xml:space="preserve">999225519334912	</t>
  </si>
  <si>
    <t>[新加坡]新加坡乌节路优特尔酒店(Yotel Singapore Orchard Road)(55281084)</t>
  </si>
  <si>
    <t>至尊大号床房&lt;2人入住&gt;&lt;不退款&gt;</t>
  </si>
  <si>
    <t>LEE/YICHENG</t>
  </si>
  <si>
    <t xml:space="preserve">3671462	</t>
  </si>
  <si>
    <t xml:space="preserve">293015852	</t>
  </si>
  <si>
    <t xml:space="preserve">999225537842073	</t>
  </si>
  <si>
    <t>[剑桥]AC万豪波士顿剑桥酒店(AC Hotel by Marriott Boston Cambridge)(55505283)</t>
  </si>
  <si>
    <t>两张大床房&lt;2人入住&gt;</t>
  </si>
  <si>
    <t>Li/Jiayi,Xiu/Wenjun</t>
  </si>
  <si>
    <t xml:space="preserve">3675162	</t>
  </si>
  <si>
    <t xml:space="preserve">79115046	</t>
  </si>
  <si>
    <t xml:space="preserve">999225554441980	</t>
  </si>
  <si>
    <t>[长滩岛]长滩岛快乐酒店(Feliz Hotel Boracay)(77364117)</t>
  </si>
  <si>
    <t>豪华两张大床房&lt;2人入住&gt;&lt;不退款&gt;&lt;早餐&gt;</t>
  </si>
  <si>
    <t>Iliescu/danut-cosmin</t>
  </si>
  <si>
    <t xml:space="preserve">3678710	</t>
  </si>
  <si>
    <t xml:space="preserve">3609	</t>
  </si>
  <si>
    <t xml:space="preserve">999225555680519	</t>
  </si>
  <si>
    <t>[仁川]仁川君悦大酒店(Grand Hyatt Incheon)(89918362)</t>
  </si>
  <si>
    <t>特大床房&lt;2人入住&gt;</t>
  </si>
  <si>
    <t>Meng/Yi</t>
  </si>
  <si>
    <t xml:space="preserve">3679020	</t>
  </si>
  <si>
    <t xml:space="preserve">999225555761345	</t>
  </si>
  <si>
    <t xml:space="preserve">3679029	</t>
  </si>
  <si>
    <t xml:space="preserve">HKR-8Q98CFQ4+XF-E00	</t>
  </si>
  <si>
    <t xml:space="preserve">999225562134705	</t>
  </si>
  <si>
    <t>[曼谷]温德姆花园曼谷素坤逸42号酒店(Wyndham Garden Bangkok Sukhumvit 42)(109175512)</t>
  </si>
  <si>
    <t>Room, 1 Bedroom, Non Smoking (Simplex)&lt;2人入住&gt;&lt;不退款&gt;</t>
  </si>
  <si>
    <t>LAI/JINSONG,YE/DAN</t>
  </si>
  <si>
    <t xml:space="preserve">3681032	</t>
  </si>
  <si>
    <t xml:space="preserve">90876EE012540	</t>
  </si>
  <si>
    <t xml:space="preserve">999225576412100	</t>
  </si>
  <si>
    <t>[新加坡]新加坡卡尔登酒店(Carlton Hotel Singapore)(55851906)</t>
  </si>
  <si>
    <t>豪华房&lt;2人入住&gt;&lt;早餐&gt;</t>
  </si>
  <si>
    <t>WANG/YANLING,YANG/JUNXI</t>
  </si>
  <si>
    <t xml:space="preserve">3683197	</t>
  </si>
  <si>
    <t xml:space="preserve">2863322	</t>
  </si>
  <si>
    <t xml:space="preserve">999225617021687	</t>
  </si>
  <si>
    <t>[罗马]热那亚酒店(Hotel Genova)(55920122)</t>
  </si>
  <si>
    <t>客房&lt;2人入住&gt;&lt;早餐&gt;</t>
  </si>
  <si>
    <t>KIM/JI EUN,KIM/JI EUN</t>
  </si>
  <si>
    <t xml:space="preserve">3691531	</t>
  </si>
  <si>
    <t xml:space="preserve">999225655187404	</t>
  </si>
  <si>
    <t>[新加坡]新加坡81酒店 - 梧槽(Hotel 81 Rochor)(55851939)</t>
  </si>
  <si>
    <t>高级房&lt;2人入住&gt;</t>
  </si>
  <si>
    <t>PUTHANVEETTIL/SHYAMDEV</t>
  </si>
  <si>
    <t xml:space="preserve">3699489	</t>
  </si>
  <si>
    <t xml:space="preserve">999225662139192	</t>
  </si>
  <si>
    <t>[伦敦]伦敦圣吉尔斯酒店(St Giles London – A St Giles Hotel)(55270048)</t>
  </si>
  <si>
    <t>经典大床房&lt;2人入住&gt;&lt;不退款&gt;</t>
  </si>
  <si>
    <t>SU/jiakang,SU/jiaxin</t>
  </si>
  <si>
    <t xml:space="preserve">3701036	</t>
  </si>
  <si>
    <t xml:space="preserve">79688SE455453-14	</t>
  </si>
  <si>
    <t xml:space="preserve">999225662141924	</t>
  </si>
  <si>
    <t>SU/CHUANYOU,wei/yanmei</t>
  </si>
  <si>
    <t xml:space="preserve">3701037	</t>
  </si>
  <si>
    <t xml:space="preserve">79688SE455454-14	</t>
  </si>
  <si>
    <t xml:space="preserve">999225662718409	</t>
  </si>
  <si>
    <t>[巴革]男爵别墅(Villa Baron)(89931196)</t>
  </si>
  <si>
    <t>标准房&lt;2人入住&gt;&lt;不退款&gt;&lt;早餐&gt;</t>
  </si>
  <si>
    <t>Li/Chunqin,Liu/Huaicheng,Luo/Dengcai,Xu/Xuejun</t>
  </si>
  <si>
    <t xml:space="preserve">3701153	</t>
  </si>
  <si>
    <t xml:space="preserve">999225694712347	</t>
  </si>
  <si>
    <t>[扎布热]迪亚蒙扎布热酒店 - 格利维采(Hotel Diament Zabrze - Gliwice)(90205574)</t>
  </si>
  <si>
    <t>标准双人或双床间&lt;2人入住&gt;&lt;早餐&gt;</t>
  </si>
  <si>
    <t>Schneider/Patrick</t>
  </si>
  <si>
    <t xml:space="preserve">3707927	</t>
  </si>
  <si>
    <t xml:space="preserve">909358	</t>
  </si>
  <si>
    <t xml:space="preserve">999225702213805	</t>
  </si>
  <si>
    <t>[伦敦]多弗住宿加早餐酒店(Dover Hotel - B&amp;B)(55822070)</t>
  </si>
  <si>
    <t>舒适大床间&lt;2人入住&gt;&lt;不退款&gt;&lt;早餐&gt;</t>
  </si>
  <si>
    <t>Garro Vasquez/Melissa Yolanda</t>
  </si>
  <si>
    <t xml:space="preserve">3710075	</t>
  </si>
  <si>
    <t xml:space="preserve">-58307771	</t>
  </si>
  <si>
    <t xml:space="preserve">999225706198042	</t>
  </si>
  <si>
    <t>[威尼斯]威尼斯梅斯特奥酒店(Ao Hotel Venezia Mestre)(55391280)</t>
  </si>
  <si>
    <t>双床房&lt;2人入住&gt;&lt;早餐&gt;</t>
  </si>
  <si>
    <t>PARK/DONGSU</t>
  </si>
  <si>
    <t xml:space="preserve">3711280	</t>
  </si>
  <si>
    <t xml:space="preserve">999225709736746	</t>
  </si>
  <si>
    <t>[纽约]温德姆花园唐人街酒店(Wyndham Garden Chinatown)(55280869)</t>
  </si>
  <si>
    <t>高级房, 1 张大床, 无烟房&lt;2人入住&gt;</t>
  </si>
  <si>
    <t>Ross/Rebeca</t>
  </si>
  <si>
    <t xml:space="preserve">3711503	</t>
  </si>
  <si>
    <t xml:space="preserve">80429EE027773	</t>
  </si>
  <si>
    <t xml:space="preserve">25711616216	</t>
  </si>
  <si>
    <t>[里昂]里昂卢米埃拉格朗日公寓式酒店(Lagrange Aparthotel Lyon Lumière)(55733267)</t>
  </si>
  <si>
    <t>一室房&lt;2人入住&gt;&lt;不退款&gt;</t>
  </si>
  <si>
    <t>JIANG/YIHUI,LI/YIWHI</t>
  </si>
  <si>
    <t xml:space="preserve">3711588	</t>
  </si>
  <si>
    <t xml:space="preserve">999225724694592	</t>
  </si>
  <si>
    <t>[普吉岛]攀瓦布里海滨度假村(Panwaburi Beachfront Resort)(110133597)</t>
  </si>
  <si>
    <t>豪华双人房（直通泳池）&lt;2人入住&gt;&lt;不退款&gt;</t>
  </si>
  <si>
    <t>MATSUSHITA/SHANERU,IZU/RYOSEI</t>
  </si>
  <si>
    <t xml:space="preserve">3714695	</t>
  </si>
  <si>
    <t xml:space="preserve">20497	</t>
  </si>
  <si>
    <t xml:space="preserve">25727111306	</t>
  </si>
  <si>
    <t>[普吉岛]普吉岛麦考安纳塔拉别墅度假酒店(Anantara Mai Khao Phuket Villas)(55380751)</t>
  </si>
  <si>
    <t>泳池双床别墅&lt;2人入住&gt;&lt;不退款&gt;&lt;早餐&gt;</t>
  </si>
  <si>
    <t>DENG/JIANHUI,ZHUANG/SONG</t>
  </si>
  <si>
    <t xml:space="preserve">3715529	</t>
  </si>
  <si>
    <t xml:space="preserve">62102587	</t>
  </si>
  <si>
    <t xml:space="preserve">999225744593291	</t>
  </si>
  <si>
    <t>[威尼斯]威尼斯机场安尼亚公园酒店(Annia Park Hotel Venice Airport)(55560274)</t>
  </si>
  <si>
    <t>双床间&lt;2人入住&gt;</t>
  </si>
  <si>
    <t>YADAAN/RAMI</t>
  </si>
  <si>
    <t xml:space="preserve">3718802	</t>
  </si>
  <si>
    <t xml:space="preserve">999225748953678	</t>
  </si>
  <si>
    <t>[纽约]纽约时代广场南希尔顿花园酒店(Hilton Garden Inn New York Times Square South)(55281266)</t>
  </si>
  <si>
    <t>特大号床间&lt;2人入住&gt;</t>
  </si>
  <si>
    <t>WANG/ZEXUAN</t>
  </si>
  <si>
    <t xml:space="preserve">3720394	</t>
  </si>
  <si>
    <t xml:space="preserve">3407737809	</t>
  </si>
  <si>
    <t xml:space="preserve">999225795609647	</t>
  </si>
  <si>
    <t>[曼谷]曼谷橡树套房酒店(Oakwood Suites Bangkok)(90402503)</t>
  </si>
  <si>
    <t>一卧室豪华房&lt;2人入住&gt;</t>
  </si>
  <si>
    <t>TSANG/LAI CHONG</t>
  </si>
  <si>
    <t xml:space="preserve">3729691	</t>
  </si>
  <si>
    <t xml:space="preserve">999225801233937	</t>
  </si>
  <si>
    <t>[科克拜亚克劳斯特]拉基酒店(Hotel Laki)(109175532)</t>
  </si>
  <si>
    <t>经济双人间&lt;2人入住&gt;&lt;不退款&gt;&lt;早餐&gt;</t>
  </si>
  <si>
    <t>Kapil/Rajesh</t>
  </si>
  <si>
    <t xml:space="preserve">3730542	</t>
  </si>
  <si>
    <t xml:space="preserve">SH17177656	</t>
  </si>
  <si>
    <t xml:space="preserve">999225803465154	</t>
  </si>
  <si>
    <t>[新加坡]新加坡81酒店 - 黄金(Hotel 81 Gold)(55694743)</t>
  </si>
  <si>
    <t>Superior Queen&lt;2人入住&gt;</t>
  </si>
  <si>
    <t>Trip/Yoyo</t>
  </si>
  <si>
    <t xml:space="preserve">3731090	</t>
  </si>
  <si>
    <t xml:space="preserve">999225803808060	</t>
  </si>
  <si>
    <t>[曼谷]加迪纳阿索克酒店及公寓(Gardina Asoke Hotel &amp; Residence)(109175480)</t>
  </si>
  <si>
    <t>豪华房&lt;2人入住&gt;&lt;不退款&gt;</t>
  </si>
  <si>
    <t>LEE/MYEONGHOON</t>
  </si>
  <si>
    <t xml:space="preserve">3731151	</t>
  </si>
  <si>
    <t xml:space="preserve">999225809043048	</t>
  </si>
  <si>
    <t>[牛津]运动场景宾馆(The Sportsview Guest House)(55586139)</t>
  </si>
  <si>
    <t>双人房&lt;2人入住&gt;&lt;不退款&gt;</t>
  </si>
  <si>
    <t>ZHAO/YIHONG</t>
  </si>
  <si>
    <t xml:space="preserve">3732264	</t>
  </si>
  <si>
    <t xml:space="preserve">32291021150	</t>
  </si>
  <si>
    <t xml:space="preserve">999225810428244	</t>
  </si>
  <si>
    <t>[吉隆坡]1000英里酒店(Hotel 1000 Miles)(96748937)</t>
  </si>
  <si>
    <t>双床房上下铺(有窗)&lt;2人入住&gt;</t>
  </si>
  <si>
    <t>xu/xiaolin,lin/ming</t>
  </si>
  <si>
    <t xml:space="preserve">3732607	</t>
  </si>
  <si>
    <t xml:space="preserve">103052278	</t>
  </si>
  <si>
    <t xml:space="preserve">999225810894704	</t>
  </si>
  <si>
    <t>[首尔]明洞PJ酒店(Hotel PJ Myeongdong)(55254493)</t>
  </si>
  <si>
    <t>标准大床房&lt;2人入住&gt;</t>
  </si>
  <si>
    <t>Zhang/Matthew</t>
  </si>
  <si>
    <t xml:space="preserve">3732782	</t>
  </si>
  <si>
    <t xml:space="preserve">23230268	</t>
  </si>
  <si>
    <t xml:space="preserve">999225815134093	</t>
  </si>
  <si>
    <t>[塞贝维]赛城缓冲箱胶囊旅馆(Dash Box Hotel Cyberjaya)(55337533)</t>
  </si>
  <si>
    <t>工作室特大床房(园景)&lt;2人入住&gt;&lt;不退款&gt;</t>
  </si>
  <si>
    <t>KARINA/FITRI</t>
  </si>
  <si>
    <t xml:space="preserve">3733296	</t>
  </si>
  <si>
    <t xml:space="preserve">61532466	</t>
  </si>
  <si>
    <t xml:space="preserve">999225819674061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</si>
  <si>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</si>
  <si>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</si>
  <si>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LIU/CHENQIAN</t>
  </si>
  <si>
    <t xml:space="preserve">3733766	</t>
  </si>
  <si>
    <t xml:space="preserve">999225819694267	</t>
  </si>
  <si>
    <t>HUANG/GUORONG,WANG/WEIYI</t>
  </si>
  <si>
    <t xml:space="preserve">3733770	</t>
  </si>
  <si>
    <t xml:space="preserve">999225822187094	</t>
  </si>
  <si>
    <t>[清迈]OYO 1096 胜利者酒店(OYO 1096 Winner Inn Hotel)(90400876)</t>
  </si>
  <si>
    <t>高级双床房&lt;2人入住&gt;&lt;不退款&gt;</t>
  </si>
  <si>
    <t>KYAW/ARKAR</t>
  </si>
  <si>
    <t xml:space="preserve">3734379	</t>
  </si>
  <si>
    <t xml:space="preserve">1078570256	</t>
  </si>
  <si>
    <t xml:space="preserve">999225824252733	</t>
  </si>
  <si>
    <t>[普吉岛]甜蜜滨海度假酒店 - 艺术 - 卡伦海滩(Sugar Marina Resort - Art - Karon Beach)(55414093)</t>
  </si>
  <si>
    <t>豪华房&lt;2人入住&gt;&lt;不退款&gt;&lt;早餐&gt;</t>
  </si>
  <si>
    <t>ZHANG/BIN,SHAN/BENXUAN</t>
  </si>
  <si>
    <t xml:space="preserve">3734869	</t>
  </si>
  <si>
    <t xml:space="preserve">2307690	</t>
  </si>
  <si>
    <t xml:space="preserve">999225824535056	</t>
  </si>
  <si>
    <t>[阿姆斯特丹]经济型旅游酒店(Budget Hotel Tourist Inn)(97600648)</t>
  </si>
  <si>
    <t>双人间&lt;2人入住&gt;&lt;不退款&gt;&lt;早餐&gt;</t>
  </si>
  <si>
    <t>Irla/Natalia</t>
  </si>
  <si>
    <t xml:space="preserve">3735119	</t>
  </si>
  <si>
    <t xml:space="preserve">-61722426	</t>
  </si>
  <si>
    <t xml:space="preserve">999225825648421	</t>
  </si>
  <si>
    <t>带共用浴室的基本双床间&lt;2人入住&gt;&lt;不退款&gt;&lt;早餐&gt;</t>
  </si>
  <si>
    <t>Bento/Diego Ernani</t>
  </si>
  <si>
    <t xml:space="preserve">3735328	</t>
  </si>
  <si>
    <t xml:space="preserve">-61824748	</t>
  </si>
  <si>
    <t xml:space="preserve">999225848599898	</t>
  </si>
  <si>
    <t>[伦敦]54皇后门酒店(54 Queen's Gate Hotel)(90200374)</t>
  </si>
  <si>
    <t>华丽双人房（2 张单人床）, 无烟房, 独立浴室&lt;2人入住&gt;</t>
  </si>
  <si>
    <t>Riccitelli/Matteo</t>
  </si>
  <si>
    <t xml:space="preserve">3739824	</t>
  </si>
  <si>
    <t xml:space="preserve">EXP-62418737（客房 1） EXP-62418739（客房 2）	</t>
  </si>
  <si>
    <t xml:space="preserve">999225861613941	</t>
  </si>
  <si>
    <t>[普吉岛]普吉岛苏林酒店(The Surin Phuket)(61600026)</t>
  </si>
  <si>
    <t>海滩豪华套房&lt;2人入住&gt;&lt;不退款&gt;&lt;早餐&gt;</t>
  </si>
  <si>
    <t>GE/HONGBIN,GU/HANWEN</t>
  </si>
  <si>
    <t xml:space="preserve">3742036	</t>
  </si>
  <si>
    <t xml:space="preserve">177976016	</t>
  </si>
  <si>
    <t xml:space="preserve">999225869632915	</t>
  </si>
  <si>
    <t>[坎莫尔]坎莫尔套房酒店(Canmore Inn &amp; Suites)(56196604)</t>
  </si>
  <si>
    <t>Deluxe Double Room, 2 Queen Beds (Railway View)&lt;2人入住&gt;</t>
  </si>
  <si>
    <t>Patil/Lalit</t>
  </si>
  <si>
    <t xml:space="preserve">3744245	</t>
  </si>
  <si>
    <t xml:space="preserve">63053184	</t>
  </si>
  <si>
    <t xml:space="preserve">999225882455585	</t>
  </si>
  <si>
    <t>[普吉岛]普吉岛兰花温泉度假酒店(Phuket Orchid Resort and Spa)(55768526)</t>
  </si>
  <si>
    <t>Teng/Yuanbin,Zhu/Xiyan</t>
  </si>
  <si>
    <t xml:space="preserve">3746391	</t>
  </si>
  <si>
    <t xml:space="preserve">DEB230807165738622	</t>
  </si>
  <si>
    <t xml:space="preserve">999225890507596	</t>
  </si>
  <si>
    <t>[檀香山]夏威夷·火奴鲁鲁现代酒店(The Modern Honolulu)(55367634)</t>
  </si>
  <si>
    <t>半海景房两张双人床房&lt;4人入住&gt;</t>
  </si>
  <si>
    <t>LIU/YUFEI</t>
  </si>
  <si>
    <t xml:space="preserve">3748323	</t>
  </si>
  <si>
    <t xml:space="preserve">SH17262572	</t>
  </si>
  <si>
    <t xml:space="preserve">999225912702287	</t>
  </si>
  <si>
    <t>[甲米]普南宫酒店(Phranang Place)(90371402)</t>
  </si>
  <si>
    <t>豪华房间&lt;2人入住&gt;&lt;不退款&gt;</t>
  </si>
  <si>
    <t>JAMALUDIN/SHAHARIZAH</t>
  </si>
  <si>
    <t xml:space="preserve">3753043	</t>
  </si>
  <si>
    <t xml:space="preserve"> 64107300	</t>
  </si>
  <si>
    <t xml:space="preserve">999225940068803	</t>
  </si>
  <si>
    <t>[曼谷]曼谷素坤逸奥克伍德华庭工作室酒店(Oakwood Studios Sukhumvit Bangkok)(103956658)</t>
  </si>
  <si>
    <t>高级特大床房&lt;2人入住&gt;&lt;不退款&gt;</t>
  </si>
  <si>
    <t>LI/ZONGYI,GAO/LE</t>
  </si>
  <si>
    <t xml:space="preserve">3758961	</t>
  </si>
  <si>
    <t xml:space="preserve">9913833	</t>
  </si>
  <si>
    <t xml:space="preserve">999225948097256	</t>
  </si>
  <si>
    <t>[Khuha Sawan]斯沃皇家酒店(Siva Royal Hotel)(89917621)</t>
  </si>
  <si>
    <t>Deluxe Double Room or Twin Room&lt;2人入住&gt;</t>
  </si>
  <si>
    <t>SRISUWAN/RATCHAREE</t>
  </si>
  <si>
    <t xml:space="preserve">3760317	</t>
  </si>
  <si>
    <t>|65286348</t>
  </si>
  <si>
    <t xml:space="preserve">65286349	</t>
  </si>
  <si>
    <t xml:space="preserve">999225977711683	</t>
  </si>
  <si>
    <t>[海防]火烈鸟吉婆海滩度假村(Flamingo Cat Ba Beach Resort)(94358635)</t>
  </si>
  <si>
    <t>海景尊贵房&lt;2人入住&gt;&lt;不退款&gt;&lt;早餐&gt;</t>
  </si>
  <si>
    <t>PARK/SANGIN,LEE/SOL</t>
  </si>
  <si>
    <t xml:space="preserve">3764926	</t>
  </si>
  <si>
    <t xml:space="preserve">476594	</t>
  </si>
  <si>
    <t xml:space="preserve">999225985360396	</t>
  </si>
  <si>
    <t>[本那瓦镇]迪沙鲁海岸硬石酒店(Hard Rock Hotel Desaru Coast)(68031178)</t>
  </si>
  <si>
    <t>高级双人床房&lt;2人入住&gt;&lt;早餐&gt;</t>
  </si>
  <si>
    <t>AMIN/FARRAH WAHIDA</t>
  </si>
  <si>
    <t xml:space="preserve">3767785	</t>
  </si>
  <si>
    <t xml:space="preserve">11371283	</t>
  </si>
  <si>
    <t xml:space="preserve">999225991901611	</t>
  </si>
  <si>
    <t>[马德里]顶点酒店(Vértice Roomspace)(55290572)</t>
  </si>
  <si>
    <t>标准大床房&lt;2人入住&gt;&lt;不退款&gt;</t>
  </si>
  <si>
    <t>ASTORECA/MARTA</t>
  </si>
  <si>
    <t xml:space="preserve">3768963	</t>
  </si>
  <si>
    <t xml:space="preserve">-66293324	</t>
  </si>
  <si>
    <t xml:space="preserve">999225992491429	</t>
  </si>
  <si>
    <t>Puglisi/Danilo Domenico</t>
  </si>
  <si>
    <t xml:space="preserve">3769150	</t>
  </si>
  <si>
    <t xml:space="preserve">-66416699	</t>
  </si>
  <si>
    <t xml:space="preserve">999225997118945	</t>
  </si>
  <si>
    <t>[首尔]首尔永登浦东横 INN(Toyoko Inn Seoul Yeongdeungpo)(110132603)</t>
  </si>
  <si>
    <t>标准单人房&lt;1人入住&gt;&lt;早餐&gt;</t>
  </si>
  <si>
    <t>WONG/YUK WING</t>
  </si>
  <si>
    <t xml:space="preserve">3770136	</t>
  </si>
  <si>
    <t xml:space="preserve">5077857	</t>
  </si>
  <si>
    <t xml:space="preserve">999226013054815	</t>
  </si>
  <si>
    <t>Prasad/Poojitha</t>
  </si>
  <si>
    <t xml:space="preserve">3773953	</t>
  </si>
  <si>
    <t xml:space="preserve">67026708	</t>
  </si>
  <si>
    <t xml:space="preserve">999226014399771	</t>
  </si>
  <si>
    <t>[云顶高原]阿瓦讷世界度假村(Resorts World Awana)(90359118)</t>
  </si>
  <si>
    <t>Superior Deluxe&lt;2人入住&gt;&lt;不退款&gt;</t>
  </si>
  <si>
    <t>RAJA ZAINAL/RAJA NORAINI</t>
  </si>
  <si>
    <t xml:space="preserve">3774269	</t>
  </si>
  <si>
    <t xml:space="preserve">8745985	</t>
  </si>
  <si>
    <t xml:space="preserve">999226015254995	</t>
  </si>
  <si>
    <t>[济州市]华美达济州市酒店(Ramada by Wyndham Jeju City Hall)(55944714)</t>
  </si>
  <si>
    <t>标准双人房&lt;2人入住&gt;&lt;不退款&gt;</t>
  </si>
  <si>
    <t>WANG/YANMING</t>
  </si>
  <si>
    <t xml:space="preserve">3774520	</t>
  </si>
  <si>
    <t xml:space="preserve">2308131268469829	</t>
  </si>
  <si>
    <t xml:space="preserve">999226018566639	</t>
  </si>
  <si>
    <t>[雅典]雅典经典酒店(Classic Hotel by Athens Prime Hotels)(110043182)</t>
  </si>
  <si>
    <t>高级双人房&lt;2人入住&gt;&lt;不退款&gt;&lt;早餐&gt;</t>
  </si>
  <si>
    <t>LI/GUOQIANG,SHAN/HAOREN,SUN/HAIJUN,WANG/TAO,XU/LIN</t>
  </si>
  <si>
    <t xml:space="preserve">3775696	</t>
  </si>
  <si>
    <t xml:space="preserve">3729	</t>
  </si>
  <si>
    <t xml:space="preserve">999226030596206	</t>
  </si>
  <si>
    <t>[埃斯普卢加·德·隆布雷格]拉米酒店(Hostal Lami)(55822096)</t>
  </si>
  <si>
    <t>双人间或双床间&lt;2人入住&gt;</t>
  </si>
  <si>
    <t>HEO/SEEUN,HEO/SEEUN</t>
  </si>
  <si>
    <t xml:space="preserve">3777776	</t>
  </si>
  <si>
    <t xml:space="preserve">999226035256332	</t>
  </si>
  <si>
    <t>[基韦斯特]基韦斯特盖茨酒店(The Gates Hotel Key West)(56196254)</t>
  </si>
  <si>
    <t>标准特大床房&lt;2人入住&gt;</t>
  </si>
  <si>
    <t>GARCIA/ALEJANDRO</t>
  </si>
  <si>
    <t xml:space="preserve">3779187	</t>
  </si>
  <si>
    <t xml:space="preserve">508901	</t>
  </si>
  <si>
    <t xml:space="preserve">999226035607739	</t>
  </si>
  <si>
    <t>[拉斯维加斯]Circa娱乐场酒店-仅限成人(Circa Resort &amp; Casino - Adults Only)(77280760)</t>
  </si>
  <si>
    <t>Single King&lt;2人入住&gt;</t>
  </si>
  <si>
    <t>HOOD/GARY</t>
  </si>
  <si>
    <t xml:space="preserve">3779414	</t>
  </si>
  <si>
    <t xml:space="preserve">1214729	</t>
  </si>
  <si>
    <t xml:space="preserve">999225801044248	</t>
  </si>
  <si>
    <t>[普吉岛]马姆提斯度假酒店(Mom Tri's Villa Royale)(90362360)</t>
  </si>
  <si>
    <t>海滩翼套房&lt;2人入住&gt;&lt;早餐&gt;</t>
  </si>
  <si>
    <t>Wu/Jiaxin</t>
  </si>
  <si>
    <t xml:space="preserve">3730505	</t>
  </si>
  <si>
    <t xml:space="preserve">999226041694573	</t>
  </si>
  <si>
    <t>[首尔]太平洋酒店(Pacific Hotel)(55452176)</t>
  </si>
  <si>
    <t>标准双床房&lt;2人入住&gt;</t>
  </si>
  <si>
    <t>YU/WEN</t>
  </si>
  <si>
    <t xml:space="preserve">3781414	</t>
  </si>
  <si>
    <t xml:space="preserve">23037868	</t>
  </si>
  <si>
    <t xml:space="preserve">999226045596519	</t>
  </si>
  <si>
    <t>[图班]图班查里斯沃特尔酒店(Votel Hotel Charis Tuban)(102880735)</t>
  </si>
  <si>
    <t>高级双人或双床房&lt;2人入住&gt;</t>
  </si>
  <si>
    <t>TISNA WATI/NOVITA,SAHPUTRA/MUHAMMAD RIZAL</t>
  </si>
  <si>
    <t xml:space="preserve">3781705	</t>
  </si>
  <si>
    <t xml:space="preserve">999226046372170	</t>
  </si>
  <si>
    <t>豪华房&lt;2人入住&gt;</t>
  </si>
  <si>
    <t>TISNAWATII/NOVITA,SAPUTRA/MUHAMMAD RIZAL</t>
  </si>
  <si>
    <t xml:space="preserve">3781770	</t>
  </si>
  <si>
    <t xml:space="preserve">23005987/Mr.Miam	</t>
  </si>
  <si>
    <t xml:space="preserve">999226050783031	</t>
  </si>
  <si>
    <t>[首尔]美利来酒店首尔明洞.(Migliore Hotel Seoul Myeongdong)(55312270)</t>
  </si>
  <si>
    <t>高级双人间&lt;2人入住&gt;</t>
  </si>
  <si>
    <t>LIANG/YUANYUAN,XU/XINYUAN</t>
  </si>
  <si>
    <t xml:space="preserve">3782764	</t>
  </si>
  <si>
    <t xml:space="preserve">TL440836576	</t>
  </si>
  <si>
    <t xml:space="preserve">999226058769545	</t>
  </si>
  <si>
    <t>[首尔]三井酒店(Hotel Samjung)(55337145)</t>
  </si>
  <si>
    <t>JANG/SUNHEE</t>
  </si>
  <si>
    <t xml:space="preserve">3784581	</t>
  </si>
  <si>
    <t xml:space="preserve">23055436	</t>
  </si>
  <si>
    <t xml:space="preserve">999226059199249	</t>
  </si>
  <si>
    <t>[吉隆坡]太平洋快捷酒店中环街市吉隆坡(Pacific Express Hotel Central Market Kuala Lumpur)(95687595)</t>
  </si>
  <si>
    <t>Double Standard No Window&lt;2人入住&gt;&lt;早餐&gt;</t>
  </si>
  <si>
    <t>Hussain/Abbas</t>
  </si>
  <si>
    <t xml:space="preserve">3784654	</t>
  </si>
  <si>
    <t xml:space="preserve">228700000006257	</t>
  </si>
  <si>
    <t xml:space="preserve">999226066171672	</t>
  </si>
  <si>
    <t>[芭堤雅]此时此刻酒店(The Now Hotel)(56206251)</t>
  </si>
  <si>
    <t>Deluxe double or twin (M)&lt;2人入住&gt;</t>
  </si>
  <si>
    <t>SALANGAM/PICHAMON</t>
  </si>
  <si>
    <t xml:space="preserve">3787019	</t>
  </si>
  <si>
    <t xml:space="preserve">RZ-68473744	</t>
  </si>
  <si>
    <t xml:space="preserve">999226066827999	</t>
  </si>
  <si>
    <t>[科斯塔梅萨]科斯塔梅萨/纽波特海滩华美达旅馆及套房酒店(Ramada by Wyndham Costa Mesa/Newport Beach)(55920238)</t>
  </si>
  <si>
    <t>2 Queen Beds Non-Smoking&lt;2人入住&gt;</t>
  </si>
  <si>
    <t>XIAO/QIAN</t>
  </si>
  <si>
    <t xml:space="preserve">3787364	</t>
  </si>
  <si>
    <t xml:space="preserve">49906255	</t>
  </si>
  <si>
    <t xml:space="preserve">999226068208138	</t>
  </si>
  <si>
    <t>[新山]新山豪华百丽宫酒店(Grand Paragon Hotel Johor Bahru)(55665951)</t>
  </si>
  <si>
    <t>标准特大床房&lt;2人入住&gt;&lt;早餐&gt;</t>
  </si>
  <si>
    <t>JAIBUN/PANTIDA</t>
  </si>
  <si>
    <t xml:space="preserve">3787968	</t>
  </si>
  <si>
    <t xml:space="preserve">444698915 - 1692114803089056	</t>
  </si>
  <si>
    <t xml:space="preserve">999226068936047	</t>
  </si>
  <si>
    <t>[陶尔米纳]圣彼得罗大酒店(Grand Hotel San Pietro)(90199544)</t>
  </si>
  <si>
    <t>海景豪华房带露台&lt;2人入住&gt;&lt;不退款&gt;&lt;早餐&gt;</t>
  </si>
  <si>
    <t>Dreibelbis/Erica</t>
  </si>
  <si>
    <t xml:space="preserve">3788393	</t>
  </si>
  <si>
    <t xml:space="preserve">16606	</t>
  </si>
  <si>
    <t xml:space="preserve">999226072906876	</t>
  </si>
  <si>
    <t>[巴厘岛]努沙蓝梦岛马哈吉利度假村(Mahagiri Resort Nusa Lembongan)(55611695)</t>
  </si>
  <si>
    <t>乡村景房&lt;2人入住&gt;&lt;早餐&gt;</t>
  </si>
  <si>
    <t>xia/jinlong</t>
  </si>
  <si>
    <t xml:space="preserve">3789942	</t>
  </si>
  <si>
    <t xml:space="preserve">10522679	</t>
  </si>
  <si>
    <t xml:space="preserve">999226100096054	</t>
  </si>
  <si>
    <t>[埃弗里特]安可波士顿港酒店(Encore Boston Harbor)(94361987)</t>
  </si>
  <si>
    <t>尊贵双人床房&lt;2人入住&gt;</t>
  </si>
  <si>
    <t>GUAN/YING,WANG/QIANGXIANG</t>
  </si>
  <si>
    <t xml:space="preserve">3791063	</t>
  </si>
  <si>
    <t xml:space="preserve">721140|||721141	</t>
  </si>
  <si>
    <t xml:space="preserve">999226102835370	</t>
  </si>
  <si>
    <t>[西归浦市]西归浦桥酒店(Hotel Bridge Seogwipo)(110133389)</t>
  </si>
  <si>
    <t>酒店随机房型&lt;2人入住&gt;</t>
  </si>
  <si>
    <t>CHANG/SIA</t>
  </si>
  <si>
    <t xml:space="preserve">3791574	</t>
  </si>
  <si>
    <t xml:space="preserve">999226107567396	</t>
  </si>
  <si>
    <t>[济州市]海洋大酒店(Ocean Grand Hotel)(90402029)</t>
  </si>
  <si>
    <t>标准双人房&lt;2人入住&gt;</t>
  </si>
  <si>
    <t>AN/HEE SUN</t>
  </si>
  <si>
    <t xml:space="preserve">3792583	</t>
  </si>
  <si>
    <t xml:space="preserve">80356	</t>
  </si>
  <si>
    <t xml:space="preserve">999226111305138	</t>
  </si>
  <si>
    <t>[蒙特雷]蒙特雷克里斯塔尔酒店(Krystal Monterrey)(55744963)</t>
  </si>
  <si>
    <t>豪华两张双人床房&lt;2人入住&gt;&lt;不退款&gt;</t>
  </si>
  <si>
    <t>DURAZO ARVIZU/KARLA MARINA</t>
  </si>
  <si>
    <t xml:space="preserve">3793519	</t>
  </si>
  <si>
    <t xml:space="preserve">SH17321971	</t>
  </si>
  <si>
    <t xml:space="preserve">999226115773192	</t>
  </si>
  <si>
    <t>[弗朗斯地区特朗布莱]巴黎戴高乐机场世民酒店(Citizenm Paris Charles de Gaulle Airport)(95387578)</t>
  </si>
  <si>
    <t>特大床房&lt;2人入住&gt;&lt;不退款&gt;</t>
  </si>
  <si>
    <t>MEYRAUD/AUDREY</t>
  </si>
  <si>
    <t xml:space="preserve">3794741	</t>
  </si>
  <si>
    <t xml:space="preserve">CDG-FX375428	</t>
  </si>
  <si>
    <t xml:space="preserve">999226125247995	</t>
  </si>
  <si>
    <t>[普吉岛]普吉岛诺库酒店(Noku Phuket)(104886271)</t>
  </si>
  <si>
    <t>Tree Villa With Pool&lt;2人入住&gt;&lt;早餐&gt;</t>
  </si>
  <si>
    <t>GUI/ZHENGXI,ZHANG/LIYOU</t>
  </si>
  <si>
    <t xml:space="preserve">3798156	</t>
  </si>
  <si>
    <t xml:space="preserve">999226127315354	</t>
  </si>
  <si>
    <t>[地拉那]地拉那玛丽蒂姆广场酒店(Maritim Hotel Plaza Tirana)(55367552)</t>
  </si>
  <si>
    <t>双人或双床房&lt;2人入住&gt;&lt;早餐&gt;</t>
  </si>
  <si>
    <t>Kaye/Adam</t>
  </si>
  <si>
    <t xml:space="preserve">3798643	</t>
  </si>
  <si>
    <t xml:space="preserve">399257	</t>
  </si>
  <si>
    <t xml:space="preserve">999226136493226	</t>
  </si>
  <si>
    <t>[曼谷]曼谷拉差达瑞士酒店(Swissotel Bangkok Ratchada)(54503361)</t>
  </si>
  <si>
    <t>瑞士豪华房&lt;2人入住&gt;&lt;不退款&gt;</t>
  </si>
  <si>
    <t>JAIHAN/PATCHARIN</t>
  </si>
  <si>
    <t xml:space="preserve">3800973	</t>
  </si>
  <si>
    <t xml:space="preserve">999226138778457	</t>
  </si>
  <si>
    <t>CAO/FANG</t>
  </si>
  <si>
    <t xml:space="preserve">3801942	</t>
  </si>
  <si>
    <t xml:space="preserve">23055829	</t>
  </si>
  <si>
    <t xml:space="preserve">999226141459508	</t>
  </si>
  <si>
    <t>[佛罗伦萨]FH55 卡尔扎奥利酒店(FH55 Hotel Calzaiuoli)(60493883)</t>
  </si>
  <si>
    <t>高级房&lt;2人入住&gt;&lt;早餐&gt;</t>
  </si>
  <si>
    <t>HARDIN/LUKE</t>
  </si>
  <si>
    <t xml:space="preserve">70673491	</t>
  </si>
  <si>
    <t xml:space="preserve">999226141536598	</t>
  </si>
  <si>
    <t>Ayala Gonzalez /David</t>
  </si>
  <si>
    <t xml:space="preserve">3803026	</t>
  </si>
  <si>
    <t xml:space="preserve">-70713341	</t>
  </si>
  <si>
    <t xml:space="preserve">999226143114275	</t>
  </si>
  <si>
    <t>[南雅加达]雅加达盛美利亚酒店(Gran Melia Jakarta)(55598968)</t>
  </si>
  <si>
    <t>SUN/YUZHI</t>
  </si>
  <si>
    <t xml:space="preserve">3803752	</t>
  </si>
  <si>
    <t xml:space="preserve">999226144590292	</t>
  </si>
  <si>
    <t>[兰楚伯那德]伯纳多牧场度假村(Rancho Bernardo Inn)(55320894)</t>
  </si>
  <si>
    <t>客房, 1 张特大床, 露台, 度假村景观 (Resort view Room, Patio entrance)&lt;2人入住&gt;</t>
  </si>
  <si>
    <t>Moes/Gabriel Nicholas</t>
  </si>
  <si>
    <t xml:space="preserve">3804808	</t>
  </si>
  <si>
    <t xml:space="preserve">27133SE087479	</t>
  </si>
  <si>
    <t xml:space="preserve">999226144850430	</t>
  </si>
  <si>
    <t>[首尔]首尔明洞相铁喜普乐吉酒店(Sotetsu Hotels The Splaisir Seoul Myeongdong)(55299808)</t>
  </si>
  <si>
    <t>KIM/EUNMI</t>
  </si>
  <si>
    <t xml:space="preserve">3805086	</t>
  </si>
  <si>
    <t xml:space="preserve">23553109	</t>
  </si>
  <si>
    <t xml:space="preserve">999226146505626	</t>
  </si>
  <si>
    <t>[巴黎]铂尔曼巴黎蒙帕纳斯酒店(Pullman Paris Montparnasse)(91595411)</t>
  </si>
  <si>
    <t>华丽客房, 2 张单人床&lt;2人入住&gt;</t>
  </si>
  <si>
    <t>YE/JUAN</t>
  </si>
  <si>
    <t xml:space="preserve">3806722	</t>
  </si>
  <si>
    <t xml:space="preserve">999226147819478	</t>
  </si>
  <si>
    <t>[温莎]温莎城堡酒店 - 美憬阁酒店(Castle Hotel Windsor)(55269951)</t>
  </si>
  <si>
    <t>Classic Double Room, 1 Queen Bed, Ensuite&lt;2人入住&gt;&lt;不退款&gt;</t>
  </si>
  <si>
    <t>Badham/Paul</t>
  </si>
  <si>
    <t xml:space="preserve">3807507	</t>
  </si>
  <si>
    <t xml:space="preserve">37346SE028083	</t>
  </si>
  <si>
    <t xml:space="preserve">999226191306037	</t>
  </si>
  <si>
    <t>[吉隆坡]吉隆坡豪亚酒店式公寓 - 远东酒店集团旗下(Oasia Suites Kuala Lumpur by Far East Hospitality)(55465407)</t>
  </si>
  <si>
    <t>尊贵一卧室双床房&lt;2人入住&gt;&lt;不退款&gt;</t>
  </si>
  <si>
    <t>LIU/LI,GAO/MENGRAN</t>
  </si>
  <si>
    <t xml:space="preserve">3811003	</t>
  </si>
  <si>
    <t xml:space="preserve">999226195944649	</t>
  </si>
  <si>
    <t>[海灵岛]朗斯通码头酒店(Langstone Quays Resort)(96314216)</t>
  </si>
  <si>
    <t>海港面经典双人房&lt;2人入住&gt;&lt;不退款&gt;&lt;早餐&gt;</t>
  </si>
  <si>
    <t>Elliott/Chris</t>
  </si>
  <si>
    <t xml:space="preserve">3812129	</t>
  </si>
  <si>
    <t xml:space="preserve">RL32919179	</t>
  </si>
  <si>
    <t xml:space="preserve">999226200057726	</t>
  </si>
  <si>
    <t>[旧金山]牛谷旅馆及套房酒店(Cow Hollow Inn and Suites)(89919125)</t>
  </si>
  <si>
    <t>nelson/kirin</t>
  </si>
  <si>
    <t xml:space="preserve">3813524	</t>
  </si>
  <si>
    <t xml:space="preserve">4493232	</t>
  </si>
  <si>
    <t xml:space="preserve">999226202358133	</t>
  </si>
  <si>
    <t>[普吉岛]普吉岛快递之旅奥克伍德酒店(Oakwood Hotel Journeyhub Phuket)(55304141)</t>
  </si>
  <si>
    <t>豪华双床房&lt;2人入住&gt;&lt;不退款&gt;</t>
  </si>
  <si>
    <t>GHANEKAR/KIRAN</t>
  </si>
  <si>
    <t xml:space="preserve">3814406	</t>
  </si>
  <si>
    <t xml:space="preserve">-71977642	</t>
  </si>
  <si>
    <t xml:space="preserve">999226068789262	</t>
  </si>
  <si>
    <t>[巴黎]格兰德酒店(Grand Hôtel de Turin)(55653229)</t>
  </si>
  <si>
    <t>标准双人或双床间&lt;2人入住&gt;</t>
  </si>
  <si>
    <t>WEI/BIN</t>
  </si>
  <si>
    <t xml:space="preserve">3788171	</t>
  </si>
  <si>
    <t xml:space="preserve">19202984	</t>
  </si>
  <si>
    <t xml:space="preserve">999226209871944	</t>
  </si>
  <si>
    <t>[吉隆坡]吉隆坡嘉登斯圣吉尔斯签名酒店及公寓(The Gardens – A St Giles Signature Hotel &amp; Residences, Kuala Lumpur)(55478344)</t>
  </si>
  <si>
    <t>豪华房（2张单人床）&lt;2人入住&gt;&lt;早餐&gt;</t>
  </si>
  <si>
    <t>BON/SHE LIN</t>
  </si>
  <si>
    <t xml:space="preserve">3815358	</t>
  </si>
  <si>
    <t xml:space="preserve">999226212451801	</t>
  </si>
  <si>
    <t>[大洋城]Kokomo Suites(111607114)</t>
  </si>
  <si>
    <t>池景标准房（3层，带阳台）&lt;2人入住&gt;&lt;不退款&gt;</t>
  </si>
  <si>
    <t>Muniz/Maria</t>
  </si>
  <si>
    <t xml:space="preserve">3816127	</t>
  </si>
  <si>
    <t xml:space="preserve">USKOKS199989122	</t>
  </si>
  <si>
    <t xml:space="preserve">999226214560630	</t>
  </si>
  <si>
    <t>[北雅加达]安可探索酒店(Discovery Ancol)(55414065)</t>
  </si>
  <si>
    <t>高级特大床房&lt;2人入住&gt;&lt;不退款&gt;&lt;早餐&gt;</t>
  </si>
  <si>
    <t>FEBRIANA/SYEFTI</t>
  </si>
  <si>
    <t xml:space="preserve">3816502	</t>
  </si>
  <si>
    <t xml:space="preserve">00241781	</t>
  </si>
  <si>
    <t xml:space="preserve">999226216838244	</t>
  </si>
  <si>
    <t>[济州市]海港酒店(Harbor Hotel)(55841821)</t>
  </si>
  <si>
    <t>海景豪华双人间&lt;2人入住&gt;&lt;不退款&gt;</t>
  </si>
  <si>
    <t>HE/LI,ZHANG/CHENGHONG</t>
  </si>
  <si>
    <t xml:space="preserve">3816915	</t>
  </si>
  <si>
    <t xml:space="preserve">2308220169522206	</t>
  </si>
  <si>
    <t xml:space="preserve">999226219507324	</t>
  </si>
  <si>
    <t>豪华家庭双床房&lt;2人入住&gt;&lt;不退款&gt;</t>
  </si>
  <si>
    <t>LEE/JOO-HUN</t>
  </si>
  <si>
    <t xml:space="preserve">3817757	</t>
  </si>
  <si>
    <t xml:space="preserve">2308221169541765	</t>
  </si>
  <si>
    <t xml:space="preserve">999226220573532	</t>
  </si>
  <si>
    <t>[吉隆坡]3金精品酒店(Gold3 Boutique Hotel)(55402876)</t>
  </si>
  <si>
    <t>豪华双人床房-无窗&lt;2人入住&gt;&lt;不退款&gt;</t>
  </si>
  <si>
    <t>DU/MENG,DU/TING</t>
  </si>
  <si>
    <t xml:space="preserve">3818087	</t>
  </si>
  <si>
    <t xml:space="preserve">70694	</t>
  </si>
  <si>
    <t xml:space="preserve">999226221644933	</t>
  </si>
  <si>
    <t>[曼谷]UHG四分之一湄南酒店(The Quarter Chaophraya by Uhg)(110133691)</t>
  </si>
  <si>
    <t>高级特大床房（带阳台）&lt;2人入住&gt;&lt;不退款&gt;</t>
  </si>
  <si>
    <t>HUNG/TSZ WAI</t>
  </si>
  <si>
    <t xml:space="preserve">3818439	</t>
  </si>
  <si>
    <t xml:space="preserve">-72599822	</t>
  </si>
  <si>
    <t xml:space="preserve">999226224545771	</t>
  </si>
  <si>
    <t>[曼谷]曼谷 LiT 酒店(LiT BANGKOK Hotel)(60493897)</t>
  </si>
  <si>
    <t>额外辐射房&lt;2人入住&gt;&lt;不退款&gt;</t>
  </si>
  <si>
    <t>AU/TENG KID</t>
  </si>
  <si>
    <t xml:space="preserve">3819448	</t>
  </si>
  <si>
    <t xml:space="preserve">18064	</t>
  </si>
  <si>
    <t xml:space="preserve">999226264525558	</t>
  </si>
  <si>
    <t>Jiang/Guanhua,Du/Shuyu</t>
  </si>
  <si>
    <t xml:space="preserve">3819766	</t>
  </si>
  <si>
    <t xml:space="preserve">23553776	</t>
  </si>
  <si>
    <t xml:space="preserve">999226116959251	</t>
  </si>
  <si>
    <t>[巴厘岛]库塔卡纳酒店(The Kana Kuta Hotel)(55328802)</t>
  </si>
  <si>
    <t>Deluxe Double or Twin Room, Non Smoking, City View&lt;2人入住&gt;</t>
  </si>
  <si>
    <t>Zeng/Xueer,Liu/yinfeng</t>
  </si>
  <si>
    <t xml:space="preserve">3795260	</t>
  </si>
  <si>
    <t xml:space="preserve">10540764	</t>
  </si>
  <si>
    <t xml:space="preserve">999226063422947	</t>
  </si>
  <si>
    <t>至尊景观房&lt;2人入住&gt;</t>
  </si>
  <si>
    <t>QIN/HUOYU,GUI/BINNAN</t>
  </si>
  <si>
    <t xml:space="preserve">3785945	</t>
  </si>
  <si>
    <t xml:space="preserve">RZ-68404275	</t>
  </si>
  <si>
    <t xml:space="preserve">999226269001849	</t>
  </si>
  <si>
    <t>[巴厘岛]库塔巴厘岛温纳别墅假日酒店(Wina Holiday Villa Kuta Bali)(55452217)</t>
  </si>
  <si>
    <t>池景高级房&lt;2人入住&gt;&lt;不退款&gt;&lt;早餐&gt;</t>
  </si>
  <si>
    <t>DROZD/MONIKA</t>
  </si>
  <si>
    <t xml:space="preserve">3820646	</t>
  </si>
  <si>
    <t xml:space="preserve">RSBN800651	</t>
  </si>
  <si>
    <t xml:space="preserve">999226269522859	</t>
  </si>
  <si>
    <t>[釜山]釜山格兰德朝鲜酒店(Grand Josun Busan)(90199470)</t>
  </si>
  <si>
    <t>城景豪华特大床房&lt;2人入住&gt;</t>
  </si>
  <si>
    <t>PARK/JIHYE</t>
  </si>
  <si>
    <t xml:space="preserve">3820727	</t>
  </si>
  <si>
    <t xml:space="preserve">999226269664675	</t>
  </si>
  <si>
    <t>[西归浦市]摹瑟浦肯尼酒店(Hotel Kenny Mosulpo)(100679419)</t>
  </si>
  <si>
    <t>标准双人床房&lt;2人入住&gt;&lt;不退款&gt;</t>
  </si>
  <si>
    <t>Noh/YeonLok</t>
  </si>
  <si>
    <t xml:space="preserve">3820915	</t>
  </si>
  <si>
    <t xml:space="preserve">23349241	</t>
  </si>
  <si>
    <t xml:space="preserve">999226271643860	</t>
  </si>
  <si>
    <t>[清州]J-One酒店(J-One Hotel)(102881112)</t>
  </si>
  <si>
    <t>豪华双人房&lt;2人入住&gt;</t>
  </si>
  <si>
    <t>gu/tengfei</t>
  </si>
  <si>
    <t xml:space="preserve">3821418	</t>
  </si>
  <si>
    <t xml:space="preserve">报客人姓名办理入住	</t>
  </si>
  <si>
    <t xml:space="preserve">999226271896249	</t>
  </si>
  <si>
    <t>城景高级双人床房&lt;2人入住&gt;</t>
  </si>
  <si>
    <t xml:space="preserve">3821471	</t>
  </si>
  <si>
    <t xml:space="preserve">TL685972800	</t>
  </si>
  <si>
    <t xml:space="preserve">999226273954546	</t>
  </si>
  <si>
    <t>[孔敬]班普藩酒店(Baan Phor Phan Hotel)(92028310)</t>
  </si>
  <si>
    <t>高级双人房&lt;2人入住&gt;&lt;不退款&gt;</t>
  </si>
  <si>
    <t>CASTILLO/RUBEN SARKER,CHANIDCHON/UDOM</t>
  </si>
  <si>
    <t xml:space="preserve">3822106	</t>
  </si>
  <si>
    <t xml:space="preserve">1079244162	</t>
  </si>
  <si>
    <t xml:space="preserve">999226274487455	</t>
  </si>
  <si>
    <t>[巴黎]巴蒂纽勒17住宿加早餐酒店(B&amp;B HOTEL Paris 17 Batignolles)(55639820)</t>
  </si>
  <si>
    <t>标准客房&lt;2人入住&gt;&lt;不退款&gt;</t>
  </si>
  <si>
    <t>Sun/Qile</t>
  </si>
  <si>
    <t xml:space="preserve">3822368	</t>
  </si>
  <si>
    <t xml:space="preserve">999226275562595	</t>
  </si>
  <si>
    <t>ZHU/DEJUN,ZHANG/CHIHANG</t>
  </si>
  <si>
    <t xml:space="preserve">3822714	</t>
  </si>
  <si>
    <t xml:space="preserve">23056257	</t>
  </si>
  <si>
    <t xml:space="preserve">999226275721621	</t>
  </si>
  <si>
    <t>[曼谷]西隆富丽萨通酒店(FuramaXclusive Sathorn, Bangkok)(55895709)</t>
  </si>
  <si>
    <t>豪华双人房&lt;2人入住&gt;&lt;不退款&gt;&lt;早餐&gt;</t>
  </si>
  <si>
    <t>CHIEW/KIAM YEN,CHEONG/POOI FUN</t>
  </si>
  <si>
    <t xml:space="preserve">3822745	</t>
  </si>
  <si>
    <t xml:space="preserve">157592	</t>
  </si>
  <si>
    <t xml:space="preserve">999226279959141	</t>
  </si>
  <si>
    <t>[伦敦]兰切斯特大门酒店(Lancaster Gate Hotel)(55822177)</t>
  </si>
  <si>
    <t>双人床房&lt;2人入住&gt;&lt;不退款&gt;</t>
  </si>
  <si>
    <t>CHEN/XUE</t>
  </si>
  <si>
    <t xml:space="preserve">3824038	</t>
  </si>
  <si>
    <t xml:space="preserve">136652049	</t>
  </si>
  <si>
    <t xml:space="preserve">999225975940378	</t>
  </si>
  <si>
    <t>[南旧金山]旧金山机场北旅客之家酒店(Travelodge by Wyndham San Francisco Airport North)(70792150)</t>
  </si>
  <si>
    <t>1 King Bed Non-Smoking&lt;2人入住&gt;</t>
  </si>
  <si>
    <t>Ren/Li,TANG/ZHONGCHAO</t>
  </si>
  <si>
    <t xml:space="preserve">3764359	</t>
  </si>
  <si>
    <t xml:space="preserve">999226280285998	</t>
  </si>
  <si>
    <t>[纳柯亚]那格亚希尔巴达姆酒店(Nagoya Hill Hotel Batam)(55320663)</t>
  </si>
  <si>
    <t>DOUBLE SUPERIOR&lt;2人入住&gt;&lt;不退款&gt;&lt;早餐&gt;</t>
  </si>
  <si>
    <t>Nadaraju/Enesh</t>
  </si>
  <si>
    <t xml:space="preserve">3824229	</t>
  </si>
  <si>
    <t xml:space="preserve">246435	</t>
  </si>
  <si>
    <t xml:space="preserve">999226321420840	</t>
  </si>
  <si>
    <t>[尼亚加拉瀑布]瀑布品质套房酒店(Quality Hotel &amp; Suites at The Falls)(91595572)</t>
  </si>
  <si>
    <t>两张大床房&lt;2人入住&gt;&lt;不退款&gt;&lt;早餐&gt;</t>
  </si>
  <si>
    <t>SHIN/SANG HUN,LIM/DONG GYU</t>
  </si>
  <si>
    <t xml:space="preserve">3825030	</t>
  </si>
  <si>
    <t xml:space="preserve">999226322971455	</t>
  </si>
  <si>
    <t>[希灵登]伦敦希思罗机场 2 号和 3 号航厦希尔顿花园酒店(Hilton Garden Inn London Heathrow Terminal 2 and 3)(92030210)</t>
  </si>
  <si>
    <t>WANG/ZHICHAO</t>
  </si>
  <si>
    <t xml:space="preserve">3825385	</t>
  </si>
  <si>
    <t xml:space="preserve">999226323825582	</t>
  </si>
  <si>
    <t>Lang/Yongxiao,Zhang/Xiaoming</t>
  </si>
  <si>
    <t xml:space="preserve">3825498	</t>
  </si>
  <si>
    <t xml:space="preserve">101459206	</t>
  </si>
  <si>
    <t xml:space="preserve">999226327263412	</t>
  </si>
  <si>
    <t>[胡志明市]莫尔珀尔水晶宫酒店(MerPerle Crystal Palace)(55451629)</t>
  </si>
  <si>
    <t>豪华双床房&lt;2人入住&gt;&lt;不退款&gt;&lt;早餐&gt;</t>
  </si>
  <si>
    <t>JIANG/FAN,ZHANG/JINFENG</t>
  </si>
  <si>
    <t xml:space="preserve">3826456	</t>
  </si>
  <si>
    <t xml:space="preserve">999226327998333	</t>
  </si>
  <si>
    <t>[曼谷]双子塔酒店(Twin Towers Hotel)(55439614)</t>
  </si>
  <si>
    <t>YAMAGUCHI/ASAMI</t>
  </si>
  <si>
    <t xml:space="preserve">3826674	</t>
  </si>
  <si>
    <t xml:space="preserve">182178	</t>
  </si>
  <si>
    <t xml:space="preserve">999226329435319	</t>
  </si>
  <si>
    <t>[伯恩仓]草莓园度假酒店(Strawberry Park Resort)(55680377)</t>
  </si>
  <si>
    <t>大床一室房&lt;2人入住&gt;&lt;不退款&gt;&lt;早餐&gt;</t>
  </si>
  <si>
    <t>FARAHIN/NUR FARAHIN NADIA</t>
  </si>
  <si>
    <t xml:space="preserve">3827214	</t>
  </si>
  <si>
    <t xml:space="preserve">999226329436737	</t>
  </si>
  <si>
    <t>BAEK/MOONJUNG</t>
  </si>
  <si>
    <t xml:space="preserve">3827216	</t>
  </si>
  <si>
    <t xml:space="preserve">TL979565105	</t>
  </si>
  <si>
    <t xml:space="preserve">999226331532833	</t>
  </si>
  <si>
    <t>[曼谷]素万那普法义公寓式酒店(At Residence Suvarnabhumi Hotel)(90396268)</t>
  </si>
  <si>
    <t>Deluxe Room, 2 Single Beds&lt;2人入住&gt;&lt;不退款&gt;</t>
  </si>
  <si>
    <t>CHEN/Jialin</t>
  </si>
  <si>
    <t xml:space="preserve">3827896	</t>
  </si>
  <si>
    <t xml:space="preserve">25468954	</t>
  </si>
  <si>
    <t xml:space="preserve">999226332110799	</t>
  </si>
  <si>
    <t>[Benda]1O1雅加达机场CBC酒店(The 1O1 Jakarta Airport Cbc)(110133654)</t>
  </si>
  <si>
    <t>豪华一卧房(带露台)&lt;2人入住&gt;&lt;早餐&gt;</t>
  </si>
  <si>
    <t>HUANG/FEN,WU/ZEYI</t>
  </si>
  <si>
    <t xml:space="preserve">3828112	</t>
  </si>
  <si>
    <t xml:space="preserve">26861	</t>
  </si>
  <si>
    <t xml:space="preserve">999226332529164	</t>
  </si>
  <si>
    <t>[迪拜]布尔迪拜瑞享酒店及出租公寓(Mövenpick Hotel &amp; Apartments Bur Dubai)(55547421)</t>
  </si>
  <si>
    <t>Kumar S/Anil</t>
  </si>
  <si>
    <t xml:space="preserve">3828190	</t>
  </si>
  <si>
    <t xml:space="preserve">R4415829567	</t>
  </si>
  <si>
    <t xml:space="preserve">999226337512778	</t>
  </si>
  <si>
    <t>豪华别墅, 1 张双人床, 花园景观&lt;2人入住&gt;&lt;不退款&gt;</t>
  </si>
  <si>
    <t>Wei/Xiaochun,Chen/Bo,Lan/Jie,Wei/Liming</t>
  </si>
  <si>
    <t xml:space="preserve">3830141	</t>
  </si>
  <si>
    <t xml:space="preserve">25473444	</t>
  </si>
  <si>
    <t xml:space="preserve">999226338354087	</t>
  </si>
  <si>
    <t>[Ulu Kinta]怡保曦云轩度假村(The Haven All Suite Resort, Ipoh)(55380671)</t>
  </si>
  <si>
    <t>Hillview2+1卧室转角套房&lt;4人入住&gt;&lt;不退款&gt;&lt;早餐&gt;</t>
  </si>
  <si>
    <t>IBRAHIM/NURUL IZATY</t>
  </si>
  <si>
    <t xml:space="preserve">3830656	</t>
  </si>
  <si>
    <t xml:space="preserve">136725092	</t>
  </si>
  <si>
    <t xml:space="preserve">999226338408424	</t>
  </si>
  <si>
    <t>湖景单卧室套房&lt;2人入住&gt;&lt;不退款&gt;&lt;早餐&gt;</t>
  </si>
  <si>
    <t>MAHASAN/MOHD IKHWAN</t>
  </si>
  <si>
    <t xml:space="preserve">3830672	</t>
  </si>
  <si>
    <t xml:space="preserve">136725531	</t>
  </si>
  <si>
    <t xml:space="preserve">999226339460734	</t>
  </si>
  <si>
    <t>[雅典]博斯精品酒店(Boss Boutique Athens)(110040822)</t>
  </si>
  <si>
    <t>LIU/AINING</t>
  </si>
  <si>
    <t xml:space="preserve">3831162	</t>
  </si>
  <si>
    <t xml:space="preserve">20230824135402-2950784	</t>
  </si>
  <si>
    <t xml:space="preserve">999226339685594	</t>
  </si>
  <si>
    <t>[华盛顿]毕考酒店及公司宿舍(Beacon Hotel &amp; Corporate Quarters)(55851825)</t>
  </si>
  <si>
    <t>标准大号床房&lt;2人入住&gt;&lt;不退款&gt;</t>
  </si>
  <si>
    <t>ZENG/YAOPEI</t>
  </si>
  <si>
    <t xml:space="preserve">3831349	</t>
  </si>
  <si>
    <t xml:space="preserve">999226340243983	</t>
  </si>
  <si>
    <t>[巴黎]巴黎12区贝西村康铂酒店(Campanile Hotel Paris Bercy Village)(55653231)</t>
  </si>
  <si>
    <t>Broute/Simon</t>
  </si>
  <si>
    <t xml:space="preserve">3831645	</t>
  </si>
  <si>
    <t xml:space="preserve">IKKIF6	</t>
  </si>
  <si>
    <t xml:space="preserve">999226340251440	</t>
  </si>
  <si>
    <t>[河内]河内易思廷公寓式酒店(Eastin Hotel &amp; Residences Hanoi)(102881138)</t>
  </si>
  <si>
    <t>LU/YONG,LI/BING</t>
  </si>
  <si>
    <t xml:space="preserve">3831652	</t>
  </si>
  <si>
    <t xml:space="preserve">-74121645	</t>
  </si>
  <si>
    <t xml:space="preserve">999226340334725	</t>
  </si>
  <si>
    <t>至尊豪华房&lt;2人入住&gt;&lt;不退款&gt;</t>
  </si>
  <si>
    <t>QIAO/QIANG,SUN/TONGHE</t>
  </si>
  <si>
    <t xml:space="preserve">3831683	</t>
  </si>
  <si>
    <t xml:space="preserve">999226341437738	</t>
  </si>
  <si>
    <t>[马德里]马德里公主广场酒店(Hotel Princesa Plaza Madrid)(60467234)</t>
  </si>
  <si>
    <t>经典特大床房&lt;2人入住&gt;&lt;不退款&gt;</t>
  </si>
  <si>
    <t>SIVGIN/ETEM</t>
  </si>
  <si>
    <t xml:space="preserve">3832387	</t>
  </si>
  <si>
    <t xml:space="preserve">10431SE225177	</t>
  </si>
  <si>
    <t xml:space="preserve">999226341509164	</t>
  </si>
  <si>
    <t>[釜山]釜山索拉利亚西铁酒店(Solaria Nishitetsu Hotel Busan)(55451799)</t>
  </si>
  <si>
    <t>SANCHEZ/ALBERTO</t>
  </si>
  <si>
    <t xml:space="preserve">3832417	</t>
  </si>
  <si>
    <t xml:space="preserve">2308250869864536	</t>
  </si>
  <si>
    <t xml:space="preserve">999226341654452	</t>
  </si>
  <si>
    <t>[济州市]济州岛梅生格拉德酒店(Maison Glad Jeju)(69338174)</t>
  </si>
  <si>
    <t>LI/WEILIN,MA/LI</t>
  </si>
  <si>
    <t xml:space="preserve">3832492	</t>
  </si>
  <si>
    <t xml:space="preserve">2308250969866442	</t>
  </si>
  <si>
    <t xml:space="preserve">999226342221322	</t>
  </si>
  <si>
    <t>[曼蒂奥]Heart of Manteo(111588777)</t>
  </si>
  <si>
    <t>标准单人房&lt;2人入住&gt;&lt;不退款&gt;</t>
  </si>
  <si>
    <t>Hart/Jennifer</t>
  </si>
  <si>
    <t xml:space="preserve">3832809	</t>
  </si>
  <si>
    <t xml:space="preserve">-74456380	</t>
  </si>
  <si>
    <t xml:space="preserve">999226342391345	</t>
  </si>
  <si>
    <t>[巴东]巴东卡提素莱曼威兹普莱姆酒店(Whiz Prime Hotel Khatib Sulaiman Padang)(96746725)</t>
  </si>
  <si>
    <t>标准双床间&lt;2人入住&gt;&lt;不退款&gt;&lt;早餐&gt;</t>
  </si>
  <si>
    <t>RASYID/LILY MARLEN,SOBIRIN/SOBIRIN</t>
  </si>
  <si>
    <t xml:space="preserve">3832862	</t>
  </si>
  <si>
    <t xml:space="preserve">178881	</t>
  </si>
  <si>
    <t xml:space="preserve">999226344338852	</t>
  </si>
  <si>
    <t>[伦敦]皇家花园酒店(Royal Garden Hotel)(55414105)</t>
  </si>
  <si>
    <t>经典双人房&lt;2人入住&gt;</t>
  </si>
  <si>
    <t>Vos/Arnold,Vos/Arnold</t>
  </si>
  <si>
    <t xml:space="preserve">3833967	</t>
  </si>
  <si>
    <t xml:space="preserve">-74550256	</t>
  </si>
  <si>
    <t xml:space="preserve">999226345211856	</t>
  </si>
  <si>
    <t>[特纳夫莱]克林顿酒店 &amp; 会议中心(Clinton Inn Hotel Tenafly)(92027611)</t>
  </si>
  <si>
    <t>豪华特大床房&lt;2人入住&gt;&lt;不退款&gt;</t>
  </si>
  <si>
    <t>LIU/JUNYING</t>
  </si>
  <si>
    <t xml:space="preserve">3834384	</t>
  </si>
  <si>
    <t xml:space="preserve">136775231	</t>
  </si>
  <si>
    <t xml:space="preserve">999226345688533	</t>
  </si>
  <si>
    <t>[贝鲁特]44 号开放式公寓酒店(Studio 44)(111415757)</t>
  </si>
  <si>
    <t>豪华双床间&lt;2人入住&gt;&lt;不退款&gt;</t>
  </si>
  <si>
    <t>KASHEF/IHAB ALY</t>
  </si>
  <si>
    <t xml:space="preserve">3834636	</t>
  </si>
  <si>
    <t xml:space="preserve">-74591264	</t>
  </si>
  <si>
    <t xml:space="preserve">999226345734852	</t>
  </si>
  <si>
    <t>[Racha Thewa]德维拉素万那普酒店(Dwella Suvarnabhumi)(55465025)</t>
  </si>
  <si>
    <t>Superior Double Bed No Airport Transfer&lt;2人入住&gt;&lt;不退款&gt;</t>
  </si>
  <si>
    <t>KAEWCHOO/SUPAPORN</t>
  </si>
  <si>
    <t xml:space="preserve">3834639	</t>
  </si>
  <si>
    <t xml:space="preserve">HGUConf74596027	</t>
  </si>
  <si>
    <t xml:space="preserve">999226346929376	</t>
  </si>
  <si>
    <t>[曼谷]察殿曼谷大酒店(Chatrium Grand Bangkok)(110133525)</t>
  </si>
  <si>
    <t>LI/YANLI</t>
  </si>
  <si>
    <t xml:space="preserve">3835319	</t>
  </si>
  <si>
    <t xml:space="preserve">311588903	</t>
  </si>
  <si>
    <t xml:space="preserve">999226347719824	</t>
  </si>
  <si>
    <t>[塞拉莱]法纳尔酒店及公寓(Fanar Hotel &amp; Residences)(90400429)</t>
  </si>
  <si>
    <t>JIANG/BAOLEI,WANG/JUNNAN</t>
  </si>
  <si>
    <t xml:space="preserve">3835745	</t>
  </si>
  <si>
    <t xml:space="preserve">67442SE041533	</t>
  </si>
  <si>
    <t xml:space="preserve">999226349189026	</t>
  </si>
  <si>
    <t>高级房&lt;1人入住&gt;&lt;不退款&gt;&lt;早餐&gt;</t>
  </si>
  <si>
    <t>XUAN/SHIMIN</t>
  </si>
  <si>
    <t xml:space="preserve">3836552	</t>
  </si>
  <si>
    <t xml:space="preserve">2245973	</t>
  </si>
  <si>
    <t xml:space="preserve">999226349391436	</t>
  </si>
  <si>
    <t>城景豪华特大床房&lt;2人入住&gt;&lt;不退款&gt;</t>
  </si>
  <si>
    <t>KIM/SONGYI</t>
  </si>
  <si>
    <t xml:space="preserve">3836621	</t>
  </si>
  <si>
    <t xml:space="preserve">999226349739143	</t>
  </si>
  <si>
    <t>[北雅加达]雅加达东荟城智选假日酒店(Holiday Inn Express Jakarta Pluit Citygate, an IHG Hotel)(55426409)</t>
  </si>
  <si>
    <t>双床房&lt;2人入住&gt;&lt;不退款&gt;&lt;早餐&gt;</t>
  </si>
  <si>
    <t>WANG/LITAO</t>
  </si>
  <si>
    <t xml:space="preserve">3836740	</t>
  </si>
  <si>
    <t xml:space="preserve">999226350585964	</t>
  </si>
  <si>
    <t>[阿布扎比]阿布扎比海滨索菲特酒店(Sofitel Abu Dhabi Corniche)(55906951)</t>
  </si>
  <si>
    <t>Alsuq/Salem</t>
  </si>
  <si>
    <t xml:space="preserve">3837098	</t>
  </si>
  <si>
    <t xml:space="preserve">132210537	</t>
  </si>
  <si>
    <t xml:space="preserve">999226350548652	</t>
  </si>
  <si>
    <t>[曼谷]曼谷贵都酒店(S Ratchada Hotel Bangkok)(100679738)</t>
  </si>
  <si>
    <t>超级房（带浴缸）&lt;2人入住&gt;&lt;不退款&gt;</t>
  </si>
  <si>
    <t>ZHANG/BOLIN,YAO/ZEYUAN</t>
  </si>
  <si>
    <t xml:space="preserve">3837077	</t>
  </si>
  <si>
    <t xml:space="preserve">999226350702080	</t>
  </si>
  <si>
    <t>[伦敦]卫兵酒店(The Guardsman - Preferred Hotels and Resorts)(110133374)</t>
  </si>
  <si>
    <t>QI/YUEYANG</t>
  </si>
  <si>
    <t xml:space="preserve">3837176	</t>
  </si>
  <si>
    <t xml:space="preserve">10072SE035139	</t>
  </si>
  <si>
    <t xml:space="preserve">999226351299158	</t>
  </si>
  <si>
    <t>[安大略]安大略米尔斯购物中心罗德威旅馆(Rodeway Inn Ontario Mills Mall)(55320848)</t>
  </si>
  <si>
    <t>无障碍特大床房&lt;2人入住&gt;&lt;不退款&gt;</t>
  </si>
  <si>
    <t>Montoya/Erick R</t>
  </si>
  <si>
    <t xml:space="preserve">3837621	</t>
  </si>
  <si>
    <t xml:space="preserve">HUS-85643C7Q+M3-E00	</t>
  </si>
  <si>
    <t xml:space="preserve">999226353636089	</t>
  </si>
  <si>
    <t>[孟买]孟买泰姬陵马哈拉宫殿酒店(The Taj Mahal Palace, Mumbai)(90352715)</t>
  </si>
  <si>
    <t>奢华房(无窗)&lt;2人入住&gt;&lt;不退款&gt;&lt;早餐&gt;</t>
  </si>
  <si>
    <t>Sharma/Arpit,Agrawal/Rajat</t>
  </si>
  <si>
    <t xml:space="preserve">3838709	</t>
  </si>
  <si>
    <t xml:space="preserve">75764SE174708	</t>
  </si>
  <si>
    <t xml:space="preserve">999226355859845	</t>
  </si>
  <si>
    <t>[斯德哥尔摩]皇后酒店(Queen's Hotel by First Hotels)(55299417)</t>
  </si>
  <si>
    <t>双人房&lt;2人入住&gt;&lt;不退款&gt;&lt;早餐&gt;</t>
  </si>
  <si>
    <t>Jimenez/Elisabeth</t>
  </si>
  <si>
    <t xml:space="preserve">3840102	</t>
  </si>
  <si>
    <t xml:space="preserve">72262355	</t>
  </si>
  <si>
    <t xml:space="preserve">999226356113413	</t>
  </si>
  <si>
    <t>[米兰]生态环保酒店 - 法义公寓式酒店及生态餐厅(Eco Hotel Milano &amp; BioRiso Restaurant)(55414237)</t>
  </si>
  <si>
    <t>TSE/TIN CHI,ZHAO/JUN</t>
  </si>
  <si>
    <t xml:space="preserve">3840182	</t>
  </si>
  <si>
    <t xml:space="preserve">OK_ERICSOFT	</t>
  </si>
  <si>
    <t xml:space="preserve">999226356458593	</t>
  </si>
  <si>
    <t>[菲乌米奇诺]QC泰尔梅罗玛SPA度假酒店(QC Termeroma Spa and Resort)(55779439)</t>
  </si>
  <si>
    <t>舒适双人房, 露台&lt;2人入住&gt;&lt;不退款&gt;&lt;早餐&gt;</t>
  </si>
  <si>
    <t>TAN/NGASAM</t>
  </si>
  <si>
    <t xml:space="preserve">3840500	</t>
  </si>
  <si>
    <t xml:space="preserve">2004162	</t>
  </si>
  <si>
    <t xml:space="preserve">999226356822109	</t>
  </si>
  <si>
    <t>[曼谷]曼谷素坤逸87号温德姆华美达酒店(Ramada by Wyndham Bangkok Sukhumvit 87)(110133687)</t>
  </si>
  <si>
    <t>Standard Duplex 1 Queen Bed Non Smoking&lt;2人入住&gt;&lt;不退款&gt;</t>
  </si>
  <si>
    <t>KUZNETSOVA/ANNA</t>
  </si>
  <si>
    <t xml:space="preserve">3840613	</t>
  </si>
  <si>
    <t xml:space="preserve">90973EE016958	</t>
  </si>
  <si>
    <t xml:space="preserve">999226356888091	</t>
  </si>
  <si>
    <t>[诗都阿佐]泗水机场首相旅馆(Premier Place Surabaya Airport)(97625483)</t>
  </si>
  <si>
    <t>经典双床房&lt;2人入住&gt;&lt;不退款&gt;</t>
  </si>
  <si>
    <t>Liu/Fang</t>
  </si>
  <si>
    <t xml:space="preserve">3840837	</t>
  </si>
  <si>
    <t xml:space="preserve">29646375	</t>
  </si>
  <si>
    <t xml:space="preserve">999226356883416	</t>
  </si>
  <si>
    <t>[马贝拉]马贝拉水疗理事酒店(Senator Marbella Spa Hotel)(91548369)</t>
  </si>
  <si>
    <t>海景高级双人间&lt;2人入住&gt;&lt;不退款&gt;</t>
  </si>
  <si>
    <t>Steck/Malvina</t>
  </si>
  <si>
    <t xml:space="preserve">3840835	</t>
  </si>
  <si>
    <t xml:space="preserve">IM4S	</t>
  </si>
  <si>
    <t xml:space="preserve">999226357821041	</t>
  </si>
  <si>
    <t>[圣托里尼]卢卡斯悬崖酒店(Loucas on the Cliff)(110132904)</t>
  </si>
  <si>
    <t>Twin/Double room - Standard&lt;2人入住&gt;&lt;不退款&gt;&lt;早餐&gt;</t>
  </si>
  <si>
    <t>LIU/KAIZE</t>
  </si>
  <si>
    <t xml:space="preserve">3841220	</t>
  </si>
  <si>
    <t xml:space="preserve">999226357869035	</t>
  </si>
  <si>
    <t>MR/ZHOU TIANQING</t>
  </si>
  <si>
    <t xml:space="preserve">3841234	</t>
  </si>
  <si>
    <t xml:space="preserve">20758565	</t>
  </si>
  <si>
    <t xml:space="preserve">999226357952710	</t>
  </si>
  <si>
    <t>MR/HUANG XUWEI</t>
  </si>
  <si>
    <t xml:space="preserve">3841255	</t>
  </si>
  <si>
    <t xml:space="preserve">86750503	</t>
  </si>
  <si>
    <t xml:space="preserve">999226358351113	</t>
  </si>
  <si>
    <t>豪华特大床房&lt;2人入住&gt;&lt;不退款&gt;&lt;早餐&gt;</t>
  </si>
  <si>
    <t>WANG/JIARUI,FENG/XIAOLING</t>
  </si>
  <si>
    <t xml:space="preserve">3841392	</t>
  </si>
  <si>
    <t xml:space="preserve">FH16490	</t>
  </si>
  <si>
    <t xml:space="preserve">999226358642581	</t>
  </si>
  <si>
    <t>[西切斯特]华纳酒店(The Hotel Warner)(55799425)</t>
  </si>
  <si>
    <t>标准特大床房&lt;2人入住&gt;&lt;不退款&gt;</t>
  </si>
  <si>
    <t>Schaengold/Jason</t>
  </si>
  <si>
    <t xml:space="preserve">3841485	</t>
  </si>
  <si>
    <t xml:space="preserve">87892059	</t>
  </si>
  <si>
    <t xml:space="preserve">999226359096706	</t>
  </si>
  <si>
    <t>[都多萨]都多萨旅馆(Parador de Tortosa)(55367558)</t>
  </si>
  <si>
    <t>LOZAR CABRERA/PEDRO</t>
  </si>
  <si>
    <t xml:space="preserve">3841665	</t>
  </si>
  <si>
    <t xml:space="preserve">999226359312158	</t>
  </si>
  <si>
    <t>[金边]金边娱乐综合大楼酒店(NagaWorld Hotel &amp; Entertainment Complex)(55426302)</t>
  </si>
  <si>
    <t>高级房 (2号楼)&lt;2人入住&gt;&lt;不退款&gt;&lt;早餐&gt;</t>
  </si>
  <si>
    <t>HUANG/ZHIJIA</t>
  </si>
  <si>
    <t xml:space="preserve">3841747	</t>
  </si>
  <si>
    <t xml:space="preserve">999226359480745	</t>
  </si>
  <si>
    <t>[哈德利]月升酒店(The Moonrise Hotel)(55280863)</t>
  </si>
  <si>
    <t>高级2张大床房&lt;2人入住&gt;&lt;不退款&gt;</t>
  </si>
  <si>
    <t>Marinova/Galya</t>
  </si>
  <si>
    <t xml:space="preserve">3841843	</t>
  </si>
  <si>
    <t xml:space="preserve">XPKAZ2L32	</t>
  </si>
  <si>
    <t xml:space="preserve">999226359544861	</t>
  </si>
  <si>
    <t>[布伦特]如家套房酒店(At Home Inn - Pensacola)(77372305)</t>
  </si>
  <si>
    <t>豪华内饰特大床房&lt;2人入住&gt;&lt;不退款&gt;</t>
  </si>
  <si>
    <t>Myrick/Odis</t>
  </si>
  <si>
    <t xml:space="preserve">3841870	</t>
  </si>
  <si>
    <t xml:space="preserve">75388682	</t>
  </si>
  <si>
    <t xml:space="preserve">999226359681544	</t>
  </si>
  <si>
    <t>[雅典]雅典 4 号酒店(Athens4)(110043013)</t>
  </si>
  <si>
    <t>紧凑双床房&lt;2人入住&gt;&lt;不退款&gt;&lt;早餐&gt;</t>
  </si>
  <si>
    <t>LI/NANMO,LI/JINFENG</t>
  </si>
  <si>
    <t xml:space="preserve">3841931	</t>
  </si>
  <si>
    <t xml:space="preserve">8863	</t>
  </si>
  <si>
    <t xml:space="preserve">999226359759150	</t>
  </si>
  <si>
    <t>[鹈鹕湾]那不勒斯格兰德海滩度假酒店(Naples Grande Beach Resort)(55680664)</t>
  </si>
  <si>
    <t>特大床房(Coastal View)&lt;2人入住&gt;&lt;不退款&gt;</t>
  </si>
  <si>
    <t>Duranona/Belen</t>
  </si>
  <si>
    <t xml:space="preserve">3841986	</t>
  </si>
  <si>
    <t xml:space="preserve">62234SE508757	</t>
  </si>
  <si>
    <t xml:space="preserve">999226360524084	</t>
  </si>
  <si>
    <t>[乔治市]槟城尼奥酒店(Neo+ Penang)(55665849)</t>
  </si>
  <si>
    <t>尼奥双人房&lt;2人入住&gt;&lt;不退款&gt;&lt;早餐&gt;</t>
  </si>
  <si>
    <t>PAN/WENJUAN</t>
  </si>
  <si>
    <t xml:space="preserve">3842452	</t>
  </si>
  <si>
    <t xml:space="preserve">RZ-75553716	</t>
  </si>
  <si>
    <t xml:space="preserve">999226360669605	</t>
  </si>
  <si>
    <t>[大西洋滩]一片海洋度假酒店及水疗中心(One Ocean Resort and Spa)(89916451)</t>
  </si>
  <si>
    <t>华丽客房, 1 张特大床, 部分海洋景观&lt;2人入住&gt;&lt;不退款&gt;</t>
  </si>
  <si>
    <t>PETERS/CAROLINE</t>
  </si>
  <si>
    <t xml:space="preserve">3842515	</t>
  </si>
  <si>
    <t xml:space="preserve">51296SE327263	</t>
  </si>
  <si>
    <t xml:space="preserve">999226361640977	</t>
  </si>
  <si>
    <t>MA/JIANXIN</t>
  </si>
  <si>
    <t xml:space="preserve">3843011	</t>
  </si>
  <si>
    <t xml:space="preserve">999226361603133	</t>
  </si>
  <si>
    <t>[纽约]城市俱乐部酒店(City Club Hotel)(55547331)</t>
  </si>
  <si>
    <t>奢华大床房&lt;2人入住&gt;&lt;不退款&gt;&lt;早餐&gt;</t>
  </si>
  <si>
    <t>Nica/Daniel</t>
  </si>
  <si>
    <t xml:space="preserve">3842998	</t>
  </si>
  <si>
    <t xml:space="preserve">-75603179	</t>
  </si>
  <si>
    <t xml:space="preserve">999226362380043	</t>
  </si>
  <si>
    <t>[达沃]达沃水畔岛屿酒店(Waterfront Insular Hotel Davao)(55465086)</t>
  </si>
  <si>
    <t>ZHENG/QIXIANG</t>
  </si>
  <si>
    <t xml:space="preserve">3843505	</t>
  </si>
  <si>
    <t xml:space="preserve">999226362801926	</t>
  </si>
  <si>
    <t>[纽约]纽约市中央公园拉昆塔套房酒店(La Quinta by Wyndham New York City Central Park)(55779776)</t>
  </si>
  <si>
    <t>1 Queen Bed, Non-Smoking&lt;2人入住&gt;&lt;不退款&gt;&lt;早餐&gt;</t>
  </si>
  <si>
    <t>HITCHCOCK/MEGAN</t>
  </si>
  <si>
    <t xml:space="preserve">3843793	</t>
  </si>
  <si>
    <t xml:space="preserve">89078EE029804	</t>
  </si>
  <si>
    <t xml:space="preserve">999226362826693	</t>
  </si>
  <si>
    <t>[洛杉矶]北好莱坞近环球影城-来克森酒店(Lexen Hotel - North Hollywood Near Universal Studios)(90200723)</t>
  </si>
  <si>
    <t>典雅特大号床间&lt;2人入住&gt;&lt;不退款&gt;</t>
  </si>
  <si>
    <t>SOLIS COLLADOS/ESPERANZA,BALSELLS RODAS/ANTON MARIA</t>
  </si>
  <si>
    <t xml:space="preserve">3843806	</t>
  </si>
  <si>
    <t xml:space="preserve">0111AGZ080	</t>
  </si>
  <si>
    <t xml:space="preserve">999226362906176	</t>
  </si>
  <si>
    <t>[米里]佰黎酒店(Pari Inn)(110132867)</t>
  </si>
  <si>
    <t>豪华大床/双床&lt;2人入住&gt;&lt;不退款&gt;</t>
  </si>
  <si>
    <t>LANGKAN/JOSEPIN J</t>
  </si>
  <si>
    <t xml:space="preserve">3843841	</t>
  </si>
  <si>
    <t xml:space="preserve">1079412605	</t>
  </si>
  <si>
    <t xml:space="preserve">999226363242208	</t>
  </si>
  <si>
    <t>[曼谷]曼谷千禧希尔顿酒店(Millennium Hilton Bangkok)(55269931)</t>
  </si>
  <si>
    <t>KAYA/CAN</t>
  </si>
  <si>
    <t xml:space="preserve">3844091	</t>
  </si>
  <si>
    <t xml:space="preserve">999226363359903	</t>
  </si>
  <si>
    <t>[布城]普特拉贾亚湖畔希尔顿逸林酒店(DoubleTree by Hilton Putrajaya Lakeside)(60480299)</t>
  </si>
  <si>
    <t>双床客房&lt;2人入住&gt;&lt;不退款&gt;</t>
  </si>
  <si>
    <t>ALI AKBAR/MOHAMMAD ALI AKBAR</t>
  </si>
  <si>
    <t xml:space="preserve">3844151	</t>
  </si>
  <si>
    <t xml:space="preserve">999226363407133	</t>
  </si>
  <si>
    <t>[马卡蒂]马卡蒂经济一室公寓(Budget Studio Unit in Makati)(55626027)</t>
  </si>
  <si>
    <t>基础房&lt;2人入住&gt;&lt;不退款&gt;</t>
  </si>
  <si>
    <t>HANEKAMP/CHRISTOPHER</t>
  </si>
  <si>
    <t xml:space="preserve">3844172	</t>
  </si>
  <si>
    <t xml:space="preserve">-202300050	</t>
  </si>
  <si>
    <t xml:space="preserve">999226363521204	</t>
  </si>
  <si>
    <t>[曼谷]沙吞阿曼达酒店(Amanta Hotel &amp; Residence Sathorn)(110132871)</t>
  </si>
  <si>
    <t>豪华一卧房&lt;2人入住&gt;&lt;不退款&gt;</t>
  </si>
  <si>
    <t>WU/TZU HAO,CHIMPALEE/CHOLTHICHA</t>
  </si>
  <si>
    <t xml:space="preserve">3844351	</t>
  </si>
  <si>
    <t xml:space="preserve">68641364-1	</t>
  </si>
  <si>
    <t xml:space="preserve">999226363714955	</t>
  </si>
  <si>
    <t>[西雅加达]雅加达机场 II 号精品酒店(D'Primahotel Airport Jakarta II)(77368874)</t>
  </si>
  <si>
    <t>GOU/SI</t>
  </si>
  <si>
    <t xml:space="preserve">3844413	</t>
  </si>
  <si>
    <t xml:space="preserve">999226364666961	</t>
  </si>
  <si>
    <t>[基西米]麦格特中心伊克诺旅馆(Econo Lodge Inn &amp; Suites Maingate Central)(55312002)</t>
  </si>
  <si>
    <t>大床房(无烟)&lt;2人入住&gt;&lt;不退款&gt;&lt;早餐&gt;</t>
  </si>
  <si>
    <t>Drewry/Shane allen</t>
  </si>
  <si>
    <t xml:space="preserve">3845082	</t>
  </si>
  <si>
    <t xml:space="preserve">999226364735386	</t>
  </si>
  <si>
    <t>[西雅加达]雅加达普瑞英达法维酒店(Favehotel Puri Indah Jakarta)(55944610)</t>
  </si>
  <si>
    <t>法维房&lt;2人入住&gt;&lt;不退款&gt;</t>
  </si>
  <si>
    <t>SETYADJI/BANAR</t>
  </si>
  <si>
    <t xml:space="preserve">3845107	</t>
  </si>
  <si>
    <t xml:space="preserve">RZ-75689370	</t>
  </si>
  <si>
    <t xml:space="preserve">999226364874151	</t>
  </si>
  <si>
    <t>[蒙特雷]蒙特利酒店(The Monterey Hotel)(92027607)</t>
  </si>
  <si>
    <t>标准房, 1 张大床&lt;2人入住&gt;&lt;不退款&gt;</t>
  </si>
  <si>
    <t>YANG/JIAQI</t>
  </si>
  <si>
    <t xml:space="preserve">3845322	</t>
  </si>
  <si>
    <t xml:space="preserve">136885526	</t>
  </si>
  <si>
    <t xml:space="preserve">999226365374374	</t>
  </si>
  <si>
    <t>[曼谷]曼谷康文特公园酒店(Convenient Park Bangkok)(55451692)</t>
  </si>
  <si>
    <t>JIANG/HUILING</t>
  </si>
  <si>
    <t xml:space="preserve">3845565	</t>
  </si>
  <si>
    <t xml:space="preserve">435475	</t>
  </si>
  <si>
    <t xml:space="preserve">999226365733136	</t>
  </si>
  <si>
    <t>[波尔蒙特]麦克唐纳德伊奇拉度假酒店&amp;SPA(Macdonald Inchyra Hotel &amp; Spa)(91810579)</t>
  </si>
  <si>
    <t>标准国王房 1张特大床&lt;2人入住&gt;&lt;不退款&gt;</t>
  </si>
  <si>
    <t>ANDERSON/CLARA</t>
  </si>
  <si>
    <t xml:space="preserve">3845719	</t>
  </si>
  <si>
    <t xml:space="preserve">2276SE066240	</t>
  </si>
  <si>
    <t xml:space="preserve">999226365822630	</t>
  </si>
  <si>
    <t>[巴黎]12 号酒店(Le 12 Hôtel)(55270679)</t>
  </si>
  <si>
    <t>豪华双人房&lt;2人入住&gt;&lt;不退款&gt;</t>
  </si>
  <si>
    <t>Lim/Si Jie,Lim/Si Jie</t>
  </si>
  <si>
    <t xml:space="preserve">3845922	</t>
  </si>
  <si>
    <t xml:space="preserve">IKHQ6M	</t>
  </si>
  <si>
    <t xml:space="preserve">999226366045869	</t>
  </si>
  <si>
    <t>[釜山]Felix by STX(Felix by Stx Hotel &amp; Suite)(109178158)</t>
  </si>
  <si>
    <t>Studio Deluxe Twin Room&lt;2人入住&gt;&lt;不退款&gt;</t>
  </si>
  <si>
    <t>CHA/SUNGWON</t>
  </si>
  <si>
    <t xml:space="preserve">3846025	</t>
  </si>
  <si>
    <t xml:space="preserve">999226366054843	</t>
  </si>
  <si>
    <t xml:space="preserve">3846029	</t>
  </si>
  <si>
    <t xml:space="preserve">999226366182511	</t>
  </si>
  <si>
    <t>[北雅加达]智选假日酒店雅加达国际博览会店(Holiday Inn Express Jakarta International Expo, an IHG Hotel)(55639756)</t>
  </si>
  <si>
    <t>标准房&lt;2人入住&gt;&lt;不退款&gt;</t>
  </si>
  <si>
    <t>MENG/YANFEN</t>
  </si>
  <si>
    <t xml:space="preserve">3846079	</t>
  </si>
  <si>
    <t xml:space="preserve">999226366621566	</t>
  </si>
  <si>
    <t>HU/YING,Hu/Ying</t>
  </si>
  <si>
    <t xml:space="preserve">3846446	</t>
  </si>
  <si>
    <t xml:space="preserve">-75779793	</t>
  </si>
  <si>
    <t xml:space="preserve">999226366834702	</t>
  </si>
  <si>
    <t>[卡梅尔]烛光酒店(Candle Light Inn)(95387638)</t>
  </si>
  <si>
    <t>标准特大号床间&lt;2人入住&gt;&lt;不退款&gt;</t>
  </si>
  <si>
    <t>Wang/Yuyin</t>
  </si>
  <si>
    <t xml:space="preserve">3846664	</t>
  </si>
  <si>
    <t xml:space="preserve">-75807153	</t>
  </si>
  <si>
    <t xml:space="preserve">999226366855607	</t>
  </si>
  <si>
    <t>[圣布鲁诺]旧金山国际机场 (SFO) 盖特威套房酒店(Gateway Inn and Suites San Francisco SFO Airport)(55320973)</t>
  </si>
  <si>
    <t>特大号床间&lt;2人入住&gt;&lt;不退款&gt;</t>
  </si>
  <si>
    <t>LIU/XINLAI,NINGSIH/YULI SULISTIA</t>
  </si>
  <si>
    <t xml:space="preserve">3846674	</t>
  </si>
  <si>
    <t xml:space="preserve">22905107	</t>
  </si>
  <si>
    <t xml:space="preserve">999226473318937	</t>
  </si>
  <si>
    <t>[阿维尼翁]圣玛尔特公寓式酒店(ApartHotel Sainte-Marthe)(55560275)</t>
  </si>
  <si>
    <t>开放式客房 (1 - 2 people)&lt;2人入住&gt;&lt;不退款&gt;</t>
  </si>
  <si>
    <t>TEIXEIRAGOMESDOSSANTOS/PEDRO FILIPE</t>
  </si>
  <si>
    <t xml:space="preserve">3846752	</t>
  </si>
  <si>
    <t xml:space="preserve">75847797	</t>
  </si>
  <si>
    <t xml:space="preserve">999226473720571	</t>
  </si>
  <si>
    <t>[迪拜]时间玛瑙酒店公寓(Time Onyx Hotel Apartments)(97965486)</t>
  </si>
  <si>
    <t>一室房&lt;2人入住&gt;&lt;不退款&gt;&lt;早餐&gt;</t>
  </si>
  <si>
    <t>OTAHBASHI/AHMAD</t>
  </si>
  <si>
    <t xml:space="preserve">3846825	</t>
  </si>
  <si>
    <t xml:space="preserve">From Allocation	</t>
  </si>
  <si>
    <t xml:space="preserve">999226473754508	</t>
  </si>
  <si>
    <t>[赫米斯顿]赫米斯顿牛津套房酒店(Oxford Suites Hermiston)(103762512)</t>
  </si>
  <si>
    <t>大号床套房 - 带两张大号床 - 2号楼&lt;2人入住&gt;&lt;不退款&gt;&lt;早餐&gt;</t>
  </si>
  <si>
    <t>ROBERTSON/SILAS</t>
  </si>
  <si>
    <t xml:space="preserve">3846828	</t>
  </si>
  <si>
    <t xml:space="preserve">142210	</t>
  </si>
  <si>
    <t xml:space="preserve">999226473871208	</t>
  </si>
  <si>
    <t>大号床小型套房&lt;2人入住&gt;&lt;不退款&gt;&lt;早餐&gt;</t>
  </si>
  <si>
    <t>SONG/BO</t>
  </si>
  <si>
    <t xml:space="preserve">3846856	</t>
  </si>
  <si>
    <t xml:space="preserve">2071516	</t>
  </si>
  <si>
    <t xml:space="preserve">999226473890129	</t>
  </si>
  <si>
    <t>ALOTAIBI/HELAIL SULAIMAN</t>
  </si>
  <si>
    <t xml:space="preserve">3846861	</t>
  </si>
  <si>
    <t xml:space="preserve">999226473913522	</t>
  </si>
  <si>
    <t>[巴黎]艾菲尔萨克森别墅(Hotel Villa Saxe Eiffel)(55320922)</t>
  </si>
  <si>
    <t>经典房&lt;2人入住&gt;&lt;不退款&gt;</t>
  </si>
  <si>
    <t>Xu/Yiming,Xu/Yiming</t>
  </si>
  <si>
    <t xml:space="preserve">3846867	</t>
  </si>
  <si>
    <t xml:space="preserve">75917696	</t>
  </si>
  <si>
    <t xml:space="preserve">999226473937957	</t>
  </si>
  <si>
    <t>[巴黎]梅特罗伯乐酒店(Metropol)(70392130)</t>
  </si>
  <si>
    <t>双人或双床房&lt;2人入住&gt;&lt;不退款&gt;</t>
  </si>
  <si>
    <t>SHAYHULLIN/MARAT</t>
  </si>
  <si>
    <t xml:space="preserve">3846872	</t>
  </si>
  <si>
    <t xml:space="preserve">26516119	</t>
  </si>
  <si>
    <t xml:space="preserve">999226473990092	</t>
  </si>
  <si>
    <t>[帕尔马海滩]巴伊亚皇家酒店(Apartamentos Mix Bahia Real)(110900484)</t>
  </si>
  <si>
    <t>标准一室公寓&lt;2人入住&gt;&lt;不退款&gt;</t>
  </si>
  <si>
    <t>Silva Alos /Angeles</t>
  </si>
  <si>
    <t xml:space="preserve">3846879	</t>
  </si>
  <si>
    <t xml:space="preserve">230828UVFJ-SALE	</t>
  </si>
  <si>
    <t xml:space="preserve">999226474023725	</t>
  </si>
  <si>
    <t>[巴里]尼古拉斯酒店(The Nicolaus Hotel)(55653037)</t>
  </si>
  <si>
    <t>DI PALMA/ELENA</t>
  </si>
  <si>
    <t xml:space="preserve">3846894	</t>
  </si>
  <si>
    <t xml:space="preserve">75932815	</t>
  </si>
  <si>
    <t xml:space="preserve">999226474235524	</t>
  </si>
  <si>
    <t>[巴厘巴板]格兰沙努尔酒店(Gran Senyiur Hotel)(90400807)</t>
  </si>
  <si>
    <t>高级房&lt;2人入住&gt;&lt;不退款&gt;&lt;早餐&gt;</t>
  </si>
  <si>
    <t>ISHAK/ANDI MUHAMMAD</t>
  </si>
  <si>
    <t xml:space="preserve">3846913	</t>
  </si>
  <si>
    <t xml:space="preserve">10708438	</t>
  </si>
  <si>
    <t xml:space="preserve">999226474383656	</t>
  </si>
  <si>
    <t>[奥斯陆]P酒店(P-Hotels Oslo)(55367599)</t>
  </si>
  <si>
    <t>Small Double Room (140 cm double bed)&lt;2人入住&gt;&lt;不退款&gt;</t>
  </si>
  <si>
    <t>LOZANO/MARIA</t>
  </si>
  <si>
    <t xml:space="preserve">3846966	</t>
  </si>
  <si>
    <t xml:space="preserve">4412548	</t>
  </si>
  <si>
    <t xml:space="preserve">999226474522687	</t>
  </si>
  <si>
    <t>[Casula]利物浦狩猎酒店(Hunts Hotel Liverpool)(91811735)</t>
  </si>
  <si>
    <t>行政特大床房&lt;2人入住&gt;&lt;不退款&gt;</t>
  </si>
  <si>
    <t>Peralta/Mariclem</t>
  </si>
  <si>
    <t xml:space="preserve">3846980	</t>
  </si>
  <si>
    <t xml:space="preserve">-75969213	</t>
  </si>
  <si>
    <t xml:space="preserve">999226474613056	</t>
  </si>
  <si>
    <t>[班邦县]克林纳特拉别墅酒店(Krinnatra Villa)(90385710)</t>
  </si>
  <si>
    <t>经典特大床房 禁烟&lt;2人入住&gt;&lt;不退款&gt;&lt;早餐&gt;</t>
  </si>
  <si>
    <t>PHUNSOMBAT/NAWAT</t>
  </si>
  <si>
    <t xml:space="preserve">3846992	</t>
  </si>
  <si>
    <t xml:space="preserve">|75973964	</t>
  </si>
  <si>
    <t xml:space="preserve">999226475131447	</t>
  </si>
  <si>
    <t>[Mueang Nuea]布恩斯里精品酒店(Boonsiri Boutique Hotel)(92028176)</t>
  </si>
  <si>
    <t>标准双床四楼客房&lt;2人入住&gt;&lt;不退款&gt;</t>
  </si>
  <si>
    <t>JANTARUTAI/CHANIN</t>
  </si>
  <si>
    <t xml:space="preserve">3847093	</t>
  </si>
  <si>
    <t xml:space="preserve">|76000281	</t>
  </si>
  <si>
    <t xml:space="preserve">999226475753323	</t>
  </si>
  <si>
    <t>[芭堤雅]雅顿法义公寓式酒店(Arden Hotel and Residence by at Mind)(55465075)</t>
  </si>
  <si>
    <t>城景豪华房&lt;2人入住&gt;&lt;不退款&gt;</t>
  </si>
  <si>
    <t>REN/YUANYUAN</t>
  </si>
  <si>
    <t xml:space="preserve">3847207	</t>
  </si>
  <si>
    <t xml:space="preserve">76015898	</t>
  </si>
  <si>
    <t xml:space="preserve">999226475764439	</t>
  </si>
  <si>
    <t>池景豪华房&lt;2人入住&gt;&lt;不退款&gt;</t>
  </si>
  <si>
    <t xml:space="preserve">3847208	</t>
  </si>
  <si>
    <t xml:space="preserve">76017842	</t>
  </si>
  <si>
    <t xml:space="preserve">999226476017164	</t>
  </si>
  <si>
    <t>[美娜多]比兹大道酒店(Biz Boulevard Hotel)(55403022)</t>
  </si>
  <si>
    <t>BAYOWO/ALFANDI</t>
  </si>
  <si>
    <t xml:space="preserve">3847233	</t>
  </si>
  <si>
    <t xml:space="preserve">|76027333	</t>
  </si>
  <si>
    <t xml:space="preserve">999226476034499	</t>
  </si>
  <si>
    <t>HUANG/SHUWEI</t>
  </si>
  <si>
    <t xml:space="preserve">3847235	</t>
  </si>
  <si>
    <t xml:space="preserve">SHUWEI  HUANG	</t>
  </si>
  <si>
    <t xml:space="preserve">999226476114662	</t>
  </si>
  <si>
    <t>[马六甲]马六甲欧罗富豪酒店(Euro Rich Hotel Melaka)(91545506)</t>
  </si>
  <si>
    <t>RIZAL/SHAH</t>
  </si>
  <si>
    <t xml:space="preserve">3847247	</t>
  </si>
  <si>
    <t xml:space="preserve">8497239	</t>
  </si>
  <si>
    <t xml:space="preserve">999226476182634	</t>
  </si>
  <si>
    <t>LEE/HYOJOON</t>
  </si>
  <si>
    <t xml:space="preserve">3847254	</t>
  </si>
  <si>
    <t xml:space="preserve">999226476807606	</t>
  </si>
  <si>
    <t>[克里夫兰]克里夫兰机场索尼斯塔ES套房酒店(Sonesta ES Suites Cleveland Airport)(97643365)</t>
  </si>
  <si>
    <t>特大床一室套房&lt;2人入住&gt;&lt;不退款&gt;</t>
  </si>
  <si>
    <t>WANG/YANQING</t>
  </si>
  <si>
    <t xml:space="preserve">3847391	</t>
  </si>
  <si>
    <t xml:space="preserve">67937SE050570	</t>
  </si>
  <si>
    <t xml:space="preserve">999226477615204	</t>
  </si>
  <si>
    <t>[伯恩矛斯]特鲁维尔酒店(Trouville Hotel)(95387865)</t>
  </si>
  <si>
    <t>NEALE/SONJA</t>
  </si>
  <si>
    <t xml:space="preserve">3847500	</t>
  </si>
  <si>
    <t xml:space="preserve">RL31722984	</t>
  </si>
  <si>
    <t xml:space="preserve">999226477946109	</t>
  </si>
  <si>
    <t>[芭堤雅]芭堤雅王朝酒店(Dynasty Inn Pattaya)(55812174)</t>
  </si>
  <si>
    <t>ZHANG/YI</t>
  </si>
  <si>
    <t xml:space="preserve">3847636	</t>
  </si>
  <si>
    <t xml:space="preserve">tuk	</t>
  </si>
  <si>
    <t xml:space="preserve">999226478497375	</t>
  </si>
  <si>
    <t>[安克雷奇]阿尔耶斯卡度假村(Alyeska Resort)(55872323)</t>
  </si>
  <si>
    <t>豪华特大床房-禁烟&lt;2人入住&gt;&lt;不退款&gt;</t>
  </si>
  <si>
    <t>MINGKWAN/JENJIRA</t>
  </si>
  <si>
    <t xml:space="preserve">3847730	</t>
  </si>
  <si>
    <t xml:space="preserve">LLZ9TE06JA	</t>
  </si>
  <si>
    <t xml:space="preserve">999226478703434	</t>
  </si>
  <si>
    <t>Deluxe Room, 1 King Bed, City View&lt;2人入住&gt;&lt;不退款&gt;&lt;早餐&gt;</t>
  </si>
  <si>
    <t>OH/YUNSEOK</t>
  </si>
  <si>
    <t xml:space="preserve">3847771	</t>
  </si>
  <si>
    <t xml:space="preserve">34962SE062371	</t>
  </si>
  <si>
    <t xml:space="preserve">999226478950302	</t>
  </si>
  <si>
    <t>[Na Chom Thian]芭堤雅贝菲尔酒店(Bayphere Hotel Pattaya)(103763355)</t>
  </si>
  <si>
    <t>YAN/SHENQI,Wang/AIHUI,Song/ming</t>
  </si>
  <si>
    <t xml:space="preserve">3847916	</t>
  </si>
  <si>
    <t xml:space="preserve">999226479241286	</t>
  </si>
  <si>
    <t>[尔湾]亚欧文索内斯塔酒店(Sonesta Irvine)(55329006)</t>
  </si>
  <si>
    <t>YE/LINNA</t>
  </si>
  <si>
    <t xml:space="preserve">3847968	</t>
  </si>
  <si>
    <t xml:space="preserve">999226479528955	</t>
  </si>
  <si>
    <t>[中雅加达]雅加达朱诺丹纳阿邦酒店(Juno Tanah Abang Jakarta)(55799376)</t>
  </si>
  <si>
    <t>商务客房&lt;2人入住&gt;&lt;不退款&gt;</t>
  </si>
  <si>
    <t>KURNIA/EDWIN</t>
  </si>
  <si>
    <t xml:space="preserve">3848014	</t>
  </si>
  <si>
    <t xml:space="preserve">-76105189	</t>
  </si>
  <si>
    <t xml:space="preserve">999226480367379	</t>
  </si>
  <si>
    <t>Chi/Eunjin</t>
  </si>
  <si>
    <t xml:space="preserve">3848232	</t>
  </si>
  <si>
    <t xml:space="preserve">999226480537014	</t>
  </si>
  <si>
    <t>高级城景特大床房（带阳台）&lt;2人入住&gt;&lt;不退款&gt;</t>
  </si>
  <si>
    <t>YANG/PENGPENG</t>
  </si>
  <si>
    <t xml:space="preserve">3848260	</t>
  </si>
  <si>
    <t xml:space="preserve">-76118572	</t>
  </si>
  <si>
    <t xml:space="preserve">999226480743004	</t>
  </si>
  <si>
    <t>[海防]丹安宫公寓式酒店(Tan An Palace)(95139065)</t>
  </si>
  <si>
    <t>高级双人床房&lt;2人入住&gt;&lt;不退款&gt;</t>
  </si>
  <si>
    <t>LI/QIANGLU</t>
  </si>
  <si>
    <t xml:space="preserve">3848297	</t>
  </si>
  <si>
    <t xml:space="preserve">76121893	</t>
  </si>
  <si>
    <t xml:space="preserve">999226480874551	</t>
  </si>
  <si>
    <t>[贾斯珀]通金酒店(Tonquin Inn)(55402781)</t>
  </si>
  <si>
    <t>WU/YUAN-CHAO</t>
  </si>
  <si>
    <t xml:space="preserve">3848324	</t>
  </si>
  <si>
    <t xml:space="preserve">76127754	</t>
  </si>
  <si>
    <t xml:space="preserve">999226481753391	</t>
  </si>
  <si>
    <t>ZHANG/HUIFANG,Ma/Yong</t>
  </si>
  <si>
    <t xml:space="preserve">3848524	</t>
  </si>
  <si>
    <t xml:space="preserve">928519. 928520	</t>
  </si>
  <si>
    <t xml:space="preserve">999226481985041	</t>
  </si>
  <si>
    <t>[利物浦]利物浦便捷酒店(easyHotel Liverpool)(90381936)</t>
  </si>
  <si>
    <t>Standard Double Room, 1 Double Bed (Wheelchair Accessible)&lt;2人入住&gt;&lt;不退款&gt;</t>
  </si>
  <si>
    <t>DAI/YINGXIN</t>
  </si>
  <si>
    <t xml:space="preserve">3848572	</t>
  </si>
  <si>
    <t xml:space="preserve">76144901	</t>
  </si>
  <si>
    <t xml:space="preserve">999226482237732	</t>
  </si>
  <si>
    <t>[The Rocks]悉尼香格里拉(Shangri-La Hotel Sydney)(55841710)</t>
  </si>
  <si>
    <t>豪华海港大桥特大床房&lt;2人入住&gt;&lt;不退款&gt;&lt;早餐&gt;</t>
  </si>
  <si>
    <t>WANG/JINGXUAN</t>
  </si>
  <si>
    <t xml:space="preserve">3848619	</t>
  </si>
  <si>
    <t xml:space="preserve">20140SE245767	</t>
  </si>
  <si>
    <t xml:space="preserve">999226482505168	</t>
  </si>
  <si>
    <t>[纽伦堡]阿维娜百乐酒店(Arvena Park Hotel)(55299144)</t>
  </si>
  <si>
    <t>双床房&lt;2人入住&gt;&lt;不退款&gt;</t>
  </si>
  <si>
    <t>OCHEA/VICTOR CRISTIAN</t>
  </si>
  <si>
    <t xml:space="preserve">3848672	</t>
  </si>
  <si>
    <t xml:space="preserve">-76154375	</t>
  </si>
  <si>
    <t xml:space="preserve">999226482601486	</t>
  </si>
  <si>
    <t>RATTANUPAKAN/NANNAPHAT</t>
  </si>
  <si>
    <t xml:space="preserve">3848769	</t>
  </si>
  <si>
    <t xml:space="preserve">HGUConf76159435	</t>
  </si>
  <si>
    <t xml:space="preserve">999226483423895	</t>
  </si>
  <si>
    <t>[大叻]月光石酒店(Ttr Moonstone Apart Hotel)(111608344)</t>
  </si>
  <si>
    <t>华丽客房, 1 张特大床, 山景, 花园&lt;2人入住&gt;&lt;不退款&gt;</t>
  </si>
  <si>
    <t>Park/Seong Min</t>
  </si>
  <si>
    <t xml:space="preserve">3848926	</t>
  </si>
  <si>
    <t xml:space="preserve">8500286	</t>
  </si>
  <si>
    <t xml:space="preserve">999226483877948	</t>
  </si>
  <si>
    <t>[呵叻]中心店酒店-呵叻21号终点站(Centre Point Hotel Terminal21 Korat)(91624920)</t>
  </si>
  <si>
    <t>Deluxe Double Room&lt;2人入住&gt;&lt;不退款&gt;</t>
  </si>
  <si>
    <t>BUTSANTHIA/AMORNRAT</t>
  </si>
  <si>
    <t xml:space="preserve">3849063	</t>
  </si>
  <si>
    <t xml:space="preserve">8499603	</t>
  </si>
  <si>
    <t xml:space="preserve">999226484749874	</t>
  </si>
  <si>
    <t>[马斯特特]悉尼机场宜必思酒店(Ibis Sydney Airport)(55270717)</t>
  </si>
  <si>
    <t>MCGINNES/ANDREW</t>
  </si>
  <si>
    <t xml:space="preserve">3849304	</t>
  </si>
  <si>
    <t xml:space="preserve">3058XHR654	</t>
  </si>
  <si>
    <t xml:space="preserve">999226485690044	</t>
  </si>
  <si>
    <t>[帕赛市]马尼拉萨沃伊酒店(Savoy Hotel Manila)(56140523)</t>
  </si>
  <si>
    <t>客房, 2 张单人床 (Essential 2)&lt;2人入住&gt;&lt;不退款&gt;&lt;早餐&gt;</t>
  </si>
  <si>
    <t>Zhou/wei fang</t>
  </si>
  <si>
    <t xml:space="preserve">3849585	</t>
  </si>
  <si>
    <t xml:space="preserve">352912	</t>
  </si>
  <si>
    <t xml:space="preserve">999226485726779	</t>
  </si>
  <si>
    <t>[鲁德普特]Town Lodge - 鲁德普特(Town Lodge Roodepoort)(95083547)</t>
  </si>
  <si>
    <t>双人房, 无障碍房&lt;2人入住&gt;&lt;不退款&gt;</t>
  </si>
  <si>
    <t>Mudzi/Witness</t>
  </si>
  <si>
    <t xml:space="preserve">3849593	</t>
  </si>
  <si>
    <t xml:space="preserve">|76221635	</t>
  </si>
  <si>
    <t xml:space="preserve">999226486022032	</t>
  </si>
  <si>
    <t>[纽卡斯尔]纽卡尔斯安睡者酒店(Sleeperz Hotel Newcastle)(55543024)</t>
  </si>
  <si>
    <t>Zhou/Wenyu</t>
  </si>
  <si>
    <t xml:space="preserve">3849640	</t>
  </si>
  <si>
    <t xml:space="preserve">RL32814739	</t>
  </si>
  <si>
    <t xml:space="preserve">999226486408697	</t>
  </si>
  <si>
    <t>[丹绒道光]黄金景观服务式公寓(Golden View Serviced Apartments)(90402750)</t>
  </si>
  <si>
    <t>YAN/YUHUA</t>
  </si>
  <si>
    <t xml:space="preserve">3849700	</t>
  </si>
  <si>
    <t xml:space="preserve">999226486755360	</t>
  </si>
  <si>
    <t>Singh/Satinder</t>
  </si>
  <si>
    <t xml:space="preserve">3849913	</t>
  </si>
  <si>
    <t xml:space="preserve">999226487039201	</t>
  </si>
  <si>
    <t>[威尔克斯-巴里]威尔克斯巴里套房酒店(Wilkes-Barre Inn &amp; Suites)(91809177)</t>
  </si>
  <si>
    <t>RIVERA/JANICE</t>
  </si>
  <si>
    <t xml:space="preserve">3849977	</t>
  </si>
  <si>
    <t xml:space="preserve">76255146	</t>
  </si>
  <si>
    <t xml:space="preserve">999226487734695	</t>
  </si>
  <si>
    <t>[奥斯纳布吕克]雷马克奥斯纳布吕克温德姆维也纳之家酒店(Vienna House by Wyndham Remarque Osnabrück)(94360860)</t>
  </si>
  <si>
    <t>LIANG/ZHIYU,GENG/HAO</t>
  </si>
  <si>
    <t xml:space="preserve">3850279	</t>
  </si>
  <si>
    <t xml:space="preserve">91134EE019780	</t>
  </si>
  <si>
    <t xml:space="preserve">999226487743431	</t>
  </si>
  <si>
    <t>Saleh Abdullah/Al Khader Taha</t>
  </si>
  <si>
    <t xml:space="preserve">3850283	</t>
  </si>
  <si>
    <t xml:space="preserve">999226487803542	</t>
  </si>
  <si>
    <t>[曼谷]曼谷京华大酒店(Hotel Royal Bangkok@Chinatown)(55932568)</t>
  </si>
  <si>
    <t>JENCHAD/JAKKAPAN</t>
  </si>
  <si>
    <t xml:space="preserve">3850303	</t>
  </si>
  <si>
    <t xml:space="preserve">374591	</t>
  </si>
  <si>
    <t xml:space="preserve">999226487822549	</t>
  </si>
  <si>
    <t>[诺丁汉]诺丁汉特里维尔斯摄政酒店(Trivelles Regency, Nottingham)(91812468)</t>
  </si>
  <si>
    <t>豪华双人间&lt;2人入住&gt;&lt;不退款&gt;</t>
  </si>
  <si>
    <t>Bentley/Matthew</t>
  </si>
  <si>
    <t xml:space="preserve">3850313	</t>
  </si>
  <si>
    <t xml:space="preserve">RES1452676	</t>
  </si>
  <si>
    <t xml:space="preserve">999226487997578	</t>
  </si>
  <si>
    <t>[Racha Thewa]素万那普威乐机场酒店(Suvarnabhumi Ville Airport Hotel)(55478352)</t>
  </si>
  <si>
    <t>CHANG/XINCHENG</t>
  </si>
  <si>
    <t xml:space="preserve">3850476	</t>
  </si>
  <si>
    <t xml:space="preserve">1079458414	</t>
  </si>
  <si>
    <t xml:space="preserve">999226488312113	</t>
  </si>
  <si>
    <t>[卡里亚西卡]卡里亚西卡南方诺毕尔旅馆(Nobile Inn Meridional Cariacica)(110042681)</t>
  </si>
  <si>
    <t>标准双床房&lt;2人入住&gt;&lt;不退款&gt;&lt;早餐&gt;</t>
  </si>
  <si>
    <t>GONCALVES/RIVAIL,Emerson /Oliveira</t>
  </si>
  <si>
    <t xml:space="preserve">3850593	</t>
  </si>
  <si>
    <t xml:space="preserve">74118718	</t>
  </si>
  <si>
    <t xml:space="preserve">999226488422654	</t>
  </si>
  <si>
    <t>Cascione/Davide</t>
  </si>
  <si>
    <t xml:space="preserve">3850639	</t>
  </si>
  <si>
    <t xml:space="preserve">76324365	</t>
  </si>
  <si>
    <t xml:space="preserve">999226488437335	</t>
  </si>
  <si>
    <t>[斯泰恩斯]博林酒店(The Boleyn Hotel)(92028174)</t>
  </si>
  <si>
    <t>行政双人房&lt;2人入住&gt;&lt;不退款&gt;&lt;早餐&gt;</t>
  </si>
  <si>
    <t>LI/XINNONG</t>
  </si>
  <si>
    <t xml:space="preserve">3850647	</t>
  </si>
  <si>
    <t xml:space="preserve">RL32816412	</t>
  </si>
  <si>
    <t xml:space="preserve">999226488599935	</t>
  </si>
  <si>
    <t>[迈阿密]迈阿密公主酒店(Miami Princess Hotel)(91807568)</t>
  </si>
  <si>
    <t>标准间1双人床（无烟）&lt;2人入住&gt;&lt;不退款&gt;</t>
  </si>
  <si>
    <t>Hidalgo/Rebeca</t>
  </si>
  <si>
    <t xml:space="preserve">3850838	</t>
  </si>
  <si>
    <t xml:space="preserve">|76338049	</t>
  </si>
  <si>
    <t xml:space="preserve">25934040543	</t>
  </si>
  <si>
    <t>调整</t>
  </si>
  <si>
    <t>[巴黎]帕克斯奥普拉酒店(Hotel Pax Opera)(55254454)</t>
  </si>
  <si>
    <t>经典客房&lt;1人入住&gt;&lt;不退款&gt;&lt;早餐&gt;</t>
  </si>
  <si>
    <t>Han/Xinyan</t>
  </si>
  <si>
    <t xml:space="preserve">3756288	</t>
  </si>
  <si>
    <t xml:space="preserve">64659643	</t>
  </si>
  <si>
    <t>退单</t>
  </si>
  <si>
    <t>，</t>
  </si>
  <si>
    <t>直连</t>
  </si>
  <si>
    <t>423102.97 HKD</t>
  </si>
  <si>
    <t>A230901102944481</t>
  </si>
  <si>
    <t>A230901103027481</t>
  </si>
  <si>
    <t>总计：423102.97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</si>
  <si>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</si>
  <si>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</si>
  <si>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</si>
  <si>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</si>
  <si>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</si>
  <si>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</si>
  <si>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</si>
  <si>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</si>
  <si>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</si>
  <si>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</si>
  <si>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</si>
  <si>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</si>
  <si>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</si>
  <si>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</si>
  <si>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</si>
  <si>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</si>
  <si>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</si>
  <si>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</si>
  <si>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</si>
  <si>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2023-08-28</t>
  </si>
  <si>
    <t>3850838</t>
  </si>
  <si>
    <t>迈阿密公主酒店</t>
  </si>
  <si>
    <t>Hidalgo Rebeca</t>
  </si>
  <si>
    <t>2023-08-29</t>
  </si>
  <si>
    <t>退房日周结</t>
  </si>
  <si>
    <t>525.66</t>
  </si>
  <si>
    <t>564.56</t>
  </si>
  <si>
    <t>0</t>
  </si>
  <si>
    <t>0.00</t>
  </si>
  <si>
    <t>携程汇智国际直连</t>
  </si>
  <si>
    <t>925</t>
  </si>
  <si>
    <t>2023-08-28 23:14:54</t>
  </si>
  <si>
    <t>否</t>
  </si>
  <si>
    <t>汇智国际旅游发展有限公司</t>
  </si>
  <si>
    <t>美国</t>
  </si>
  <si>
    <t>3850647</t>
  </si>
  <si>
    <t>博林酒店</t>
  </si>
  <si>
    <t>LI XINNONG</t>
  </si>
  <si>
    <t>1344.16</t>
  </si>
  <si>
    <t>1443.63</t>
  </si>
  <si>
    <t>2023-08-28 23:01:48</t>
  </si>
  <si>
    <t>英国</t>
  </si>
  <si>
    <t>3850639</t>
  </si>
  <si>
    <t>The Nicolaus Hotel</t>
  </si>
  <si>
    <t>Cascione Davide</t>
  </si>
  <si>
    <t>1052.25</t>
  </si>
  <si>
    <t>1130.11</t>
  </si>
  <si>
    <t>2023-08-28 22:52:42</t>
  </si>
  <si>
    <t>意大利</t>
  </si>
  <si>
    <t>3850593</t>
  </si>
  <si>
    <t>诺博卡里亚西卡南方路酒店</t>
  </si>
  <si>
    <t>GONCALVES RIVAIL,Emerson Oliveira</t>
  </si>
  <si>
    <t>293.37</t>
  </si>
  <si>
    <t>315.08</t>
  </si>
  <si>
    <t>2023-08-28 22:37:12</t>
  </si>
  <si>
    <t>巴西</t>
  </si>
  <si>
    <t>3850476</t>
  </si>
  <si>
    <t>素万那普威乐机场酒店</t>
  </si>
  <si>
    <t>CHANG XINCHENG</t>
  </si>
  <si>
    <t>214.23</t>
  </si>
  <si>
    <t>230.08</t>
  </si>
  <si>
    <t>2023-08-28 22:04:18</t>
  </si>
  <si>
    <t>泰国</t>
  </si>
  <si>
    <t>3850313</t>
  </si>
  <si>
    <t>诺丁汉特里维尔斯摄政酒店</t>
  </si>
  <si>
    <t>Bentley Matthew</t>
  </si>
  <si>
    <t>501.70</t>
  </si>
  <si>
    <t>538.83</t>
  </si>
  <si>
    <t>2023-08-28 21:52:08</t>
  </si>
  <si>
    <t>3850303</t>
  </si>
  <si>
    <t>曼谷京华大酒店</t>
  </si>
  <si>
    <t>JENCHAD JAKKAPAN</t>
  </si>
  <si>
    <t>579.83</t>
  </si>
  <si>
    <t>622.74</t>
  </si>
  <si>
    <t>2023-08-28 21:48:43</t>
  </si>
  <si>
    <t>3850279</t>
  </si>
  <si>
    <t>雷马克奥斯纳布吕克温德姆维也纳之家酒店</t>
  </si>
  <si>
    <t>LIANG ZHIYU,GENG HAO</t>
  </si>
  <si>
    <t>968.62</t>
  </si>
  <si>
    <t>1040.30</t>
  </si>
  <si>
    <t>2023-08-28 21:43:24</t>
  </si>
  <si>
    <t>德国</t>
  </si>
  <si>
    <t>3849977</t>
  </si>
  <si>
    <t>威尔克斯巴里套房酒店</t>
  </si>
  <si>
    <t>RIVERA JANICE</t>
  </si>
  <si>
    <t>451.34</t>
  </si>
  <si>
    <t>484.74</t>
  </si>
  <si>
    <t>2023-08-28 20:47:49</t>
  </si>
  <si>
    <t>3849913</t>
  </si>
  <si>
    <t>时间玛瑙酒店公寓</t>
  </si>
  <si>
    <t>Singh Satinder</t>
  </si>
  <si>
    <t>344.62</t>
  </si>
  <si>
    <t>370.12</t>
  </si>
  <si>
    <t>2023-08-28 20:25:17</t>
  </si>
  <si>
    <t>阿拉伯联合酋长国</t>
  </si>
  <si>
    <t>3849640</t>
  </si>
  <si>
    <t>纽卡尔斯安睡者酒店</t>
  </si>
  <si>
    <t>Zhou Wenyu</t>
  </si>
  <si>
    <t>379.18</t>
  </si>
  <si>
    <t>407.24</t>
  </si>
  <si>
    <t>2023-08-28 19:40:11</t>
  </si>
  <si>
    <t>3849593</t>
  </si>
  <si>
    <t>Town Lodge - 鲁德普特</t>
  </si>
  <si>
    <t>Mudzi Witness</t>
  </si>
  <si>
    <t>387.63</t>
  </si>
  <si>
    <t>416.31</t>
  </si>
  <si>
    <t>2023-08-28 19:22:47</t>
  </si>
  <si>
    <t>南非</t>
  </si>
  <si>
    <t>3849585</t>
  </si>
  <si>
    <t>马尼拉萨沃伊酒店</t>
  </si>
  <si>
    <t>Zhou wei fang</t>
  </si>
  <si>
    <t>453.05</t>
  </si>
  <si>
    <t>486.58</t>
  </si>
  <si>
    <t>2023-08-28 19:10:05</t>
  </si>
  <si>
    <t>菲律宾</t>
  </si>
  <si>
    <t>3849304</t>
  </si>
  <si>
    <t>悉尼机场宜必思酒店</t>
  </si>
  <si>
    <t>MCGINNES ANDREW</t>
  </si>
  <si>
    <t>591.70</t>
  </si>
  <si>
    <t>635.49</t>
  </si>
  <si>
    <t>2023-08-28 18:23:14</t>
  </si>
  <si>
    <t>澳大利亚</t>
  </si>
  <si>
    <t>3849063</t>
  </si>
  <si>
    <t>中心店酒店-呵叻21号终点站</t>
  </si>
  <si>
    <t>BUTSANTHIA AMORNRAT</t>
  </si>
  <si>
    <t>343.54</t>
  </si>
  <si>
    <t>368.96</t>
  </si>
  <si>
    <t>2023-08-28 17:31:29</t>
  </si>
  <si>
    <t>3848926</t>
  </si>
  <si>
    <t>月光石酒店</t>
  </si>
  <si>
    <t>Park Seong Min</t>
  </si>
  <si>
    <t>159.06</t>
  </si>
  <si>
    <t>170.83</t>
  </si>
  <si>
    <t>2023-08-28 16:54:35</t>
  </si>
  <si>
    <t>越南</t>
  </si>
  <si>
    <t>3848769</t>
  </si>
  <si>
    <t>德维拉素万那普酒店</t>
  </si>
  <si>
    <t>RATTANUPAKAN NANNAPHAT</t>
  </si>
  <si>
    <t>139.67</t>
  </si>
  <si>
    <t>150.00</t>
  </si>
  <si>
    <t>2023-08-28 16:14:00</t>
  </si>
  <si>
    <t>3848672</t>
  </si>
  <si>
    <t>阿维娜百乐酒店</t>
  </si>
  <si>
    <t>OCHEA VICTOR CRISTIAN</t>
  </si>
  <si>
    <t>690.93</t>
  </si>
  <si>
    <t>742.06</t>
  </si>
  <si>
    <t>2023-08-28 15:57:55</t>
  </si>
  <si>
    <t>3848619</t>
  </si>
  <si>
    <t>悉尼香格里拉大酒店</t>
  </si>
  <si>
    <t>WANG JINGXUAN</t>
  </si>
  <si>
    <t>2134.05</t>
  </si>
  <si>
    <t>2291.97</t>
  </si>
  <si>
    <t>2023-08-28 15:40:53</t>
  </si>
  <si>
    <t>3848572</t>
  </si>
  <si>
    <t>利物浦便捷酒店</t>
  </si>
  <si>
    <t>DAI YINGXIN</t>
  </si>
  <si>
    <t>336.29</t>
  </si>
  <si>
    <t>361.18</t>
  </si>
  <si>
    <t>2023-08-28 15:26:58</t>
  </si>
  <si>
    <t>3848524</t>
  </si>
  <si>
    <t>金边娱乐综合大楼酒店</t>
  </si>
  <si>
    <t>ZHANG HUIFANG,Ma Yong</t>
  </si>
  <si>
    <t>971.70</t>
  </si>
  <si>
    <t>1043.60</t>
  </si>
  <si>
    <t>2023-08-28 15:09:08</t>
  </si>
  <si>
    <t>柬埔寨</t>
  </si>
  <si>
    <t>3848324</t>
  </si>
  <si>
    <t>通金酒店</t>
  </si>
  <si>
    <t>WU YUAN-CHAO</t>
  </si>
  <si>
    <t>1433.88</t>
  </si>
  <si>
    <t>1539.99</t>
  </si>
  <si>
    <t>2023-08-28 14:26:04</t>
  </si>
  <si>
    <t>加拿大</t>
  </si>
  <si>
    <t>3848297</t>
  </si>
  <si>
    <t>丹安宫酒店</t>
  </si>
  <si>
    <t>LI QIANGLU</t>
  </si>
  <si>
    <t>242.27</t>
  </si>
  <si>
    <t>260.20</t>
  </si>
  <si>
    <t>2023-08-28 14:03:14</t>
  </si>
  <si>
    <t>3848260</t>
  </si>
  <si>
    <t>UHG四分之一湄南酒店</t>
  </si>
  <si>
    <t>YANG PENGPENG</t>
  </si>
  <si>
    <t>392.81</t>
  </si>
  <si>
    <t>421.88</t>
  </si>
  <si>
    <t>2023-08-28 13:50:10</t>
  </si>
  <si>
    <t>3848232</t>
  </si>
  <si>
    <t>釜山格兰德朝鲜酒店</t>
  </si>
  <si>
    <t>Chi Eunjin</t>
  </si>
  <si>
    <t>1459.67</t>
  </si>
  <si>
    <t>1567.68</t>
  </si>
  <si>
    <t>2023-08-28 13:39:37</t>
  </si>
  <si>
    <t>韩国</t>
  </si>
  <si>
    <t>3848014</t>
  </si>
  <si>
    <t>雅加达朱诺·塔纳·阿邦酒店</t>
  </si>
  <si>
    <t>KURNIA EDWIN</t>
  </si>
  <si>
    <t>202.23</t>
  </si>
  <si>
    <t>217.20</t>
  </si>
  <si>
    <t>2023-08-28 12:59:34</t>
  </si>
  <si>
    <t>印度尼西亚</t>
  </si>
  <si>
    <t>3847968</t>
  </si>
  <si>
    <t>索尼斯塔欧文</t>
  </si>
  <si>
    <t>YE LINNA</t>
  </si>
  <si>
    <t>834.24</t>
  </si>
  <si>
    <t>895.97</t>
  </si>
  <si>
    <t>2023-08-28 12:32:57</t>
  </si>
  <si>
    <t>3847916</t>
  </si>
  <si>
    <t>芭提雅最佳西方至尊海湾酒店 (SHA Extra Plus)</t>
  </si>
  <si>
    <t>YAN SHENQI,Wang AIHUI,Song ming</t>
  </si>
  <si>
    <t>895.40</t>
  </si>
  <si>
    <t>961.66</t>
  </si>
  <si>
    <t>2023-08-28 12:15:26</t>
  </si>
  <si>
    <t>3847771</t>
  </si>
  <si>
    <t>曼谷盛泰乐水门酒店</t>
  </si>
  <si>
    <t>OH YUNSEOK</t>
  </si>
  <si>
    <t>817.95</t>
  </si>
  <si>
    <t>878.48</t>
  </si>
  <si>
    <t>2023-08-28 12:02:51</t>
  </si>
  <si>
    <t>3847730</t>
  </si>
  <si>
    <t>阿尔耶斯卡度假村</t>
  </si>
  <si>
    <t>MINGKWAN JENJIRA</t>
  </si>
  <si>
    <t>2329.37</t>
  </si>
  <si>
    <t>2501.74</t>
  </si>
  <si>
    <t>2023-08-28 11:49:11</t>
  </si>
  <si>
    <t>3847636</t>
  </si>
  <si>
    <t>芭达雅王朝酒店</t>
  </si>
  <si>
    <t>ZHANG YI</t>
  </si>
  <si>
    <t>238.43</t>
  </si>
  <si>
    <t>256.07</t>
  </si>
  <si>
    <t>2023-08-28 11:23:43</t>
  </si>
  <si>
    <t>3847500</t>
  </si>
  <si>
    <t>特鲁维尔酒店</t>
  </si>
  <si>
    <t>NEALE SONJA</t>
  </si>
  <si>
    <t>414.54</t>
  </si>
  <si>
    <t>445.22</t>
  </si>
  <si>
    <t>2023-08-28 11:01:49</t>
  </si>
  <si>
    <t>3847391</t>
  </si>
  <si>
    <t>克利夫兰机场索尼斯塔ES套房酒店</t>
  </si>
  <si>
    <t>WANG YANQING</t>
  </si>
  <si>
    <t>783.88</t>
  </si>
  <si>
    <t>841.89</t>
  </si>
  <si>
    <t>2023-08-28 10:20:37</t>
  </si>
  <si>
    <t>3847254</t>
  </si>
  <si>
    <t>仁川君悦大酒店</t>
  </si>
  <si>
    <t>LEE HYOJOON</t>
  </si>
  <si>
    <t>1094.85</t>
  </si>
  <si>
    <t>1175.87</t>
  </si>
  <si>
    <t>2023-08-28 09:37:46</t>
  </si>
  <si>
    <t>3847247</t>
  </si>
  <si>
    <t>马六甲欧罗富豪酒店</t>
  </si>
  <si>
    <t>RIZAL SHAH</t>
  </si>
  <si>
    <t>104.44</t>
  </si>
  <si>
    <t>112.17</t>
  </si>
  <si>
    <t>2023-08-28 09:44:02</t>
  </si>
  <si>
    <t>马来西亚</t>
  </si>
  <si>
    <t>3847235</t>
  </si>
  <si>
    <t>曼谷拉差达瑞士酒店 (SHA Extra Plus)</t>
  </si>
  <si>
    <t>HUANG SHUWEI</t>
  </si>
  <si>
    <t>488.92</t>
  </si>
  <si>
    <t>525.10</t>
  </si>
  <si>
    <t>2023-08-28 09:45:32</t>
  </si>
  <si>
    <t>3847233</t>
  </si>
  <si>
    <t>比兹大道酒店</t>
  </si>
  <si>
    <t>BAYOWO ALFANDI</t>
  </si>
  <si>
    <t>127.27</t>
  </si>
  <si>
    <t>136.69</t>
  </si>
  <si>
    <t>2023-08-28 09:38:37</t>
  </si>
  <si>
    <t>3847208</t>
  </si>
  <si>
    <t>雅顿住宅酒店</t>
  </si>
  <si>
    <t>REN YUANYUAN</t>
  </si>
  <si>
    <t>261.35</t>
  </si>
  <si>
    <t>280.69</t>
  </si>
  <si>
    <t>2023-08-28 09:18:51</t>
  </si>
  <si>
    <t>3847207</t>
  </si>
  <si>
    <t>249.42</t>
  </si>
  <si>
    <t>267.88</t>
  </si>
  <si>
    <t>2023-08-28 09:14:39</t>
  </si>
  <si>
    <t>3847093</t>
  </si>
  <si>
    <t>皇家锡里精品酒店</t>
  </si>
  <si>
    <t>JANTARUTAI CHANIN</t>
  </si>
  <si>
    <t>78.15</t>
  </si>
  <si>
    <t>83.93</t>
  </si>
  <si>
    <t>2023-08-28 08:41:46</t>
  </si>
  <si>
    <t>3846992</t>
  </si>
  <si>
    <t>克林纳特拉别墅酒店</t>
  </si>
  <si>
    <t>PHUNSOMBAT NAWAT</t>
  </si>
  <si>
    <t>206.69</t>
  </si>
  <si>
    <t>221.98</t>
  </si>
  <si>
    <t>2023-08-28 07:42:50</t>
  </si>
  <si>
    <t>3846980</t>
  </si>
  <si>
    <t>利物浦狩猎酒店</t>
  </si>
  <si>
    <t>Peralta Mariclem</t>
  </si>
  <si>
    <t>625.67</t>
  </si>
  <si>
    <t>671.97</t>
  </si>
  <si>
    <t>2023-08-28 07:31:43</t>
  </si>
  <si>
    <t>3846966</t>
  </si>
  <si>
    <t>P酒店</t>
  </si>
  <si>
    <t>LOZANO MARIA</t>
  </si>
  <si>
    <t>2023-08-28 07:11:44</t>
  </si>
  <si>
    <t>挪威</t>
  </si>
  <si>
    <t>3846913</t>
  </si>
  <si>
    <t>格兰沙努尔酒店</t>
  </si>
  <si>
    <t>ISHAK ANDI MUHAMMAD</t>
  </si>
  <si>
    <t>330.94</t>
  </si>
  <si>
    <t>355.43</t>
  </si>
  <si>
    <t>2023-08-28 06:48:29</t>
  </si>
  <si>
    <t>3846894</t>
  </si>
  <si>
    <t>DI PALMA ELENA</t>
  </si>
  <si>
    <t>927.74</t>
  </si>
  <si>
    <t>996.39</t>
  </si>
  <si>
    <t>2023-08-28 06:05:10</t>
  </si>
  <si>
    <t>3846879</t>
  </si>
  <si>
    <t>巴伊亚皇家酒店</t>
  </si>
  <si>
    <t>Silva Alos Angeles</t>
  </si>
  <si>
    <t>579.49</t>
  </si>
  <si>
    <t>622.37</t>
  </si>
  <si>
    <t>2023-08-28 05:55:00</t>
  </si>
  <si>
    <t>西班牙</t>
  </si>
  <si>
    <t>3846872</t>
  </si>
  <si>
    <t>梅特罗伯乐酒店</t>
  </si>
  <si>
    <t>SHAYHULLIN MARAT</t>
  </si>
  <si>
    <t>416.92</t>
  </si>
  <si>
    <t>447.77</t>
  </si>
  <si>
    <t>2023-08-28 05:38:12</t>
  </si>
  <si>
    <t>法国</t>
  </si>
  <si>
    <t>3846867</t>
  </si>
  <si>
    <t>萨克森艾菲尔酒店别墅</t>
  </si>
  <si>
    <t>Xu Yiming,Xu Yiming</t>
  </si>
  <si>
    <t>1867.82</t>
  </si>
  <si>
    <t>2006.04</t>
  </si>
  <si>
    <t>2023-08-28 05:29:56</t>
  </si>
  <si>
    <t>3846861</t>
  </si>
  <si>
    <t>ALOTAIBI HELAIL SULAIMAN</t>
  </si>
  <si>
    <t>2023-08-28 05:21:25</t>
  </si>
  <si>
    <t>3846856</t>
  </si>
  <si>
    <t>威尼斯机场安尼亚公园酒店</t>
  </si>
  <si>
    <t>SONG BO</t>
  </si>
  <si>
    <t>2222.52</t>
  </si>
  <si>
    <t>2386.98</t>
  </si>
  <si>
    <t>2023-08-28 05:14:49</t>
  </si>
  <si>
    <t>3846828</t>
  </si>
  <si>
    <t>赫米斯顿牛津套房酒店</t>
  </si>
  <si>
    <t>ROBERTSON SILAS</t>
  </si>
  <si>
    <t>1232.73</t>
  </si>
  <si>
    <t>1323.95</t>
  </si>
  <si>
    <t>2023-08-28 04:31:07</t>
  </si>
  <si>
    <t>3846825</t>
  </si>
  <si>
    <t>OTAHBASHI AHMAD</t>
  </si>
  <si>
    <t>2023-08-28 04:20:16</t>
  </si>
  <si>
    <t>3846752</t>
  </si>
  <si>
    <t>圣玛尔特公寓式酒店</t>
  </si>
  <si>
    <t>TEIXEIRAGOMESDOSSANTOS PEDRO FILIPE</t>
  </si>
  <si>
    <t>368.71</t>
  </si>
  <si>
    <t>395.99</t>
  </si>
  <si>
    <t>2023-08-28 02:53:35</t>
  </si>
  <si>
    <t>3846674</t>
  </si>
  <si>
    <t>旧金山国际机场 (SFO) 盖特威套房酒店</t>
  </si>
  <si>
    <t>LIU XINLAI,NINGSIH YULI SULISTIA</t>
  </si>
  <si>
    <t>744.32</t>
  </si>
  <si>
    <t>799.40</t>
  </si>
  <si>
    <t>2023-08-28 01:30:01</t>
  </si>
  <si>
    <t>3846664</t>
  </si>
  <si>
    <t>烛光酒店</t>
  </si>
  <si>
    <t>Wang Yuyin</t>
  </si>
  <si>
    <t>1672.83</t>
  </si>
  <si>
    <t>1796.62</t>
  </si>
  <si>
    <t>2023-08-28 01:21:19</t>
  </si>
  <si>
    <t>3846446</t>
  </si>
  <si>
    <t>HU YING,Hu Ying</t>
  </si>
  <si>
    <t>696.54</t>
  </si>
  <si>
    <t>748.08</t>
  </si>
  <si>
    <t>2023-08-28 00:17:39</t>
  </si>
  <si>
    <t>2023-08-27</t>
  </si>
  <si>
    <t>3846079</t>
  </si>
  <si>
    <t>智选假日酒店雅加达国际博览会店</t>
  </si>
  <si>
    <t>MENG YANFEN</t>
  </si>
  <si>
    <t>277.90</t>
  </si>
  <si>
    <t>298.46</t>
  </si>
  <si>
    <t>2023-08-27 22:59:30</t>
  </si>
  <si>
    <t>3846029</t>
  </si>
  <si>
    <t>Felix by STX</t>
  </si>
  <si>
    <t>CHA SUNGWON</t>
  </si>
  <si>
    <t>412.72</t>
  </si>
  <si>
    <t>443.26</t>
  </si>
  <si>
    <t>2023-08-27 22:41:04</t>
  </si>
  <si>
    <t>3846025</t>
  </si>
  <si>
    <t>2023-08-27 22:39:51</t>
  </si>
  <si>
    <t>3845922</t>
  </si>
  <si>
    <t>12 号酒店</t>
  </si>
  <si>
    <t>Lim Si Jie,Lim Si Jie</t>
  </si>
  <si>
    <t>1296.68</t>
  </si>
  <si>
    <t>1392.63</t>
  </si>
  <si>
    <t>2023-08-27 22:09:47</t>
  </si>
  <si>
    <t>3845719</t>
  </si>
  <si>
    <t>麦克唐纳德伊奇拉温泉度假酒店</t>
  </si>
  <si>
    <t>ANDERSON CLARA</t>
  </si>
  <si>
    <t>825.14</t>
  </si>
  <si>
    <t>886.20</t>
  </si>
  <si>
    <t>2023-08-27 22:08:25</t>
  </si>
  <si>
    <t>3845565</t>
  </si>
  <si>
    <t>曼谷康文特公园酒店</t>
  </si>
  <si>
    <t>JIANG HUILING</t>
  </si>
  <si>
    <t>137.50</t>
  </si>
  <si>
    <t>147.68</t>
  </si>
  <si>
    <t>2023-08-27 21:12:02</t>
  </si>
  <si>
    <t>3845322</t>
  </si>
  <si>
    <t>蒙特利酒店</t>
  </si>
  <si>
    <t>YANG JIAQI</t>
  </si>
  <si>
    <t>864.89</t>
  </si>
  <si>
    <t>928.89</t>
  </si>
  <si>
    <t>2023-08-27 20:17:09</t>
  </si>
  <si>
    <t>3845107</t>
  </si>
  <si>
    <t>雅加达普瑞英达法维酒店</t>
  </si>
  <si>
    <t>SETYADJI BANAR</t>
  </si>
  <si>
    <t>177.60</t>
  </si>
  <si>
    <t>190.74</t>
  </si>
  <si>
    <t>2023-08-27 19:59:01</t>
  </si>
  <si>
    <t>3845082</t>
  </si>
  <si>
    <t>麦格特中心伊克诺旅馆</t>
  </si>
  <si>
    <t>Drewry Shane allen</t>
  </si>
  <si>
    <t>399.01</t>
  </si>
  <si>
    <t>428.54</t>
  </si>
  <si>
    <t>2023-08-27 19:40:11</t>
  </si>
  <si>
    <t>3844413</t>
  </si>
  <si>
    <t>雅加达机场 II 号精品酒店</t>
  </si>
  <si>
    <t>GOU SI</t>
  </si>
  <si>
    <t>166.82</t>
  </si>
  <si>
    <t>179.16</t>
  </si>
  <si>
    <t>2023-08-27 17:30:49</t>
  </si>
  <si>
    <t>3844351</t>
  </si>
  <si>
    <t>沙吞阿曼达酒店</t>
  </si>
  <si>
    <t>WU TZU HAO,CHIMPALEE CHOLTHICHA</t>
  </si>
  <si>
    <t>1013.54</t>
  </si>
  <si>
    <t>1088.54</t>
  </si>
  <si>
    <t>2023-08-27 17:04:24</t>
  </si>
  <si>
    <t>3844172</t>
  </si>
  <si>
    <t>马卡蒂经济一室公寓</t>
  </si>
  <si>
    <t>HANEKAMP CHRISTOPHER</t>
  </si>
  <si>
    <t>257.08</t>
  </si>
  <si>
    <t>276.10</t>
  </si>
  <si>
    <t>2023-08-27 16:58:53</t>
  </si>
  <si>
    <t>3844151</t>
  </si>
  <si>
    <t>布城希尔顿逸林酒店</t>
  </si>
  <si>
    <t>ALI AKBAR MOHAMMAD ALI AKBAR</t>
  </si>
  <si>
    <t>1151.47</t>
  </si>
  <si>
    <t>1236.68</t>
  </si>
  <si>
    <t>2023-08-27 16:42:19</t>
  </si>
  <si>
    <t>3844091</t>
  </si>
  <si>
    <t>曼谷千禧希尔顿酒店</t>
  </si>
  <si>
    <t>KAYA CAN</t>
  </si>
  <si>
    <t>1985.03</t>
  </si>
  <si>
    <t>2131.92</t>
  </si>
  <si>
    <t>2023-08-27 16:25:38</t>
  </si>
  <si>
    <t>3843841</t>
  </si>
  <si>
    <t>佰黎酒店</t>
  </si>
  <si>
    <t>LANGKAN JOSEPIN J</t>
  </si>
  <si>
    <t>152.91</t>
  </si>
  <si>
    <t>164.22</t>
  </si>
  <si>
    <t>2023-08-27 15:37:49</t>
  </si>
  <si>
    <t>3843806</t>
  </si>
  <si>
    <t>北好莱坞近环球影城-来克森酒店</t>
  </si>
  <si>
    <t>SOLIS COLLADOS ESPERANZA,BALSELLS RODAS ANTON MARIA</t>
  </si>
  <si>
    <t>2200.38</t>
  </si>
  <si>
    <t>2363.20</t>
  </si>
  <si>
    <t>2023-08-27 15:36:20</t>
  </si>
  <si>
    <t>3843793</t>
  </si>
  <si>
    <t>纽约市中央公园拉昆塔套房酒店</t>
  </si>
  <si>
    <t>HITCHCOCK MEGAN</t>
  </si>
  <si>
    <t>2043.49</t>
  </si>
  <si>
    <t>2194.70</t>
  </si>
  <si>
    <t>2023-08-27 15:22:27</t>
  </si>
  <si>
    <t>3843505</t>
  </si>
  <si>
    <t>达沃水畔岛屿酒店</t>
  </si>
  <si>
    <t>ZHENG QIXIANG</t>
  </si>
  <si>
    <t>543.17</t>
  </si>
  <si>
    <t>583.36</t>
  </si>
  <si>
    <t>2023-08-27 14:22:08</t>
  </si>
  <si>
    <t>3843011</t>
  </si>
  <si>
    <t>MA JIANXIN</t>
  </si>
  <si>
    <t>2023-08-27 12:45:52</t>
  </si>
  <si>
    <t>3842998</t>
  </si>
  <si>
    <t>城市俱乐部酒店</t>
  </si>
  <si>
    <t>Nica Daniel</t>
  </si>
  <si>
    <t>2136.79</t>
  </si>
  <si>
    <t>2294.91</t>
  </si>
  <si>
    <t>2023-08-27 12:51:04</t>
  </si>
  <si>
    <t>3842515</t>
  </si>
  <si>
    <t>一片海洋度假酒店及水疗中心</t>
  </si>
  <si>
    <t>PETERS CAROLINE</t>
  </si>
  <si>
    <t>1287.80</t>
  </si>
  <si>
    <t>1383.09</t>
  </si>
  <si>
    <t>2023-08-27 10:47:06</t>
  </si>
  <si>
    <t>3842452</t>
  </si>
  <si>
    <t>槟城尼奥酒店</t>
  </si>
  <si>
    <t>PAN WENJUAN</t>
  </si>
  <si>
    <t>700.44</t>
  </si>
  <si>
    <t>752.27</t>
  </si>
  <si>
    <t>2023-08-27 10:05:59</t>
  </si>
  <si>
    <t>3841986</t>
  </si>
  <si>
    <t>那不勒斯格兰德海滩度假酒店</t>
  </si>
  <si>
    <t>Duranona Belen</t>
  </si>
  <si>
    <t>3300.15</t>
  </si>
  <si>
    <t>3544.36</t>
  </si>
  <si>
    <t>2023-08-27 06:07:08</t>
  </si>
  <si>
    <t>3841931</t>
  </si>
  <si>
    <t>雅典 4 号酒店</t>
  </si>
  <si>
    <t>LI NANMO,LI JINFENG</t>
  </si>
  <si>
    <t>1658.72</t>
  </si>
  <si>
    <t>1781.46</t>
  </si>
  <si>
    <t>2023-08-27 04:47:26</t>
  </si>
  <si>
    <t>希腊</t>
  </si>
  <si>
    <t>3841870</t>
  </si>
  <si>
    <t>如家套房酒店</t>
  </si>
  <si>
    <t>Myrick Odis</t>
  </si>
  <si>
    <t>1633.99</t>
  </si>
  <si>
    <t>1754.90</t>
  </si>
  <si>
    <t>2023-08-27 03:00:48</t>
  </si>
  <si>
    <t>3841747</t>
  </si>
  <si>
    <t>HUANG ZHIJIA</t>
  </si>
  <si>
    <t>971.69</t>
  </si>
  <si>
    <t>1043.26</t>
  </si>
  <si>
    <t>2023-08-27 01:25:09</t>
  </si>
  <si>
    <t>3841665</t>
  </si>
  <si>
    <t>都多萨旅馆</t>
  </si>
  <si>
    <t>LOZAR CABRERA PEDRO</t>
  </si>
  <si>
    <t>687.46</t>
  </si>
  <si>
    <t>738.09</t>
  </si>
  <si>
    <t>2023-08-27 00:33:15</t>
  </si>
  <si>
    <t>2023-08-26</t>
  </si>
  <si>
    <t>3841485</t>
  </si>
  <si>
    <t>华纳酒店</t>
  </si>
  <si>
    <t>Schaengold Jason</t>
  </si>
  <si>
    <t>1106.09</t>
  </si>
  <si>
    <t>1187.56</t>
  </si>
  <si>
    <t>2023-08-26 23:20:37</t>
  </si>
  <si>
    <t>3841392</t>
  </si>
  <si>
    <t>长滩岛菲利兹酒店</t>
  </si>
  <si>
    <t>WANG JIARUI,FENG XIAOLING</t>
  </si>
  <si>
    <t>1117.98</t>
  </si>
  <si>
    <t>1200.32</t>
  </si>
  <si>
    <t>2023-08-26 22:53:19</t>
  </si>
  <si>
    <t>3841255</t>
  </si>
  <si>
    <t>雅加达东荟城智选假日酒店</t>
  </si>
  <si>
    <t>MR HUANG XUWEI</t>
  </si>
  <si>
    <t>618.64</t>
  </si>
  <si>
    <t>664.20</t>
  </si>
  <si>
    <t>2023-08-26 22:00:01</t>
  </si>
  <si>
    <t>3841234</t>
  </si>
  <si>
    <t>MR ZHOU TIANQING</t>
  </si>
  <si>
    <t>309.32</t>
  </si>
  <si>
    <t>332.10</t>
  </si>
  <si>
    <t>2023-08-26 21:50:55</t>
  </si>
  <si>
    <t>3841220</t>
  </si>
  <si>
    <t>圣托里尼卢卡斯酒店</t>
  </si>
  <si>
    <t>LIU KAIZE</t>
  </si>
  <si>
    <t>2061.56</t>
  </si>
  <si>
    <t>2213.40</t>
  </si>
  <si>
    <t>2023-08-26 21:45:48</t>
  </si>
  <si>
    <t>999226332529164，</t>
  </si>
  <si>
    <t>3840873</t>
  </si>
  <si>
    <t>布尔迪拜瑞享酒店及公寓</t>
  </si>
  <si>
    <t>Kumar S Anil</t>
  </si>
  <si>
    <t>RMB</t>
  </si>
  <si>
    <t>2023-08-26 20:21:42</t>
  </si>
  <si>
    <t>3840837</t>
  </si>
  <si>
    <t>泗水机场首相旅馆</t>
  </si>
  <si>
    <t>Liu Fang</t>
  </si>
  <si>
    <t>217.52</t>
  </si>
  <si>
    <t>233.54</t>
  </si>
  <si>
    <t>2023-08-26 20:06:29</t>
  </si>
  <si>
    <t>3840835</t>
  </si>
  <si>
    <t>参议员马贝拉 Spa 酒店</t>
  </si>
  <si>
    <t>Steck Malvina</t>
  </si>
  <si>
    <t>4256.98</t>
  </si>
  <si>
    <t>4570.52</t>
  </si>
  <si>
    <t>2023-08-26 20:05:51</t>
  </si>
  <si>
    <t>3840613</t>
  </si>
  <si>
    <t>曼谷素坤逸87号温德姆华美达酒店</t>
  </si>
  <si>
    <t>KUZNETSOVA ANNA</t>
  </si>
  <si>
    <t>818.69</t>
  </si>
  <si>
    <t>878.99</t>
  </si>
  <si>
    <t>2023-08-26 19:59:08</t>
  </si>
  <si>
    <t>3840500</t>
  </si>
  <si>
    <t>QC泰尔梅罗玛SPA度假酒店</t>
  </si>
  <si>
    <t>TAN NGASAM</t>
  </si>
  <si>
    <t>2668.50</t>
  </si>
  <si>
    <t>2865.04</t>
  </si>
  <si>
    <t>2023-08-26 19:29:18</t>
  </si>
  <si>
    <t>3840182</t>
  </si>
  <si>
    <t>生态环保酒店 - 法义公寓式酒店及生态餐厅</t>
  </si>
  <si>
    <t>TSE TIN CHI,ZHAO JUN</t>
  </si>
  <si>
    <t>783.10</t>
  </si>
  <si>
    <t>840.78</t>
  </si>
  <si>
    <t>2023-08-26 18:41:49</t>
  </si>
  <si>
    <t>3840102</t>
  </si>
  <si>
    <t>皇后酒店</t>
  </si>
  <si>
    <t>Jimenez Elisabeth</t>
  </si>
  <si>
    <t>2948.03</t>
  </si>
  <si>
    <t>3165.16</t>
  </si>
  <si>
    <t>2023-08-26 18:12:20</t>
  </si>
  <si>
    <t>瑞典</t>
  </si>
  <si>
    <t>3838709</t>
  </si>
  <si>
    <t>孟买泰姬陵马哈拉宫殿酒店</t>
  </si>
  <si>
    <t>Sharma Arpit,Agrawal Rajat</t>
  </si>
  <si>
    <t>3168.99</t>
  </si>
  <si>
    <t>3402.39</t>
  </si>
  <si>
    <t>2023-08-26 13:56:33</t>
  </si>
  <si>
    <t>印度</t>
  </si>
  <si>
    <t>3837621</t>
  </si>
  <si>
    <t>安大略米尔斯购物中心罗德威旅馆</t>
  </si>
  <si>
    <t>Montoya Erick R</t>
  </si>
  <si>
    <t>519.79</t>
  </si>
  <si>
    <t>558.07</t>
  </si>
  <si>
    <t>2023-08-26 09:02:54</t>
  </si>
  <si>
    <t>3837176</t>
  </si>
  <si>
    <t>卫兵酒店</t>
  </si>
  <si>
    <t>QI YUEYANG</t>
  </si>
  <si>
    <t>3037.56</t>
  </si>
  <si>
    <t>3261.28</t>
  </si>
  <si>
    <t>2023-08-26 03:46:10</t>
  </si>
  <si>
    <t>3837098</t>
  </si>
  <si>
    <t>索菲特阿布扎比可尼基酒店</t>
  </si>
  <si>
    <t>Alsuq Salem</t>
  </si>
  <si>
    <t>1343.15</t>
  </si>
  <si>
    <t>1442.08</t>
  </si>
  <si>
    <t>2023-08-26 02:24:47</t>
  </si>
  <si>
    <t>3837077</t>
  </si>
  <si>
    <t>曼谷贵都酒店</t>
  </si>
  <si>
    <t>ZHANG BOLIN,YAO ZEYUAN</t>
  </si>
  <si>
    <t>434.03</t>
  </si>
  <si>
    <t>466.00</t>
  </si>
  <si>
    <t>2023-08-26 02:07:38</t>
  </si>
  <si>
    <t>2023-08-25</t>
  </si>
  <si>
    <t>3836740</t>
  </si>
  <si>
    <t>WANG LITAO</t>
  </si>
  <si>
    <t>617.95</t>
  </si>
  <si>
    <t>664.10</t>
  </si>
  <si>
    <t>2023-08-25 23:23:30</t>
  </si>
  <si>
    <t>3836621</t>
  </si>
  <si>
    <t>KIM SONGYI</t>
  </si>
  <si>
    <t>3046.48</t>
  </si>
  <si>
    <t>3274.02</t>
  </si>
  <si>
    <t>2023-08-25 22:44:52</t>
  </si>
  <si>
    <t>3836552</t>
  </si>
  <si>
    <t>马尼拉奎松市B酒店(多用途酒店)</t>
  </si>
  <si>
    <t>XUAN SHIMIN</t>
  </si>
  <si>
    <t>1344.23</t>
  </si>
  <si>
    <t>1444.63</t>
  </si>
  <si>
    <t>2023-08-25 22:25:57</t>
  </si>
  <si>
    <t>3835745</t>
  </si>
  <si>
    <t>法纳尔酒店及公寓</t>
  </si>
  <si>
    <t>JIANG BAOLEI,WANG JUNNAN</t>
  </si>
  <si>
    <t>5679.09</t>
  </si>
  <si>
    <t>6103.27</t>
  </si>
  <si>
    <t>2023-08-25 20:00:11</t>
  </si>
  <si>
    <t>阿曼</t>
  </si>
  <si>
    <t>3835319</t>
  </si>
  <si>
    <t>曼谷恰特里亚姆大酒店</t>
  </si>
  <si>
    <t>LI YANLI</t>
  </si>
  <si>
    <t>2706.01</t>
  </si>
  <si>
    <t>2908.12</t>
  </si>
  <si>
    <t>2023-08-25 19:10:48</t>
  </si>
  <si>
    <t>直采</t>
  </si>
  <si>
    <t>3834639</t>
  </si>
  <si>
    <t>KAEWCHOO SUPAPORN</t>
  </si>
  <si>
    <t>142.76</t>
  </si>
  <si>
    <t>153.42</t>
  </si>
  <si>
    <t>2023-08-25 16:48:17</t>
  </si>
  <si>
    <t>3834636</t>
  </si>
  <si>
    <t>44号公寓式酒店</t>
  </si>
  <si>
    <t>KASHEF IHAB ALY</t>
  </si>
  <si>
    <t>1712.08</t>
  </si>
  <si>
    <t>1839.96</t>
  </si>
  <si>
    <t>2023-08-25 16:33:11</t>
  </si>
  <si>
    <t>黎巴嫩</t>
  </si>
  <si>
    <t>3834384</t>
  </si>
  <si>
    <t>克林顿酒店 &amp; 会议中心</t>
  </si>
  <si>
    <t>LIU JUNYING</t>
  </si>
  <si>
    <t>1742.60</t>
  </si>
  <si>
    <t>1872.76</t>
  </si>
  <si>
    <t>2023-08-25 15:41:21</t>
  </si>
  <si>
    <t>3833967</t>
  </si>
  <si>
    <t>皇家花园酒店</t>
  </si>
  <si>
    <t>Vos Arnold,Vos Arnold</t>
  </si>
  <si>
    <t>1735.69</t>
  </si>
  <si>
    <t>1865.33</t>
  </si>
  <si>
    <t>2023-08-25 14:12:15</t>
  </si>
  <si>
    <t>3832862</t>
  </si>
  <si>
    <t>巴东卡提素莱曼威兹普莱姆酒店</t>
  </si>
  <si>
    <t>RASYID LILY MARLEN,SOBIRIN SOBIRIN</t>
  </si>
  <si>
    <t>210.93</t>
  </si>
  <si>
    <t>226.68</t>
  </si>
  <si>
    <t>2023-08-25 10:26:28</t>
  </si>
  <si>
    <t>3832809</t>
  </si>
  <si>
    <t>Heart of Manteo</t>
  </si>
  <si>
    <t>Hart Jennifer</t>
  </si>
  <si>
    <t>829.75</t>
  </si>
  <si>
    <t>891.72</t>
  </si>
  <si>
    <t>2023-08-25 10:03:42</t>
  </si>
  <si>
    <t>3832492</t>
  </si>
  <si>
    <t>济州岛梅生格拉德酒店</t>
  </si>
  <si>
    <t>LI WEILIN,MA LI</t>
  </si>
  <si>
    <t>1176.54</t>
  </si>
  <si>
    <t>1264.42</t>
  </si>
  <si>
    <t>2023-08-25 08:26:27</t>
  </si>
  <si>
    <t>3832417</t>
  </si>
  <si>
    <t>釜山索拉利亚西铁酒店</t>
  </si>
  <si>
    <t>SANCHEZ ALBERTO</t>
  </si>
  <si>
    <t>1052.51</t>
  </si>
  <si>
    <t>1131.12</t>
  </si>
  <si>
    <t>2023-08-25 07:46:29</t>
  </si>
  <si>
    <t>3832387</t>
  </si>
  <si>
    <t>普林斯萨广场酒店</t>
  </si>
  <si>
    <t>SIVGIN ETEM</t>
  </si>
  <si>
    <t>2183.74</t>
  </si>
  <si>
    <t>2346.85</t>
  </si>
  <si>
    <t>2023-08-25 07:20:50</t>
  </si>
  <si>
    <t>2023-08-24</t>
  </si>
  <si>
    <t>3831683</t>
  </si>
  <si>
    <t>河内易思廷公寓式酒店</t>
  </si>
  <si>
    <t>QIAO QIANG,SUN TONGHE</t>
  </si>
  <si>
    <t>3259.17</t>
  </si>
  <si>
    <t>3502.98</t>
  </si>
  <si>
    <t>2023-08-24 23:24:44</t>
  </si>
  <si>
    <t>3831652</t>
  </si>
  <si>
    <t>LU YONG,LI BING</t>
  </si>
  <si>
    <t>3342.18</t>
  </si>
  <si>
    <t>3592.20</t>
  </si>
  <si>
    <t>2023-08-24 23:15:06</t>
  </si>
  <si>
    <t>3831645</t>
  </si>
  <si>
    <t>巴黎12区贝西村康铂酒店</t>
  </si>
  <si>
    <t>Broute Simon</t>
  </si>
  <si>
    <t>784.11</t>
  </si>
  <si>
    <t>842.77</t>
  </si>
  <si>
    <t>2023-08-24 23:14:06</t>
  </si>
  <si>
    <t>3831349</t>
  </si>
  <si>
    <t>毕考酒店及公司宿舍</t>
  </si>
  <si>
    <t>ZENG YAOPEI</t>
  </si>
  <si>
    <t>1341.58</t>
  </si>
  <si>
    <t>1441.94</t>
  </si>
  <si>
    <t>2023-08-24 22:15:46</t>
  </si>
  <si>
    <t>3831162</t>
  </si>
  <si>
    <t>Boss Boutique Athens</t>
  </si>
  <si>
    <t>LIU AINING</t>
  </si>
  <si>
    <t>1162.46</t>
  </si>
  <si>
    <t>1249.42</t>
  </si>
  <si>
    <t>2023-08-24 21:53:57</t>
  </si>
  <si>
    <t>3830672</t>
  </si>
  <si>
    <t>怡保曦云轩度假村</t>
  </si>
  <si>
    <t>MAHASAN MOHD IKHWAN</t>
  </si>
  <si>
    <t>1240.61</t>
  </si>
  <si>
    <t>1333.42</t>
  </si>
  <si>
    <t>2023-08-24 20:16:26</t>
  </si>
  <si>
    <t>3830656</t>
  </si>
  <si>
    <t>IBRAHIM NURUL IZATY</t>
  </si>
  <si>
    <t>1935.73</t>
  </si>
  <si>
    <t>2080.54</t>
  </si>
  <si>
    <t>2023-08-24 20:06:25</t>
  </si>
  <si>
    <t>3830141</t>
  </si>
  <si>
    <t>素万那普法义公寓式酒店</t>
  </si>
  <si>
    <t>Wei Xiaochun,Chen Bo,Lan Jie,Wei Liming</t>
  </si>
  <si>
    <t>547.73</t>
  </si>
  <si>
    <t>588.70</t>
  </si>
  <si>
    <t>2023-08-24 18:51:34</t>
  </si>
  <si>
    <t>3828190</t>
  </si>
  <si>
    <t>1334.91</t>
  </si>
  <si>
    <t>1434.77</t>
  </si>
  <si>
    <t>2023-08-24 11:53:49</t>
  </si>
  <si>
    <t>3828112</t>
  </si>
  <si>
    <t>1O1雅加达机场CBC酒店</t>
  </si>
  <si>
    <t>HUANG FEN,WU ZEYI</t>
  </si>
  <si>
    <t>554.05</t>
  </si>
  <si>
    <t>595.50</t>
  </si>
  <si>
    <t>2023-08-24 11:24:33</t>
  </si>
  <si>
    <t>3827896</t>
  </si>
  <si>
    <t>CHEN Jialin</t>
  </si>
  <si>
    <t>257.83</t>
  </si>
  <si>
    <t>277.12</t>
  </si>
  <si>
    <t>2023-08-24 10:51:00</t>
  </si>
  <si>
    <t>3827216</t>
  </si>
  <si>
    <t>BAEK MOONJUNG</t>
  </si>
  <si>
    <t>1436.56</t>
  </si>
  <si>
    <t>1544.02</t>
  </si>
  <si>
    <t>2023-08-24 02:35:09</t>
  </si>
  <si>
    <t>3827214</t>
  </si>
  <si>
    <t>金马仑高原草莓园度假村</t>
  </si>
  <si>
    <t>FARAHIN NUR FARAHIN NADIA</t>
  </si>
  <si>
    <t>578.61</t>
  </si>
  <si>
    <t>621.89</t>
  </si>
  <si>
    <t>2023-08-24 02:34:27</t>
  </si>
  <si>
    <t>2023-08-23</t>
  </si>
  <si>
    <t>3826674</t>
  </si>
  <si>
    <t>双子塔酒店</t>
  </si>
  <si>
    <t>YAMAGUCHI ASAMI</t>
  </si>
  <si>
    <t>683.59</t>
  </si>
  <si>
    <t>732.84</t>
  </si>
  <si>
    <t>2023-08-23 23:29:25</t>
  </si>
  <si>
    <t>3826456</t>
  </si>
  <si>
    <t>莫尔珀尔水晶宫酒店</t>
  </si>
  <si>
    <t>JIANG FAN,ZHANG JINFENG</t>
  </si>
  <si>
    <t>618.65</t>
  </si>
  <si>
    <t>663.22</t>
  </si>
  <si>
    <t>2023-08-23 22:47:52</t>
  </si>
  <si>
    <t>3825498</t>
  </si>
  <si>
    <t>Lang Yongxiao,Zhang Xiaoming</t>
  </si>
  <si>
    <t>486.48</t>
  </si>
  <si>
    <t>521.53</t>
  </si>
  <si>
    <t>2023-08-23 20:01:06</t>
  </si>
  <si>
    <t>3825385</t>
  </si>
  <si>
    <t>伦敦希思罗机场 2 号和 3 号航厦希尔顿花园酒店</t>
  </si>
  <si>
    <t>WANG ZHICHAO</t>
  </si>
  <si>
    <t>1561.54</t>
  </si>
  <si>
    <t>1674.04</t>
  </si>
  <si>
    <t>2023-08-23 19:16:37</t>
  </si>
  <si>
    <t>3825030</t>
  </si>
  <si>
    <t>瀑布品质套房酒店</t>
  </si>
  <si>
    <t>SHIN SANG HUN,LIM DONG GYU</t>
  </si>
  <si>
    <t>668.88</t>
  </si>
  <si>
    <t>717.07</t>
  </si>
  <si>
    <t>2023-08-23 18:02:44</t>
  </si>
  <si>
    <t>3824229</t>
  </si>
  <si>
    <t>那格亚希尔巴达姆酒店</t>
  </si>
  <si>
    <t>Nadaraju Enesh</t>
  </si>
  <si>
    <t>472.48</t>
  </si>
  <si>
    <t>506.52</t>
  </si>
  <si>
    <t>2023-08-23 15:04:06</t>
  </si>
  <si>
    <t>3824038</t>
  </si>
  <si>
    <t>兰切斯特大门酒店</t>
  </si>
  <si>
    <t>CHEN XUE</t>
  </si>
  <si>
    <t>2057.14</t>
  </si>
  <si>
    <t>2205.34</t>
  </si>
  <si>
    <t>2023-08-23 14:43:29</t>
  </si>
  <si>
    <t>3822745</t>
  </si>
  <si>
    <t>西隆富丽萨通酒店</t>
  </si>
  <si>
    <t>CHIEW KIAM YEN,CHEONG POOI FUN</t>
  </si>
  <si>
    <t>959.99</t>
  </si>
  <si>
    <t>1029.15</t>
  </si>
  <si>
    <t>2023-08-23 12:42:49</t>
  </si>
  <si>
    <t>3822714</t>
  </si>
  <si>
    <t>首尔三井酒店</t>
  </si>
  <si>
    <t>ZHU DEJUN,ZHANG CHIHANG</t>
  </si>
  <si>
    <t>542.57</t>
  </si>
  <si>
    <t>581.66</t>
  </si>
  <si>
    <t>2023-08-23 09:36:23</t>
  </si>
  <si>
    <t>3822368</t>
  </si>
  <si>
    <t>巴蒂纽勒17住宿加早餐酒店</t>
  </si>
  <si>
    <t>Sun Qile</t>
  </si>
  <si>
    <t>1645.01</t>
  </si>
  <si>
    <t>1763.52</t>
  </si>
  <si>
    <t>2023-08-23 06:58:33</t>
  </si>
  <si>
    <t>3822106</t>
  </si>
  <si>
    <t>班普藩酒店</t>
  </si>
  <si>
    <t>CASTILLO RUBEN SARKER,CHANIDCHON UDOM</t>
  </si>
  <si>
    <t>374.74</t>
  </si>
  <si>
    <t>401.74</t>
  </si>
  <si>
    <t>2023-08-23 01:56:26</t>
  </si>
  <si>
    <t>2023-08-22</t>
  </si>
  <si>
    <t>3821471</t>
  </si>
  <si>
    <t>PARK JIHYE</t>
  </si>
  <si>
    <t>1283.50</t>
  </si>
  <si>
    <t>1378.18</t>
  </si>
  <si>
    <t>2023-08-22 22:51:22</t>
  </si>
  <si>
    <t>3821418</t>
  </si>
  <si>
    <t>J-One酒店</t>
  </si>
  <si>
    <t>gu tengfei</t>
  </si>
  <si>
    <t>437.52</t>
  </si>
  <si>
    <t>469.80</t>
  </si>
  <si>
    <t>2023-08-22 22:38:33</t>
  </si>
  <si>
    <t>3820915</t>
  </si>
  <si>
    <t>肯尼摹瑟浦酒店</t>
  </si>
  <si>
    <t>Noh YeonLok</t>
  </si>
  <si>
    <t>230.35</t>
  </si>
  <si>
    <t>247.34</t>
  </si>
  <si>
    <t>2023-08-22 21:02:11</t>
  </si>
  <si>
    <t>3820646</t>
  </si>
  <si>
    <t>库塔巴厘岛温纳别墅假日酒店</t>
  </si>
  <si>
    <t>DROZD MONIKA</t>
  </si>
  <si>
    <t>1224.03</t>
  </si>
  <si>
    <t>1314.32</t>
  </si>
  <si>
    <t>2023-08-22 20:29:45</t>
  </si>
  <si>
    <t>3819766</t>
  </si>
  <si>
    <t>首尔明洞喜普乐吉酒店</t>
  </si>
  <si>
    <t>Jiang Guanhua,Du Shuyu</t>
  </si>
  <si>
    <t>500.02</t>
  </si>
  <si>
    <t>536.91</t>
  </si>
  <si>
    <t>2023-08-22 17:17:07</t>
  </si>
  <si>
    <t>3819448</t>
  </si>
  <si>
    <t>曼谷利特酒店</t>
  </si>
  <si>
    <t>AU TENG KID</t>
  </si>
  <si>
    <t>1163.99</t>
  </si>
  <si>
    <t>1249.86</t>
  </si>
  <si>
    <t>2023-08-22 16:53:29</t>
  </si>
  <si>
    <t>3818439</t>
  </si>
  <si>
    <t>HUNG TSZ WAI</t>
  </si>
  <si>
    <t>1540.07</t>
  </si>
  <si>
    <t>1653.68</t>
  </si>
  <si>
    <t>2023-08-22 12:50:07</t>
  </si>
  <si>
    <t>3818087</t>
  </si>
  <si>
    <t>3金精品酒店</t>
  </si>
  <si>
    <t>DU MENG,DU TING</t>
  </si>
  <si>
    <t>240.39</t>
  </si>
  <si>
    <t>258.12</t>
  </si>
  <si>
    <t>2023-08-22 11:39:53</t>
  </si>
  <si>
    <t>3817757</t>
  </si>
  <si>
    <t>华美达济州市酒店</t>
  </si>
  <si>
    <t>LEE JOO-HUN</t>
  </si>
  <si>
    <t>438.11</t>
  </si>
  <si>
    <t>470.43</t>
  </si>
  <si>
    <t>2023-08-22 10:21:17</t>
  </si>
  <si>
    <t>3816915</t>
  </si>
  <si>
    <t>海港酒店</t>
  </si>
  <si>
    <t>HE LI,ZHANG CHENGHONG</t>
  </si>
  <si>
    <t>351.99</t>
  </si>
  <si>
    <t>377.55</t>
  </si>
  <si>
    <t>2023-08-22 00:50:16</t>
  </si>
  <si>
    <t>2023-08-21</t>
  </si>
  <si>
    <t>3816502</t>
  </si>
  <si>
    <t>雅加达探索-安座酒店</t>
  </si>
  <si>
    <t>FEBRIANA SYEFTI</t>
  </si>
  <si>
    <t>409.16</t>
  </si>
  <si>
    <t>438.87</t>
  </si>
  <si>
    <t>2023-08-21 22:25:55</t>
  </si>
  <si>
    <t>3816127</t>
  </si>
  <si>
    <t>Kokomo Suites</t>
  </si>
  <si>
    <t>Muniz Maria</t>
  </si>
  <si>
    <t>3271.14</t>
  </si>
  <si>
    <t>3508.68</t>
  </si>
  <si>
    <t>2023-08-21 20:47:07</t>
  </si>
  <si>
    <t>3814406</t>
  </si>
  <si>
    <t>普吉岛 Journeyhub 奥卓雅居酒店 (SHA Extra Plus)</t>
  </si>
  <si>
    <t>GHANEKAR KIRAN</t>
  </si>
  <si>
    <t>170.15</t>
  </si>
  <si>
    <t>182.51</t>
  </si>
  <si>
    <t>2023-08-21 15:59:05</t>
  </si>
  <si>
    <t>3813524</t>
  </si>
  <si>
    <t>牛谷旅馆及套房酒店</t>
  </si>
  <si>
    <t>nelson kirin</t>
  </si>
  <si>
    <t>1047.18</t>
  </si>
  <si>
    <t>1123.22</t>
  </si>
  <si>
    <t>2023-08-21 12:54:13</t>
  </si>
  <si>
    <t>3812129</t>
  </si>
  <si>
    <t>朗斯通码头酒店</t>
  </si>
  <si>
    <t>Elliott Chris</t>
  </si>
  <si>
    <t>752.58</t>
  </si>
  <si>
    <t>807.23</t>
  </si>
  <si>
    <t>2023-08-21 03:04:52</t>
  </si>
  <si>
    <t>2023-08-20</t>
  </si>
  <si>
    <t>3811003</t>
  </si>
  <si>
    <t>吉隆坡豪亚酒店式公寓-遠東酒店集團旗下</t>
  </si>
  <si>
    <t>LIU LI,GAO MENGRAN</t>
  </si>
  <si>
    <t>1035.51</t>
  </si>
  <si>
    <t>1110.71</t>
  </si>
  <si>
    <t>2023-08-20 20:41:08</t>
  </si>
  <si>
    <t>3807507</t>
  </si>
  <si>
    <t>温莎城堡酒店 - 美憬阁酒店</t>
  </si>
  <si>
    <t>Badham Paul</t>
  </si>
  <si>
    <t>863.28</t>
  </si>
  <si>
    <t>925.97</t>
  </si>
  <si>
    <t>2023-08-20 03:01:39</t>
  </si>
  <si>
    <t>2023-08-19</t>
  </si>
  <si>
    <t>3805086</t>
  </si>
  <si>
    <t>KIM EUNMI</t>
  </si>
  <si>
    <t>509.27</t>
  </si>
  <si>
    <t>546.43</t>
  </si>
  <si>
    <t>2023-08-19 15:19:34</t>
  </si>
  <si>
    <t>3804808</t>
  </si>
  <si>
    <t>伯纳多牧场度假村</t>
  </si>
  <si>
    <t>Moes Gabriel Nicholas</t>
  </si>
  <si>
    <t>4190.68</t>
  </si>
  <si>
    <t>4496.44</t>
  </si>
  <si>
    <t>2023-08-19 14:25:47</t>
  </si>
  <si>
    <t>3803026</t>
  </si>
  <si>
    <t>顶点酒店</t>
  </si>
  <si>
    <t>Ayala Gonzalez David</t>
  </si>
  <si>
    <t>295.10</t>
  </si>
  <si>
    <t>316.63</t>
  </si>
  <si>
    <t>2023-08-19 04:34:58</t>
  </si>
  <si>
    <t>2023-08-18</t>
  </si>
  <si>
    <t>3801942</t>
  </si>
  <si>
    <t>CAO FANG</t>
  </si>
  <si>
    <t>1094.70</t>
  </si>
  <si>
    <t>1173.94</t>
  </si>
  <si>
    <t>2023-08-18 21:13:48</t>
  </si>
  <si>
    <t>3800973</t>
  </si>
  <si>
    <t>JAIHAN PATCHARIN</t>
  </si>
  <si>
    <t>487.97</t>
  </si>
  <si>
    <t>523.29</t>
  </si>
  <si>
    <t>2023-08-18 18:28:23</t>
  </si>
  <si>
    <t>3798643</t>
  </si>
  <si>
    <t>玛里添地拉那广场酒店</t>
  </si>
  <si>
    <t>Kaye Adam</t>
  </si>
  <si>
    <t>1175.50</t>
  </si>
  <si>
    <t>1260.59</t>
  </si>
  <si>
    <t>2023-08-18 09:49:38</t>
  </si>
  <si>
    <t>阿尔巴尼亚</t>
  </si>
  <si>
    <t>2023-08-17</t>
  </si>
  <si>
    <t>3795260</t>
  </si>
  <si>
    <t>库塔卡纳酒店</t>
  </si>
  <si>
    <t>Zeng Xueer,Liu yinfeng</t>
  </si>
  <si>
    <t>242.09</t>
  </si>
  <si>
    <t>259.14</t>
  </si>
  <si>
    <t>2023-08-17 15:24:02</t>
  </si>
  <si>
    <t>3794741</t>
  </si>
  <si>
    <t>巴黎戴高乐机场世民酒店</t>
  </si>
  <si>
    <t>MEYRAUD AUDREY</t>
  </si>
  <si>
    <t>774.03</t>
  </si>
  <si>
    <t>828.55</t>
  </si>
  <si>
    <t>2023-08-17 13:41:44</t>
  </si>
  <si>
    <t>3793519</t>
  </si>
  <si>
    <t>蒙特雷克里斯塔尔酒店</t>
  </si>
  <si>
    <t>DURAZO ARVIZU KARLA MARINA</t>
  </si>
  <si>
    <t>514.11</t>
  </si>
  <si>
    <t>550.32</t>
  </si>
  <si>
    <t>2023-08-17 08:20:14</t>
  </si>
  <si>
    <t>墨西哥</t>
  </si>
  <si>
    <t>2023-08-16</t>
  </si>
  <si>
    <t>3791063</t>
  </si>
  <si>
    <t>安可波士顿港酒店</t>
  </si>
  <si>
    <t>GUAN YING,WANG QIANGXIANG</t>
  </si>
  <si>
    <t>9765.64</t>
  </si>
  <si>
    <t>10461.32</t>
  </si>
  <si>
    <t>2023-08-16 17:56:15</t>
  </si>
  <si>
    <t>3788393</t>
  </si>
  <si>
    <t>圣彼得罗大酒店</t>
  </si>
  <si>
    <t>Dreibelbis Erica</t>
  </si>
  <si>
    <t>20985.70</t>
  </si>
  <si>
    <t>22480.66</t>
  </si>
  <si>
    <t>2023-08-16 05:57:59</t>
  </si>
  <si>
    <t>3788171</t>
  </si>
  <si>
    <t>格兰德酒店</t>
  </si>
  <si>
    <t>WEI BIN</t>
  </si>
  <si>
    <t>1012.40</t>
  </si>
  <si>
    <t>1088.60</t>
  </si>
  <si>
    <t>2023-08-16 01:50:44</t>
  </si>
  <si>
    <t>2023-08-15</t>
  </si>
  <si>
    <t>3787968</t>
  </si>
  <si>
    <t>新山百丽宫大酒店</t>
  </si>
  <si>
    <t>JAIBUN PANTIDA</t>
  </si>
  <si>
    <t>640.79</t>
  </si>
  <si>
    <t>689.02</t>
  </si>
  <si>
    <t>2023-08-15 23:53:28</t>
  </si>
  <si>
    <t>3787019</t>
  </si>
  <si>
    <t>此时此刻酒店</t>
  </si>
  <si>
    <t>SALANGAM PICHAMON</t>
  </si>
  <si>
    <t>350.30</t>
  </si>
  <si>
    <t>376.67</t>
  </si>
  <si>
    <t>2023-08-15 20:52:27</t>
  </si>
  <si>
    <t>3785945</t>
  </si>
  <si>
    <t>加迪纳阿索克酒店及公寓</t>
  </si>
  <si>
    <t>QIN HUOYU,GUI BINNAN</t>
  </si>
  <si>
    <t>822.19</t>
  </si>
  <si>
    <t>884.08</t>
  </si>
  <si>
    <t>2023-08-15 17:22:14</t>
  </si>
  <si>
    <t>3784581</t>
  </si>
  <si>
    <t>JANG SUNHEE</t>
  </si>
  <si>
    <t>547.35</t>
  </si>
  <si>
    <t>588.55</t>
  </si>
  <si>
    <t>2023-08-16 08:14:24</t>
  </si>
  <si>
    <t>2023-08-14</t>
  </si>
  <si>
    <t>3782764</t>
  </si>
  <si>
    <t>首尔明洞美利来酒店</t>
  </si>
  <si>
    <t>LIANG YUANYUAN,XU XINYUAN</t>
  </si>
  <si>
    <t>3088.55</t>
  </si>
  <si>
    <t>3326.74</t>
  </si>
  <si>
    <t>2023-08-14 22:37:01</t>
  </si>
  <si>
    <t>3781770</t>
  </si>
  <si>
    <t>图班查里斯沃特尔酒店</t>
  </si>
  <si>
    <t>TISNAWATII NOVITA,SAPUTRA MUHAMMAD RIZAL</t>
  </si>
  <si>
    <t>262.92</t>
  </si>
  <si>
    <t>283.20</t>
  </si>
  <si>
    <t>2023-08-14 19:56:03</t>
  </si>
  <si>
    <t>3779414</t>
  </si>
  <si>
    <t>Circa娱乐场酒店-仅限成人</t>
  </si>
  <si>
    <t>HOOD GARY</t>
  </si>
  <si>
    <t>795.05</t>
  </si>
  <si>
    <t>856.37</t>
  </si>
  <si>
    <t>2023-08-14 11:45:13</t>
  </si>
  <si>
    <t>3779187</t>
  </si>
  <si>
    <t xml:space="preserve">基韦斯特盖茨酒店 </t>
  </si>
  <si>
    <t>GARCIA ALEJANDRO</t>
  </si>
  <si>
    <t>3689.57</t>
  </si>
  <si>
    <t>3974.12</t>
  </si>
  <si>
    <t>2023-08-14 11:22:32</t>
  </si>
  <si>
    <t>2023-08-13</t>
  </si>
  <si>
    <t>3777776</t>
  </si>
  <si>
    <t>拉米酒店</t>
  </si>
  <si>
    <t>HEO SEEUN,HEO SEEUN</t>
  </si>
  <si>
    <t>2520.75</t>
  </si>
  <si>
    <t>2715.16</t>
  </si>
  <si>
    <t>2023-08-13 23:59:58</t>
  </si>
  <si>
    <t>3775696</t>
  </si>
  <si>
    <t>Classic Hotel by Athens Prime Hotels</t>
  </si>
  <si>
    <t>LI GUOQIANG,SHAN HAOREN,SUN HAIJUN,WANG TAO,XU LIN</t>
  </si>
  <si>
    <t>8261.00</t>
  </si>
  <si>
    <t>8898.10</t>
  </si>
  <si>
    <t>2023-08-13 16:04:11</t>
  </si>
  <si>
    <t>3774269</t>
  </si>
  <si>
    <t>云顶世界阿娃娜</t>
  </si>
  <si>
    <t>RAJA ZAINAL RAJA NORAINI</t>
  </si>
  <si>
    <t>786.35</t>
  </si>
  <si>
    <t>847.00</t>
  </si>
  <si>
    <t>2023-08-13 10:53:14</t>
  </si>
  <si>
    <t>3773953</t>
  </si>
  <si>
    <t>坎莫尔套房酒店</t>
  </si>
  <si>
    <t>Prasad Poojitha</t>
  </si>
  <si>
    <t>6892.59</t>
  </si>
  <si>
    <t>7424.16</t>
  </si>
  <si>
    <t>2023-08-13 08:55:16</t>
  </si>
  <si>
    <t>2023-08-12</t>
  </si>
  <si>
    <t>3770136</t>
  </si>
  <si>
    <t>东横INN首尔永登浦酒店</t>
  </si>
  <si>
    <t>WONG YUK WING</t>
  </si>
  <si>
    <t>351.08</t>
  </si>
  <si>
    <t>378.24</t>
  </si>
  <si>
    <t>2023-08-12 12:12:02</t>
  </si>
  <si>
    <t>3769150</t>
  </si>
  <si>
    <t>Puglisi Danilo Domenico</t>
  </si>
  <si>
    <t>296.30</t>
  </si>
  <si>
    <t>319.22</t>
  </si>
  <si>
    <t>2023-08-12 05:46:05</t>
  </si>
  <si>
    <t>3768963</t>
  </si>
  <si>
    <t>ASTORECA MARTA</t>
  </si>
  <si>
    <t>2023-08-12 02:04:11</t>
  </si>
  <si>
    <t>2023-08-11</t>
  </si>
  <si>
    <t>3767785</t>
  </si>
  <si>
    <t>新山迪沙鲁海岸硬石酒店</t>
  </si>
  <si>
    <t>AMIN FARRAH WAHIDA</t>
  </si>
  <si>
    <t>2315.43</t>
  </si>
  <si>
    <t>2501.82</t>
  </si>
  <si>
    <t>2023-08-11 21:17:40</t>
  </si>
  <si>
    <t>3764926</t>
  </si>
  <si>
    <t>火烈鸟吉婆海滩度假村</t>
  </si>
  <si>
    <t>PARK SANGIN,LEE SOL</t>
  </si>
  <si>
    <t>1565.32</t>
  </si>
  <si>
    <t>1691.32</t>
  </si>
  <si>
    <t>2023-08-11 10:02:00</t>
  </si>
  <si>
    <t>3764359</t>
  </si>
  <si>
    <t>旧金山机场北旅客之家酒店</t>
  </si>
  <si>
    <t>Ren Li,TANG ZHONGCHAO</t>
  </si>
  <si>
    <t>624.36</t>
  </si>
  <si>
    <t>674.62</t>
  </si>
  <si>
    <t>2023-08-11 03:51:32</t>
  </si>
  <si>
    <t>2023-08-10</t>
  </si>
  <si>
    <t>3760317</t>
  </si>
  <si>
    <t>斯沃皇家酒店</t>
  </si>
  <si>
    <t>SRISUWAN RATCHAREE</t>
  </si>
  <si>
    <t>327.56</t>
  </si>
  <si>
    <t>354.50</t>
  </si>
  <si>
    <t>2023-08-10 13:01:46</t>
  </si>
  <si>
    <t>3758961</t>
  </si>
  <si>
    <t>曼谷素坤逸奥克伍德华庭工作室酒店</t>
  </si>
  <si>
    <t>LI ZONGYI,GAO LE</t>
  </si>
  <si>
    <t>790.46</t>
  </si>
  <si>
    <t>855.48</t>
  </si>
  <si>
    <t>2023-08-10 11:32:24</t>
  </si>
  <si>
    <t>2023-08-08</t>
  </si>
  <si>
    <t>3753043</t>
  </si>
  <si>
    <t>普南宫酒店</t>
  </si>
  <si>
    <t>JAMALUDIN SHAHARIZAH</t>
  </si>
  <si>
    <t>799.32</t>
  </si>
  <si>
    <t>865.72</t>
  </si>
  <si>
    <t>2023-08-08 22:16:32</t>
  </si>
  <si>
    <t>2023-08-07</t>
  </si>
  <si>
    <t>3748323</t>
  </si>
  <si>
    <t>夏威夷·火奴鲁鲁现代酒店</t>
  </si>
  <si>
    <t>LIU YUFEI</t>
  </si>
  <si>
    <t>6832.74</t>
  </si>
  <si>
    <t>7422.05</t>
  </si>
  <si>
    <t>2023-08-07 23:22:38</t>
  </si>
  <si>
    <t>3744245</t>
  </si>
  <si>
    <t>Patil Lalit</t>
  </si>
  <si>
    <t>6858.51</t>
  </si>
  <si>
    <t>7450.04</t>
  </si>
  <si>
    <t>2023-08-07 08:14:24</t>
  </si>
  <si>
    <t>2023-08-06</t>
  </si>
  <si>
    <t>3742036</t>
  </si>
  <si>
    <t>普吉岛苏林酒店(政府卫生认证)</t>
  </si>
  <si>
    <t>GE HONGBIN,GU HANWEN</t>
  </si>
  <si>
    <t>12357.01</t>
  </si>
  <si>
    <t>13422.78</t>
  </si>
  <si>
    <t>2023-08-06 18:23:16</t>
  </si>
  <si>
    <t>3739824</t>
  </si>
  <si>
    <t>54皇后门酒店</t>
  </si>
  <si>
    <t>Riccitelli Matteo</t>
  </si>
  <si>
    <t>14921.93</t>
  </si>
  <si>
    <t>16208.92</t>
  </si>
  <si>
    <t>2023-08-06 04:36:01</t>
  </si>
  <si>
    <t>2023-08-05</t>
  </si>
  <si>
    <t>3735328</t>
  </si>
  <si>
    <t>经济型旅游酒店</t>
  </si>
  <si>
    <t>Bento Diego Ernani</t>
  </si>
  <si>
    <t>3741.26</t>
  </si>
  <si>
    <t>4065.70</t>
  </si>
  <si>
    <t>2023-08-05 03:43:57</t>
  </si>
  <si>
    <t>荷兰</t>
  </si>
  <si>
    <t>3735119</t>
  </si>
  <si>
    <t>Irla Natalia</t>
  </si>
  <si>
    <t>4461.74</t>
  </si>
  <si>
    <t>4848.66</t>
  </si>
  <si>
    <t>2023-08-05 00:47:33</t>
  </si>
  <si>
    <t>3734869</t>
  </si>
  <si>
    <t>甜蜜滨海度假酒店 - 艺术 - 卡伦海滩</t>
  </si>
  <si>
    <t>ZHANG BIN,SHAN BENXUAN</t>
  </si>
  <si>
    <t>524.00</t>
  </si>
  <si>
    <t>569.44</t>
  </si>
  <si>
    <t>2023-08-09 11:45:39</t>
  </si>
  <si>
    <t>2023-08-04</t>
  </si>
  <si>
    <t>3734379</t>
  </si>
  <si>
    <t xml:space="preserve"> 1096 胜利者酒店</t>
  </si>
  <si>
    <t>KYAW ARKAR</t>
  </si>
  <si>
    <t>74.44</t>
  </si>
  <si>
    <t>80.90</t>
  </si>
  <si>
    <t>2023-08-04 22:38:16</t>
  </si>
  <si>
    <t>3733766</t>
  </si>
  <si>
    <t>普吉岛芭东海滩中央智选假日酒店  (SHA Extra Plus)</t>
  </si>
  <si>
    <t>LIU CHENQIAN</t>
  </si>
  <si>
    <t>406.68</t>
  </si>
  <si>
    <t>441.95</t>
  </si>
  <si>
    <t>2023-08-04 20:54:36</t>
  </si>
  <si>
    <t>3733296</t>
  </si>
  <si>
    <t>赛城缓冲箱胶囊旅馆</t>
  </si>
  <si>
    <t>KARINA FITRI</t>
  </si>
  <si>
    <t>628.44</t>
  </si>
  <si>
    <t>682.94</t>
  </si>
  <si>
    <t>2023-08-04 18:30:37</t>
  </si>
  <si>
    <t>3732782</t>
  </si>
  <si>
    <t>明洞PJ酒店</t>
  </si>
  <si>
    <t>Zhang Matthew</t>
  </si>
  <si>
    <t>1281.56</t>
  </si>
  <si>
    <t>1392.70</t>
  </si>
  <si>
    <t>2023-08-04 16:19:12</t>
  </si>
  <si>
    <t>3732264</t>
  </si>
  <si>
    <t>运动场景宾馆</t>
  </si>
  <si>
    <t>ZHAO YIHONG</t>
  </si>
  <si>
    <t>768.60</t>
  </si>
  <si>
    <t>835.25</t>
  </si>
  <si>
    <t>2023-08-04 14:21:13</t>
  </si>
  <si>
    <t>3731151</t>
  </si>
  <si>
    <t>LEE MYEONGHOON</t>
  </si>
  <si>
    <t>1111.73</t>
  </si>
  <si>
    <t>1208.14</t>
  </si>
  <si>
    <t>2023-08-04 09:42:01</t>
  </si>
  <si>
    <t>3730542</t>
  </si>
  <si>
    <t>拉基酒店</t>
  </si>
  <si>
    <t>Kapil Rajesh</t>
  </si>
  <si>
    <t>3542.99</t>
  </si>
  <si>
    <t>3850.24</t>
  </si>
  <si>
    <t>2023-08-04 01:20:41</t>
  </si>
  <si>
    <t>冰岛</t>
  </si>
  <si>
    <t>3730505</t>
  </si>
  <si>
    <t>马姆提斯度假酒店</t>
  </si>
  <si>
    <t>Wu Jiaxin</t>
  </si>
  <si>
    <t>3228.32</t>
  </si>
  <si>
    <t>3494.61</t>
  </si>
  <si>
    <t>2023-08-04 00:59:12</t>
  </si>
  <si>
    <t>2023-08-02</t>
  </si>
  <si>
    <t>3720394</t>
  </si>
  <si>
    <t>纽约时代广场南希尔顿花园酒店</t>
  </si>
  <si>
    <t>WANG ZEXUAN</t>
  </si>
  <si>
    <t>4847.44</t>
  </si>
  <si>
    <t>5251.26</t>
  </si>
  <si>
    <t>2023-08-02 06:12:18</t>
  </si>
  <si>
    <t>2023-08-01</t>
  </si>
  <si>
    <t>3718802</t>
  </si>
  <si>
    <t>YADAAN RAMI</t>
  </si>
  <si>
    <t>1113.40</t>
  </si>
  <si>
    <t>1212.85</t>
  </si>
  <si>
    <t>2023-08-01 20:57:17</t>
  </si>
  <si>
    <t>3715529</t>
  </si>
  <si>
    <t>普吉岛麦考安纳塔拉别墅度假酒店</t>
  </si>
  <si>
    <t>DENG JIANHUI,ZHUANG SONG</t>
  </si>
  <si>
    <t>4221.99</t>
  </si>
  <si>
    <t>4599.12</t>
  </si>
  <si>
    <t>2023-08-02 14:20:50</t>
  </si>
  <si>
    <t>3714695</t>
  </si>
  <si>
    <t>攀瓦布里海滨度假村(SHA Extra Plus)</t>
  </si>
  <si>
    <t>MATSUSHITA SHANERU,IZU RYOSEI</t>
  </si>
  <si>
    <t>549.00</t>
  </si>
  <si>
    <t>597.39</t>
  </si>
  <si>
    <t>2023-08-01 14:05:21</t>
  </si>
  <si>
    <t>2023-07-31</t>
  </si>
  <si>
    <t>3711588</t>
  </si>
  <si>
    <t>里昂卢米埃拉格朗日公寓式酒店</t>
  </si>
  <si>
    <t>JIANG YIHUI,LI YIWHI</t>
  </si>
  <si>
    <t>543.69</t>
  </si>
  <si>
    <t>591.61</t>
  </si>
  <si>
    <t>2023-07-31 13:52:46</t>
  </si>
  <si>
    <t>3711503</t>
  </si>
  <si>
    <t>温德姆花园唐人街酒店</t>
  </si>
  <si>
    <t>Ross Rebeca</t>
  </si>
  <si>
    <t>3498.66</t>
  </si>
  <si>
    <t>3807.03</t>
  </si>
  <si>
    <t>2023-07-31 13:04:22</t>
  </si>
  <si>
    <t>3711280</t>
  </si>
  <si>
    <t>威尼斯梅斯特奥酒店</t>
  </si>
  <si>
    <t>PARK DONGSU</t>
  </si>
  <si>
    <t>974.72</t>
  </si>
  <si>
    <t>1060.63</t>
  </si>
  <si>
    <t>2023-07-31 12:30:00</t>
  </si>
  <si>
    <t>3710075</t>
  </si>
  <si>
    <t>多弗住宿加早餐酒店</t>
  </si>
  <si>
    <t>Garro Vasquez Melissa Yolanda</t>
  </si>
  <si>
    <t>1996.75</t>
  </si>
  <si>
    <t>2172.74</t>
  </si>
  <si>
    <t>2023-07-31 01:52:39</t>
  </si>
  <si>
    <t>2023-07-30</t>
  </si>
  <si>
    <t>3707927</t>
  </si>
  <si>
    <t>迪亚蒙扎布热酒店 - 格利维采</t>
  </si>
  <si>
    <t>Schneider Patrick</t>
  </si>
  <si>
    <t>2022.06</t>
  </si>
  <si>
    <t>2200.52</t>
  </si>
  <si>
    <t>2023-07-30 17:34:23</t>
  </si>
  <si>
    <t>波兰</t>
  </si>
  <si>
    <t>2023-07-29</t>
  </si>
  <si>
    <t>3701153</t>
  </si>
  <si>
    <t>男爵别墅</t>
  </si>
  <si>
    <t>Li Chunqin,Liu Huaicheng,Luo Dengcai,Xu Xuejun</t>
  </si>
  <si>
    <t>2790.56</t>
  </si>
  <si>
    <t>3037.84</t>
  </si>
  <si>
    <t>2023-07-29 10:59:20</t>
  </si>
  <si>
    <t>3701037</t>
  </si>
  <si>
    <t>伦敦圣吉尔斯酒店</t>
  </si>
  <si>
    <t>SU CHUANYOU,wei yanmei</t>
  </si>
  <si>
    <t>6291.68</t>
  </si>
  <si>
    <t>6849.21</t>
  </si>
  <si>
    <t>2023-07-29 10:13:51</t>
  </si>
  <si>
    <t>3701036</t>
  </si>
  <si>
    <t>SU jiakang,SU jiaxin</t>
  </si>
  <si>
    <t>2023-07-29 10:13:38</t>
  </si>
  <si>
    <t>2023-07-25</t>
  </si>
  <si>
    <t>3683197</t>
  </si>
  <si>
    <t>新加坡卡尔登酒店</t>
  </si>
  <si>
    <t>WANG YANLING,YANG JUNXI</t>
  </si>
  <si>
    <t>4564.00</t>
  </si>
  <si>
    <t>4951.18</t>
  </si>
  <si>
    <t>2023-07-25 16:31:46</t>
  </si>
  <si>
    <t>新加坡</t>
  </si>
  <si>
    <t>3681032</t>
  </si>
  <si>
    <t>温德姆花园曼谷素坤逸42号酒店</t>
  </si>
  <si>
    <t>LAI JINSONG,YE DAN</t>
  </si>
  <si>
    <t>519.86</t>
  </si>
  <si>
    <t>564.08</t>
  </si>
  <si>
    <t>2023-07-25 00:05:31</t>
  </si>
  <si>
    <t>2023-07-24</t>
  </si>
  <si>
    <t>3679029</t>
  </si>
  <si>
    <t>Meng Yi</t>
  </si>
  <si>
    <t>972.32</t>
  </si>
  <si>
    <t>1055.04</t>
  </si>
  <si>
    <t>2023-07-24 17:46:50</t>
  </si>
  <si>
    <t>3678710</t>
  </si>
  <si>
    <t>Iliescu danut-cosmin</t>
  </si>
  <si>
    <t>3478.01</t>
  </si>
  <si>
    <t>3773.88</t>
  </si>
  <si>
    <t>2023-07-24 17:04:40</t>
  </si>
  <si>
    <t>2023-07-23</t>
  </si>
  <si>
    <t>3675162</t>
  </si>
  <si>
    <t>AC万豪波士顿剑桥酒店</t>
  </si>
  <si>
    <t>Li Jiayi,Xiu Wenjun</t>
  </si>
  <si>
    <t>2993.19</t>
  </si>
  <si>
    <t>3247.82</t>
  </si>
  <si>
    <t>2023-07-23 20:17:55</t>
  </si>
  <si>
    <t>2023-07-22</t>
  </si>
  <si>
    <t>3671462</t>
  </si>
  <si>
    <t>新加坡乌节路优特尔酒店(Staycation Approved)</t>
  </si>
  <si>
    <t>LEE YICHENG</t>
  </si>
  <si>
    <t>4072.46</t>
  </si>
  <si>
    <t>4419.38</t>
  </si>
  <si>
    <t>2023-07-22 21:27:29</t>
  </si>
  <si>
    <t>3670752</t>
  </si>
  <si>
    <t>斯堪公园赫尔辛基酒店</t>
  </si>
  <si>
    <t>Wolandewitsch Jens</t>
  </si>
  <si>
    <t>4360.81</t>
  </si>
  <si>
    <t>4732.30</t>
  </si>
  <si>
    <t>2023-07-22 18:51:04</t>
  </si>
  <si>
    <t>芬兰</t>
  </si>
  <si>
    <t>2023-07-21</t>
  </si>
  <si>
    <t>3663712</t>
  </si>
  <si>
    <t>普吉岛凯璞攀瓦酒店</t>
  </si>
  <si>
    <t>CHEN YANXUAN,CHEN SHIJIAN</t>
  </si>
  <si>
    <t>1183.43</t>
  </si>
  <si>
    <t>1284.24</t>
  </si>
  <si>
    <t>2023-07-21 02:32:48</t>
  </si>
  <si>
    <t>2023-07-17</t>
  </si>
  <si>
    <t>3648332</t>
  </si>
  <si>
    <t>波尔图奥希阿诺酒店</t>
  </si>
  <si>
    <t>Lopes E Sousa Ricardo</t>
  </si>
  <si>
    <t>748.42</t>
  </si>
  <si>
    <t>816.96</t>
  </si>
  <si>
    <t>2023-07-17 18:53:25</t>
  </si>
  <si>
    <t>2023-07-16</t>
  </si>
  <si>
    <t>3644981</t>
  </si>
  <si>
    <t>舒适酒店 - 多伦多东北</t>
  </si>
  <si>
    <t>tofilski angela</t>
  </si>
  <si>
    <t>902.02</t>
  </si>
  <si>
    <t>984.63</t>
  </si>
  <si>
    <t>2023-07-16 22:13:16</t>
  </si>
  <si>
    <t>2023-07-15</t>
  </si>
  <si>
    <t>3637649</t>
  </si>
  <si>
    <t>兰卡威宾乐雅度假村</t>
  </si>
  <si>
    <t>FU XIANLEI,WANG YIXUAN</t>
  </si>
  <si>
    <t>4815.01</t>
  </si>
  <si>
    <t>5258.28</t>
  </si>
  <si>
    <t>2023-07-15 10:48:45</t>
  </si>
  <si>
    <t>2023-07-14</t>
  </si>
  <si>
    <t>3635552</t>
  </si>
  <si>
    <t>HUI CHO NGA</t>
  </si>
  <si>
    <t>1684.01</t>
  </si>
  <si>
    <t>1838.44</t>
  </si>
  <si>
    <t>2023-07-15 13:48:48</t>
  </si>
  <si>
    <t>3632348</t>
  </si>
  <si>
    <t>普吉岛椰子乡村度假酒店</t>
  </si>
  <si>
    <t>BOTHA TYLER BOTHA,KOTSOMITIS ALEXANDROS,GONCALVES THIAGO SILVA</t>
  </si>
  <si>
    <t>2454.17</t>
  </si>
  <si>
    <t>2676.30</t>
  </si>
  <si>
    <t>2023-07-14 00:29:39</t>
  </si>
  <si>
    <t>2023-07-10</t>
  </si>
  <si>
    <t>3616856</t>
  </si>
  <si>
    <t>普吉岛乐古浪悦椿度假村(SHA Plus+)</t>
  </si>
  <si>
    <t>BOWMAN VANESSA ANTOINETTE</t>
  </si>
  <si>
    <t>2205.84</t>
  </si>
  <si>
    <t>2383.92</t>
  </si>
  <si>
    <t>2023-07-10 17:24:30</t>
  </si>
  <si>
    <t>2023-07-04</t>
  </si>
  <si>
    <t>3592213</t>
  </si>
  <si>
    <t>丘吉尔酒店</t>
  </si>
  <si>
    <t>LIN SI,DONG JINGYI</t>
  </si>
  <si>
    <t>974.52</t>
  </si>
  <si>
    <t>1051.49</t>
  </si>
  <si>
    <t>2023-07-04 20:45:38</t>
  </si>
  <si>
    <t>2023-07-03</t>
  </si>
  <si>
    <t>3584283</t>
  </si>
  <si>
    <t>圣奥拉夫普拉斯斯堪迪克酒店</t>
  </si>
  <si>
    <t>Raha Avishek,Raha Avishek</t>
  </si>
  <si>
    <t>2224.92</t>
  </si>
  <si>
    <t>2398.32</t>
  </si>
  <si>
    <t>2023-07-03 00:22:08</t>
  </si>
  <si>
    <t>2023-06-29</t>
  </si>
  <si>
    <t>3567359</t>
  </si>
  <si>
    <t>XO酒店时尚店</t>
  </si>
  <si>
    <t>LEE POK HIM</t>
  </si>
  <si>
    <t>11705.46</t>
  </si>
  <si>
    <t>12632.70</t>
  </si>
  <si>
    <t>2023-06-29 14:33:02</t>
  </si>
  <si>
    <t>2023-06-28</t>
  </si>
  <si>
    <t>3565297</t>
  </si>
  <si>
    <t>亚洲机场饭店</t>
  </si>
  <si>
    <t>POMPINIT SUTEP</t>
  </si>
  <si>
    <t>199.05</t>
  </si>
  <si>
    <t>215.52</t>
  </si>
  <si>
    <t>2023-06-28 22:38:23</t>
  </si>
  <si>
    <t>2023-06-24</t>
  </si>
  <si>
    <t>3546580</t>
  </si>
  <si>
    <t>WONG SHIN KUAN,WONG TAT WAH</t>
  </si>
  <si>
    <t>1632.28</t>
  </si>
  <si>
    <t>1773.64</t>
  </si>
  <si>
    <t>2023-06-24 18:13:44</t>
  </si>
  <si>
    <t>2023-06-20</t>
  </si>
  <si>
    <t>3529895</t>
  </si>
  <si>
    <t>巴瑟罗阿伦玛堤娜酒店</t>
  </si>
  <si>
    <t>Khalil Jabrane</t>
  </si>
  <si>
    <t>1122.73</t>
  </si>
  <si>
    <t>1222.75</t>
  </si>
  <si>
    <t>2023-06-20 19:55:06</t>
  </si>
  <si>
    <t>3528578</t>
  </si>
  <si>
    <t>曼谷阿德菲大酒店</t>
  </si>
  <si>
    <t>BAMBANG SRI MULJATI</t>
  </si>
  <si>
    <t>1444.00</t>
  </si>
  <si>
    <t>1572.64</t>
  </si>
  <si>
    <t>2023-06-20 17:26:30</t>
  </si>
  <si>
    <t>2023-05-21</t>
  </si>
  <si>
    <t>3402626</t>
  </si>
  <si>
    <t>日惹马里奥波罗酒店</t>
  </si>
  <si>
    <t>SIN PEI CHAN</t>
  </si>
  <si>
    <t>544.98</t>
  </si>
  <si>
    <t>606.00</t>
  </si>
  <si>
    <t>2023-05-21 16:43:09</t>
  </si>
  <si>
    <t>2023-05-01</t>
  </si>
  <si>
    <t>3314385</t>
  </si>
  <si>
    <t>阿勒那度假村 - 普拉玛娜</t>
  </si>
  <si>
    <t>LEE YOOJIN,KWAK JAEHWI</t>
  </si>
  <si>
    <t>3130.59</t>
  </si>
  <si>
    <t>3543.00</t>
  </si>
  <si>
    <t>2023-05-01 23:25:23</t>
  </si>
  <si>
    <t>2023-04-25</t>
  </si>
  <si>
    <t>3284718</t>
  </si>
  <si>
    <t>圣保罗皇宫酒店</t>
  </si>
  <si>
    <t>HERMIER MATHIEU,BORNAREL MARGOT</t>
  </si>
  <si>
    <t>3296.59</t>
  </si>
  <si>
    <t>3744.00</t>
  </si>
  <si>
    <t>2023-04-25 03:58:52</t>
  </si>
  <si>
    <t>2023-02-19</t>
  </si>
  <si>
    <t>3044463</t>
  </si>
  <si>
    <t>德尔苏德酒店</t>
  </si>
  <si>
    <t>Schrader Elisabeth,Schrader Elisabeth</t>
  </si>
  <si>
    <t>685.81</t>
  </si>
  <si>
    <t>782.00</t>
  </si>
  <si>
    <t>2023-02-19 03:46:39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</si>
</sst>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45167</v>
      </c>
      <c r="H2" s="4">
        <v>1</v>
      </c>
      <c r="I2" s="4">
        <v>2</v>
      </c>
      <c r="J2" s="4">
        <v>2</v>
      </c>
      <c r="K2" s="4" t="s">
        <v>30</v>
      </c>
      <c r="L2" s="4">
        <v>782</v>
      </c>
      <c r="M2" s="4">
        <v>782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44976</v>
      </c>
      <c r="S2" s="6">
        <v>45170</v>
      </c>
      <c r="T2" s="4" t="s">
        <v>34</v>
      </c>
      <c r="U2" s="4">
        <v>782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45161</v>
      </c>
      <c r="G3" s="6">
        <v>45167</v>
      </c>
      <c r="H3" s="4">
        <v>1</v>
      </c>
      <c r="I3" s="4">
        <v>6</v>
      </c>
      <c r="J3" s="4">
        <v>6</v>
      </c>
      <c r="K3" s="4" t="s">
        <v>30</v>
      </c>
      <c r="L3" s="4">
        <v>3744</v>
      </c>
      <c r="M3" s="4">
        <v>3744</v>
      </c>
      <c r="N3" s="4" t="s">
        <v>40</v>
      </c>
      <c r="O3" s="4" t="s">
        <v>32</v>
      </c>
      <c r="P3" s="4" t="s">
        <v>33</v>
      </c>
      <c r="Q3" s="4">
        <v>0</v>
      </c>
      <c r="R3" s="7">
        <v>45041</v>
      </c>
      <c r="S3" s="6">
        <v>45170</v>
      </c>
      <c r="T3" s="4" t="s">
        <v>34</v>
      </c>
      <c r="U3" s="4">
        <v>3744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45164</v>
      </c>
      <c r="G4" s="6">
        <v>45167</v>
      </c>
      <c r="H4" s="4">
        <v>1</v>
      </c>
      <c r="I4" s="4">
        <v>3</v>
      </c>
      <c r="J4" s="4">
        <v>3</v>
      </c>
      <c r="K4" s="4" t="s">
        <v>30</v>
      </c>
      <c r="L4" s="4">
        <v>3543</v>
      </c>
      <c r="M4" s="4">
        <v>3543</v>
      </c>
      <c r="N4" s="4" t="s">
        <v>46</v>
      </c>
      <c r="O4" s="4" t="s">
        <v>32</v>
      </c>
      <c r="P4" s="4" t="s">
        <v>33</v>
      </c>
      <c r="Q4" s="4">
        <v>0</v>
      </c>
      <c r="R4" s="7">
        <v>45047</v>
      </c>
      <c r="S4" s="6">
        <v>45170</v>
      </c>
      <c r="T4" s="4" t="s">
        <v>34</v>
      </c>
      <c r="U4" s="4">
        <v>3543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45164</v>
      </c>
      <c r="G5" s="6">
        <v>45167</v>
      </c>
      <c r="H5" s="4">
        <v>1</v>
      </c>
      <c r="I5" s="4">
        <v>3</v>
      </c>
      <c r="J5" s="4">
        <v>3</v>
      </c>
      <c r="K5" s="4" t="s">
        <v>30</v>
      </c>
      <c r="L5" s="4">
        <v>606</v>
      </c>
      <c r="M5" s="4">
        <v>606</v>
      </c>
      <c r="N5" s="4" t="s">
        <v>52</v>
      </c>
      <c r="O5" s="4" t="s">
        <v>32</v>
      </c>
      <c r="P5" s="4" t="s">
        <v>33</v>
      </c>
      <c r="Q5" s="4">
        <v>0</v>
      </c>
      <c r="R5" s="7">
        <v>45067</v>
      </c>
      <c r="S5" s="6">
        <v>45170</v>
      </c>
      <c r="T5" s="4" t="s">
        <v>34</v>
      </c>
      <c r="U5" s="4">
        <v>606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45166</v>
      </c>
      <c r="G6" s="6">
        <v>45167</v>
      </c>
      <c r="H6" s="4">
        <v>1</v>
      </c>
      <c r="I6" s="4">
        <v>1</v>
      </c>
      <c r="J6" s="4">
        <v>1</v>
      </c>
      <c r="K6" s="4" t="s">
        <v>30</v>
      </c>
      <c r="L6" s="4">
        <v>1832</v>
      </c>
      <c r="M6" s="4">
        <v>1832</v>
      </c>
      <c r="N6" s="4" t="s">
        <v>58</v>
      </c>
      <c r="O6" s="4" t="s">
        <v>32</v>
      </c>
      <c r="P6" s="4" t="s">
        <v>33</v>
      </c>
      <c r="Q6" s="4">
        <v>0</v>
      </c>
      <c r="R6" s="7">
        <v>45071</v>
      </c>
      <c r="S6" s="6">
        <v>45170</v>
      </c>
      <c r="T6" s="4" t="s">
        <v>34</v>
      </c>
      <c r="U6" s="4">
        <v>1832</v>
      </c>
      <c r="V6" s="4">
        <v>0</v>
      </c>
      <c r="W6" s="4">
        <v>0</v>
      </c>
      <c r="X6" s="4" t="s">
        <v>59</v>
      </c>
      <c r="Y6" s="4" t="s">
        <v>35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45166</v>
      </c>
      <c r="G7" s="6">
        <v>45167</v>
      </c>
      <c r="H7" s="4">
        <v>1</v>
      </c>
      <c r="I7" s="4">
        <v>1</v>
      </c>
      <c r="J7" s="4">
        <v>1</v>
      </c>
      <c r="K7" s="4" t="s">
        <v>30</v>
      </c>
      <c r="L7" s="4">
        <v>954</v>
      </c>
      <c r="M7" s="4">
        <v>954</v>
      </c>
      <c r="N7" s="4" t="s">
        <v>63</v>
      </c>
      <c r="O7" s="4" t="s">
        <v>32</v>
      </c>
      <c r="P7" s="4" t="s">
        <v>33</v>
      </c>
      <c r="Q7" s="4">
        <v>0</v>
      </c>
      <c r="R7" s="7">
        <v>45073</v>
      </c>
      <c r="S7" s="6">
        <v>45170</v>
      </c>
      <c r="T7" s="4" t="s">
        <v>34</v>
      </c>
      <c r="U7" s="4">
        <v>954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65</v>
      </c>
      <c r="D8" s="4" t="s">
        <v>61</v>
      </c>
      <c r="E8" s="4" t="s">
        <v>62</v>
      </c>
      <c r="F8" s="6">
        <v>45166</v>
      </c>
      <c r="G8" s="6">
        <v>45167</v>
      </c>
      <c r="H8" s="4">
        <v>1</v>
      </c>
      <c r="I8" s="4">
        <v>1</v>
      </c>
      <c r="J8" s="4">
        <v>1</v>
      </c>
      <c r="K8" s="4" t="s">
        <v>30</v>
      </c>
      <c r="L8" s="4">
        <v>-954</v>
      </c>
      <c r="M8" s="4">
        <v>-954</v>
      </c>
      <c r="N8" s="4" t="s">
        <v>63</v>
      </c>
      <c r="O8" s="4" t="s">
        <v>32</v>
      </c>
      <c r="P8" s="4" t="s">
        <v>33</v>
      </c>
      <c r="Q8" s="4">
        <v>0</v>
      </c>
      <c r="R8" s="7">
        <v>45073</v>
      </c>
      <c r="S8" s="6">
        <v>45170</v>
      </c>
      <c r="T8" s="4" t="s">
        <v>34</v>
      </c>
      <c r="U8" s="4">
        <v>-954</v>
      </c>
      <c r="V8" s="4">
        <v>0</v>
      </c>
      <c r="W8" s="4">
        <v>0</v>
      </c>
      <c r="X8" s="4" t="s">
        <v>64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65</v>
      </c>
      <c r="D9" s="4" t="s">
        <v>56</v>
      </c>
      <c r="E9" s="4" t="s">
        <v>57</v>
      </c>
      <c r="F9" s="6">
        <v>45166</v>
      </c>
      <c r="G9" s="6">
        <v>45167</v>
      </c>
      <c r="H9" s="4">
        <v>1</v>
      </c>
      <c r="I9" s="4">
        <v>1</v>
      </c>
      <c r="J9" s="4">
        <v>1</v>
      </c>
      <c r="K9" s="4" t="s">
        <v>30</v>
      </c>
      <c r="L9" s="4">
        <v>-1832</v>
      </c>
      <c r="M9" s="4">
        <v>-1832</v>
      </c>
      <c r="N9" s="4" t="s">
        <v>58</v>
      </c>
      <c r="O9" s="4" t="s">
        <v>32</v>
      </c>
      <c r="P9" s="4" t="s">
        <v>33</v>
      </c>
      <c r="Q9" s="4">
        <v>0</v>
      </c>
      <c r="R9" s="7">
        <v>45071</v>
      </c>
      <c r="S9" s="6">
        <v>45170</v>
      </c>
      <c r="T9" s="4" t="s">
        <v>34</v>
      </c>
      <c r="U9" s="4">
        <v>-1832</v>
      </c>
      <c r="V9" s="4">
        <v>0</v>
      </c>
      <c r="W9" s="4">
        <v>0</v>
      </c>
      <c r="X9" s="4" t="s">
        <v>59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45163</v>
      </c>
      <c r="G10" s="6">
        <v>45167</v>
      </c>
      <c r="H10" s="4">
        <v>1</v>
      </c>
      <c r="I10" s="4">
        <v>4</v>
      </c>
      <c r="J10" s="4">
        <v>4</v>
      </c>
      <c r="K10" s="4" t="s">
        <v>30</v>
      </c>
      <c r="L10" s="4">
        <v>1572.64</v>
      </c>
      <c r="M10" s="4">
        <v>1572.64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45097.0000115741</v>
      </c>
      <c r="S10" s="6">
        <v>45170</v>
      </c>
      <c r="T10" s="4" t="s">
        <v>34</v>
      </c>
      <c r="U10" s="4">
        <v>1572.64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45165</v>
      </c>
      <c r="G11" s="6">
        <v>45167</v>
      </c>
      <c r="H11" s="4">
        <v>1</v>
      </c>
      <c r="I11" s="4">
        <v>2</v>
      </c>
      <c r="J11" s="4">
        <v>2</v>
      </c>
      <c r="K11" s="4" t="s">
        <v>30</v>
      </c>
      <c r="L11" s="4">
        <v>1222.75</v>
      </c>
      <c r="M11" s="4">
        <v>1222.75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45097</v>
      </c>
      <c r="S11" s="6">
        <v>45170</v>
      </c>
      <c r="T11" s="4" t="s">
        <v>34</v>
      </c>
      <c r="U11" s="4">
        <v>1222.75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45163</v>
      </c>
      <c r="G12" s="6">
        <v>45167</v>
      </c>
      <c r="H12" s="4">
        <v>1</v>
      </c>
      <c r="I12" s="4">
        <v>4</v>
      </c>
      <c r="J12" s="4">
        <v>4</v>
      </c>
      <c r="K12" s="4" t="s">
        <v>30</v>
      </c>
      <c r="L12" s="4">
        <v>1773.64</v>
      </c>
      <c r="M12" s="4">
        <v>1773.64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45101</v>
      </c>
      <c r="S12" s="6">
        <v>45170</v>
      </c>
      <c r="T12" s="4" t="s">
        <v>34</v>
      </c>
      <c r="U12" s="4">
        <v>1773.64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45166</v>
      </c>
      <c r="G13" s="6">
        <v>45167</v>
      </c>
      <c r="H13" s="4">
        <v>1</v>
      </c>
      <c r="I13" s="4">
        <v>1</v>
      </c>
      <c r="J13" s="4">
        <v>1</v>
      </c>
      <c r="K13" s="4" t="s">
        <v>30</v>
      </c>
      <c r="L13" s="4">
        <v>215.52</v>
      </c>
      <c r="M13" s="4">
        <v>215.52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45105</v>
      </c>
      <c r="S13" s="6">
        <v>45170</v>
      </c>
      <c r="T13" s="4" t="s">
        <v>34</v>
      </c>
      <c r="U13" s="4">
        <v>215.52</v>
      </c>
      <c r="V13" s="4">
        <v>0</v>
      </c>
      <c r="W13" s="4">
        <v>0</v>
      </c>
      <c r="X13" s="4" t="s">
        <v>88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45162</v>
      </c>
      <c r="G14" s="6">
        <v>45167</v>
      </c>
      <c r="H14" s="4">
        <v>1</v>
      </c>
      <c r="I14" s="4">
        <v>5</v>
      </c>
      <c r="J14" s="4">
        <v>5</v>
      </c>
      <c r="K14" s="4" t="s">
        <v>30</v>
      </c>
      <c r="L14" s="4">
        <v>12632.7</v>
      </c>
      <c r="M14" s="4">
        <v>12632.7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45106.0000115741</v>
      </c>
      <c r="S14" s="6">
        <v>45170</v>
      </c>
      <c r="T14" s="4" t="s">
        <v>34</v>
      </c>
      <c r="U14" s="4">
        <v>12632.7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45164</v>
      </c>
      <c r="G15" s="6">
        <v>45167</v>
      </c>
      <c r="H15" s="4">
        <v>1</v>
      </c>
      <c r="I15" s="4">
        <v>3</v>
      </c>
      <c r="J15" s="4">
        <v>3</v>
      </c>
      <c r="K15" s="4" t="s">
        <v>30</v>
      </c>
      <c r="L15" s="4">
        <v>2398.32</v>
      </c>
      <c r="M15" s="4">
        <v>2398.32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45110.0000115741</v>
      </c>
      <c r="S15" s="6">
        <v>45170</v>
      </c>
      <c r="T15" s="4" t="s">
        <v>34</v>
      </c>
      <c r="U15" s="4">
        <v>2398.32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45166</v>
      </c>
      <c r="G16" s="6">
        <v>45167</v>
      </c>
      <c r="H16" s="4">
        <v>1</v>
      </c>
      <c r="I16" s="4">
        <v>1</v>
      </c>
      <c r="J16" s="4">
        <v>1</v>
      </c>
      <c r="K16" s="4" t="s">
        <v>30</v>
      </c>
      <c r="L16" s="4">
        <v>1051.49</v>
      </c>
      <c r="M16" s="4">
        <v>1051.49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45111</v>
      </c>
      <c r="S16" s="6">
        <v>45170</v>
      </c>
      <c r="T16" s="4" t="s">
        <v>34</v>
      </c>
      <c r="U16" s="4">
        <v>1051.49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45163</v>
      </c>
      <c r="G17" s="6">
        <v>45167</v>
      </c>
      <c r="H17" s="4">
        <v>1</v>
      </c>
      <c r="I17" s="4">
        <v>4</v>
      </c>
      <c r="J17" s="4">
        <v>4</v>
      </c>
      <c r="K17" s="4" t="s">
        <v>30</v>
      </c>
      <c r="L17" s="4">
        <v>2383.92</v>
      </c>
      <c r="M17" s="4">
        <v>2383.92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45117.0000115741</v>
      </c>
      <c r="S17" s="6">
        <v>45170</v>
      </c>
      <c r="T17" s="4" t="s">
        <v>34</v>
      </c>
      <c r="U17" s="4">
        <v>2383.92</v>
      </c>
      <c r="V17" s="4">
        <v>0</v>
      </c>
      <c r="W17" s="4">
        <v>0</v>
      </c>
      <c r="X17" s="4" t="s">
        <v>111</v>
      </c>
      <c r="Y17" s="4" t="s">
        <v>35</v>
      </c>
    </row>
    <row r="18" s="4" customFormat="1" spans="1:27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45162</v>
      </c>
      <c r="G18" s="6">
        <v>45167</v>
      </c>
      <c r="H18" s="4">
        <v>3</v>
      </c>
      <c r="I18" s="4">
        <v>5</v>
      </c>
      <c r="J18" s="4">
        <v>15</v>
      </c>
      <c r="K18" s="4" t="s">
        <v>30</v>
      </c>
      <c r="L18" s="4">
        <v>2676.3</v>
      </c>
      <c r="M18" s="4">
        <v>2676.3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45121</v>
      </c>
      <c r="S18" s="6">
        <v>45170</v>
      </c>
      <c r="T18" s="4" t="s">
        <v>34</v>
      </c>
      <c r="U18" s="4">
        <v>2676.3</v>
      </c>
      <c r="V18" s="4">
        <v>0</v>
      </c>
      <c r="W18" s="4">
        <v>0</v>
      </c>
      <c r="X18" s="4" t="s">
        <v>116</v>
      </c>
      <c r="Y18" s="4">
        <v>150964</v>
      </c>
      <c r="Z18" s="4">
        <v>150965</v>
      </c>
      <c r="AA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74</v>
      </c>
      <c r="F19" s="6">
        <v>45163</v>
      </c>
      <c r="G19" s="6">
        <v>45167</v>
      </c>
      <c r="H19" s="4">
        <v>1</v>
      </c>
      <c r="I19" s="4">
        <v>4</v>
      </c>
      <c r="J19" s="4">
        <v>4</v>
      </c>
      <c r="K19" s="4" t="s">
        <v>30</v>
      </c>
      <c r="L19" s="4">
        <v>1838.44</v>
      </c>
      <c r="M19" s="4">
        <v>1838.44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45121</v>
      </c>
      <c r="S19" s="6">
        <v>45170</v>
      </c>
      <c r="T19" s="4" t="s">
        <v>34</v>
      </c>
      <c r="U19" s="4">
        <v>1838.44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45163</v>
      </c>
      <c r="G20" s="6">
        <v>45167</v>
      </c>
      <c r="H20" s="4">
        <v>1</v>
      </c>
      <c r="I20" s="4">
        <v>4</v>
      </c>
      <c r="J20" s="4">
        <v>4</v>
      </c>
      <c r="K20" s="4" t="s">
        <v>30</v>
      </c>
      <c r="L20" s="4">
        <v>5258.28</v>
      </c>
      <c r="M20" s="4">
        <v>5258.28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45122</v>
      </c>
      <c r="S20" s="6">
        <v>45170</v>
      </c>
      <c r="T20" s="4" t="s">
        <v>34</v>
      </c>
      <c r="U20" s="4">
        <v>5258.28</v>
      </c>
      <c r="V20" s="4">
        <v>0</v>
      </c>
      <c r="W20" s="4">
        <v>0</v>
      </c>
      <c r="X20" s="4" t="s">
        <v>127</v>
      </c>
      <c r="Y20" s="4" t="s">
        <v>35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45161</v>
      </c>
      <c r="G21" s="6">
        <v>45167</v>
      </c>
      <c r="H21" s="4">
        <v>1</v>
      </c>
      <c r="I21" s="4">
        <v>6</v>
      </c>
      <c r="J21" s="4">
        <v>6</v>
      </c>
      <c r="K21" s="4" t="s">
        <v>30</v>
      </c>
      <c r="L21" s="4">
        <v>1665</v>
      </c>
      <c r="M21" s="4">
        <v>1665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45122.0000115741</v>
      </c>
      <c r="S21" s="6">
        <v>45170</v>
      </c>
      <c r="T21" s="4" t="s">
        <v>34</v>
      </c>
      <c r="U21" s="4">
        <v>1665</v>
      </c>
      <c r="V21" s="4">
        <v>0</v>
      </c>
      <c r="W21" s="4">
        <v>0</v>
      </c>
      <c r="X21" s="4" t="s">
        <v>132</v>
      </c>
      <c r="Y21" s="4" t="s">
        <v>35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45166</v>
      </c>
      <c r="G22" s="6">
        <v>45167</v>
      </c>
      <c r="H22" s="4">
        <v>1</v>
      </c>
      <c r="I22" s="4">
        <v>1</v>
      </c>
      <c r="J22" s="4">
        <v>1</v>
      </c>
      <c r="K22" s="4" t="s">
        <v>30</v>
      </c>
      <c r="L22" s="4">
        <v>984.63</v>
      </c>
      <c r="M22" s="4">
        <v>984.63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45123.0000115741</v>
      </c>
      <c r="S22" s="6">
        <v>45170</v>
      </c>
      <c r="T22" s="4" t="s">
        <v>34</v>
      </c>
      <c r="U22" s="4">
        <v>984.63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45163</v>
      </c>
      <c r="G23" s="6">
        <v>45167</v>
      </c>
      <c r="H23" s="4">
        <v>1</v>
      </c>
      <c r="I23" s="4">
        <v>4</v>
      </c>
      <c r="J23" s="4">
        <v>4</v>
      </c>
      <c r="K23" s="4" t="s">
        <v>30</v>
      </c>
      <c r="L23" s="4">
        <v>816.96</v>
      </c>
      <c r="M23" s="4">
        <v>816.96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45124</v>
      </c>
      <c r="S23" s="6">
        <v>45170</v>
      </c>
      <c r="T23" s="4" t="s">
        <v>34</v>
      </c>
      <c r="U23" s="4">
        <v>816.96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128</v>
      </c>
      <c r="B24" s="4" t="s">
        <v>26</v>
      </c>
      <c r="C24" s="4" t="s">
        <v>65</v>
      </c>
      <c r="D24" s="4" t="s">
        <v>129</v>
      </c>
      <c r="E24" s="4" t="s">
        <v>130</v>
      </c>
      <c r="F24" s="6">
        <v>45161</v>
      </c>
      <c r="G24" s="6">
        <v>45167</v>
      </c>
      <c r="H24" s="4">
        <v>1</v>
      </c>
      <c r="I24" s="4">
        <v>6</v>
      </c>
      <c r="J24" s="4">
        <v>6</v>
      </c>
      <c r="K24" s="4" t="s">
        <v>30</v>
      </c>
      <c r="L24" s="4">
        <v>-1665</v>
      </c>
      <c r="M24" s="4">
        <v>-1665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45122.0000115741</v>
      </c>
      <c r="S24" s="6">
        <v>45170</v>
      </c>
      <c r="T24" s="4" t="s">
        <v>34</v>
      </c>
      <c r="U24" s="4">
        <v>-1665</v>
      </c>
      <c r="V24" s="4">
        <v>0</v>
      </c>
      <c r="W24" s="4">
        <v>0</v>
      </c>
      <c r="X24" s="4" t="s">
        <v>132</v>
      </c>
      <c r="Y24" s="4" t="s">
        <v>35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45165</v>
      </c>
      <c r="G25" s="6">
        <v>45167</v>
      </c>
      <c r="H25" s="4">
        <v>1</v>
      </c>
      <c r="I25" s="4">
        <v>2</v>
      </c>
      <c r="J25" s="4">
        <v>2</v>
      </c>
      <c r="K25" s="4" t="s">
        <v>30</v>
      </c>
      <c r="L25" s="4">
        <v>1284.24</v>
      </c>
      <c r="M25" s="4">
        <v>1284.24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45128.0000115741</v>
      </c>
      <c r="S25" s="6">
        <v>45170</v>
      </c>
      <c r="T25" s="4" t="s">
        <v>34</v>
      </c>
      <c r="U25" s="4">
        <v>1284.24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45166</v>
      </c>
      <c r="G26" s="6">
        <v>45167</v>
      </c>
      <c r="H26" s="4">
        <v>1</v>
      </c>
      <c r="I26" s="4">
        <v>1</v>
      </c>
      <c r="J26" s="4">
        <v>1</v>
      </c>
      <c r="K26" s="4" t="s">
        <v>30</v>
      </c>
      <c r="L26" s="4">
        <v>2206.38</v>
      </c>
      <c r="M26" s="4">
        <v>2206.38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45128</v>
      </c>
      <c r="S26" s="6">
        <v>45170</v>
      </c>
      <c r="T26" s="4" t="s">
        <v>34</v>
      </c>
      <c r="U26" s="4">
        <v>2206.38</v>
      </c>
      <c r="V26" s="4">
        <v>0</v>
      </c>
      <c r="W26" s="4">
        <v>0</v>
      </c>
      <c r="X26" s="4" t="s">
        <v>155</v>
      </c>
      <c r="Y26" s="4" t="s">
        <v>35</v>
      </c>
    </row>
    <row r="27" s="4" customFormat="1" spans="1:25">
      <c r="A27" s="4" t="s">
        <v>151</v>
      </c>
      <c r="B27" s="4" t="s">
        <v>26</v>
      </c>
      <c r="C27" s="4" t="s">
        <v>65</v>
      </c>
      <c r="D27" s="4" t="s">
        <v>152</v>
      </c>
      <c r="E27" s="4" t="s">
        <v>153</v>
      </c>
      <c r="F27" s="6">
        <v>45166</v>
      </c>
      <c r="G27" s="6">
        <v>45167</v>
      </c>
      <c r="H27" s="4">
        <v>1</v>
      </c>
      <c r="I27" s="4">
        <v>1</v>
      </c>
      <c r="J27" s="4">
        <v>1</v>
      </c>
      <c r="K27" s="4" t="s">
        <v>30</v>
      </c>
      <c r="L27" s="4">
        <v>-2206.38</v>
      </c>
      <c r="M27" s="4">
        <v>-2206.38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45128</v>
      </c>
      <c r="S27" s="6">
        <v>45170</v>
      </c>
      <c r="T27" s="4" t="s">
        <v>34</v>
      </c>
      <c r="U27" s="4">
        <v>-2206.38</v>
      </c>
      <c r="V27" s="4">
        <v>0</v>
      </c>
      <c r="W27" s="4">
        <v>0</v>
      </c>
      <c r="X27" s="4" t="s">
        <v>155</v>
      </c>
      <c r="Y27" s="4" t="s">
        <v>35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45165</v>
      </c>
      <c r="G28" s="6">
        <v>45167</v>
      </c>
      <c r="H28" s="4">
        <v>1</v>
      </c>
      <c r="I28" s="4">
        <v>2</v>
      </c>
      <c r="J28" s="4">
        <v>2</v>
      </c>
      <c r="K28" s="4" t="s">
        <v>30</v>
      </c>
      <c r="L28" s="4">
        <v>6163.88</v>
      </c>
      <c r="M28" s="4">
        <v>6163.88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45128.0000115741</v>
      </c>
      <c r="S28" s="6">
        <v>45170</v>
      </c>
      <c r="T28" s="4" t="s">
        <v>34</v>
      </c>
      <c r="U28" s="4">
        <v>6163.88</v>
      </c>
      <c r="V28" s="4">
        <v>0</v>
      </c>
      <c r="W28" s="4">
        <v>0</v>
      </c>
      <c r="X28" s="4" t="s">
        <v>160</v>
      </c>
      <c r="Y28" s="4" t="s">
        <v>35</v>
      </c>
    </row>
    <row r="29" s="4" customFormat="1" spans="1:25">
      <c r="A29" s="4" t="s">
        <v>156</v>
      </c>
      <c r="B29" s="4" t="s">
        <v>26</v>
      </c>
      <c r="C29" s="4" t="s">
        <v>65</v>
      </c>
      <c r="D29" s="4" t="s">
        <v>157</v>
      </c>
      <c r="E29" s="4" t="s">
        <v>158</v>
      </c>
      <c r="F29" s="6">
        <v>45165</v>
      </c>
      <c r="G29" s="6">
        <v>45167</v>
      </c>
      <c r="H29" s="4">
        <v>1</v>
      </c>
      <c r="I29" s="4">
        <v>2</v>
      </c>
      <c r="J29" s="4">
        <v>2</v>
      </c>
      <c r="K29" s="4" t="s">
        <v>30</v>
      </c>
      <c r="L29" s="4">
        <v>-6163.88</v>
      </c>
      <c r="M29" s="4">
        <v>-6163.88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45128.0000115741</v>
      </c>
      <c r="S29" s="6">
        <v>45170</v>
      </c>
      <c r="T29" s="4" t="s">
        <v>34</v>
      </c>
      <c r="U29" s="4">
        <v>-6163.88</v>
      </c>
      <c r="V29" s="4">
        <v>0</v>
      </c>
      <c r="W29" s="4">
        <v>0</v>
      </c>
      <c r="X29" s="4" t="s">
        <v>160</v>
      </c>
      <c r="Y29" s="4" t="s">
        <v>35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157</v>
      </c>
      <c r="E30" s="4" t="s">
        <v>162</v>
      </c>
      <c r="F30" s="6">
        <v>45165</v>
      </c>
      <c r="G30" s="6">
        <v>45167</v>
      </c>
      <c r="H30" s="4">
        <v>1</v>
      </c>
      <c r="I30" s="4">
        <v>2</v>
      </c>
      <c r="J30" s="4">
        <v>2</v>
      </c>
      <c r="K30" s="4" t="s">
        <v>30</v>
      </c>
      <c r="L30" s="4">
        <v>7178.5</v>
      </c>
      <c r="M30" s="4">
        <v>7178.5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45128</v>
      </c>
      <c r="S30" s="6">
        <v>45170</v>
      </c>
      <c r="T30" s="4" t="s">
        <v>34</v>
      </c>
      <c r="U30" s="4">
        <v>7178.5</v>
      </c>
      <c r="V30" s="4">
        <v>0</v>
      </c>
      <c r="W30" s="4">
        <v>0</v>
      </c>
      <c r="X30" s="4" t="s">
        <v>163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45162</v>
      </c>
      <c r="G31" s="6">
        <v>45167</v>
      </c>
      <c r="H31" s="4">
        <v>1</v>
      </c>
      <c r="I31" s="4">
        <v>5</v>
      </c>
      <c r="J31" s="4">
        <v>5</v>
      </c>
      <c r="K31" s="4" t="s">
        <v>30</v>
      </c>
      <c r="L31" s="4">
        <v>4732.3</v>
      </c>
      <c r="M31" s="4">
        <v>4732.3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45129</v>
      </c>
      <c r="S31" s="6">
        <v>45170</v>
      </c>
      <c r="T31" s="4" t="s">
        <v>34</v>
      </c>
      <c r="U31" s="4">
        <v>4732.3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45164</v>
      </c>
      <c r="G32" s="6">
        <v>45167</v>
      </c>
      <c r="H32" s="4">
        <v>1</v>
      </c>
      <c r="I32" s="4">
        <v>3</v>
      </c>
      <c r="J32" s="4">
        <v>3</v>
      </c>
      <c r="K32" s="4" t="s">
        <v>30</v>
      </c>
      <c r="L32" s="4">
        <v>4419.38</v>
      </c>
      <c r="M32" s="4">
        <v>4419.38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45129</v>
      </c>
      <c r="S32" s="6">
        <v>45170</v>
      </c>
      <c r="T32" s="4" t="s">
        <v>34</v>
      </c>
      <c r="U32" s="4">
        <v>4419.38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45165</v>
      </c>
      <c r="G33" s="6">
        <v>45167</v>
      </c>
      <c r="H33" s="4">
        <v>1</v>
      </c>
      <c r="I33" s="4">
        <v>2</v>
      </c>
      <c r="J33" s="4">
        <v>2</v>
      </c>
      <c r="K33" s="4" t="s">
        <v>30</v>
      </c>
      <c r="L33" s="4">
        <v>3247.82</v>
      </c>
      <c r="M33" s="4">
        <v>3247.82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45130.0000115741</v>
      </c>
      <c r="S33" s="6">
        <v>45170</v>
      </c>
      <c r="T33" s="4" t="s">
        <v>34</v>
      </c>
      <c r="U33" s="4">
        <v>3247.82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161</v>
      </c>
      <c r="B34" s="4" t="s">
        <v>26</v>
      </c>
      <c r="C34" s="4" t="s">
        <v>65</v>
      </c>
      <c r="D34" s="4" t="s">
        <v>157</v>
      </c>
      <c r="E34" s="4" t="s">
        <v>162</v>
      </c>
      <c r="F34" s="6">
        <v>45165</v>
      </c>
      <c r="G34" s="6">
        <v>45167</v>
      </c>
      <c r="H34" s="4">
        <v>1</v>
      </c>
      <c r="I34" s="4">
        <v>2</v>
      </c>
      <c r="J34" s="4">
        <v>2</v>
      </c>
      <c r="K34" s="4" t="s">
        <v>30</v>
      </c>
      <c r="L34" s="4">
        <v>-7178.5</v>
      </c>
      <c r="M34" s="4">
        <v>-7178.5</v>
      </c>
      <c r="N34" s="4" t="s">
        <v>159</v>
      </c>
      <c r="O34" s="4" t="s">
        <v>32</v>
      </c>
      <c r="P34" s="4" t="s">
        <v>33</v>
      </c>
      <c r="Q34" s="4">
        <v>0</v>
      </c>
      <c r="R34" s="7">
        <v>45128</v>
      </c>
      <c r="S34" s="6">
        <v>45170</v>
      </c>
      <c r="T34" s="4" t="s">
        <v>34</v>
      </c>
      <c r="U34" s="4">
        <v>-7178.5</v>
      </c>
      <c r="V34" s="4">
        <v>0</v>
      </c>
      <c r="W34" s="4">
        <v>0</v>
      </c>
      <c r="X34" s="4" t="s">
        <v>163</v>
      </c>
      <c r="Y34" s="4" t="s">
        <v>35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45163</v>
      </c>
      <c r="G35" s="6">
        <v>45167</v>
      </c>
      <c r="H35" s="4">
        <v>1</v>
      </c>
      <c r="I35" s="4">
        <v>4</v>
      </c>
      <c r="J35" s="4">
        <v>4</v>
      </c>
      <c r="K35" s="4" t="s">
        <v>30</v>
      </c>
      <c r="L35" s="4">
        <v>3773.88</v>
      </c>
      <c r="M35" s="4">
        <v>3773.88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45131.0000115741</v>
      </c>
      <c r="S35" s="6">
        <v>45170</v>
      </c>
      <c r="T35" s="4" t="s">
        <v>34</v>
      </c>
      <c r="U35" s="4">
        <v>3773.88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45166</v>
      </c>
      <c r="G36" s="6">
        <v>45167</v>
      </c>
      <c r="H36" s="4">
        <v>1</v>
      </c>
      <c r="I36" s="4">
        <v>1</v>
      </c>
      <c r="J36" s="4">
        <v>1</v>
      </c>
      <c r="K36" s="4" t="s">
        <v>30</v>
      </c>
      <c r="L36" s="4">
        <v>1055.04</v>
      </c>
      <c r="M36" s="4">
        <v>1055.04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45131</v>
      </c>
      <c r="S36" s="6">
        <v>45170</v>
      </c>
      <c r="T36" s="4" t="s">
        <v>34</v>
      </c>
      <c r="U36" s="4">
        <v>1055.04</v>
      </c>
      <c r="V36" s="4">
        <v>0</v>
      </c>
      <c r="W36" s="4">
        <v>0</v>
      </c>
      <c r="X36" s="4" t="s">
        <v>192</v>
      </c>
      <c r="Y36" s="4" t="s">
        <v>35</v>
      </c>
    </row>
    <row r="37" s="4" customFormat="1" spans="1:25">
      <c r="A37" s="4" t="s">
        <v>188</v>
      </c>
      <c r="B37" s="4" t="s">
        <v>26</v>
      </c>
      <c r="C37" s="4" t="s">
        <v>65</v>
      </c>
      <c r="D37" s="4" t="s">
        <v>189</v>
      </c>
      <c r="E37" s="4" t="s">
        <v>190</v>
      </c>
      <c r="F37" s="6">
        <v>45166</v>
      </c>
      <c r="G37" s="6">
        <v>45167</v>
      </c>
      <c r="H37" s="4">
        <v>1</v>
      </c>
      <c r="I37" s="4">
        <v>1</v>
      </c>
      <c r="J37" s="4">
        <v>1</v>
      </c>
      <c r="K37" s="4" t="s">
        <v>30</v>
      </c>
      <c r="L37" s="4">
        <v>-1055.04</v>
      </c>
      <c r="M37" s="4">
        <v>-1055.04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45131</v>
      </c>
      <c r="S37" s="6">
        <v>45170</v>
      </c>
      <c r="T37" s="4" t="s">
        <v>34</v>
      </c>
      <c r="U37" s="4">
        <v>-1055.04</v>
      </c>
      <c r="V37" s="4">
        <v>0</v>
      </c>
      <c r="W37" s="4">
        <v>0</v>
      </c>
      <c r="X37" s="4" t="s">
        <v>192</v>
      </c>
      <c r="Y37" s="4" t="s">
        <v>35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45166</v>
      </c>
      <c r="G38" s="6">
        <v>45167</v>
      </c>
      <c r="H38" s="4">
        <v>1</v>
      </c>
      <c r="I38" s="4">
        <v>1</v>
      </c>
      <c r="J38" s="4">
        <v>1</v>
      </c>
      <c r="K38" s="4" t="s">
        <v>30</v>
      </c>
      <c r="L38" s="4">
        <v>1055.04</v>
      </c>
      <c r="M38" s="4">
        <v>1055.04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45131</v>
      </c>
      <c r="S38" s="6">
        <v>45170</v>
      </c>
      <c r="T38" s="4" t="s">
        <v>34</v>
      </c>
      <c r="U38" s="4">
        <v>1055.04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45166</v>
      </c>
      <c r="G39" s="6">
        <v>45167</v>
      </c>
      <c r="H39" s="4">
        <v>1</v>
      </c>
      <c r="I39" s="4">
        <v>1</v>
      </c>
      <c r="J39" s="4">
        <v>1</v>
      </c>
      <c r="K39" s="4" t="s">
        <v>30</v>
      </c>
      <c r="L39" s="4">
        <v>564.08</v>
      </c>
      <c r="M39" s="4">
        <v>564.08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45132.0000115741</v>
      </c>
      <c r="S39" s="6">
        <v>45170</v>
      </c>
      <c r="T39" s="4" t="s">
        <v>34</v>
      </c>
      <c r="U39" s="4">
        <v>564.08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45164</v>
      </c>
      <c r="G40" s="6">
        <v>45167</v>
      </c>
      <c r="H40" s="4">
        <v>1</v>
      </c>
      <c r="I40" s="4">
        <v>3</v>
      </c>
      <c r="J40" s="4">
        <v>3</v>
      </c>
      <c r="K40" s="4" t="s">
        <v>30</v>
      </c>
      <c r="L40" s="4">
        <v>4951.08</v>
      </c>
      <c r="M40" s="4">
        <v>4951.08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45132</v>
      </c>
      <c r="S40" s="6">
        <v>45170</v>
      </c>
      <c r="T40" s="4" t="s">
        <v>34</v>
      </c>
      <c r="U40" s="4">
        <v>4951.08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45165</v>
      </c>
      <c r="G41" s="6">
        <v>45167</v>
      </c>
      <c r="H41" s="4">
        <v>1</v>
      </c>
      <c r="I41" s="4">
        <v>2</v>
      </c>
      <c r="J41" s="4">
        <v>2</v>
      </c>
      <c r="K41" s="4" t="s">
        <v>30</v>
      </c>
      <c r="L41" s="4">
        <v>2627.98</v>
      </c>
      <c r="M41" s="4">
        <v>2627.98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45134.0000115741</v>
      </c>
      <c r="S41" s="6">
        <v>45170</v>
      </c>
      <c r="T41" s="4" t="s">
        <v>34</v>
      </c>
      <c r="U41" s="4">
        <v>2627.98</v>
      </c>
      <c r="V41" s="4">
        <v>0</v>
      </c>
      <c r="W41" s="4">
        <v>0</v>
      </c>
      <c r="X41" s="4" t="s">
        <v>212</v>
      </c>
      <c r="Y41" s="4" t="s">
        <v>35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45166</v>
      </c>
      <c r="G42" s="6">
        <v>45167</v>
      </c>
      <c r="H42" s="4">
        <v>1</v>
      </c>
      <c r="I42" s="4">
        <v>1</v>
      </c>
      <c r="J42" s="4">
        <v>1</v>
      </c>
      <c r="K42" s="4" t="s">
        <v>30</v>
      </c>
      <c r="L42" s="4">
        <v>523.21</v>
      </c>
      <c r="M42" s="4">
        <v>523.21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45135</v>
      </c>
      <c r="S42" s="6">
        <v>45170</v>
      </c>
      <c r="T42" s="4" t="s">
        <v>34</v>
      </c>
      <c r="U42" s="4">
        <v>523.21</v>
      </c>
      <c r="V42" s="4">
        <v>0</v>
      </c>
      <c r="W42" s="4">
        <v>0</v>
      </c>
      <c r="X42" s="4" t="s">
        <v>217</v>
      </c>
      <c r="Y42" s="4" t="s">
        <v>35</v>
      </c>
    </row>
    <row r="43" s="4" customFormat="1" spans="1:25">
      <c r="A43" s="4" t="s">
        <v>213</v>
      </c>
      <c r="B43" s="4" t="s">
        <v>26</v>
      </c>
      <c r="C43" s="4" t="s">
        <v>65</v>
      </c>
      <c r="D43" s="4" t="s">
        <v>214</v>
      </c>
      <c r="E43" s="4" t="s">
        <v>215</v>
      </c>
      <c r="F43" s="6">
        <v>45166</v>
      </c>
      <c r="G43" s="6">
        <v>45167</v>
      </c>
      <c r="H43" s="4">
        <v>1</v>
      </c>
      <c r="I43" s="4">
        <v>1</v>
      </c>
      <c r="J43" s="4">
        <v>1</v>
      </c>
      <c r="K43" s="4" t="s">
        <v>30</v>
      </c>
      <c r="L43" s="4">
        <v>-523.21</v>
      </c>
      <c r="M43" s="4">
        <v>-523.21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45135</v>
      </c>
      <c r="S43" s="6">
        <v>45170</v>
      </c>
      <c r="T43" s="4" t="s">
        <v>34</v>
      </c>
      <c r="U43" s="4">
        <v>-523.21</v>
      </c>
      <c r="V43" s="4">
        <v>0</v>
      </c>
      <c r="W43" s="4">
        <v>0</v>
      </c>
      <c r="X43" s="4" t="s">
        <v>217</v>
      </c>
      <c r="Y43" s="4" t="s">
        <v>35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45161</v>
      </c>
      <c r="G44" s="6">
        <v>45167</v>
      </c>
      <c r="H44" s="4">
        <v>1</v>
      </c>
      <c r="I44" s="4">
        <v>6</v>
      </c>
      <c r="J44" s="4">
        <v>6</v>
      </c>
      <c r="K44" s="4" t="s">
        <v>30</v>
      </c>
      <c r="L44" s="4">
        <v>6849.21</v>
      </c>
      <c r="M44" s="4">
        <v>6849.21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45136</v>
      </c>
      <c r="S44" s="6">
        <v>45170</v>
      </c>
      <c r="T44" s="4" t="s">
        <v>34</v>
      </c>
      <c r="U44" s="4">
        <v>6849.21</v>
      </c>
      <c r="V44" s="4">
        <v>0</v>
      </c>
      <c r="W44" s="4">
        <v>0</v>
      </c>
      <c r="X44" s="4" t="s">
        <v>222</v>
      </c>
      <c r="Y44" s="4" t="s">
        <v>223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45161</v>
      </c>
      <c r="G45" s="6">
        <v>45167</v>
      </c>
      <c r="H45" s="4">
        <v>1</v>
      </c>
      <c r="I45" s="4">
        <v>6</v>
      </c>
      <c r="J45" s="4">
        <v>6</v>
      </c>
      <c r="K45" s="4" t="s">
        <v>30</v>
      </c>
      <c r="L45" s="4">
        <v>6849.21</v>
      </c>
      <c r="M45" s="4">
        <v>6849.21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45136</v>
      </c>
      <c r="S45" s="6">
        <v>45170</v>
      </c>
      <c r="T45" s="4" t="s">
        <v>34</v>
      </c>
      <c r="U45" s="4">
        <v>6849.21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45163</v>
      </c>
      <c r="G46" s="6">
        <v>45167</v>
      </c>
      <c r="H46" s="4">
        <v>2</v>
      </c>
      <c r="I46" s="4">
        <v>4</v>
      </c>
      <c r="J46" s="4">
        <v>8</v>
      </c>
      <c r="K46" s="4" t="s">
        <v>30</v>
      </c>
      <c r="L46" s="4">
        <v>3037.86</v>
      </c>
      <c r="M46" s="4">
        <v>3037.86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45136.0000115741</v>
      </c>
      <c r="S46" s="6">
        <v>45170</v>
      </c>
      <c r="T46" s="4" t="s">
        <v>34</v>
      </c>
      <c r="U46" s="4">
        <v>3037.86</v>
      </c>
      <c r="V46" s="4">
        <v>0</v>
      </c>
      <c r="W46" s="4">
        <v>0</v>
      </c>
      <c r="X46" s="4" t="s">
        <v>232</v>
      </c>
      <c r="Y46" s="4" t="s">
        <v>35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234</v>
      </c>
      <c r="E47" s="4" t="s">
        <v>235</v>
      </c>
      <c r="F47" s="6">
        <v>45163</v>
      </c>
      <c r="G47" s="6">
        <v>45167</v>
      </c>
      <c r="H47" s="4">
        <v>1</v>
      </c>
      <c r="I47" s="4">
        <v>4</v>
      </c>
      <c r="J47" s="4">
        <v>4</v>
      </c>
      <c r="K47" s="4" t="s">
        <v>30</v>
      </c>
      <c r="L47" s="4">
        <v>2200.52</v>
      </c>
      <c r="M47" s="4">
        <v>2200.52</v>
      </c>
      <c r="N47" s="4" t="s">
        <v>236</v>
      </c>
      <c r="O47" s="4" t="s">
        <v>32</v>
      </c>
      <c r="P47" s="4" t="s">
        <v>33</v>
      </c>
      <c r="Q47" s="4">
        <v>0</v>
      </c>
      <c r="R47" s="7">
        <v>45137</v>
      </c>
      <c r="S47" s="6">
        <v>45170</v>
      </c>
      <c r="T47" s="4" t="s">
        <v>34</v>
      </c>
      <c r="U47" s="4">
        <v>2200.52</v>
      </c>
      <c r="V47" s="4">
        <v>0</v>
      </c>
      <c r="W47" s="4">
        <v>0</v>
      </c>
      <c r="X47" s="4" t="s">
        <v>237</v>
      </c>
      <c r="Y47" s="4" t="s">
        <v>238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45165</v>
      </c>
      <c r="G48" s="6">
        <v>45167</v>
      </c>
      <c r="H48" s="4">
        <v>1</v>
      </c>
      <c r="I48" s="4">
        <v>2</v>
      </c>
      <c r="J48" s="4">
        <v>2</v>
      </c>
      <c r="K48" s="4" t="s">
        <v>30</v>
      </c>
      <c r="L48" s="4">
        <v>2172.74</v>
      </c>
      <c r="M48" s="4">
        <v>2172.74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45138.0000115741</v>
      </c>
      <c r="S48" s="6">
        <v>45170</v>
      </c>
      <c r="T48" s="4" t="s">
        <v>34</v>
      </c>
      <c r="U48" s="4">
        <v>2172.74</v>
      </c>
      <c r="V48" s="4">
        <v>0</v>
      </c>
      <c r="W48" s="4">
        <v>0</v>
      </c>
      <c r="X48" s="4" t="s">
        <v>243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45166</v>
      </c>
      <c r="G49" s="6">
        <v>45167</v>
      </c>
      <c r="H49" s="4">
        <v>1</v>
      </c>
      <c r="I49" s="4">
        <v>1</v>
      </c>
      <c r="J49" s="4">
        <v>1</v>
      </c>
      <c r="K49" s="4" t="s">
        <v>30</v>
      </c>
      <c r="L49" s="4">
        <v>1060.63</v>
      </c>
      <c r="M49" s="4">
        <v>1060.63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45138</v>
      </c>
      <c r="S49" s="6">
        <v>45170</v>
      </c>
      <c r="T49" s="4" t="s">
        <v>34</v>
      </c>
      <c r="U49" s="4">
        <v>1060.63</v>
      </c>
      <c r="V49" s="4">
        <v>0</v>
      </c>
      <c r="W49" s="4">
        <v>0</v>
      </c>
      <c r="X49" s="4" t="s">
        <v>249</v>
      </c>
      <c r="Y49" s="4" t="s">
        <v>35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45164</v>
      </c>
      <c r="G50" s="6">
        <v>45167</v>
      </c>
      <c r="H50" s="4">
        <v>1</v>
      </c>
      <c r="I50" s="4">
        <v>3</v>
      </c>
      <c r="J50" s="4">
        <v>3</v>
      </c>
      <c r="K50" s="4" t="s">
        <v>30</v>
      </c>
      <c r="L50" s="4">
        <v>3807.03</v>
      </c>
      <c r="M50" s="4">
        <v>3807.03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45138</v>
      </c>
      <c r="S50" s="6">
        <v>45170</v>
      </c>
      <c r="T50" s="4" t="s">
        <v>34</v>
      </c>
      <c r="U50" s="4">
        <v>3807.03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45166</v>
      </c>
      <c r="G51" s="6">
        <v>45167</v>
      </c>
      <c r="H51" s="4">
        <v>1</v>
      </c>
      <c r="I51" s="4">
        <v>1</v>
      </c>
      <c r="J51" s="4">
        <v>1</v>
      </c>
      <c r="K51" s="4" t="s">
        <v>30</v>
      </c>
      <c r="L51" s="4">
        <v>591.61</v>
      </c>
      <c r="M51" s="4">
        <v>591.61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45138.0000115741</v>
      </c>
      <c r="S51" s="6">
        <v>45170</v>
      </c>
      <c r="T51" s="4" t="s">
        <v>34</v>
      </c>
      <c r="U51" s="4">
        <v>591.61</v>
      </c>
      <c r="V51" s="4">
        <v>0</v>
      </c>
      <c r="W51" s="4">
        <v>0</v>
      </c>
      <c r="X51" s="4" t="s">
        <v>260</v>
      </c>
      <c r="Y51" s="4" t="s">
        <v>35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45166</v>
      </c>
      <c r="G52" s="6">
        <v>45167</v>
      </c>
      <c r="H52" s="4">
        <v>1</v>
      </c>
      <c r="I52" s="4">
        <v>1</v>
      </c>
      <c r="J52" s="4">
        <v>1</v>
      </c>
      <c r="K52" s="4" t="s">
        <v>30</v>
      </c>
      <c r="L52" s="4">
        <v>597.39</v>
      </c>
      <c r="M52" s="4">
        <v>597.39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45139</v>
      </c>
      <c r="S52" s="6">
        <v>45170</v>
      </c>
      <c r="T52" s="4" t="s">
        <v>34</v>
      </c>
      <c r="U52" s="4">
        <v>597.39</v>
      </c>
      <c r="V52" s="4">
        <v>0</v>
      </c>
      <c r="W52" s="4">
        <v>0</v>
      </c>
      <c r="X52" s="4" t="s">
        <v>265</v>
      </c>
      <c r="Y52" s="4" t="s">
        <v>266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45165</v>
      </c>
      <c r="G53" s="6">
        <v>45167</v>
      </c>
      <c r="H53" s="4">
        <v>1</v>
      </c>
      <c r="I53" s="4">
        <v>2</v>
      </c>
      <c r="J53" s="4">
        <v>2</v>
      </c>
      <c r="K53" s="4" t="s">
        <v>30</v>
      </c>
      <c r="L53" s="4">
        <v>4599.12</v>
      </c>
      <c r="M53" s="4">
        <v>4599.12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45139</v>
      </c>
      <c r="S53" s="6">
        <v>45170</v>
      </c>
      <c r="T53" s="4" t="s">
        <v>34</v>
      </c>
      <c r="U53" s="4">
        <v>4599.12</v>
      </c>
      <c r="V53" s="4">
        <v>0</v>
      </c>
      <c r="W53" s="4">
        <v>0</v>
      </c>
      <c r="X53" s="4" t="s">
        <v>271</v>
      </c>
      <c r="Y53" s="4" t="s">
        <v>272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274</v>
      </c>
      <c r="E54" s="4" t="s">
        <v>275</v>
      </c>
      <c r="F54" s="6">
        <v>45166</v>
      </c>
      <c r="G54" s="6">
        <v>45167</v>
      </c>
      <c r="H54" s="4">
        <v>1</v>
      </c>
      <c r="I54" s="4">
        <v>1</v>
      </c>
      <c r="J54" s="4">
        <v>1</v>
      </c>
      <c r="K54" s="4" t="s">
        <v>30</v>
      </c>
      <c r="L54" s="4">
        <v>1212.85</v>
      </c>
      <c r="M54" s="4">
        <v>1212.85</v>
      </c>
      <c r="N54" s="4" t="s">
        <v>276</v>
      </c>
      <c r="O54" s="4" t="s">
        <v>32</v>
      </c>
      <c r="P54" s="4" t="s">
        <v>33</v>
      </c>
      <c r="Q54" s="4">
        <v>0</v>
      </c>
      <c r="R54" s="7">
        <v>45139</v>
      </c>
      <c r="S54" s="6">
        <v>45170</v>
      </c>
      <c r="T54" s="4" t="s">
        <v>34</v>
      </c>
      <c r="U54" s="4">
        <v>1212.85</v>
      </c>
      <c r="V54" s="4">
        <v>0</v>
      </c>
      <c r="W54" s="4">
        <v>0</v>
      </c>
      <c r="X54" s="4" t="s">
        <v>277</v>
      </c>
      <c r="Y54" s="4" t="s">
        <v>35</v>
      </c>
    </row>
    <row r="55" s="4" customFormat="1" spans="1:25">
      <c r="A55" s="4" t="s">
        <v>278</v>
      </c>
      <c r="B55" s="4" t="s">
        <v>26</v>
      </c>
      <c r="C55" s="4" t="s">
        <v>27</v>
      </c>
      <c r="D55" s="4" t="s">
        <v>279</v>
      </c>
      <c r="E55" s="4" t="s">
        <v>280</v>
      </c>
      <c r="F55" s="6">
        <v>45164</v>
      </c>
      <c r="G55" s="6">
        <v>45167</v>
      </c>
      <c r="H55" s="4">
        <v>1</v>
      </c>
      <c r="I55" s="4">
        <v>3</v>
      </c>
      <c r="J55" s="4">
        <v>3</v>
      </c>
      <c r="K55" s="4" t="s">
        <v>30</v>
      </c>
      <c r="L55" s="4">
        <v>5251.26</v>
      </c>
      <c r="M55" s="4">
        <v>5251.26</v>
      </c>
      <c r="N55" s="4" t="s">
        <v>281</v>
      </c>
      <c r="O55" s="4" t="s">
        <v>32</v>
      </c>
      <c r="P55" s="4" t="s">
        <v>33</v>
      </c>
      <c r="Q55" s="4">
        <v>0</v>
      </c>
      <c r="R55" s="7">
        <v>45140.0000115741</v>
      </c>
      <c r="S55" s="6">
        <v>45170</v>
      </c>
      <c r="T55" s="4" t="s">
        <v>34</v>
      </c>
      <c r="U55" s="4">
        <v>5251.26</v>
      </c>
      <c r="V55" s="4">
        <v>0</v>
      </c>
      <c r="W55" s="4">
        <v>0</v>
      </c>
      <c r="X55" s="4" t="s">
        <v>282</v>
      </c>
      <c r="Y55" s="4" t="s">
        <v>283</v>
      </c>
    </row>
    <row r="56" s="4" customFormat="1" spans="1:25">
      <c r="A56" s="4" t="s">
        <v>208</v>
      </c>
      <c r="B56" s="4" t="s">
        <v>26</v>
      </c>
      <c r="C56" s="4" t="s">
        <v>65</v>
      </c>
      <c r="D56" s="4" t="s">
        <v>209</v>
      </c>
      <c r="E56" s="4" t="s">
        <v>210</v>
      </c>
      <c r="F56" s="6">
        <v>45165</v>
      </c>
      <c r="G56" s="6">
        <v>45167</v>
      </c>
      <c r="H56" s="4">
        <v>1</v>
      </c>
      <c r="I56" s="4">
        <v>2</v>
      </c>
      <c r="J56" s="4">
        <v>2</v>
      </c>
      <c r="K56" s="4" t="s">
        <v>30</v>
      </c>
      <c r="L56" s="4">
        <v>-2627.98</v>
      </c>
      <c r="M56" s="4">
        <v>-2627.98</v>
      </c>
      <c r="N56" s="4" t="s">
        <v>211</v>
      </c>
      <c r="O56" s="4" t="s">
        <v>32</v>
      </c>
      <c r="P56" s="4" t="s">
        <v>33</v>
      </c>
      <c r="Q56" s="4">
        <v>0</v>
      </c>
      <c r="R56" s="7">
        <v>45134.0000115741</v>
      </c>
      <c r="S56" s="6">
        <v>45170</v>
      </c>
      <c r="T56" s="4" t="s">
        <v>34</v>
      </c>
      <c r="U56" s="4">
        <v>-2627.98</v>
      </c>
      <c r="V56" s="4">
        <v>0</v>
      </c>
      <c r="W56" s="4">
        <v>0</v>
      </c>
      <c r="X56" s="4" t="s">
        <v>212</v>
      </c>
      <c r="Y56" s="4" t="s">
        <v>35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45164</v>
      </c>
      <c r="G57" s="6">
        <v>45167</v>
      </c>
      <c r="H57" s="4">
        <v>1</v>
      </c>
      <c r="I57" s="4">
        <v>3</v>
      </c>
      <c r="J57" s="4">
        <v>3</v>
      </c>
      <c r="K57" s="4" t="s">
        <v>30</v>
      </c>
      <c r="L57" s="4">
        <v>3008.55</v>
      </c>
      <c r="M57" s="4">
        <v>3008.55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45141</v>
      </c>
      <c r="S57" s="6">
        <v>45170</v>
      </c>
      <c r="T57" s="4" t="s">
        <v>34</v>
      </c>
      <c r="U57" s="4">
        <v>3008.55</v>
      </c>
      <c r="V57" s="4">
        <v>0</v>
      </c>
      <c r="W57" s="4">
        <v>0</v>
      </c>
      <c r="X57" s="4" t="s">
        <v>288</v>
      </c>
      <c r="Y57" s="4" t="s">
        <v>35</v>
      </c>
    </row>
    <row r="58" s="4" customFormat="1" spans="1:25">
      <c r="A58" s="4" t="s">
        <v>284</v>
      </c>
      <c r="B58" s="4" t="s">
        <v>26</v>
      </c>
      <c r="C58" s="4" t="s">
        <v>65</v>
      </c>
      <c r="D58" s="4" t="s">
        <v>285</v>
      </c>
      <c r="E58" s="4" t="s">
        <v>286</v>
      </c>
      <c r="F58" s="6">
        <v>45164</v>
      </c>
      <c r="G58" s="6">
        <v>45167</v>
      </c>
      <c r="H58" s="4">
        <v>1</v>
      </c>
      <c r="I58" s="4">
        <v>3</v>
      </c>
      <c r="J58" s="4">
        <v>3</v>
      </c>
      <c r="K58" s="4" t="s">
        <v>30</v>
      </c>
      <c r="L58" s="4">
        <v>-3008.55</v>
      </c>
      <c r="M58" s="4">
        <v>-3008.55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45141</v>
      </c>
      <c r="S58" s="6">
        <v>45170</v>
      </c>
      <c r="T58" s="4" t="s">
        <v>34</v>
      </c>
      <c r="U58" s="4">
        <v>-3008.55</v>
      </c>
      <c r="V58" s="4">
        <v>0</v>
      </c>
      <c r="W58" s="4">
        <v>0</v>
      </c>
      <c r="X58" s="4" t="s">
        <v>288</v>
      </c>
      <c r="Y58" s="4" t="s">
        <v>35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45166</v>
      </c>
      <c r="G59" s="6">
        <v>45167</v>
      </c>
      <c r="H59" s="4">
        <v>2</v>
      </c>
      <c r="I59" s="4">
        <v>1</v>
      </c>
      <c r="J59" s="4">
        <v>2</v>
      </c>
      <c r="K59" s="4" t="s">
        <v>30</v>
      </c>
      <c r="L59" s="4">
        <v>3850.24</v>
      </c>
      <c r="M59" s="4">
        <v>3850.24</v>
      </c>
      <c r="N59" s="4" t="s">
        <v>292</v>
      </c>
      <c r="O59" s="4" t="s">
        <v>32</v>
      </c>
      <c r="P59" s="4" t="s">
        <v>33</v>
      </c>
      <c r="Q59" s="4">
        <v>0</v>
      </c>
      <c r="R59" s="7">
        <v>45142.0000115741</v>
      </c>
      <c r="S59" s="6">
        <v>45170</v>
      </c>
      <c r="T59" s="4" t="s">
        <v>34</v>
      </c>
      <c r="U59" s="4">
        <v>3850.24</v>
      </c>
      <c r="V59" s="4">
        <v>0</v>
      </c>
      <c r="W59" s="4">
        <v>0</v>
      </c>
      <c r="X59" s="4" t="s">
        <v>293</v>
      </c>
      <c r="Y59" s="4" t="s">
        <v>294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296</v>
      </c>
      <c r="E60" s="4" t="s">
        <v>297</v>
      </c>
      <c r="F60" s="6">
        <v>45166</v>
      </c>
      <c r="G60" s="6">
        <v>45167</v>
      </c>
      <c r="H60" s="4">
        <v>1</v>
      </c>
      <c r="I60" s="4">
        <v>1</v>
      </c>
      <c r="J60" s="4">
        <v>1</v>
      </c>
      <c r="K60" s="4" t="s">
        <v>30</v>
      </c>
      <c r="L60" s="4">
        <v>479.79</v>
      </c>
      <c r="M60" s="4">
        <v>479.79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45142</v>
      </c>
      <c r="S60" s="6">
        <v>45170</v>
      </c>
      <c r="T60" s="4" t="s">
        <v>34</v>
      </c>
      <c r="U60" s="4">
        <v>479.79</v>
      </c>
      <c r="V60" s="4">
        <v>0</v>
      </c>
      <c r="W60" s="4">
        <v>0</v>
      </c>
      <c r="X60" s="4" t="s">
        <v>299</v>
      </c>
      <c r="Y60" s="4" t="s">
        <v>35</v>
      </c>
    </row>
    <row r="61" s="4" customFormat="1" spans="1:25">
      <c r="A61" s="4" t="s">
        <v>300</v>
      </c>
      <c r="B61" s="4" t="s">
        <v>26</v>
      </c>
      <c r="C61" s="4" t="s">
        <v>27</v>
      </c>
      <c r="D61" s="4" t="s">
        <v>301</v>
      </c>
      <c r="E61" s="4" t="s">
        <v>302</v>
      </c>
      <c r="F61" s="6">
        <v>45165</v>
      </c>
      <c r="G61" s="6">
        <v>45167</v>
      </c>
      <c r="H61" s="4">
        <v>1</v>
      </c>
      <c r="I61" s="4">
        <v>2</v>
      </c>
      <c r="J61" s="4">
        <v>2</v>
      </c>
      <c r="K61" s="4" t="s">
        <v>30</v>
      </c>
      <c r="L61" s="4">
        <v>1208.14</v>
      </c>
      <c r="M61" s="4">
        <v>1208.14</v>
      </c>
      <c r="N61" s="4" t="s">
        <v>303</v>
      </c>
      <c r="O61" s="4" t="s">
        <v>32</v>
      </c>
      <c r="P61" s="4" t="s">
        <v>33</v>
      </c>
      <c r="Q61" s="4">
        <v>0</v>
      </c>
      <c r="R61" s="7">
        <v>45142.0000115741</v>
      </c>
      <c r="S61" s="6">
        <v>45170</v>
      </c>
      <c r="T61" s="4" t="s">
        <v>34</v>
      </c>
      <c r="U61" s="4">
        <v>1208.14</v>
      </c>
      <c r="V61" s="4">
        <v>0</v>
      </c>
      <c r="W61" s="4">
        <v>0</v>
      </c>
      <c r="X61" s="4" t="s">
        <v>304</v>
      </c>
      <c r="Y61" s="4" t="s">
        <v>35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45166</v>
      </c>
      <c r="G62" s="6">
        <v>45167</v>
      </c>
      <c r="H62" s="4">
        <v>1</v>
      </c>
      <c r="I62" s="4">
        <v>1</v>
      </c>
      <c r="J62" s="4">
        <v>1</v>
      </c>
      <c r="K62" s="4" t="s">
        <v>30</v>
      </c>
      <c r="L62" s="4">
        <v>835.25</v>
      </c>
      <c r="M62" s="4">
        <v>835.25</v>
      </c>
      <c r="N62" s="4" t="s">
        <v>308</v>
      </c>
      <c r="O62" s="4" t="s">
        <v>32</v>
      </c>
      <c r="P62" s="4" t="s">
        <v>33</v>
      </c>
      <c r="Q62" s="4">
        <v>0</v>
      </c>
      <c r="R62" s="7">
        <v>45142</v>
      </c>
      <c r="S62" s="6">
        <v>45170</v>
      </c>
      <c r="T62" s="4" t="s">
        <v>34</v>
      </c>
      <c r="U62" s="4">
        <v>835.25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45163</v>
      </c>
      <c r="G63" s="6">
        <v>45167</v>
      </c>
      <c r="H63" s="4">
        <v>1</v>
      </c>
      <c r="I63" s="4">
        <v>4</v>
      </c>
      <c r="J63" s="4">
        <v>4</v>
      </c>
      <c r="K63" s="4" t="s">
        <v>30</v>
      </c>
      <c r="L63" s="4">
        <v>796.11</v>
      </c>
      <c r="M63" s="4">
        <v>796.11</v>
      </c>
      <c r="N63" s="4" t="s">
        <v>314</v>
      </c>
      <c r="O63" s="4" t="s">
        <v>32</v>
      </c>
      <c r="P63" s="4" t="s">
        <v>33</v>
      </c>
      <c r="Q63" s="4">
        <v>0</v>
      </c>
      <c r="R63" s="7">
        <v>45142</v>
      </c>
      <c r="S63" s="6">
        <v>45170</v>
      </c>
      <c r="T63" s="4" t="s">
        <v>34</v>
      </c>
      <c r="U63" s="4">
        <v>796.11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45165</v>
      </c>
      <c r="G64" s="6">
        <v>45167</v>
      </c>
      <c r="H64" s="4">
        <v>1</v>
      </c>
      <c r="I64" s="4">
        <v>2</v>
      </c>
      <c r="J64" s="4">
        <v>2</v>
      </c>
      <c r="K64" s="4" t="s">
        <v>30</v>
      </c>
      <c r="L64" s="4">
        <v>1392.7</v>
      </c>
      <c r="M64" s="4">
        <v>1392.7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45142</v>
      </c>
      <c r="S64" s="6">
        <v>45170</v>
      </c>
      <c r="T64" s="4" t="s">
        <v>34</v>
      </c>
      <c r="U64" s="4">
        <v>1392.7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6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45166</v>
      </c>
      <c r="G65" s="6">
        <v>45167</v>
      </c>
      <c r="H65" s="4">
        <v>2</v>
      </c>
      <c r="I65" s="4">
        <v>1</v>
      </c>
      <c r="J65" s="4">
        <v>2</v>
      </c>
      <c r="K65" s="4" t="s">
        <v>30</v>
      </c>
      <c r="L65" s="4">
        <v>682.94</v>
      </c>
      <c r="M65" s="4">
        <v>682.94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45142.0000115741</v>
      </c>
      <c r="S65" s="6">
        <v>45170</v>
      </c>
      <c r="T65" s="4" t="s">
        <v>34</v>
      </c>
      <c r="U65" s="4">
        <v>682.94</v>
      </c>
      <c r="V65" s="4">
        <v>0</v>
      </c>
      <c r="W65" s="4">
        <v>0</v>
      </c>
      <c r="X65" s="4" t="s">
        <v>327</v>
      </c>
      <c r="Y65" s="4">
        <v>61532461</v>
      </c>
      <c r="Z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331</v>
      </c>
      <c r="F66" s="6">
        <v>45166</v>
      </c>
      <c r="G66" s="6">
        <v>45167</v>
      </c>
      <c r="H66" s="4">
        <v>1</v>
      </c>
      <c r="I66" s="4">
        <v>1</v>
      </c>
      <c r="J66" s="4">
        <v>1</v>
      </c>
      <c r="K66" s="4" t="s">
        <v>30</v>
      </c>
      <c r="L66" s="4">
        <v>441.95</v>
      </c>
      <c r="M66" s="4">
        <v>441.95</v>
      </c>
      <c r="N66" s="4" t="s">
        <v>332</v>
      </c>
      <c r="O66" s="4" t="s">
        <v>32</v>
      </c>
      <c r="P66" s="4" t="s">
        <v>33</v>
      </c>
      <c r="Q66" s="4">
        <v>0</v>
      </c>
      <c r="R66" s="7">
        <v>45142</v>
      </c>
      <c r="S66" s="6">
        <v>45170</v>
      </c>
      <c r="T66" s="4" t="s">
        <v>34</v>
      </c>
      <c r="U66" s="4">
        <v>441.95</v>
      </c>
      <c r="V66" s="4">
        <v>0</v>
      </c>
      <c r="W66" s="4">
        <v>0</v>
      </c>
      <c r="X66" s="4" t="s">
        <v>333</v>
      </c>
      <c r="Y66" s="4" t="s">
        <v>35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330</v>
      </c>
      <c r="E67" s="4" t="s">
        <v>331</v>
      </c>
      <c r="F67" s="6">
        <v>45166</v>
      </c>
      <c r="G67" s="6">
        <v>45167</v>
      </c>
      <c r="H67" s="4">
        <v>1</v>
      </c>
      <c r="I67" s="4">
        <v>1</v>
      </c>
      <c r="J67" s="4">
        <v>1</v>
      </c>
      <c r="K67" s="4" t="s">
        <v>30</v>
      </c>
      <c r="L67" s="4">
        <v>441.95</v>
      </c>
      <c r="M67" s="4">
        <v>441.95</v>
      </c>
      <c r="N67" s="4" t="s">
        <v>335</v>
      </c>
      <c r="O67" s="4" t="s">
        <v>32</v>
      </c>
      <c r="P67" s="4" t="s">
        <v>33</v>
      </c>
      <c r="Q67" s="4">
        <v>0</v>
      </c>
      <c r="R67" s="7">
        <v>45142.0000115741</v>
      </c>
      <c r="S67" s="6">
        <v>45170</v>
      </c>
      <c r="T67" s="4" t="s">
        <v>34</v>
      </c>
      <c r="U67" s="4">
        <v>441.95</v>
      </c>
      <c r="V67" s="4">
        <v>0</v>
      </c>
      <c r="W67" s="4">
        <v>0</v>
      </c>
      <c r="X67" s="4" t="s">
        <v>336</v>
      </c>
      <c r="Y67" s="4" t="s">
        <v>35</v>
      </c>
    </row>
    <row r="68" s="4" customFormat="1" spans="1:25">
      <c r="A68" s="4" t="s">
        <v>334</v>
      </c>
      <c r="B68" s="4" t="s">
        <v>26</v>
      </c>
      <c r="C68" s="4" t="s">
        <v>65</v>
      </c>
      <c r="D68" s="4" t="s">
        <v>330</v>
      </c>
      <c r="E68" s="4" t="s">
        <v>331</v>
      </c>
      <c r="F68" s="6">
        <v>45166</v>
      </c>
      <c r="G68" s="6">
        <v>45167</v>
      </c>
      <c r="H68" s="4">
        <v>1</v>
      </c>
      <c r="I68" s="4">
        <v>1</v>
      </c>
      <c r="J68" s="4">
        <v>1</v>
      </c>
      <c r="K68" s="4" t="s">
        <v>30</v>
      </c>
      <c r="L68" s="4">
        <v>-441.95</v>
      </c>
      <c r="M68" s="4">
        <v>-441.95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45142.0000115741</v>
      </c>
      <c r="S68" s="6">
        <v>45170</v>
      </c>
      <c r="T68" s="4" t="s">
        <v>34</v>
      </c>
      <c r="U68" s="4">
        <v>-441.95</v>
      </c>
      <c r="V68" s="4">
        <v>0</v>
      </c>
      <c r="W68" s="4">
        <v>0</v>
      </c>
      <c r="X68" s="4" t="s">
        <v>336</v>
      </c>
      <c r="Y68" s="4" t="s">
        <v>35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339</v>
      </c>
      <c r="F69" s="6">
        <v>45166</v>
      </c>
      <c r="G69" s="6">
        <v>45167</v>
      </c>
      <c r="H69" s="4">
        <v>1</v>
      </c>
      <c r="I69" s="4">
        <v>1</v>
      </c>
      <c r="J69" s="4">
        <v>1</v>
      </c>
      <c r="K69" s="4" t="s">
        <v>30</v>
      </c>
      <c r="L69" s="4">
        <v>80.9</v>
      </c>
      <c r="M69" s="4">
        <v>80.9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45142.0000115741</v>
      </c>
      <c r="S69" s="6">
        <v>45170</v>
      </c>
      <c r="T69" s="4" t="s">
        <v>34</v>
      </c>
      <c r="U69" s="4">
        <v>80.9</v>
      </c>
      <c r="V69" s="4">
        <v>0</v>
      </c>
      <c r="W69" s="4">
        <v>0</v>
      </c>
      <c r="X69" s="4" t="s">
        <v>341</v>
      </c>
      <c r="Y69" s="4" t="s">
        <v>342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45165</v>
      </c>
      <c r="G70" s="6">
        <v>45167</v>
      </c>
      <c r="H70" s="4">
        <v>1</v>
      </c>
      <c r="I70" s="4">
        <v>2</v>
      </c>
      <c r="J70" s="4">
        <v>2</v>
      </c>
      <c r="K70" s="4" t="s">
        <v>30</v>
      </c>
      <c r="L70" s="4">
        <v>569.44</v>
      </c>
      <c r="M70" s="4">
        <v>569.44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45143.0000115741</v>
      </c>
      <c r="S70" s="6">
        <v>45170</v>
      </c>
      <c r="T70" s="4" t="s">
        <v>34</v>
      </c>
      <c r="U70" s="4">
        <v>569.44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 t="s">
        <v>351</v>
      </c>
      <c r="F71" s="6">
        <v>45164</v>
      </c>
      <c r="G71" s="6">
        <v>45167</v>
      </c>
      <c r="H71" s="4">
        <v>1</v>
      </c>
      <c r="I71" s="4">
        <v>3</v>
      </c>
      <c r="J71" s="4">
        <v>3</v>
      </c>
      <c r="K71" s="4" t="s">
        <v>30</v>
      </c>
      <c r="L71" s="4">
        <v>4848.66</v>
      </c>
      <c r="M71" s="4">
        <v>4848.66</v>
      </c>
      <c r="N71" s="4" t="s">
        <v>352</v>
      </c>
      <c r="O71" s="4" t="s">
        <v>32</v>
      </c>
      <c r="P71" s="4" t="s">
        <v>33</v>
      </c>
      <c r="Q71" s="4">
        <v>0</v>
      </c>
      <c r="R71" s="7">
        <v>45143.0000115741</v>
      </c>
      <c r="S71" s="6">
        <v>45170</v>
      </c>
      <c r="T71" s="4" t="s">
        <v>34</v>
      </c>
      <c r="U71" s="4">
        <v>4848.66</v>
      </c>
      <c r="V71" s="4">
        <v>0</v>
      </c>
      <c r="W71" s="4">
        <v>0</v>
      </c>
      <c r="X71" s="4" t="s">
        <v>353</v>
      </c>
      <c r="Y71" s="4" t="s">
        <v>354</v>
      </c>
    </row>
    <row r="72" s="4" customFormat="1" spans="1:25">
      <c r="A72" s="4" t="s">
        <v>355</v>
      </c>
      <c r="B72" s="4" t="s">
        <v>26</v>
      </c>
      <c r="C72" s="4" t="s">
        <v>27</v>
      </c>
      <c r="D72" s="4" t="s">
        <v>350</v>
      </c>
      <c r="E72" s="4" t="s">
        <v>356</v>
      </c>
      <c r="F72" s="6">
        <v>45164</v>
      </c>
      <c r="G72" s="6">
        <v>45167</v>
      </c>
      <c r="H72" s="4">
        <v>1</v>
      </c>
      <c r="I72" s="4">
        <v>3</v>
      </c>
      <c r="J72" s="4">
        <v>3</v>
      </c>
      <c r="K72" s="4" t="s">
        <v>30</v>
      </c>
      <c r="L72" s="4">
        <v>4063.71</v>
      </c>
      <c r="M72" s="4">
        <v>4063.71</v>
      </c>
      <c r="N72" s="4" t="s">
        <v>357</v>
      </c>
      <c r="O72" s="4" t="s">
        <v>32</v>
      </c>
      <c r="P72" s="4" t="s">
        <v>33</v>
      </c>
      <c r="Q72" s="4">
        <v>0</v>
      </c>
      <c r="R72" s="7">
        <v>45143</v>
      </c>
      <c r="S72" s="6">
        <v>45170</v>
      </c>
      <c r="T72" s="4" t="s">
        <v>34</v>
      </c>
      <c r="U72" s="4">
        <v>4063.71</v>
      </c>
      <c r="V72" s="4">
        <v>0</v>
      </c>
      <c r="W72" s="4">
        <v>0</v>
      </c>
      <c r="X72" s="4" t="s">
        <v>358</v>
      </c>
      <c r="Y72" s="4" t="s">
        <v>359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45162</v>
      </c>
      <c r="G73" s="6">
        <v>45167</v>
      </c>
      <c r="H73" s="4">
        <v>2</v>
      </c>
      <c r="I73" s="4">
        <v>5</v>
      </c>
      <c r="J73" s="4">
        <v>10</v>
      </c>
      <c r="K73" s="4" t="s">
        <v>30</v>
      </c>
      <c r="L73" s="4">
        <v>16208.92</v>
      </c>
      <c r="M73" s="4">
        <v>16208.92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45144</v>
      </c>
      <c r="S73" s="6">
        <v>45170</v>
      </c>
      <c r="T73" s="4" t="s">
        <v>34</v>
      </c>
      <c r="U73" s="4">
        <v>16208.92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367</v>
      </c>
      <c r="E74" s="4" t="s">
        <v>368</v>
      </c>
      <c r="F74" s="6">
        <v>45164</v>
      </c>
      <c r="G74" s="6">
        <v>45167</v>
      </c>
      <c r="H74" s="4">
        <v>1</v>
      </c>
      <c r="I74" s="4">
        <v>3</v>
      </c>
      <c r="J74" s="4">
        <v>3</v>
      </c>
      <c r="K74" s="4" t="s">
        <v>30</v>
      </c>
      <c r="L74" s="4">
        <v>13422.78</v>
      </c>
      <c r="M74" s="4">
        <v>13422.78</v>
      </c>
      <c r="N74" s="4" t="s">
        <v>369</v>
      </c>
      <c r="O74" s="4" t="s">
        <v>32</v>
      </c>
      <c r="P74" s="4" t="s">
        <v>33</v>
      </c>
      <c r="Q74" s="4">
        <v>0</v>
      </c>
      <c r="R74" s="7">
        <v>45144</v>
      </c>
      <c r="S74" s="6">
        <v>45170</v>
      </c>
      <c r="T74" s="4" t="s">
        <v>34</v>
      </c>
      <c r="U74" s="4">
        <v>13422.78</v>
      </c>
      <c r="V74" s="4">
        <v>0</v>
      </c>
      <c r="W74" s="4">
        <v>0</v>
      </c>
      <c r="X74" s="4" t="s">
        <v>370</v>
      </c>
      <c r="Y74" s="4" t="s">
        <v>371</v>
      </c>
    </row>
    <row r="75" s="4" customFormat="1" spans="1:25">
      <c r="A75" s="4" t="s">
        <v>372</v>
      </c>
      <c r="B75" s="4" t="s">
        <v>26</v>
      </c>
      <c r="C75" s="4" t="s">
        <v>27</v>
      </c>
      <c r="D75" s="4" t="s">
        <v>373</v>
      </c>
      <c r="E75" s="4" t="s">
        <v>374</v>
      </c>
      <c r="F75" s="6">
        <v>45163</v>
      </c>
      <c r="G75" s="6">
        <v>45167</v>
      </c>
      <c r="H75" s="4">
        <v>1</v>
      </c>
      <c r="I75" s="4">
        <v>4</v>
      </c>
      <c r="J75" s="4">
        <v>4</v>
      </c>
      <c r="K75" s="4" t="s">
        <v>30</v>
      </c>
      <c r="L75" s="4">
        <v>7450.04</v>
      </c>
      <c r="M75" s="4">
        <v>7450.04</v>
      </c>
      <c r="N75" s="4" t="s">
        <v>375</v>
      </c>
      <c r="O75" s="4" t="s">
        <v>32</v>
      </c>
      <c r="P75" s="4" t="s">
        <v>33</v>
      </c>
      <c r="Q75" s="4">
        <v>0</v>
      </c>
      <c r="R75" s="7">
        <v>45145</v>
      </c>
      <c r="S75" s="6">
        <v>45170</v>
      </c>
      <c r="T75" s="4" t="s">
        <v>34</v>
      </c>
      <c r="U75" s="4">
        <v>7450.04</v>
      </c>
      <c r="V75" s="4">
        <v>0</v>
      </c>
      <c r="W75" s="4">
        <v>0</v>
      </c>
      <c r="X75" s="4" t="s">
        <v>376</v>
      </c>
      <c r="Y75" s="4" t="s">
        <v>377</v>
      </c>
    </row>
    <row r="76" s="4" customFormat="1" spans="1:25">
      <c r="A76" s="4" t="s">
        <v>378</v>
      </c>
      <c r="B76" s="4" t="s">
        <v>26</v>
      </c>
      <c r="C76" s="4" t="s">
        <v>27</v>
      </c>
      <c r="D76" s="4" t="s">
        <v>379</v>
      </c>
      <c r="E76" s="4" t="s">
        <v>204</v>
      </c>
      <c r="F76" s="6">
        <v>45162</v>
      </c>
      <c r="G76" s="6">
        <v>45167</v>
      </c>
      <c r="H76" s="4">
        <v>1</v>
      </c>
      <c r="I76" s="4">
        <v>5</v>
      </c>
      <c r="J76" s="4">
        <v>5</v>
      </c>
      <c r="K76" s="4" t="s">
        <v>30</v>
      </c>
      <c r="L76" s="4">
        <v>1448.9</v>
      </c>
      <c r="M76" s="4">
        <v>1448.9</v>
      </c>
      <c r="N76" s="4" t="s">
        <v>380</v>
      </c>
      <c r="O76" s="4" t="s">
        <v>32</v>
      </c>
      <c r="P76" s="4" t="s">
        <v>33</v>
      </c>
      <c r="Q76" s="4">
        <v>0</v>
      </c>
      <c r="R76" s="7">
        <v>45145.0000115741</v>
      </c>
      <c r="S76" s="6">
        <v>45170</v>
      </c>
      <c r="T76" s="4" t="s">
        <v>34</v>
      </c>
      <c r="U76" s="4">
        <v>1448.9</v>
      </c>
      <c r="V76" s="4">
        <v>0</v>
      </c>
      <c r="W76" s="4">
        <v>0</v>
      </c>
      <c r="X76" s="4" t="s">
        <v>381</v>
      </c>
      <c r="Y76" s="4" t="s">
        <v>382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6">
        <v>45162</v>
      </c>
      <c r="G77" s="6">
        <v>45167</v>
      </c>
      <c r="H77" s="4">
        <v>1</v>
      </c>
      <c r="I77" s="4">
        <v>5</v>
      </c>
      <c r="J77" s="4">
        <v>5</v>
      </c>
      <c r="K77" s="4" t="s">
        <v>30</v>
      </c>
      <c r="L77" s="4">
        <v>7421.95</v>
      </c>
      <c r="M77" s="4">
        <v>7421.95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45145</v>
      </c>
      <c r="S77" s="6">
        <v>45170</v>
      </c>
      <c r="T77" s="4" t="s">
        <v>34</v>
      </c>
      <c r="U77" s="4">
        <v>7421.95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6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45165</v>
      </c>
      <c r="G78" s="6">
        <v>45167</v>
      </c>
      <c r="H78" s="4">
        <v>2</v>
      </c>
      <c r="I78" s="4">
        <v>2</v>
      </c>
      <c r="J78" s="4">
        <v>4</v>
      </c>
      <c r="K78" s="4" t="s">
        <v>30</v>
      </c>
      <c r="L78" s="4">
        <v>865.7</v>
      </c>
      <c r="M78" s="4">
        <v>865.7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45146.0000115741</v>
      </c>
      <c r="S78" s="6">
        <v>45170</v>
      </c>
      <c r="T78" s="4" t="s">
        <v>34</v>
      </c>
      <c r="U78" s="4">
        <v>865.7</v>
      </c>
      <c r="V78" s="4">
        <v>0</v>
      </c>
      <c r="W78" s="4">
        <v>0</v>
      </c>
      <c r="X78" s="4" t="s">
        <v>393</v>
      </c>
      <c r="Y78" s="4">
        <v>64107295</v>
      </c>
      <c r="Z78" s="4" t="s">
        <v>394</v>
      </c>
    </row>
    <row r="79" s="4" customFormat="1" spans="1:25">
      <c r="A79" s="4" t="s">
        <v>395</v>
      </c>
      <c r="B79" s="4" t="s">
        <v>26</v>
      </c>
      <c r="C79" s="4" t="s">
        <v>27</v>
      </c>
      <c r="D79" s="4" t="s">
        <v>396</v>
      </c>
      <c r="E79" s="4" t="s">
        <v>397</v>
      </c>
      <c r="F79" s="6">
        <v>45165</v>
      </c>
      <c r="G79" s="6">
        <v>45167</v>
      </c>
      <c r="H79" s="4">
        <v>1</v>
      </c>
      <c r="I79" s="4">
        <v>2</v>
      </c>
      <c r="J79" s="4">
        <v>2</v>
      </c>
      <c r="K79" s="4" t="s">
        <v>30</v>
      </c>
      <c r="L79" s="4">
        <v>855.48</v>
      </c>
      <c r="M79" s="4">
        <v>855.48</v>
      </c>
      <c r="N79" s="4" t="s">
        <v>398</v>
      </c>
      <c r="O79" s="4" t="s">
        <v>32</v>
      </c>
      <c r="P79" s="4" t="s">
        <v>33</v>
      </c>
      <c r="Q79" s="4">
        <v>0</v>
      </c>
      <c r="R79" s="7">
        <v>45148</v>
      </c>
      <c r="S79" s="6">
        <v>45170</v>
      </c>
      <c r="T79" s="4" t="s">
        <v>34</v>
      </c>
      <c r="U79" s="4">
        <v>855.48</v>
      </c>
      <c r="V79" s="4">
        <v>0</v>
      </c>
      <c r="W79" s="4">
        <v>0</v>
      </c>
      <c r="X79" s="4" t="s">
        <v>399</v>
      </c>
      <c r="Y79" s="4" t="s">
        <v>400</v>
      </c>
    </row>
    <row r="80" s="4" customFormat="1" spans="1:26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45166</v>
      </c>
      <c r="G80" s="6">
        <v>45167</v>
      </c>
      <c r="H80" s="4">
        <v>2</v>
      </c>
      <c r="I80" s="4">
        <v>1</v>
      </c>
      <c r="J80" s="4">
        <v>2</v>
      </c>
      <c r="K80" s="4" t="s">
        <v>30</v>
      </c>
      <c r="L80" s="4">
        <v>354.5</v>
      </c>
      <c r="M80" s="4">
        <v>354.5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45148.0000115741</v>
      </c>
      <c r="S80" s="6">
        <v>45170</v>
      </c>
      <c r="T80" s="4" t="s">
        <v>34</v>
      </c>
      <c r="U80" s="4">
        <v>354.5</v>
      </c>
      <c r="V80" s="4">
        <v>0</v>
      </c>
      <c r="W80" s="4">
        <v>0</v>
      </c>
      <c r="X80" s="4" t="s">
        <v>405</v>
      </c>
      <c r="Y80" s="4" t="s">
        <v>406</v>
      </c>
      <c r="Z80" s="4" t="s">
        <v>407</v>
      </c>
    </row>
    <row r="81" s="4" customFormat="1" spans="1:25">
      <c r="A81" s="4" t="s">
        <v>378</v>
      </c>
      <c r="B81" s="4" t="s">
        <v>26</v>
      </c>
      <c r="C81" s="4" t="s">
        <v>65</v>
      </c>
      <c r="D81" s="4" t="s">
        <v>379</v>
      </c>
      <c r="E81" s="4" t="s">
        <v>204</v>
      </c>
      <c r="F81" s="6">
        <v>45162</v>
      </c>
      <c r="G81" s="6">
        <v>45167</v>
      </c>
      <c r="H81" s="4">
        <v>1</v>
      </c>
      <c r="I81" s="4">
        <v>5</v>
      </c>
      <c r="J81" s="4">
        <v>5</v>
      </c>
      <c r="K81" s="4" t="s">
        <v>30</v>
      </c>
      <c r="L81" s="4">
        <v>-1448.9</v>
      </c>
      <c r="M81" s="4">
        <v>-1448.9</v>
      </c>
      <c r="N81" s="4" t="s">
        <v>380</v>
      </c>
      <c r="O81" s="4" t="s">
        <v>32</v>
      </c>
      <c r="P81" s="4" t="s">
        <v>33</v>
      </c>
      <c r="Q81" s="4">
        <v>0</v>
      </c>
      <c r="R81" s="7">
        <v>45145.0000115741</v>
      </c>
      <c r="S81" s="6">
        <v>45170</v>
      </c>
      <c r="T81" s="4" t="s">
        <v>34</v>
      </c>
      <c r="U81" s="4">
        <v>-1448.9</v>
      </c>
      <c r="V81" s="4">
        <v>0</v>
      </c>
      <c r="W81" s="4">
        <v>0</v>
      </c>
      <c r="X81" s="4" t="s">
        <v>381</v>
      </c>
      <c r="Y81" s="4" t="s">
        <v>382</v>
      </c>
    </row>
    <row r="82" s="4" customFormat="1" spans="1:25">
      <c r="A82" s="4" t="s">
        <v>408</v>
      </c>
      <c r="B82" s="4" t="s">
        <v>26</v>
      </c>
      <c r="C82" s="4" t="s">
        <v>27</v>
      </c>
      <c r="D82" s="4" t="s">
        <v>409</v>
      </c>
      <c r="E82" s="4" t="s">
        <v>410</v>
      </c>
      <c r="F82" s="6">
        <v>45165</v>
      </c>
      <c r="G82" s="6">
        <v>45167</v>
      </c>
      <c r="H82" s="4">
        <v>1</v>
      </c>
      <c r="I82" s="4">
        <v>2</v>
      </c>
      <c r="J82" s="4">
        <v>2</v>
      </c>
      <c r="K82" s="4" t="s">
        <v>30</v>
      </c>
      <c r="L82" s="4">
        <v>1691.32</v>
      </c>
      <c r="M82" s="4">
        <v>1691.32</v>
      </c>
      <c r="N82" s="4" t="s">
        <v>411</v>
      </c>
      <c r="O82" s="4" t="s">
        <v>32</v>
      </c>
      <c r="P82" s="4" t="s">
        <v>33</v>
      </c>
      <c r="Q82" s="4">
        <v>0</v>
      </c>
      <c r="R82" s="7">
        <v>45149</v>
      </c>
      <c r="S82" s="6">
        <v>45170</v>
      </c>
      <c r="T82" s="4" t="s">
        <v>34</v>
      </c>
      <c r="U82" s="4">
        <v>1691.32</v>
      </c>
      <c r="V82" s="4">
        <v>0</v>
      </c>
      <c r="W82" s="4">
        <v>0</v>
      </c>
      <c r="X82" s="4" t="s">
        <v>412</v>
      </c>
      <c r="Y82" s="4" t="s">
        <v>413</v>
      </c>
    </row>
    <row r="83" s="4" customFormat="1" spans="1:25">
      <c r="A83" s="4" t="s">
        <v>295</v>
      </c>
      <c r="B83" s="4" t="s">
        <v>26</v>
      </c>
      <c r="C83" s="4" t="s">
        <v>65</v>
      </c>
      <c r="D83" s="4" t="s">
        <v>296</v>
      </c>
      <c r="E83" s="4" t="s">
        <v>297</v>
      </c>
      <c r="F83" s="6">
        <v>45166</v>
      </c>
      <c r="G83" s="6">
        <v>45167</v>
      </c>
      <c r="H83" s="4">
        <v>1</v>
      </c>
      <c r="I83" s="4">
        <v>1</v>
      </c>
      <c r="J83" s="4">
        <v>1</v>
      </c>
      <c r="K83" s="4" t="s">
        <v>30</v>
      </c>
      <c r="L83" s="4">
        <v>-479.79</v>
      </c>
      <c r="M83" s="4">
        <v>-479.79</v>
      </c>
      <c r="N83" s="4" t="s">
        <v>298</v>
      </c>
      <c r="O83" s="4" t="s">
        <v>32</v>
      </c>
      <c r="P83" s="4" t="s">
        <v>33</v>
      </c>
      <c r="Q83" s="4">
        <v>0</v>
      </c>
      <c r="R83" s="7">
        <v>45142</v>
      </c>
      <c r="S83" s="6">
        <v>45170</v>
      </c>
      <c r="T83" s="4" t="s">
        <v>34</v>
      </c>
      <c r="U83" s="4">
        <v>-479.79</v>
      </c>
      <c r="V83" s="4">
        <v>0</v>
      </c>
      <c r="W83" s="4">
        <v>0</v>
      </c>
      <c r="X83" s="4" t="s">
        <v>299</v>
      </c>
      <c r="Y83" s="4" t="s">
        <v>35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415</v>
      </c>
      <c r="E84" s="4" t="s">
        <v>416</v>
      </c>
      <c r="F84" s="6">
        <v>45165</v>
      </c>
      <c r="G84" s="6">
        <v>45167</v>
      </c>
      <c r="H84" s="4">
        <v>1</v>
      </c>
      <c r="I84" s="4">
        <v>2</v>
      </c>
      <c r="J84" s="4">
        <v>2</v>
      </c>
      <c r="K84" s="4" t="s">
        <v>30</v>
      </c>
      <c r="L84" s="4">
        <v>2501.82</v>
      </c>
      <c r="M84" s="4">
        <v>2501.82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45149</v>
      </c>
      <c r="S84" s="6">
        <v>45170</v>
      </c>
      <c r="T84" s="4" t="s">
        <v>34</v>
      </c>
      <c r="U84" s="4">
        <v>2501.82</v>
      </c>
      <c r="V84" s="4">
        <v>0</v>
      </c>
      <c r="W84" s="4">
        <v>0</v>
      </c>
      <c r="X84" s="4" t="s">
        <v>418</v>
      </c>
      <c r="Y84" s="4" t="s">
        <v>419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422</v>
      </c>
      <c r="F85" s="6">
        <v>45166</v>
      </c>
      <c r="G85" s="6">
        <v>45167</v>
      </c>
      <c r="H85" s="4">
        <v>1</v>
      </c>
      <c r="I85" s="4">
        <v>1</v>
      </c>
      <c r="J85" s="4">
        <v>1</v>
      </c>
      <c r="K85" s="4" t="s">
        <v>30</v>
      </c>
      <c r="L85" s="4">
        <v>319.22</v>
      </c>
      <c r="M85" s="4">
        <v>319.22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45150</v>
      </c>
      <c r="S85" s="6">
        <v>45170</v>
      </c>
      <c r="T85" s="4" t="s">
        <v>34</v>
      </c>
      <c r="U85" s="4">
        <v>319.22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421</v>
      </c>
      <c r="E86" s="4" t="s">
        <v>422</v>
      </c>
      <c r="F86" s="6">
        <v>45166</v>
      </c>
      <c r="G86" s="6">
        <v>45167</v>
      </c>
      <c r="H86" s="4">
        <v>1</v>
      </c>
      <c r="I86" s="4">
        <v>1</v>
      </c>
      <c r="J86" s="4">
        <v>1</v>
      </c>
      <c r="K86" s="4" t="s">
        <v>30</v>
      </c>
      <c r="L86" s="4">
        <v>319.22</v>
      </c>
      <c r="M86" s="4">
        <v>319.22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45150</v>
      </c>
      <c r="S86" s="6">
        <v>45170</v>
      </c>
      <c r="T86" s="4" t="s">
        <v>34</v>
      </c>
      <c r="U86" s="4">
        <v>319.22</v>
      </c>
      <c r="V86" s="4">
        <v>0</v>
      </c>
      <c r="W86" s="4">
        <v>0</v>
      </c>
      <c r="X86" s="4" t="s">
        <v>428</v>
      </c>
      <c r="Y86" s="4" t="s">
        <v>429</v>
      </c>
    </row>
    <row r="87" s="4" customFormat="1" spans="1:25">
      <c r="A87" s="4" t="s">
        <v>430</v>
      </c>
      <c r="B87" s="4" t="s">
        <v>26</v>
      </c>
      <c r="C87" s="4" t="s">
        <v>27</v>
      </c>
      <c r="D87" s="4" t="s">
        <v>431</v>
      </c>
      <c r="E87" s="4" t="s">
        <v>432</v>
      </c>
      <c r="F87" s="6">
        <v>45166</v>
      </c>
      <c r="G87" s="6">
        <v>45167</v>
      </c>
      <c r="H87" s="4">
        <v>1</v>
      </c>
      <c r="I87" s="4">
        <v>1</v>
      </c>
      <c r="J87" s="4">
        <v>1</v>
      </c>
      <c r="K87" s="4" t="s">
        <v>30</v>
      </c>
      <c r="L87" s="4">
        <v>378.23</v>
      </c>
      <c r="M87" s="4">
        <v>378.23</v>
      </c>
      <c r="N87" s="4" t="s">
        <v>433</v>
      </c>
      <c r="O87" s="4" t="s">
        <v>32</v>
      </c>
      <c r="P87" s="4" t="s">
        <v>33</v>
      </c>
      <c r="Q87" s="4">
        <v>0</v>
      </c>
      <c r="R87" s="7">
        <v>45150</v>
      </c>
      <c r="S87" s="6">
        <v>45170</v>
      </c>
      <c r="T87" s="4" t="s">
        <v>34</v>
      </c>
      <c r="U87" s="4">
        <v>378.23</v>
      </c>
      <c r="V87" s="4">
        <v>0</v>
      </c>
      <c r="W87" s="4">
        <v>0</v>
      </c>
      <c r="X87" s="4" t="s">
        <v>434</v>
      </c>
      <c r="Y87" s="4" t="s">
        <v>435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373</v>
      </c>
      <c r="E88" s="4" t="s">
        <v>374</v>
      </c>
      <c r="F88" s="6">
        <v>45163</v>
      </c>
      <c r="G88" s="6">
        <v>45167</v>
      </c>
      <c r="H88" s="4">
        <v>1</v>
      </c>
      <c r="I88" s="4">
        <v>4</v>
      </c>
      <c r="J88" s="4">
        <v>4</v>
      </c>
      <c r="K88" s="4" t="s">
        <v>30</v>
      </c>
      <c r="L88" s="4">
        <v>7424.16</v>
      </c>
      <c r="M88" s="4">
        <v>7424.16</v>
      </c>
      <c r="N88" s="4" t="s">
        <v>437</v>
      </c>
      <c r="O88" s="4" t="s">
        <v>32</v>
      </c>
      <c r="P88" s="4" t="s">
        <v>33</v>
      </c>
      <c r="Q88" s="4">
        <v>0</v>
      </c>
      <c r="R88" s="7">
        <v>45151</v>
      </c>
      <c r="S88" s="6">
        <v>45170</v>
      </c>
      <c r="T88" s="4" t="s">
        <v>34</v>
      </c>
      <c r="U88" s="4">
        <v>7424.16</v>
      </c>
      <c r="V88" s="4">
        <v>0</v>
      </c>
      <c r="W88" s="4">
        <v>0</v>
      </c>
      <c r="X88" s="4" t="s">
        <v>438</v>
      </c>
      <c r="Y88" s="4" t="s">
        <v>439</v>
      </c>
    </row>
    <row r="89" s="4" customFormat="1" spans="1:25">
      <c r="A89" s="4" t="s">
        <v>440</v>
      </c>
      <c r="B89" s="4" t="s">
        <v>26</v>
      </c>
      <c r="C89" s="4" t="s">
        <v>27</v>
      </c>
      <c r="D89" s="4" t="s">
        <v>441</v>
      </c>
      <c r="E89" s="4" t="s">
        <v>442</v>
      </c>
      <c r="F89" s="6">
        <v>45165</v>
      </c>
      <c r="G89" s="6">
        <v>45167</v>
      </c>
      <c r="H89" s="4">
        <v>1</v>
      </c>
      <c r="I89" s="4">
        <v>2</v>
      </c>
      <c r="J89" s="4">
        <v>2</v>
      </c>
      <c r="K89" s="4" t="s">
        <v>30</v>
      </c>
      <c r="L89" s="4">
        <v>847</v>
      </c>
      <c r="M89" s="4">
        <v>847</v>
      </c>
      <c r="N89" s="4" t="s">
        <v>443</v>
      </c>
      <c r="O89" s="4" t="s">
        <v>32</v>
      </c>
      <c r="P89" s="4" t="s">
        <v>33</v>
      </c>
      <c r="Q89" s="4">
        <v>0</v>
      </c>
      <c r="R89" s="7">
        <v>45151.0000115741</v>
      </c>
      <c r="S89" s="6">
        <v>45170</v>
      </c>
      <c r="T89" s="4" t="s">
        <v>34</v>
      </c>
      <c r="U89" s="4">
        <v>847</v>
      </c>
      <c r="V89" s="4">
        <v>0</v>
      </c>
      <c r="W89" s="4">
        <v>0</v>
      </c>
      <c r="X89" s="4" t="s">
        <v>444</v>
      </c>
      <c r="Y89" s="4" t="s">
        <v>445</v>
      </c>
    </row>
    <row r="90" s="4" customFormat="1" spans="1:25">
      <c r="A90" s="4" t="s">
        <v>446</v>
      </c>
      <c r="B90" s="4" t="s">
        <v>26</v>
      </c>
      <c r="C90" s="4" t="s">
        <v>27</v>
      </c>
      <c r="D90" s="4" t="s">
        <v>447</v>
      </c>
      <c r="E90" s="4" t="s">
        <v>448</v>
      </c>
      <c r="F90" s="6">
        <v>45166</v>
      </c>
      <c r="G90" s="6">
        <v>45167</v>
      </c>
      <c r="H90" s="4">
        <v>1</v>
      </c>
      <c r="I90" s="4">
        <v>1</v>
      </c>
      <c r="J90" s="4">
        <v>1</v>
      </c>
      <c r="K90" s="4" t="s">
        <v>30</v>
      </c>
      <c r="L90" s="4">
        <v>422.85</v>
      </c>
      <c r="M90" s="4">
        <v>422.85</v>
      </c>
      <c r="N90" s="4" t="s">
        <v>449</v>
      </c>
      <c r="O90" s="4" t="s">
        <v>32</v>
      </c>
      <c r="P90" s="4" t="s">
        <v>33</v>
      </c>
      <c r="Q90" s="4">
        <v>0</v>
      </c>
      <c r="R90" s="7">
        <v>45151.0000115741</v>
      </c>
      <c r="S90" s="6">
        <v>45170</v>
      </c>
      <c r="T90" s="4" t="s">
        <v>34</v>
      </c>
      <c r="U90" s="4">
        <v>422.85</v>
      </c>
      <c r="V90" s="4">
        <v>0</v>
      </c>
      <c r="W90" s="4">
        <v>0</v>
      </c>
      <c r="X90" s="4" t="s">
        <v>450</v>
      </c>
      <c r="Y90" s="4" t="s">
        <v>451</v>
      </c>
    </row>
    <row r="91" s="4" customFormat="1" spans="1:29">
      <c r="A91" s="4" t="s">
        <v>452</v>
      </c>
      <c r="B91" s="4" t="s">
        <v>26</v>
      </c>
      <c r="C91" s="4" t="s">
        <v>27</v>
      </c>
      <c r="D91" s="4" t="s">
        <v>453</v>
      </c>
      <c r="E91" s="4" t="s">
        <v>454</v>
      </c>
      <c r="F91" s="6">
        <v>45165</v>
      </c>
      <c r="G91" s="6">
        <v>45167</v>
      </c>
      <c r="H91" s="4">
        <v>5</v>
      </c>
      <c r="I91" s="4">
        <v>2</v>
      </c>
      <c r="J91" s="4">
        <v>10</v>
      </c>
      <c r="K91" s="4" t="s">
        <v>30</v>
      </c>
      <c r="L91" s="4">
        <v>8898.1</v>
      </c>
      <c r="M91" s="4">
        <v>8898.1</v>
      </c>
      <c r="N91" s="4" t="s">
        <v>455</v>
      </c>
      <c r="O91" s="4" t="s">
        <v>32</v>
      </c>
      <c r="P91" s="4" t="s">
        <v>33</v>
      </c>
      <c r="Q91" s="4">
        <v>0</v>
      </c>
      <c r="R91" s="7">
        <v>45151.0000115741</v>
      </c>
      <c r="S91" s="6">
        <v>45170</v>
      </c>
      <c r="T91" s="4" t="s">
        <v>34</v>
      </c>
      <c r="U91" s="4">
        <v>8898.1</v>
      </c>
      <c r="V91" s="4">
        <v>0</v>
      </c>
      <c r="W91" s="4">
        <v>0</v>
      </c>
      <c r="X91" s="4" t="s">
        <v>456</v>
      </c>
      <c r="Y91" s="4">
        <v>3727</v>
      </c>
      <c r="Z91" s="4">
        <v>3730</v>
      </c>
      <c r="AA91" s="4">
        <v>3728</v>
      </c>
      <c r="AB91" s="4">
        <v>3731</v>
      </c>
      <c r="AC91" s="4" t="s">
        <v>457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459</v>
      </c>
      <c r="E92" s="4" t="s">
        <v>460</v>
      </c>
      <c r="F92" s="6">
        <v>45163</v>
      </c>
      <c r="G92" s="6">
        <v>45167</v>
      </c>
      <c r="H92" s="4">
        <v>1</v>
      </c>
      <c r="I92" s="4">
        <v>4</v>
      </c>
      <c r="J92" s="4">
        <v>4</v>
      </c>
      <c r="K92" s="4" t="s">
        <v>30</v>
      </c>
      <c r="L92" s="4">
        <v>2715.16</v>
      </c>
      <c r="M92" s="4">
        <v>2715.16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45151</v>
      </c>
      <c r="S92" s="6">
        <v>45170</v>
      </c>
      <c r="T92" s="4" t="s">
        <v>34</v>
      </c>
      <c r="U92" s="4">
        <v>2715.16</v>
      </c>
      <c r="V92" s="4">
        <v>0</v>
      </c>
      <c r="W92" s="4">
        <v>0</v>
      </c>
      <c r="X92" s="4" t="s">
        <v>462</v>
      </c>
      <c r="Y92" s="4" t="s">
        <v>35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45165</v>
      </c>
      <c r="G93" s="6">
        <v>45167</v>
      </c>
      <c r="H93" s="4">
        <v>2</v>
      </c>
      <c r="I93" s="4">
        <v>2</v>
      </c>
      <c r="J93" s="4">
        <v>4</v>
      </c>
      <c r="K93" s="4" t="s">
        <v>30</v>
      </c>
      <c r="L93" s="4">
        <v>3974.12</v>
      </c>
      <c r="M93" s="4">
        <v>3974.12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45152.0000115741</v>
      </c>
      <c r="S93" s="6">
        <v>45170</v>
      </c>
      <c r="T93" s="4" t="s">
        <v>34</v>
      </c>
      <c r="U93" s="4">
        <v>3974.12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45166</v>
      </c>
      <c r="G94" s="6">
        <v>45167</v>
      </c>
      <c r="H94" s="4">
        <v>1</v>
      </c>
      <c r="I94" s="4">
        <v>1</v>
      </c>
      <c r="J94" s="4">
        <v>1</v>
      </c>
      <c r="K94" s="4" t="s">
        <v>30</v>
      </c>
      <c r="L94" s="4">
        <v>856.37</v>
      </c>
      <c r="M94" s="4">
        <v>856.37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45152</v>
      </c>
      <c r="S94" s="6">
        <v>45170</v>
      </c>
      <c r="T94" s="4" t="s">
        <v>34</v>
      </c>
      <c r="U94" s="4">
        <v>856.37</v>
      </c>
      <c r="V94" s="4">
        <v>0</v>
      </c>
      <c r="W94" s="4">
        <v>0</v>
      </c>
      <c r="X94" s="4" t="s">
        <v>473</v>
      </c>
      <c r="Y94" s="4" t="s">
        <v>474</v>
      </c>
    </row>
    <row r="95" s="4" customFormat="1" spans="1:25">
      <c r="A95" s="4" t="s">
        <v>475</v>
      </c>
      <c r="B95" s="4" t="s">
        <v>26</v>
      </c>
      <c r="C95" s="4" t="s">
        <v>27</v>
      </c>
      <c r="D95" s="4" t="s">
        <v>476</v>
      </c>
      <c r="E95" s="4" t="s">
        <v>477</v>
      </c>
      <c r="F95" s="6">
        <v>45164</v>
      </c>
      <c r="G95" s="6">
        <v>45167</v>
      </c>
      <c r="H95" s="4">
        <v>1</v>
      </c>
      <c r="I95" s="4">
        <v>3</v>
      </c>
      <c r="J95" s="4">
        <v>3</v>
      </c>
      <c r="K95" s="4" t="s">
        <v>30</v>
      </c>
      <c r="L95" s="4">
        <v>3494.61</v>
      </c>
      <c r="M95" s="4">
        <v>3494.61</v>
      </c>
      <c r="N95" s="4" t="s">
        <v>478</v>
      </c>
      <c r="O95" s="4" t="s">
        <v>32</v>
      </c>
      <c r="P95" s="4" t="s">
        <v>33</v>
      </c>
      <c r="Q95" s="4">
        <v>0</v>
      </c>
      <c r="R95" s="7">
        <v>45142.0000115741</v>
      </c>
      <c r="S95" s="6">
        <v>45170</v>
      </c>
      <c r="T95" s="4" t="s">
        <v>34</v>
      </c>
      <c r="U95" s="4">
        <v>3494.61</v>
      </c>
      <c r="V95" s="4">
        <v>0</v>
      </c>
      <c r="W95" s="4">
        <v>0</v>
      </c>
      <c r="X95" s="4" t="s">
        <v>479</v>
      </c>
      <c r="Y95" s="4" t="s">
        <v>35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45166</v>
      </c>
      <c r="G96" s="6">
        <v>45167</v>
      </c>
      <c r="H96" s="4">
        <v>1</v>
      </c>
      <c r="I96" s="4">
        <v>1</v>
      </c>
      <c r="J96" s="4">
        <v>1</v>
      </c>
      <c r="K96" s="4" t="s">
        <v>30</v>
      </c>
      <c r="L96" s="4">
        <v>956.38</v>
      </c>
      <c r="M96" s="4">
        <v>956.38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45152</v>
      </c>
      <c r="S96" s="6">
        <v>45170</v>
      </c>
      <c r="T96" s="4" t="s">
        <v>34</v>
      </c>
      <c r="U96" s="4">
        <v>956.38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45164</v>
      </c>
      <c r="G97" s="6">
        <v>45167</v>
      </c>
      <c r="H97" s="4">
        <v>1</v>
      </c>
      <c r="I97" s="4">
        <v>3</v>
      </c>
      <c r="J97" s="4">
        <v>3</v>
      </c>
      <c r="K97" s="4" t="s">
        <v>30</v>
      </c>
      <c r="L97" s="4">
        <v>247.8</v>
      </c>
      <c r="M97" s="4">
        <v>247.8</v>
      </c>
      <c r="N97" s="4" t="s">
        <v>489</v>
      </c>
      <c r="O97" s="4" t="s">
        <v>32</v>
      </c>
      <c r="P97" s="4" t="s">
        <v>33</v>
      </c>
      <c r="Q97" s="4">
        <v>0</v>
      </c>
      <c r="R97" s="7">
        <v>45152.0000115741</v>
      </c>
      <c r="S97" s="6">
        <v>45170</v>
      </c>
      <c r="T97" s="4" t="s">
        <v>34</v>
      </c>
      <c r="U97" s="4">
        <v>247.8</v>
      </c>
      <c r="V97" s="4">
        <v>0</v>
      </c>
      <c r="W97" s="4">
        <v>0</v>
      </c>
      <c r="X97" s="4" t="s">
        <v>490</v>
      </c>
      <c r="Y97" s="4" t="s">
        <v>35</v>
      </c>
    </row>
    <row r="98" s="4" customFormat="1" spans="1:25">
      <c r="A98" s="4" t="s">
        <v>486</v>
      </c>
      <c r="B98" s="4" t="s">
        <v>26</v>
      </c>
      <c r="C98" s="4" t="s">
        <v>65</v>
      </c>
      <c r="D98" s="4" t="s">
        <v>487</v>
      </c>
      <c r="E98" s="4" t="s">
        <v>488</v>
      </c>
      <c r="F98" s="6">
        <v>45164</v>
      </c>
      <c r="G98" s="6">
        <v>45167</v>
      </c>
      <c r="H98" s="4">
        <v>1</v>
      </c>
      <c r="I98" s="4">
        <v>3</v>
      </c>
      <c r="J98" s="4">
        <v>3</v>
      </c>
      <c r="K98" s="4" t="s">
        <v>30</v>
      </c>
      <c r="L98" s="4">
        <v>-247.8</v>
      </c>
      <c r="M98" s="4">
        <v>-247.8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45152.0000115741</v>
      </c>
      <c r="S98" s="6">
        <v>45170</v>
      </c>
      <c r="T98" s="4" t="s">
        <v>34</v>
      </c>
      <c r="U98" s="4">
        <v>-247.8</v>
      </c>
      <c r="V98" s="4">
        <v>0</v>
      </c>
      <c r="W98" s="4">
        <v>0</v>
      </c>
      <c r="X98" s="4" t="s">
        <v>490</v>
      </c>
      <c r="Y98" s="4" t="s">
        <v>35</v>
      </c>
    </row>
    <row r="99" s="4" customFormat="1" spans="1:25">
      <c r="A99" s="4" t="s">
        <v>491</v>
      </c>
      <c r="B99" s="4" t="s">
        <v>26</v>
      </c>
      <c r="C99" s="4" t="s">
        <v>27</v>
      </c>
      <c r="D99" s="4" t="s">
        <v>487</v>
      </c>
      <c r="E99" s="4" t="s">
        <v>492</v>
      </c>
      <c r="F99" s="6">
        <v>45164</v>
      </c>
      <c r="G99" s="6">
        <v>45167</v>
      </c>
      <c r="H99" s="4">
        <v>1</v>
      </c>
      <c r="I99" s="4">
        <v>3</v>
      </c>
      <c r="J99" s="4">
        <v>3</v>
      </c>
      <c r="K99" s="4" t="s">
        <v>30</v>
      </c>
      <c r="L99" s="4">
        <v>283.2</v>
      </c>
      <c r="M99" s="4">
        <v>283.2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45152.0000115741</v>
      </c>
      <c r="S99" s="6">
        <v>45170</v>
      </c>
      <c r="T99" s="4" t="s">
        <v>34</v>
      </c>
      <c r="U99" s="4">
        <v>283.2</v>
      </c>
      <c r="V99" s="4">
        <v>0</v>
      </c>
      <c r="W99" s="4">
        <v>0</v>
      </c>
      <c r="X99" s="4" t="s">
        <v>494</v>
      </c>
      <c r="Y99" s="4" t="s">
        <v>495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498</v>
      </c>
      <c r="F100" s="6">
        <v>45163</v>
      </c>
      <c r="G100" s="6">
        <v>45167</v>
      </c>
      <c r="H100" s="4">
        <v>1</v>
      </c>
      <c r="I100" s="4">
        <v>4</v>
      </c>
      <c r="J100" s="4">
        <v>4</v>
      </c>
      <c r="K100" s="4" t="s">
        <v>30</v>
      </c>
      <c r="L100" s="4">
        <v>3326.74</v>
      </c>
      <c r="M100" s="4">
        <v>3326.74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45152</v>
      </c>
      <c r="S100" s="6">
        <v>45170</v>
      </c>
      <c r="T100" s="4" t="s">
        <v>34</v>
      </c>
      <c r="U100" s="4">
        <v>3326.74</v>
      </c>
      <c r="V100" s="4">
        <v>0</v>
      </c>
      <c r="W100" s="4">
        <v>0</v>
      </c>
      <c r="X100" s="4" t="s">
        <v>500</v>
      </c>
      <c r="Y100" s="4" t="s">
        <v>501</v>
      </c>
    </row>
    <row r="101" s="4" customFormat="1" spans="1:25">
      <c r="A101" s="4" t="s">
        <v>311</v>
      </c>
      <c r="B101" s="4" t="s">
        <v>26</v>
      </c>
      <c r="C101" s="4" t="s">
        <v>65</v>
      </c>
      <c r="D101" s="4" t="s">
        <v>312</v>
      </c>
      <c r="E101" s="4" t="s">
        <v>313</v>
      </c>
      <c r="F101" s="6">
        <v>45163</v>
      </c>
      <c r="G101" s="6">
        <v>45167</v>
      </c>
      <c r="H101" s="4">
        <v>1</v>
      </c>
      <c r="I101" s="4">
        <v>4</v>
      </c>
      <c r="J101" s="4">
        <v>4</v>
      </c>
      <c r="K101" s="4" t="s">
        <v>30</v>
      </c>
      <c r="L101" s="4">
        <v>-796.11</v>
      </c>
      <c r="M101" s="4">
        <v>-796.11</v>
      </c>
      <c r="N101" s="4" t="s">
        <v>314</v>
      </c>
      <c r="O101" s="4" t="s">
        <v>32</v>
      </c>
      <c r="P101" s="4" t="s">
        <v>33</v>
      </c>
      <c r="Q101" s="4">
        <v>0</v>
      </c>
      <c r="R101" s="7">
        <v>45142</v>
      </c>
      <c r="S101" s="6">
        <v>45170</v>
      </c>
      <c r="T101" s="4" t="s">
        <v>34</v>
      </c>
      <c r="U101" s="4">
        <v>-796.11</v>
      </c>
      <c r="V101" s="4">
        <v>0</v>
      </c>
      <c r="W101" s="4">
        <v>0</v>
      </c>
      <c r="X101" s="4" t="s">
        <v>315</v>
      </c>
      <c r="Y101" s="4" t="s">
        <v>316</v>
      </c>
    </row>
    <row r="102" s="4" customFormat="1" spans="1:25">
      <c r="A102" s="4" t="s">
        <v>502</v>
      </c>
      <c r="B102" s="4" t="s">
        <v>26</v>
      </c>
      <c r="C102" s="4" t="s">
        <v>27</v>
      </c>
      <c r="D102" s="4" t="s">
        <v>503</v>
      </c>
      <c r="E102" s="4" t="s">
        <v>448</v>
      </c>
      <c r="F102" s="6">
        <v>45166</v>
      </c>
      <c r="G102" s="6">
        <v>45167</v>
      </c>
      <c r="H102" s="4">
        <v>1</v>
      </c>
      <c r="I102" s="4">
        <v>1</v>
      </c>
      <c r="J102" s="4">
        <v>1</v>
      </c>
      <c r="K102" s="4" t="s">
        <v>30</v>
      </c>
      <c r="L102" s="4">
        <v>588.55</v>
      </c>
      <c r="M102" s="4">
        <v>588.55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45153.0000115741</v>
      </c>
      <c r="S102" s="6">
        <v>45170</v>
      </c>
      <c r="T102" s="4" t="s">
        <v>34</v>
      </c>
      <c r="U102" s="4">
        <v>588.55</v>
      </c>
      <c r="V102" s="4">
        <v>0</v>
      </c>
      <c r="W102" s="4">
        <v>0</v>
      </c>
      <c r="X102" s="4" t="s">
        <v>505</v>
      </c>
      <c r="Y102" s="4" t="s">
        <v>506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45160</v>
      </c>
      <c r="G103" s="6">
        <v>45167</v>
      </c>
      <c r="H103" s="4">
        <v>1</v>
      </c>
      <c r="I103" s="4">
        <v>7</v>
      </c>
      <c r="J103" s="4">
        <v>7</v>
      </c>
      <c r="K103" s="4" t="s">
        <v>30</v>
      </c>
      <c r="L103" s="4">
        <v>2027.9</v>
      </c>
      <c r="M103" s="4">
        <v>2027.9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45153.0000115741</v>
      </c>
      <c r="S103" s="6">
        <v>45170</v>
      </c>
      <c r="T103" s="4" t="s">
        <v>34</v>
      </c>
      <c r="U103" s="4">
        <v>2027.9</v>
      </c>
      <c r="V103" s="4">
        <v>0</v>
      </c>
      <c r="W103" s="4">
        <v>0</v>
      </c>
      <c r="X103" s="4" t="s">
        <v>511</v>
      </c>
      <c r="Y103" s="4" t="s">
        <v>512</v>
      </c>
    </row>
    <row r="104" s="4" customFormat="1" spans="1:25">
      <c r="A104" s="4" t="s">
        <v>507</v>
      </c>
      <c r="B104" s="4" t="s">
        <v>26</v>
      </c>
      <c r="C104" s="4" t="s">
        <v>65</v>
      </c>
      <c r="D104" s="4" t="s">
        <v>508</v>
      </c>
      <c r="E104" s="4" t="s">
        <v>509</v>
      </c>
      <c r="F104" s="6">
        <v>45160</v>
      </c>
      <c r="G104" s="6">
        <v>45167</v>
      </c>
      <c r="H104" s="4">
        <v>1</v>
      </c>
      <c r="I104" s="4">
        <v>7</v>
      </c>
      <c r="J104" s="4">
        <v>7</v>
      </c>
      <c r="K104" s="4" t="s">
        <v>30</v>
      </c>
      <c r="L104" s="4">
        <v>-2027.9</v>
      </c>
      <c r="M104" s="4">
        <v>-2027.9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45153.0000115741</v>
      </c>
      <c r="S104" s="6">
        <v>45170</v>
      </c>
      <c r="T104" s="4" t="s">
        <v>34</v>
      </c>
      <c r="U104" s="4">
        <v>-2027.9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446</v>
      </c>
      <c r="B105" s="4" t="s">
        <v>26</v>
      </c>
      <c r="C105" s="4" t="s">
        <v>65</v>
      </c>
      <c r="D105" s="4" t="s">
        <v>447</v>
      </c>
      <c r="E105" s="4" t="s">
        <v>448</v>
      </c>
      <c r="F105" s="6">
        <v>45166</v>
      </c>
      <c r="G105" s="6">
        <v>45167</v>
      </c>
      <c r="H105" s="4">
        <v>1</v>
      </c>
      <c r="I105" s="4">
        <v>1</v>
      </c>
      <c r="J105" s="4">
        <v>1</v>
      </c>
      <c r="K105" s="4" t="s">
        <v>30</v>
      </c>
      <c r="L105" s="4">
        <v>-422.85</v>
      </c>
      <c r="M105" s="4">
        <v>-422.85</v>
      </c>
      <c r="N105" s="4" t="s">
        <v>449</v>
      </c>
      <c r="O105" s="4" t="s">
        <v>32</v>
      </c>
      <c r="P105" s="4" t="s">
        <v>33</v>
      </c>
      <c r="Q105" s="4">
        <v>0</v>
      </c>
      <c r="R105" s="7">
        <v>45151.0000115741</v>
      </c>
      <c r="S105" s="6">
        <v>45170</v>
      </c>
      <c r="T105" s="4" t="s">
        <v>34</v>
      </c>
      <c r="U105" s="4">
        <v>-422.85</v>
      </c>
      <c r="V105" s="4">
        <v>0</v>
      </c>
      <c r="W105" s="4">
        <v>0</v>
      </c>
      <c r="X105" s="4" t="s">
        <v>450</v>
      </c>
      <c r="Y105" s="4" t="s">
        <v>451</v>
      </c>
    </row>
    <row r="106" s="4" customFormat="1" spans="1:25">
      <c r="A106" s="4" t="s">
        <v>513</v>
      </c>
      <c r="B106" s="4" t="s">
        <v>26</v>
      </c>
      <c r="C106" s="4" t="s">
        <v>27</v>
      </c>
      <c r="D106" s="4" t="s">
        <v>514</v>
      </c>
      <c r="E106" s="4" t="s">
        <v>515</v>
      </c>
      <c r="F106" s="6">
        <v>45166</v>
      </c>
      <c r="G106" s="6">
        <v>45167</v>
      </c>
      <c r="H106" s="4">
        <v>1</v>
      </c>
      <c r="I106" s="4">
        <v>1</v>
      </c>
      <c r="J106" s="4">
        <v>1</v>
      </c>
      <c r="K106" s="4" t="s">
        <v>30</v>
      </c>
      <c r="L106" s="4">
        <v>376.67</v>
      </c>
      <c r="M106" s="4">
        <v>376.67</v>
      </c>
      <c r="N106" s="4" t="s">
        <v>516</v>
      </c>
      <c r="O106" s="4" t="s">
        <v>32</v>
      </c>
      <c r="P106" s="4" t="s">
        <v>33</v>
      </c>
      <c r="Q106" s="4">
        <v>0</v>
      </c>
      <c r="R106" s="7">
        <v>45153</v>
      </c>
      <c r="S106" s="6">
        <v>45170</v>
      </c>
      <c r="T106" s="4" t="s">
        <v>34</v>
      </c>
      <c r="U106" s="4">
        <v>376.67</v>
      </c>
      <c r="V106" s="4">
        <v>0</v>
      </c>
      <c r="W106" s="4">
        <v>0</v>
      </c>
      <c r="X106" s="4" t="s">
        <v>517</v>
      </c>
      <c r="Y106" s="4" t="s">
        <v>518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45165</v>
      </c>
      <c r="G107" s="6">
        <v>45167</v>
      </c>
      <c r="H107" s="4">
        <v>1</v>
      </c>
      <c r="I107" s="4">
        <v>2</v>
      </c>
      <c r="J107" s="4">
        <v>2</v>
      </c>
      <c r="K107" s="4" t="s">
        <v>30</v>
      </c>
      <c r="L107" s="4">
        <v>1795.64</v>
      </c>
      <c r="M107" s="4">
        <v>1795.64</v>
      </c>
      <c r="N107" s="4" t="s">
        <v>522</v>
      </c>
      <c r="O107" s="4" t="s">
        <v>32</v>
      </c>
      <c r="P107" s="4" t="s">
        <v>33</v>
      </c>
      <c r="Q107" s="4">
        <v>0</v>
      </c>
      <c r="R107" s="7">
        <v>45153.0000115741</v>
      </c>
      <c r="S107" s="6">
        <v>45170</v>
      </c>
      <c r="T107" s="4" t="s">
        <v>34</v>
      </c>
      <c r="U107" s="4">
        <v>1795.64</v>
      </c>
      <c r="V107" s="4">
        <v>0</v>
      </c>
      <c r="W107" s="4">
        <v>0</v>
      </c>
      <c r="X107" s="4" t="s">
        <v>523</v>
      </c>
      <c r="Y107" s="4" t="s">
        <v>524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526</v>
      </c>
      <c r="E108" s="4" t="s">
        <v>527</v>
      </c>
      <c r="F108" s="6">
        <v>45165</v>
      </c>
      <c r="G108" s="6">
        <v>45167</v>
      </c>
      <c r="H108" s="4">
        <v>1</v>
      </c>
      <c r="I108" s="4">
        <v>2</v>
      </c>
      <c r="J108" s="4">
        <v>2</v>
      </c>
      <c r="K108" s="4" t="s">
        <v>30</v>
      </c>
      <c r="L108" s="4">
        <v>689.02</v>
      </c>
      <c r="M108" s="4">
        <v>689.02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45153</v>
      </c>
      <c r="S108" s="6">
        <v>45170</v>
      </c>
      <c r="T108" s="4" t="s">
        <v>34</v>
      </c>
      <c r="U108" s="4">
        <v>689.02</v>
      </c>
      <c r="V108" s="4">
        <v>0</v>
      </c>
      <c r="W108" s="4">
        <v>0</v>
      </c>
      <c r="X108" s="4" t="s">
        <v>529</v>
      </c>
      <c r="Y108" s="4" t="s">
        <v>530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532</v>
      </c>
      <c r="E109" s="4" t="s">
        <v>533</v>
      </c>
      <c r="F109" s="6">
        <v>45163</v>
      </c>
      <c r="G109" s="6">
        <v>45167</v>
      </c>
      <c r="H109" s="4">
        <v>1</v>
      </c>
      <c r="I109" s="4">
        <v>4</v>
      </c>
      <c r="J109" s="4">
        <v>4</v>
      </c>
      <c r="K109" s="4" t="s">
        <v>30</v>
      </c>
      <c r="L109" s="4">
        <v>22480.66</v>
      </c>
      <c r="M109" s="4">
        <v>22480.66</v>
      </c>
      <c r="N109" s="4" t="s">
        <v>534</v>
      </c>
      <c r="O109" s="4" t="s">
        <v>32</v>
      </c>
      <c r="P109" s="4" t="s">
        <v>33</v>
      </c>
      <c r="Q109" s="4">
        <v>0</v>
      </c>
      <c r="R109" s="7">
        <v>45154.0000115741</v>
      </c>
      <c r="S109" s="6">
        <v>45170</v>
      </c>
      <c r="T109" s="4" t="s">
        <v>34</v>
      </c>
      <c r="U109" s="4">
        <v>22480.66</v>
      </c>
      <c r="V109" s="4">
        <v>0</v>
      </c>
      <c r="W109" s="4">
        <v>0</v>
      </c>
      <c r="X109" s="4" t="s">
        <v>535</v>
      </c>
      <c r="Y109" s="4" t="s">
        <v>536</v>
      </c>
    </row>
    <row r="110" s="4" customFormat="1" spans="1:25">
      <c r="A110" s="4" t="s">
        <v>537</v>
      </c>
      <c r="B110" s="4" t="s">
        <v>26</v>
      </c>
      <c r="C110" s="4" t="s">
        <v>27</v>
      </c>
      <c r="D110" s="4" t="s">
        <v>538</v>
      </c>
      <c r="E110" s="4" t="s">
        <v>539</v>
      </c>
      <c r="F110" s="6">
        <v>45166</v>
      </c>
      <c r="G110" s="6">
        <v>45167</v>
      </c>
      <c r="H110" s="4">
        <v>1</v>
      </c>
      <c r="I110" s="4">
        <v>1</v>
      </c>
      <c r="J110" s="4">
        <v>1</v>
      </c>
      <c r="K110" s="4" t="s">
        <v>30</v>
      </c>
      <c r="L110" s="4">
        <v>603.93</v>
      </c>
      <c r="M110" s="4">
        <v>603.93</v>
      </c>
      <c r="N110" s="4" t="s">
        <v>540</v>
      </c>
      <c r="O110" s="4" t="s">
        <v>32</v>
      </c>
      <c r="P110" s="4" t="s">
        <v>33</v>
      </c>
      <c r="Q110" s="4">
        <v>0</v>
      </c>
      <c r="R110" s="7">
        <v>45154.0000115741</v>
      </c>
      <c r="S110" s="6">
        <v>45170</v>
      </c>
      <c r="T110" s="4" t="s">
        <v>34</v>
      </c>
      <c r="U110" s="4">
        <v>603.93</v>
      </c>
      <c r="V110" s="4">
        <v>0</v>
      </c>
      <c r="W110" s="4">
        <v>0</v>
      </c>
      <c r="X110" s="4" t="s">
        <v>541</v>
      </c>
      <c r="Y110" s="4" t="s">
        <v>542</v>
      </c>
    </row>
    <row r="111" s="4" customFormat="1" spans="1:25">
      <c r="A111" s="4" t="s">
        <v>543</v>
      </c>
      <c r="B111" s="4" t="s">
        <v>26</v>
      </c>
      <c r="C111" s="4" t="s">
        <v>27</v>
      </c>
      <c r="D111" s="4" t="s">
        <v>544</v>
      </c>
      <c r="E111" s="4" t="s">
        <v>545</v>
      </c>
      <c r="F111" s="6">
        <v>45165</v>
      </c>
      <c r="G111" s="6">
        <v>45167</v>
      </c>
      <c r="H111" s="4">
        <v>2</v>
      </c>
      <c r="I111" s="4">
        <v>2</v>
      </c>
      <c r="J111" s="4">
        <v>4</v>
      </c>
      <c r="K111" s="4" t="s">
        <v>30</v>
      </c>
      <c r="L111" s="4">
        <v>10461.32</v>
      </c>
      <c r="M111" s="4">
        <v>10461.32</v>
      </c>
      <c r="N111" s="4" t="s">
        <v>546</v>
      </c>
      <c r="O111" s="4" t="s">
        <v>32</v>
      </c>
      <c r="P111" s="4" t="s">
        <v>33</v>
      </c>
      <c r="Q111" s="4">
        <v>0</v>
      </c>
      <c r="R111" s="7">
        <v>45154.0000115741</v>
      </c>
      <c r="S111" s="6">
        <v>45170</v>
      </c>
      <c r="T111" s="4" t="s">
        <v>34</v>
      </c>
      <c r="U111" s="4">
        <v>10461.32</v>
      </c>
      <c r="V111" s="4">
        <v>0</v>
      </c>
      <c r="W111" s="4">
        <v>0</v>
      </c>
      <c r="X111" s="4" t="s">
        <v>547</v>
      </c>
      <c r="Y111" s="4" t="s">
        <v>548</v>
      </c>
    </row>
    <row r="112" s="4" customFormat="1" spans="1:25">
      <c r="A112" s="4" t="s">
        <v>549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45164</v>
      </c>
      <c r="G112" s="6">
        <v>45167</v>
      </c>
      <c r="H112" s="4">
        <v>1</v>
      </c>
      <c r="I112" s="4">
        <v>3</v>
      </c>
      <c r="J112" s="4">
        <v>3</v>
      </c>
      <c r="K112" s="4" t="s">
        <v>30</v>
      </c>
      <c r="L112" s="4">
        <v>840.17</v>
      </c>
      <c r="M112" s="4">
        <v>840.17</v>
      </c>
      <c r="N112" s="4" t="s">
        <v>552</v>
      </c>
      <c r="O112" s="4" t="s">
        <v>32</v>
      </c>
      <c r="P112" s="4" t="s">
        <v>33</v>
      </c>
      <c r="Q112" s="4">
        <v>0</v>
      </c>
      <c r="R112" s="7">
        <v>45154.0000115741</v>
      </c>
      <c r="S112" s="6">
        <v>45170</v>
      </c>
      <c r="T112" s="4" t="s">
        <v>34</v>
      </c>
      <c r="U112" s="4">
        <v>840.17</v>
      </c>
      <c r="V112" s="4">
        <v>0</v>
      </c>
      <c r="W112" s="4">
        <v>0</v>
      </c>
      <c r="X112" s="4" t="s">
        <v>553</v>
      </c>
      <c r="Y112" s="4" t="s">
        <v>35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556</v>
      </c>
      <c r="F113" s="6">
        <v>45166</v>
      </c>
      <c r="G113" s="6">
        <v>45167</v>
      </c>
      <c r="H113" s="4">
        <v>1</v>
      </c>
      <c r="I113" s="4">
        <v>1</v>
      </c>
      <c r="J113" s="4">
        <v>1</v>
      </c>
      <c r="K113" s="4" t="s">
        <v>30</v>
      </c>
      <c r="L113" s="4">
        <v>383.57</v>
      </c>
      <c r="M113" s="4">
        <v>383.57</v>
      </c>
      <c r="N113" s="4" t="s">
        <v>557</v>
      </c>
      <c r="O113" s="4" t="s">
        <v>32</v>
      </c>
      <c r="P113" s="4" t="s">
        <v>33</v>
      </c>
      <c r="Q113" s="4">
        <v>0</v>
      </c>
      <c r="R113" s="7">
        <v>45154.0000115741</v>
      </c>
      <c r="S113" s="6">
        <v>45170</v>
      </c>
      <c r="T113" s="4" t="s">
        <v>34</v>
      </c>
      <c r="U113" s="4">
        <v>383.57</v>
      </c>
      <c r="V113" s="4">
        <v>0</v>
      </c>
      <c r="W113" s="4">
        <v>0</v>
      </c>
      <c r="X113" s="4" t="s">
        <v>558</v>
      </c>
      <c r="Y113" s="4" t="s">
        <v>559</v>
      </c>
    </row>
    <row r="114" s="4" customFormat="1" spans="1:25">
      <c r="A114" s="4" t="s">
        <v>549</v>
      </c>
      <c r="B114" s="4" t="s">
        <v>26</v>
      </c>
      <c r="C114" s="4" t="s">
        <v>65</v>
      </c>
      <c r="D114" s="4" t="s">
        <v>550</v>
      </c>
      <c r="E114" s="4" t="s">
        <v>551</v>
      </c>
      <c r="F114" s="6">
        <v>45164</v>
      </c>
      <c r="G114" s="6">
        <v>45167</v>
      </c>
      <c r="H114" s="4">
        <v>1</v>
      </c>
      <c r="I114" s="4">
        <v>3</v>
      </c>
      <c r="J114" s="4">
        <v>3</v>
      </c>
      <c r="K114" s="4" t="s">
        <v>30</v>
      </c>
      <c r="L114" s="4">
        <v>-840.17</v>
      </c>
      <c r="M114" s="4">
        <v>-840.17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45154.0000115741</v>
      </c>
      <c r="S114" s="6">
        <v>45170</v>
      </c>
      <c r="T114" s="4" t="s">
        <v>34</v>
      </c>
      <c r="U114" s="4">
        <v>-840.17</v>
      </c>
      <c r="V114" s="4">
        <v>0</v>
      </c>
      <c r="W114" s="4">
        <v>0</v>
      </c>
      <c r="X114" s="4" t="s">
        <v>553</v>
      </c>
      <c r="Y114" s="4" t="s">
        <v>35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561</v>
      </c>
      <c r="E115" s="4" t="s">
        <v>562</v>
      </c>
      <c r="F115" s="6">
        <v>45166</v>
      </c>
      <c r="G115" s="6">
        <v>45167</v>
      </c>
      <c r="H115" s="4">
        <v>1</v>
      </c>
      <c r="I115" s="4">
        <v>1</v>
      </c>
      <c r="J115" s="4">
        <v>1</v>
      </c>
      <c r="K115" s="4" t="s">
        <v>30</v>
      </c>
      <c r="L115" s="4">
        <v>550.32</v>
      </c>
      <c r="M115" s="4">
        <v>550.32</v>
      </c>
      <c r="N115" s="4" t="s">
        <v>563</v>
      </c>
      <c r="O115" s="4" t="s">
        <v>32</v>
      </c>
      <c r="P115" s="4" t="s">
        <v>33</v>
      </c>
      <c r="Q115" s="4">
        <v>0</v>
      </c>
      <c r="R115" s="7">
        <v>45155.0000115741</v>
      </c>
      <c r="S115" s="6">
        <v>45170</v>
      </c>
      <c r="T115" s="4" t="s">
        <v>34</v>
      </c>
      <c r="U115" s="4">
        <v>550.32</v>
      </c>
      <c r="V115" s="4">
        <v>0</v>
      </c>
      <c r="W115" s="4">
        <v>0</v>
      </c>
      <c r="X115" s="4" t="s">
        <v>564</v>
      </c>
      <c r="Y115" s="4" t="s">
        <v>565</v>
      </c>
    </row>
    <row r="116" s="4" customFormat="1" spans="1:25">
      <c r="A116" s="4" t="s">
        <v>566</v>
      </c>
      <c r="B116" s="4" t="s">
        <v>26</v>
      </c>
      <c r="C116" s="4" t="s">
        <v>27</v>
      </c>
      <c r="D116" s="4" t="s">
        <v>567</v>
      </c>
      <c r="E116" s="4" t="s">
        <v>568</v>
      </c>
      <c r="F116" s="6">
        <v>45166</v>
      </c>
      <c r="G116" s="6">
        <v>45167</v>
      </c>
      <c r="H116" s="4">
        <v>1</v>
      </c>
      <c r="I116" s="4">
        <v>1</v>
      </c>
      <c r="J116" s="4">
        <v>1</v>
      </c>
      <c r="K116" s="4" t="s">
        <v>30</v>
      </c>
      <c r="L116" s="4">
        <v>828.55</v>
      </c>
      <c r="M116" s="4">
        <v>828.55</v>
      </c>
      <c r="N116" s="4" t="s">
        <v>569</v>
      </c>
      <c r="O116" s="4" t="s">
        <v>32</v>
      </c>
      <c r="P116" s="4" t="s">
        <v>33</v>
      </c>
      <c r="Q116" s="4">
        <v>0</v>
      </c>
      <c r="R116" s="7">
        <v>45155.0000115741</v>
      </c>
      <c r="S116" s="6">
        <v>45170</v>
      </c>
      <c r="T116" s="4" t="s">
        <v>34</v>
      </c>
      <c r="U116" s="4">
        <v>828.55</v>
      </c>
      <c r="V116" s="4">
        <v>0</v>
      </c>
      <c r="W116" s="4">
        <v>0</v>
      </c>
      <c r="X116" s="4" t="s">
        <v>570</v>
      </c>
      <c r="Y116" s="4" t="s">
        <v>571</v>
      </c>
    </row>
    <row r="117" s="4" customFormat="1" spans="1:25">
      <c r="A117" s="4" t="s">
        <v>519</v>
      </c>
      <c r="B117" s="4" t="s">
        <v>26</v>
      </c>
      <c r="C117" s="4" t="s">
        <v>65</v>
      </c>
      <c r="D117" s="4" t="s">
        <v>520</v>
      </c>
      <c r="E117" s="4" t="s">
        <v>521</v>
      </c>
      <c r="F117" s="6">
        <v>45165</v>
      </c>
      <c r="G117" s="6">
        <v>45167</v>
      </c>
      <c r="H117" s="4">
        <v>1</v>
      </c>
      <c r="I117" s="4">
        <v>2</v>
      </c>
      <c r="J117" s="4">
        <v>2</v>
      </c>
      <c r="K117" s="4" t="s">
        <v>30</v>
      </c>
      <c r="L117" s="4">
        <v>-1795.64</v>
      </c>
      <c r="M117" s="4">
        <v>-1795.64</v>
      </c>
      <c r="N117" s="4" t="s">
        <v>522</v>
      </c>
      <c r="O117" s="4" t="s">
        <v>32</v>
      </c>
      <c r="P117" s="4" t="s">
        <v>33</v>
      </c>
      <c r="Q117" s="4">
        <v>0</v>
      </c>
      <c r="R117" s="7">
        <v>45153.0000115741</v>
      </c>
      <c r="S117" s="6">
        <v>45170</v>
      </c>
      <c r="T117" s="4" t="s">
        <v>34</v>
      </c>
      <c r="U117" s="4">
        <v>-1795.64</v>
      </c>
      <c r="V117" s="4">
        <v>0</v>
      </c>
      <c r="W117" s="4">
        <v>0</v>
      </c>
      <c r="X117" s="4" t="s">
        <v>523</v>
      </c>
      <c r="Y117" s="4" t="s">
        <v>524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573</v>
      </c>
      <c r="E118" s="4" t="s">
        <v>574</v>
      </c>
      <c r="F118" s="6">
        <v>45165</v>
      </c>
      <c r="G118" s="6">
        <v>45167</v>
      </c>
      <c r="H118" s="4">
        <v>1</v>
      </c>
      <c r="I118" s="4">
        <v>2</v>
      </c>
      <c r="J118" s="4">
        <v>2</v>
      </c>
      <c r="K118" s="4" t="s">
        <v>30</v>
      </c>
      <c r="L118" s="4">
        <v>3749.9</v>
      </c>
      <c r="M118" s="4">
        <v>3749.9</v>
      </c>
      <c r="N118" s="4" t="s">
        <v>575</v>
      </c>
      <c r="O118" s="4" t="s">
        <v>32</v>
      </c>
      <c r="P118" s="4" t="s">
        <v>33</v>
      </c>
      <c r="Q118" s="4">
        <v>0</v>
      </c>
      <c r="R118" s="7">
        <v>45156.0000115741</v>
      </c>
      <c r="S118" s="6">
        <v>45170</v>
      </c>
      <c r="T118" s="4" t="s">
        <v>34</v>
      </c>
      <c r="U118" s="4">
        <v>3749.9</v>
      </c>
      <c r="V118" s="4">
        <v>0</v>
      </c>
      <c r="W118" s="4">
        <v>0</v>
      </c>
      <c r="X118" s="4" t="s">
        <v>576</v>
      </c>
      <c r="Y118" s="4" t="s">
        <v>35</v>
      </c>
    </row>
    <row r="119" s="4" customFormat="1" spans="1:25">
      <c r="A119" s="4" t="s">
        <v>572</v>
      </c>
      <c r="B119" s="4" t="s">
        <v>26</v>
      </c>
      <c r="C119" s="4" t="s">
        <v>65</v>
      </c>
      <c r="D119" s="4" t="s">
        <v>573</v>
      </c>
      <c r="E119" s="4" t="s">
        <v>574</v>
      </c>
      <c r="F119" s="6">
        <v>45165</v>
      </c>
      <c r="G119" s="6">
        <v>45167</v>
      </c>
      <c r="H119" s="4">
        <v>1</v>
      </c>
      <c r="I119" s="4">
        <v>2</v>
      </c>
      <c r="J119" s="4">
        <v>2</v>
      </c>
      <c r="K119" s="4" t="s">
        <v>30</v>
      </c>
      <c r="L119" s="4">
        <v>-3749.9</v>
      </c>
      <c r="M119" s="4">
        <v>-3749.9</v>
      </c>
      <c r="N119" s="4" t="s">
        <v>575</v>
      </c>
      <c r="O119" s="4" t="s">
        <v>32</v>
      </c>
      <c r="P119" s="4" t="s">
        <v>33</v>
      </c>
      <c r="Q119" s="4">
        <v>0</v>
      </c>
      <c r="R119" s="7">
        <v>45156.0000115741</v>
      </c>
      <c r="S119" s="6">
        <v>45170</v>
      </c>
      <c r="T119" s="4" t="s">
        <v>34</v>
      </c>
      <c r="U119" s="4">
        <v>-3749.9</v>
      </c>
      <c r="V119" s="4">
        <v>0</v>
      </c>
      <c r="W119" s="4">
        <v>0</v>
      </c>
      <c r="X119" s="4" t="s">
        <v>576</v>
      </c>
      <c r="Y119" s="4" t="s">
        <v>35</v>
      </c>
    </row>
    <row r="120" s="4" customFormat="1" spans="1:25">
      <c r="A120" s="4" t="s">
        <v>577</v>
      </c>
      <c r="B120" s="4" t="s">
        <v>26</v>
      </c>
      <c r="C120" s="4" t="s">
        <v>27</v>
      </c>
      <c r="D120" s="4" t="s">
        <v>578</v>
      </c>
      <c r="E120" s="4" t="s">
        <v>579</v>
      </c>
      <c r="F120" s="6">
        <v>45166</v>
      </c>
      <c r="G120" s="6">
        <v>45167</v>
      </c>
      <c r="H120" s="4">
        <v>1</v>
      </c>
      <c r="I120" s="4">
        <v>1</v>
      </c>
      <c r="J120" s="4">
        <v>1</v>
      </c>
      <c r="K120" s="4" t="s">
        <v>30</v>
      </c>
      <c r="L120" s="4">
        <v>1260.59</v>
      </c>
      <c r="M120" s="4">
        <v>1260.59</v>
      </c>
      <c r="N120" s="4" t="s">
        <v>580</v>
      </c>
      <c r="O120" s="4" t="s">
        <v>32</v>
      </c>
      <c r="P120" s="4" t="s">
        <v>33</v>
      </c>
      <c r="Q120" s="4">
        <v>0</v>
      </c>
      <c r="R120" s="7">
        <v>45156.0000115741</v>
      </c>
      <c r="S120" s="6">
        <v>45170</v>
      </c>
      <c r="T120" s="4" t="s">
        <v>34</v>
      </c>
      <c r="U120" s="4">
        <v>1260.59</v>
      </c>
      <c r="V120" s="4">
        <v>0</v>
      </c>
      <c r="W120" s="4">
        <v>0</v>
      </c>
      <c r="X120" s="4" t="s">
        <v>581</v>
      </c>
      <c r="Y120" s="4" t="s">
        <v>582</v>
      </c>
    </row>
    <row r="121" s="4" customFormat="1" spans="1:25">
      <c r="A121" s="4" t="s">
        <v>583</v>
      </c>
      <c r="B121" s="4" t="s">
        <v>26</v>
      </c>
      <c r="C121" s="4" t="s">
        <v>27</v>
      </c>
      <c r="D121" s="4" t="s">
        <v>584</v>
      </c>
      <c r="E121" s="4" t="s">
        <v>585</v>
      </c>
      <c r="F121" s="6">
        <v>45166</v>
      </c>
      <c r="G121" s="6">
        <v>45167</v>
      </c>
      <c r="H121" s="4">
        <v>1</v>
      </c>
      <c r="I121" s="4">
        <v>1</v>
      </c>
      <c r="J121" s="4">
        <v>1</v>
      </c>
      <c r="K121" s="4" t="s">
        <v>30</v>
      </c>
      <c r="L121" s="4">
        <v>523.29</v>
      </c>
      <c r="M121" s="4">
        <v>523.29</v>
      </c>
      <c r="N121" s="4" t="s">
        <v>586</v>
      </c>
      <c r="O121" s="4" t="s">
        <v>32</v>
      </c>
      <c r="P121" s="4" t="s">
        <v>33</v>
      </c>
      <c r="Q121" s="4">
        <v>0</v>
      </c>
      <c r="R121" s="7">
        <v>45156.0000115741</v>
      </c>
      <c r="S121" s="6">
        <v>45170</v>
      </c>
      <c r="T121" s="4" t="s">
        <v>34</v>
      </c>
      <c r="U121" s="4">
        <v>523.29</v>
      </c>
      <c r="V121" s="4">
        <v>0</v>
      </c>
      <c r="W121" s="4">
        <v>0</v>
      </c>
      <c r="X121" s="4" t="s">
        <v>587</v>
      </c>
      <c r="Y121" s="4" t="s">
        <v>35</v>
      </c>
    </row>
    <row r="122" s="4" customFormat="1" spans="1:25">
      <c r="A122" s="4" t="s">
        <v>588</v>
      </c>
      <c r="B122" s="4" t="s">
        <v>26</v>
      </c>
      <c r="C122" s="4" t="s">
        <v>27</v>
      </c>
      <c r="D122" s="4" t="s">
        <v>503</v>
      </c>
      <c r="E122" s="4" t="s">
        <v>448</v>
      </c>
      <c r="F122" s="6">
        <v>45165</v>
      </c>
      <c r="G122" s="6">
        <v>45167</v>
      </c>
      <c r="H122" s="4">
        <v>1</v>
      </c>
      <c r="I122" s="4">
        <v>2</v>
      </c>
      <c r="J122" s="4">
        <v>2</v>
      </c>
      <c r="K122" s="4" t="s">
        <v>30</v>
      </c>
      <c r="L122" s="4">
        <v>1173.94</v>
      </c>
      <c r="M122" s="4">
        <v>1173.94</v>
      </c>
      <c r="N122" s="4" t="s">
        <v>589</v>
      </c>
      <c r="O122" s="4" t="s">
        <v>32</v>
      </c>
      <c r="P122" s="4" t="s">
        <v>33</v>
      </c>
      <c r="Q122" s="4">
        <v>0</v>
      </c>
      <c r="R122" s="7">
        <v>45156.0000115741</v>
      </c>
      <c r="S122" s="6">
        <v>45170</v>
      </c>
      <c r="T122" s="4" t="s">
        <v>34</v>
      </c>
      <c r="U122" s="4">
        <v>1173.94</v>
      </c>
      <c r="V122" s="4">
        <v>0</v>
      </c>
      <c r="W122" s="4">
        <v>0</v>
      </c>
      <c r="X122" s="4" t="s">
        <v>590</v>
      </c>
      <c r="Y122" s="4" t="s">
        <v>591</v>
      </c>
    </row>
    <row r="123" s="4" customFormat="1" spans="1:25">
      <c r="A123" s="4" t="s">
        <v>592</v>
      </c>
      <c r="B123" s="4" t="s">
        <v>26</v>
      </c>
      <c r="C123" s="4" t="s">
        <v>27</v>
      </c>
      <c r="D123" s="4" t="s">
        <v>593</v>
      </c>
      <c r="E123" s="4" t="s">
        <v>594</v>
      </c>
      <c r="F123" s="6">
        <v>45163</v>
      </c>
      <c r="G123" s="6">
        <v>45167</v>
      </c>
      <c r="H123" s="4">
        <v>1</v>
      </c>
      <c r="I123" s="4">
        <v>4</v>
      </c>
      <c r="J123" s="4">
        <v>4</v>
      </c>
      <c r="K123" s="4" t="s">
        <v>30</v>
      </c>
      <c r="L123" s="4">
        <v>8269.43</v>
      </c>
      <c r="M123" s="4">
        <v>8269.43</v>
      </c>
      <c r="N123" s="4" t="s">
        <v>595</v>
      </c>
      <c r="O123" s="4" t="s">
        <v>32</v>
      </c>
      <c r="P123" s="4" t="s">
        <v>33</v>
      </c>
      <c r="Q123" s="4">
        <v>0</v>
      </c>
      <c r="R123" s="7">
        <v>45157.0000115741</v>
      </c>
      <c r="S123" s="6">
        <v>45170</v>
      </c>
      <c r="T123" s="4" t="s">
        <v>34</v>
      </c>
      <c r="U123" s="4">
        <v>8269.43</v>
      </c>
      <c r="V123" s="4">
        <v>0</v>
      </c>
      <c r="W123" s="4">
        <v>0</v>
      </c>
      <c r="X123" s="4" t="s">
        <v>35</v>
      </c>
      <c r="Y123" s="4" t="s">
        <v>596</v>
      </c>
    </row>
    <row r="124" s="4" customFormat="1" spans="1:25">
      <c r="A124" s="4" t="s">
        <v>597</v>
      </c>
      <c r="B124" s="4" t="s">
        <v>26</v>
      </c>
      <c r="C124" s="4" t="s">
        <v>27</v>
      </c>
      <c r="D124" s="4" t="s">
        <v>421</v>
      </c>
      <c r="E124" s="4" t="s">
        <v>422</v>
      </c>
      <c r="F124" s="6">
        <v>45166</v>
      </c>
      <c r="G124" s="6">
        <v>45167</v>
      </c>
      <c r="H124" s="4">
        <v>1</v>
      </c>
      <c r="I124" s="4">
        <v>1</v>
      </c>
      <c r="J124" s="4">
        <v>1</v>
      </c>
      <c r="K124" s="4" t="s">
        <v>30</v>
      </c>
      <c r="L124" s="4">
        <v>316.63</v>
      </c>
      <c r="M124" s="4">
        <v>316.63</v>
      </c>
      <c r="N124" s="4" t="s">
        <v>598</v>
      </c>
      <c r="O124" s="4" t="s">
        <v>32</v>
      </c>
      <c r="P124" s="4" t="s">
        <v>33</v>
      </c>
      <c r="Q124" s="4">
        <v>0</v>
      </c>
      <c r="R124" s="7">
        <v>45157</v>
      </c>
      <c r="S124" s="6">
        <v>45170</v>
      </c>
      <c r="T124" s="4" t="s">
        <v>34</v>
      </c>
      <c r="U124" s="4">
        <v>316.63</v>
      </c>
      <c r="V124" s="4">
        <v>0</v>
      </c>
      <c r="W124" s="4">
        <v>0</v>
      </c>
      <c r="X124" s="4" t="s">
        <v>599</v>
      </c>
      <c r="Y124" s="4" t="s">
        <v>600</v>
      </c>
    </row>
    <row r="125" s="4" customFormat="1" spans="1:25">
      <c r="A125" s="4" t="s">
        <v>601</v>
      </c>
      <c r="B125" s="4" t="s">
        <v>26</v>
      </c>
      <c r="C125" s="4" t="s">
        <v>27</v>
      </c>
      <c r="D125" s="4" t="s">
        <v>602</v>
      </c>
      <c r="E125" s="4" t="s">
        <v>492</v>
      </c>
      <c r="F125" s="6">
        <v>45166</v>
      </c>
      <c r="G125" s="6">
        <v>45167</v>
      </c>
      <c r="H125" s="4">
        <v>1</v>
      </c>
      <c r="I125" s="4">
        <v>1</v>
      </c>
      <c r="J125" s="4">
        <v>1</v>
      </c>
      <c r="K125" s="4" t="s">
        <v>30</v>
      </c>
      <c r="L125" s="4">
        <v>950.21</v>
      </c>
      <c r="M125" s="4">
        <v>950.21</v>
      </c>
      <c r="N125" s="4" t="s">
        <v>603</v>
      </c>
      <c r="O125" s="4" t="s">
        <v>32</v>
      </c>
      <c r="P125" s="4" t="s">
        <v>33</v>
      </c>
      <c r="Q125" s="4">
        <v>0</v>
      </c>
      <c r="R125" s="7">
        <v>45157.0000115741</v>
      </c>
      <c r="S125" s="6">
        <v>45170</v>
      </c>
      <c r="T125" s="4" t="s">
        <v>34</v>
      </c>
      <c r="U125" s="4">
        <v>950.21</v>
      </c>
      <c r="V125" s="4">
        <v>0</v>
      </c>
      <c r="W125" s="4">
        <v>0</v>
      </c>
      <c r="X125" s="4" t="s">
        <v>604</v>
      </c>
      <c r="Y125" s="4" t="s">
        <v>35</v>
      </c>
    </row>
    <row r="126" s="4" customFormat="1" spans="1:25">
      <c r="A126" s="4" t="s">
        <v>601</v>
      </c>
      <c r="B126" s="4" t="s">
        <v>26</v>
      </c>
      <c r="C126" s="4" t="s">
        <v>65</v>
      </c>
      <c r="D126" s="4" t="s">
        <v>602</v>
      </c>
      <c r="E126" s="4" t="s">
        <v>492</v>
      </c>
      <c r="F126" s="6">
        <v>45166</v>
      </c>
      <c r="G126" s="6">
        <v>45167</v>
      </c>
      <c r="H126" s="4">
        <v>1</v>
      </c>
      <c r="I126" s="4">
        <v>1</v>
      </c>
      <c r="J126" s="4">
        <v>1</v>
      </c>
      <c r="K126" s="4" t="s">
        <v>30</v>
      </c>
      <c r="L126" s="4">
        <v>-950.21</v>
      </c>
      <c r="M126" s="4">
        <v>-950.21</v>
      </c>
      <c r="N126" s="4" t="s">
        <v>603</v>
      </c>
      <c r="O126" s="4" t="s">
        <v>32</v>
      </c>
      <c r="P126" s="4" t="s">
        <v>33</v>
      </c>
      <c r="Q126" s="4">
        <v>0</v>
      </c>
      <c r="R126" s="7">
        <v>45157.0000115741</v>
      </c>
      <c r="S126" s="6">
        <v>45170</v>
      </c>
      <c r="T126" s="4" t="s">
        <v>34</v>
      </c>
      <c r="U126" s="4">
        <v>-950.21</v>
      </c>
      <c r="V126" s="4">
        <v>0</v>
      </c>
      <c r="W126" s="4">
        <v>0</v>
      </c>
      <c r="X126" s="4" t="s">
        <v>604</v>
      </c>
      <c r="Y126" s="4" t="s">
        <v>35</v>
      </c>
    </row>
    <row r="127" s="4" customFormat="1" spans="1:25">
      <c r="A127" s="4" t="s">
        <v>605</v>
      </c>
      <c r="B127" s="4" t="s">
        <v>26</v>
      </c>
      <c r="C127" s="4" t="s">
        <v>27</v>
      </c>
      <c r="D127" s="4" t="s">
        <v>606</v>
      </c>
      <c r="E127" s="4" t="s">
        <v>607</v>
      </c>
      <c r="F127" s="6">
        <v>45165</v>
      </c>
      <c r="G127" s="6">
        <v>45167</v>
      </c>
      <c r="H127" s="4">
        <v>1</v>
      </c>
      <c r="I127" s="4">
        <v>2</v>
      </c>
      <c r="J127" s="4">
        <v>2</v>
      </c>
      <c r="K127" s="4" t="s">
        <v>30</v>
      </c>
      <c r="L127" s="4">
        <v>4496.44</v>
      </c>
      <c r="M127" s="4">
        <v>4496.44</v>
      </c>
      <c r="N127" s="4" t="s">
        <v>608</v>
      </c>
      <c r="O127" s="4" t="s">
        <v>32</v>
      </c>
      <c r="P127" s="4" t="s">
        <v>33</v>
      </c>
      <c r="Q127" s="4">
        <v>0</v>
      </c>
      <c r="R127" s="7">
        <v>45157</v>
      </c>
      <c r="S127" s="6">
        <v>45170</v>
      </c>
      <c r="T127" s="4" t="s">
        <v>34</v>
      </c>
      <c r="U127" s="4">
        <v>4496.44</v>
      </c>
      <c r="V127" s="4">
        <v>0</v>
      </c>
      <c r="W127" s="4">
        <v>0</v>
      </c>
      <c r="X127" s="4" t="s">
        <v>609</v>
      </c>
      <c r="Y127" s="4" t="s">
        <v>610</v>
      </c>
    </row>
    <row r="128" s="4" customFormat="1" spans="1:25">
      <c r="A128" s="4" t="s">
        <v>611</v>
      </c>
      <c r="B128" s="4" t="s">
        <v>26</v>
      </c>
      <c r="C128" s="4" t="s">
        <v>27</v>
      </c>
      <c r="D128" s="4" t="s">
        <v>612</v>
      </c>
      <c r="E128" s="4" t="s">
        <v>339</v>
      </c>
      <c r="F128" s="6">
        <v>45166</v>
      </c>
      <c r="G128" s="6">
        <v>45167</v>
      </c>
      <c r="H128" s="4">
        <v>1</v>
      </c>
      <c r="I128" s="4">
        <v>1</v>
      </c>
      <c r="J128" s="4">
        <v>1</v>
      </c>
      <c r="K128" s="4" t="s">
        <v>30</v>
      </c>
      <c r="L128" s="4">
        <v>546.43</v>
      </c>
      <c r="M128" s="4">
        <v>546.43</v>
      </c>
      <c r="N128" s="4" t="s">
        <v>613</v>
      </c>
      <c r="O128" s="4" t="s">
        <v>32</v>
      </c>
      <c r="P128" s="4" t="s">
        <v>33</v>
      </c>
      <c r="Q128" s="4">
        <v>0</v>
      </c>
      <c r="R128" s="7">
        <v>45157.0000115741</v>
      </c>
      <c r="S128" s="6">
        <v>45170</v>
      </c>
      <c r="T128" s="4" t="s">
        <v>34</v>
      </c>
      <c r="U128" s="4">
        <v>546.43</v>
      </c>
      <c r="V128" s="4">
        <v>0</v>
      </c>
      <c r="W128" s="4">
        <v>0</v>
      </c>
      <c r="X128" s="4" t="s">
        <v>614</v>
      </c>
      <c r="Y128" s="4" t="s">
        <v>615</v>
      </c>
    </row>
    <row r="129" s="4" customFormat="1" spans="1:25">
      <c r="A129" s="4" t="s">
        <v>616</v>
      </c>
      <c r="B129" s="4" t="s">
        <v>26</v>
      </c>
      <c r="C129" s="4" t="s">
        <v>27</v>
      </c>
      <c r="D129" s="4" t="s">
        <v>617</v>
      </c>
      <c r="E129" s="4" t="s">
        <v>618</v>
      </c>
      <c r="F129" s="6">
        <v>45162</v>
      </c>
      <c r="G129" s="6">
        <v>45167</v>
      </c>
      <c r="H129" s="4">
        <v>1</v>
      </c>
      <c r="I129" s="4">
        <v>5</v>
      </c>
      <c r="J129" s="4">
        <v>5</v>
      </c>
      <c r="K129" s="4" t="s">
        <v>30</v>
      </c>
      <c r="L129" s="4">
        <v>7530.25</v>
      </c>
      <c r="M129" s="4">
        <v>7530.25</v>
      </c>
      <c r="N129" s="4" t="s">
        <v>619</v>
      </c>
      <c r="O129" s="4" t="s">
        <v>32</v>
      </c>
      <c r="P129" s="4" t="s">
        <v>33</v>
      </c>
      <c r="Q129" s="4">
        <v>0</v>
      </c>
      <c r="R129" s="7">
        <v>45157.0000115741</v>
      </c>
      <c r="S129" s="6">
        <v>45170</v>
      </c>
      <c r="T129" s="4" t="s">
        <v>34</v>
      </c>
      <c r="U129" s="4">
        <v>7530.25</v>
      </c>
      <c r="V129" s="4">
        <v>0</v>
      </c>
      <c r="W129" s="4">
        <v>0</v>
      </c>
      <c r="X129" s="4" t="s">
        <v>620</v>
      </c>
      <c r="Y129" s="4" t="s">
        <v>35</v>
      </c>
    </row>
    <row r="130" s="4" customFormat="1" spans="1:25">
      <c r="A130" s="4" t="s">
        <v>621</v>
      </c>
      <c r="B130" s="4" t="s">
        <v>26</v>
      </c>
      <c r="C130" s="4" t="s">
        <v>27</v>
      </c>
      <c r="D130" s="4" t="s">
        <v>622</v>
      </c>
      <c r="E130" s="4" t="s">
        <v>623</v>
      </c>
      <c r="F130" s="6">
        <v>45166</v>
      </c>
      <c r="G130" s="6">
        <v>45167</v>
      </c>
      <c r="H130" s="4">
        <v>1</v>
      </c>
      <c r="I130" s="4">
        <v>1</v>
      </c>
      <c r="J130" s="4">
        <v>1</v>
      </c>
      <c r="K130" s="4" t="s">
        <v>30</v>
      </c>
      <c r="L130" s="4">
        <v>925.97</v>
      </c>
      <c r="M130" s="4">
        <v>925.97</v>
      </c>
      <c r="N130" s="4" t="s">
        <v>624</v>
      </c>
      <c r="O130" s="4" t="s">
        <v>32</v>
      </c>
      <c r="P130" s="4" t="s">
        <v>33</v>
      </c>
      <c r="Q130" s="4">
        <v>0</v>
      </c>
      <c r="R130" s="7">
        <v>45158.0000115741</v>
      </c>
      <c r="S130" s="6">
        <v>45170</v>
      </c>
      <c r="T130" s="4" t="s">
        <v>34</v>
      </c>
      <c r="U130" s="4">
        <v>925.97</v>
      </c>
      <c r="V130" s="4">
        <v>0</v>
      </c>
      <c r="W130" s="4">
        <v>0</v>
      </c>
      <c r="X130" s="4" t="s">
        <v>625</v>
      </c>
      <c r="Y130" s="4" t="s">
        <v>626</v>
      </c>
    </row>
    <row r="131" s="4" customFormat="1" spans="1:25">
      <c r="A131" s="4" t="s">
        <v>592</v>
      </c>
      <c r="B131" s="4" t="s">
        <v>26</v>
      </c>
      <c r="C131" s="4" t="s">
        <v>65</v>
      </c>
      <c r="D131" s="4" t="s">
        <v>593</v>
      </c>
      <c r="E131" s="4" t="s">
        <v>594</v>
      </c>
      <c r="F131" s="6">
        <v>45163</v>
      </c>
      <c r="G131" s="6">
        <v>45167</v>
      </c>
      <c r="H131" s="4">
        <v>1</v>
      </c>
      <c r="I131" s="4">
        <v>4</v>
      </c>
      <c r="J131" s="4">
        <v>4</v>
      </c>
      <c r="K131" s="4" t="s">
        <v>30</v>
      </c>
      <c r="L131" s="4">
        <v>-8269.43</v>
      </c>
      <c r="M131" s="4">
        <v>-8269.43</v>
      </c>
      <c r="N131" s="4" t="s">
        <v>595</v>
      </c>
      <c r="O131" s="4" t="s">
        <v>32</v>
      </c>
      <c r="P131" s="4" t="s">
        <v>33</v>
      </c>
      <c r="Q131" s="4">
        <v>0</v>
      </c>
      <c r="R131" s="7">
        <v>45157.0000115741</v>
      </c>
      <c r="S131" s="6">
        <v>45170</v>
      </c>
      <c r="T131" s="4" t="s">
        <v>34</v>
      </c>
      <c r="U131" s="4">
        <v>-8269.43</v>
      </c>
      <c r="V131" s="4">
        <v>0</v>
      </c>
      <c r="W131" s="4">
        <v>0</v>
      </c>
      <c r="X131" s="4" t="s">
        <v>35</v>
      </c>
      <c r="Y131" s="4" t="s">
        <v>596</v>
      </c>
    </row>
    <row r="132" s="4" customFormat="1" spans="1:25">
      <c r="A132" s="4" t="s">
        <v>627</v>
      </c>
      <c r="B132" s="4" t="s">
        <v>26</v>
      </c>
      <c r="C132" s="4" t="s">
        <v>27</v>
      </c>
      <c r="D132" s="4" t="s">
        <v>628</v>
      </c>
      <c r="E132" s="4" t="s">
        <v>629</v>
      </c>
      <c r="F132" s="6">
        <v>45164</v>
      </c>
      <c r="G132" s="6">
        <v>45167</v>
      </c>
      <c r="H132" s="4">
        <v>1</v>
      </c>
      <c r="I132" s="4">
        <v>3</v>
      </c>
      <c r="J132" s="4">
        <v>3</v>
      </c>
      <c r="K132" s="4" t="s">
        <v>30</v>
      </c>
      <c r="L132" s="4">
        <v>1110.71</v>
      </c>
      <c r="M132" s="4">
        <v>1110.71</v>
      </c>
      <c r="N132" s="4" t="s">
        <v>630</v>
      </c>
      <c r="O132" s="4" t="s">
        <v>32</v>
      </c>
      <c r="P132" s="4" t="s">
        <v>33</v>
      </c>
      <c r="Q132" s="4">
        <v>0</v>
      </c>
      <c r="R132" s="7">
        <v>45158</v>
      </c>
      <c r="S132" s="6">
        <v>45170</v>
      </c>
      <c r="T132" s="4" t="s">
        <v>34</v>
      </c>
      <c r="U132" s="4">
        <v>1110.71</v>
      </c>
      <c r="V132" s="4">
        <v>0</v>
      </c>
      <c r="W132" s="4">
        <v>0</v>
      </c>
      <c r="X132" s="4" t="s">
        <v>631</v>
      </c>
      <c r="Y132" s="4" t="s">
        <v>35</v>
      </c>
    </row>
    <row r="133" s="4" customFormat="1" spans="1:25">
      <c r="A133" s="4" t="s">
        <v>632</v>
      </c>
      <c r="B133" s="4" t="s">
        <v>26</v>
      </c>
      <c r="C133" s="4" t="s">
        <v>27</v>
      </c>
      <c r="D133" s="4" t="s">
        <v>633</v>
      </c>
      <c r="E133" s="4" t="s">
        <v>634</v>
      </c>
      <c r="F133" s="6">
        <v>45166</v>
      </c>
      <c r="G133" s="6">
        <v>45167</v>
      </c>
      <c r="H133" s="4">
        <v>1</v>
      </c>
      <c r="I133" s="4">
        <v>1</v>
      </c>
      <c r="J133" s="4">
        <v>1</v>
      </c>
      <c r="K133" s="4" t="s">
        <v>30</v>
      </c>
      <c r="L133" s="4">
        <v>807.23</v>
      </c>
      <c r="M133" s="4">
        <v>807.23</v>
      </c>
      <c r="N133" s="4" t="s">
        <v>635</v>
      </c>
      <c r="O133" s="4" t="s">
        <v>32</v>
      </c>
      <c r="P133" s="4" t="s">
        <v>33</v>
      </c>
      <c r="Q133" s="4">
        <v>0</v>
      </c>
      <c r="R133" s="7">
        <v>45159</v>
      </c>
      <c r="S133" s="6">
        <v>45170</v>
      </c>
      <c r="T133" s="4" t="s">
        <v>34</v>
      </c>
      <c r="U133" s="4">
        <v>807.23</v>
      </c>
      <c r="V133" s="4">
        <v>0</v>
      </c>
      <c r="W133" s="4">
        <v>0</v>
      </c>
      <c r="X133" s="4" t="s">
        <v>636</v>
      </c>
      <c r="Y133" s="4" t="s">
        <v>637</v>
      </c>
    </row>
    <row r="134" s="4" customFormat="1" spans="1:25">
      <c r="A134" s="4" t="s">
        <v>480</v>
      </c>
      <c r="B134" s="4" t="s">
        <v>26</v>
      </c>
      <c r="C134" s="4" t="s">
        <v>65</v>
      </c>
      <c r="D134" s="4" t="s">
        <v>481</v>
      </c>
      <c r="E134" s="4" t="s">
        <v>482</v>
      </c>
      <c r="F134" s="6">
        <v>45166</v>
      </c>
      <c r="G134" s="6">
        <v>45167</v>
      </c>
      <c r="H134" s="4">
        <v>1</v>
      </c>
      <c r="I134" s="4">
        <v>1</v>
      </c>
      <c r="J134" s="4">
        <v>1</v>
      </c>
      <c r="K134" s="4" t="s">
        <v>30</v>
      </c>
      <c r="L134" s="4">
        <v>-956.38</v>
      </c>
      <c r="M134" s="4">
        <v>-956.38</v>
      </c>
      <c r="N134" s="4" t="s">
        <v>483</v>
      </c>
      <c r="O134" s="4" t="s">
        <v>32</v>
      </c>
      <c r="P134" s="4" t="s">
        <v>33</v>
      </c>
      <c r="Q134" s="4">
        <v>0</v>
      </c>
      <c r="R134" s="7">
        <v>45152</v>
      </c>
      <c r="S134" s="6">
        <v>45170</v>
      </c>
      <c r="T134" s="4" t="s">
        <v>34</v>
      </c>
      <c r="U134" s="4">
        <v>-956.38</v>
      </c>
      <c r="V134" s="4">
        <v>0</v>
      </c>
      <c r="W134" s="4">
        <v>0</v>
      </c>
      <c r="X134" s="4" t="s">
        <v>484</v>
      </c>
      <c r="Y134" s="4" t="s">
        <v>485</v>
      </c>
    </row>
    <row r="135" s="4" customFormat="1" spans="1:25">
      <c r="A135" s="4" t="s">
        <v>638</v>
      </c>
      <c r="B135" s="4" t="s">
        <v>26</v>
      </c>
      <c r="C135" s="4" t="s">
        <v>27</v>
      </c>
      <c r="D135" s="4" t="s">
        <v>639</v>
      </c>
      <c r="E135" s="4" t="s">
        <v>153</v>
      </c>
      <c r="F135" s="6">
        <v>45166</v>
      </c>
      <c r="G135" s="6">
        <v>45167</v>
      </c>
      <c r="H135" s="4">
        <v>1</v>
      </c>
      <c r="I135" s="4">
        <v>1</v>
      </c>
      <c r="J135" s="4">
        <v>1</v>
      </c>
      <c r="K135" s="4" t="s">
        <v>30</v>
      </c>
      <c r="L135" s="4">
        <v>1123.22</v>
      </c>
      <c r="M135" s="4">
        <v>1123.22</v>
      </c>
      <c r="N135" s="4" t="s">
        <v>640</v>
      </c>
      <c r="O135" s="4" t="s">
        <v>32</v>
      </c>
      <c r="P135" s="4" t="s">
        <v>33</v>
      </c>
      <c r="Q135" s="4">
        <v>0</v>
      </c>
      <c r="R135" s="7">
        <v>45159</v>
      </c>
      <c r="S135" s="6">
        <v>45170</v>
      </c>
      <c r="T135" s="4" t="s">
        <v>34</v>
      </c>
      <c r="U135" s="4">
        <v>1123.22</v>
      </c>
      <c r="V135" s="4">
        <v>0</v>
      </c>
      <c r="W135" s="4">
        <v>0</v>
      </c>
      <c r="X135" s="4" t="s">
        <v>641</v>
      </c>
      <c r="Y135" s="4" t="s">
        <v>642</v>
      </c>
    </row>
    <row r="136" s="4" customFormat="1" spans="1:25">
      <c r="A136" s="4" t="s">
        <v>616</v>
      </c>
      <c r="B136" s="4" t="s">
        <v>26</v>
      </c>
      <c r="C136" s="4" t="s">
        <v>65</v>
      </c>
      <c r="D136" s="4" t="s">
        <v>617</v>
      </c>
      <c r="E136" s="4" t="s">
        <v>618</v>
      </c>
      <c r="F136" s="6">
        <v>45162</v>
      </c>
      <c r="G136" s="6">
        <v>45167</v>
      </c>
      <c r="H136" s="4">
        <v>1</v>
      </c>
      <c r="I136" s="4">
        <v>5</v>
      </c>
      <c r="J136" s="4">
        <v>5</v>
      </c>
      <c r="K136" s="4" t="s">
        <v>30</v>
      </c>
      <c r="L136" s="4">
        <v>-7530.25</v>
      </c>
      <c r="M136" s="4">
        <v>-7530.25</v>
      </c>
      <c r="N136" s="4" t="s">
        <v>619</v>
      </c>
      <c r="O136" s="4" t="s">
        <v>32</v>
      </c>
      <c r="P136" s="4" t="s">
        <v>33</v>
      </c>
      <c r="Q136" s="4">
        <v>0</v>
      </c>
      <c r="R136" s="7">
        <v>45157.0000115741</v>
      </c>
      <c r="S136" s="6">
        <v>45170</v>
      </c>
      <c r="T136" s="4" t="s">
        <v>34</v>
      </c>
      <c r="U136" s="4">
        <v>-7530.25</v>
      </c>
      <c r="V136" s="4">
        <v>0</v>
      </c>
      <c r="W136" s="4">
        <v>0</v>
      </c>
      <c r="X136" s="4" t="s">
        <v>620</v>
      </c>
      <c r="Y136" s="4" t="s">
        <v>35</v>
      </c>
    </row>
    <row r="137" s="4" customFormat="1" spans="1:25">
      <c r="A137" s="4" t="s">
        <v>643</v>
      </c>
      <c r="B137" s="4" t="s">
        <v>26</v>
      </c>
      <c r="C137" s="4" t="s">
        <v>27</v>
      </c>
      <c r="D137" s="4" t="s">
        <v>644</v>
      </c>
      <c r="E137" s="4" t="s">
        <v>645</v>
      </c>
      <c r="F137" s="6">
        <v>45166</v>
      </c>
      <c r="G137" s="6">
        <v>45167</v>
      </c>
      <c r="H137" s="4">
        <v>1</v>
      </c>
      <c r="I137" s="4">
        <v>1</v>
      </c>
      <c r="J137" s="4">
        <v>1</v>
      </c>
      <c r="K137" s="4" t="s">
        <v>30</v>
      </c>
      <c r="L137" s="4">
        <v>182.51</v>
      </c>
      <c r="M137" s="4">
        <v>182.51</v>
      </c>
      <c r="N137" s="4" t="s">
        <v>646</v>
      </c>
      <c r="O137" s="4" t="s">
        <v>32</v>
      </c>
      <c r="P137" s="4" t="s">
        <v>33</v>
      </c>
      <c r="Q137" s="4">
        <v>0</v>
      </c>
      <c r="R137" s="7">
        <v>45159</v>
      </c>
      <c r="S137" s="6">
        <v>45170</v>
      </c>
      <c r="T137" s="4" t="s">
        <v>34</v>
      </c>
      <c r="U137" s="4">
        <v>182.51</v>
      </c>
      <c r="V137" s="4">
        <v>0</v>
      </c>
      <c r="W137" s="4">
        <v>0</v>
      </c>
      <c r="X137" s="4" t="s">
        <v>647</v>
      </c>
      <c r="Y137" s="4" t="s">
        <v>648</v>
      </c>
    </row>
    <row r="138" s="4" customFormat="1" spans="1:25">
      <c r="A138" s="4" t="s">
        <v>649</v>
      </c>
      <c r="B138" s="4" t="s">
        <v>26</v>
      </c>
      <c r="C138" s="4" t="s">
        <v>27</v>
      </c>
      <c r="D138" s="4" t="s">
        <v>650</v>
      </c>
      <c r="E138" s="4" t="s">
        <v>651</v>
      </c>
      <c r="F138" s="6">
        <v>45165</v>
      </c>
      <c r="G138" s="6">
        <v>45167</v>
      </c>
      <c r="H138" s="4">
        <v>1</v>
      </c>
      <c r="I138" s="4">
        <v>2</v>
      </c>
      <c r="J138" s="4">
        <v>2</v>
      </c>
      <c r="K138" s="4" t="s">
        <v>30</v>
      </c>
      <c r="L138" s="4">
        <v>1088.6</v>
      </c>
      <c r="M138" s="4">
        <v>1088.6</v>
      </c>
      <c r="N138" s="4" t="s">
        <v>652</v>
      </c>
      <c r="O138" s="4" t="s">
        <v>32</v>
      </c>
      <c r="P138" s="4" t="s">
        <v>33</v>
      </c>
      <c r="Q138" s="4">
        <v>0</v>
      </c>
      <c r="R138" s="7">
        <v>45154</v>
      </c>
      <c r="S138" s="6">
        <v>45170</v>
      </c>
      <c r="T138" s="4" t="s">
        <v>34</v>
      </c>
      <c r="U138" s="4">
        <v>1088.6</v>
      </c>
      <c r="V138" s="4">
        <v>0</v>
      </c>
      <c r="W138" s="4">
        <v>0</v>
      </c>
      <c r="X138" s="4" t="s">
        <v>653</v>
      </c>
      <c r="Y138" s="4" t="s">
        <v>654</v>
      </c>
    </row>
    <row r="139" s="4" customFormat="1" spans="1:25">
      <c r="A139" s="4" t="s">
        <v>655</v>
      </c>
      <c r="B139" s="4" t="s">
        <v>26</v>
      </c>
      <c r="C139" s="4" t="s">
        <v>27</v>
      </c>
      <c r="D139" s="4" t="s">
        <v>656</v>
      </c>
      <c r="E139" s="4" t="s">
        <v>657</v>
      </c>
      <c r="F139" s="6">
        <v>45166</v>
      </c>
      <c r="G139" s="6">
        <v>45167</v>
      </c>
      <c r="H139" s="4">
        <v>1</v>
      </c>
      <c r="I139" s="4">
        <v>1</v>
      </c>
      <c r="J139" s="4">
        <v>1</v>
      </c>
      <c r="K139" s="4" t="s">
        <v>30</v>
      </c>
      <c r="L139" s="4">
        <v>728.92</v>
      </c>
      <c r="M139" s="4">
        <v>728.92</v>
      </c>
      <c r="N139" s="4" t="s">
        <v>658</v>
      </c>
      <c r="O139" s="4" t="s">
        <v>32</v>
      </c>
      <c r="P139" s="4" t="s">
        <v>33</v>
      </c>
      <c r="Q139" s="4">
        <v>0</v>
      </c>
      <c r="R139" s="7">
        <v>45159</v>
      </c>
      <c r="S139" s="6">
        <v>45170</v>
      </c>
      <c r="T139" s="4" t="s">
        <v>34</v>
      </c>
      <c r="U139" s="4">
        <v>728.92</v>
      </c>
      <c r="V139" s="4">
        <v>0</v>
      </c>
      <c r="W139" s="4">
        <v>0</v>
      </c>
      <c r="X139" s="4" t="s">
        <v>659</v>
      </c>
      <c r="Y139" s="4" t="s">
        <v>35</v>
      </c>
    </row>
    <row r="140" s="4" customFormat="1" spans="1:25">
      <c r="A140" s="4" t="s">
        <v>655</v>
      </c>
      <c r="B140" s="4" t="s">
        <v>26</v>
      </c>
      <c r="C140" s="4" t="s">
        <v>65</v>
      </c>
      <c r="D140" s="4" t="s">
        <v>656</v>
      </c>
      <c r="E140" s="4" t="s">
        <v>657</v>
      </c>
      <c r="F140" s="6">
        <v>45166</v>
      </c>
      <c r="G140" s="6">
        <v>45167</v>
      </c>
      <c r="H140" s="4">
        <v>1</v>
      </c>
      <c r="I140" s="4">
        <v>1</v>
      </c>
      <c r="J140" s="4">
        <v>1</v>
      </c>
      <c r="K140" s="4" t="s">
        <v>30</v>
      </c>
      <c r="L140" s="4">
        <v>-728.92</v>
      </c>
      <c r="M140" s="4">
        <v>-728.92</v>
      </c>
      <c r="N140" s="4" t="s">
        <v>658</v>
      </c>
      <c r="O140" s="4" t="s">
        <v>32</v>
      </c>
      <c r="P140" s="4" t="s">
        <v>33</v>
      </c>
      <c r="Q140" s="4">
        <v>0</v>
      </c>
      <c r="R140" s="7">
        <v>45159</v>
      </c>
      <c r="S140" s="6">
        <v>45170</v>
      </c>
      <c r="T140" s="4" t="s">
        <v>34</v>
      </c>
      <c r="U140" s="4">
        <v>-728.92</v>
      </c>
      <c r="V140" s="4">
        <v>0</v>
      </c>
      <c r="W140" s="4">
        <v>0</v>
      </c>
      <c r="X140" s="4" t="s">
        <v>659</v>
      </c>
      <c r="Y140" s="4" t="s">
        <v>35</v>
      </c>
    </row>
    <row r="141" s="4" customFormat="1" spans="1:25">
      <c r="A141" s="4" t="s">
        <v>660</v>
      </c>
      <c r="B141" s="4" t="s">
        <v>26</v>
      </c>
      <c r="C141" s="4" t="s">
        <v>27</v>
      </c>
      <c r="D141" s="4" t="s">
        <v>661</v>
      </c>
      <c r="E141" s="4" t="s">
        <v>662</v>
      </c>
      <c r="F141" s="6">
        <v>45164</v>
      </c>
      <c r="G141" s="6">
        <v>45167</v>
      </c>
      <c r="H141" s="4">
        <v>1</v>
      </c>
      <c r="I141" s="4">
        <v>3</v>
      </c>
      <c r="J141" s="4">
        <v>3</v>
      </c>
      <c r="K141" s="4" t="s">
        <v>30</v>
      </c>
      <c r="L141" s="4">
        <v>3508.68</v>
      </c>
      <c r="M141" s="4">
        <v>3508.68</v>
      </c>
      <c r="N141" s="4" t="s">
        <v>663</v>
      </c>
      <c r="O141" s="4" t="s">
        <v>32</v>
      </c>
      <c r="P141" s="4" t="s">
        <v>33</v>
      </c>
      <c r="Q141" s="4">
        <v>0</v>
      </c>
      <c r="R141" s="7">
        <v>45159</v>
      </c>
      <c r="S141" s="6">
        <v>45170</v>
      </c>
      <c r="T141" s="4" t="s">
        <v>34</v>
      </c>
      <c r="U141" s="4">
        <v>3508.68</v>
      </c>
      <c r="V141" s="4">
        <v>0</v>
      </c>
      <c r="W141" s="4">
        <v>0</v>
      </c>
      <c r="X141" s="4" t="s">
        <v>664</v>
      </c>
      <c r="Y141" s="4" t="s">
        <v>665</v>
      </c>
    </row>
    <row r="142" s="4" customFormat="1" spans="1:25">
      <c r="A142" s="4" t="s">
        <v>666</v>
      </c>
      <c r="B142" s="4" t="s">
        <v>26</v>
      </c>
      <c r="C142" s="4" t="s">
        <v>27</v>
      </c>
      <c r="D142" s="4" t="s">
        <v>667</v>
      </c>
      <c r="E142" s="4" t="s">
        <v>668</v>
      </c>
      <c r="F142" s="6">
        <v>45166</v>
      </c>
      <c r="G142" s="6">
        <v>45167</v>
      </c>
      <c r="H142" s="4">
        <v>1</v>
      </c>
      <c r="I142" s="4">
        <v>1</v>
      </c>
      <c r="J142" s="4">
        <v>1</v>
      </c>
      <c r="K142" s="4" t="s">
        <v>30</v>
      </c>
      <c r="L142" s="4">
        <v>438.87</v>
      </c>
      <c r="M142" s="4">
        <v>438.87</v>
      </c>
      <c r="N142" s="4" t="s">
        <v>669</v>
      </c>
      <c r="O142" s="4" t="s">
        <v>32</v>
      </c>
      <c r="P142" s="4" t="s">
        <v>33</v>
      </c>
      <c r="Q142" s="4">
        <v>0</v>
      </c>
      <c r="R142" s="7">
        <v>45159</v>
      </c>
      <c r="S142" s="6">
        <v>45170</v>
      </c>
      <c r="T142" s="4" t="s">
        <v>34</v>
      </c>
      <c r="U142" s="4">
        <v>438.87</v>
      </c>
      <c r="V142" s="4">
        <v>0</v>
      </c>
      <c r="W142" s="4">
        <v>0</v>
      </c>
      <c r="X142" s="4" t="s">
        <v>670</v>
      </c>
      <c r="Y142" s="4" t="s">
        <v>671</v>
      </c>
    </row>
    <row r="143" s="4" customFormat="1" spans="1:25">
      <c r="A143" s="4" t="s">
        <v>672</v>
      </c>
      <c r="B143" s="4" t="s">
        <v>26</v>
      </c>
      <c r="C143" s="4" t="s">
        <v>27</v>
      </c>
      <c r="D143" s="4" t="s">
        <v>673</v>
      </c>
      <c r="E143" s="4" t="s">
        <v>674</v>
      </c>
      <c r="F143" s="6">
        <v>45166</v>
      </c>
      <c r="G143" s="6">
        <v>45167</v>
      </c>
      <c r="H143" s="4">
        <v>1</v>
      </c>
      <c r="I143" s="4">
        <v>1</v>
      </c>
      <c r="J143" s="4">
        <v>1</v>
      </c>
      <c r="K143" s="4" t="s">
        <v>30</v>
      </c>
      <c r="L143" s="4">
        <v>377.55</v>
      </c>
      <c r="M143" s="4">
        <v>377.55</v>
      </c>
      <c r="N143" s="4" t="s">
        <v>675</v>
      </c>
      <c r="O143" s="4" t="s">
        <v>32</v>
      </c>
      <c r="P143" s="4" t="s">
        <v>33</v>
      </c>
      <c r="Q143" s="4">
        <v>0</v>
      </c>
      <c r="R143" s="7">
        <v>45160.0000115741</v>
      </c>
      <c r="S143" s="6">
        <v>45170</v>
      </c>
      <c r="T143" s="4" t="s">
        <v>34</v>
      </c>
      <c r="U143" s="4">
        <v>377.55</v>
      </c>
      <c r="V143" s="4">
        <v>0</v>
      </c>
      <c r="W143" s="4">
        <v>0</v>
      </c>
      <c r="X143" s="4" t="s">
        <v>676</v>
      </c>
      <c r="Y143" s="4" t="s">
        <v>677</v>
      </c>
    </row>
    <row r="144" s="4" customFormat="1" spans="1:25">
      <c r="A144" s="4" t="s">
        <v>554</v>
      </c>
      <c r="B144" s="4" t="s">
        <v>26</v>
      </c>
      <c r="C144" s="4" t="s">
        <v>65</v>
      </c>
      <c r="D144" s="4" t="s">
        <v>555</v>
      </c>
      <c r="E144" s="4" t="s">
        <v>556</v>
      </c>
      <c r="F144" s="6">
        <v>45166</v>
      </c>
      <c r="G144" s="6">
        <v>45167</v>
      </c>
      <c r="H144" s="4">
        <v>1</v>
      </c>
      <c r="I144" s="4">
        <v>1</v>
      </c>
      <c r="J144" s="4">
        <v>1</v>
      </c>
      <c r="K144" s="4" t="s">
        <v>30</v>
      </c>
      <c r="L144" s="4">
        <v>-383.57</v>
      </c>
      <c r="M144" s="4">
        <v>-383.57</v>
      </c>
      <c r="N144" s="4" t="s">
        <v>557</v>
      </c>
      <c r="O144" s="4" t="s">
        <v>32</v>
      </c>
      <c r="P144" s="4" t="s">
        <v>33</v>
      </c>
      <c r="Q144" s="4">
        <v>0</v>
      </c>
      <c r="R144" s="7">
        <v>45154.0000115741</v>
      </c>
      <c r="S144" s="6">
        <v>45170</v>
      </c>
      <c r="T144" s="4" t="s">
        <v>34</v>
      </c>
      <c r="U144" s="4">
        <v>-383.57</v>
      </c>
      <c r="V144" s="4">
        <v>0</v>
      </c>
      <c r="W144" s="4">
        <v>0</v>
      </c>
      <c r="X144" s="4" t="s">
        <v>558</v>
      </c>
      <c r="Y144" s="4" t="s">
        <v>559</v>
      </c>
    </row>
    <row r="145" s="4" customFormat="1" spans="1:25">
      <c r="A145" s="4" t="s">
        <v>678</v>
      </c>
      <c r="B145" s="4" t="s">
        <v>26</v>
      </c>
      <c r="C145" s="4" t="s">
        <v>27</v>
      </c>
      <c r="D145" s="4" t="s">
        <v>447</v>
      </c>
      <c r="E145" s="4" t="s">
        <v>679</v>
      </c>
      <c r="F145" s="6">
        <v>45166</v>
      </c>
      <c r="G145" s="6">
        <v>45167</v>
      </c>
      <c r="H145" s="4">
        <v>1</v>
      </c>
      <c r="I145" s="4">
        <v>1</v>
      </c>
      <c r="J145" s="4">
        <v>1</v>
      </c>
      <c r="K145" s="4" t="s">
        <v>30</v>
      </c>
      <c r="L145" s="4">
        <v>470.43</v>
      </c>
      <c r="M145" s="4">
        <v>470.43</v>
      </c>
      <c r="N145" s="4" t="s">
        <v>680</v>
      </c>
      <c r="O145" s="4" t="s">
        <v>32</v>
      </c>
      <c r="P145" s="4" t="s">
        <v>33</v>
      </c>
      <c r="Q145" s="4">
        <v>0</v>
      </c>
      <c r="R145" s="7">
        <v>45160.0000115741</v>
      </c>
      <c r="S145" s="6">
        <v>45170</v>
      </c>
      <c r="T145" s="4" t="s">
        <v>34</v>
      </c>
      <c r="U145" s="4">
        <v>470.43</v>
      </c>
      <c r="V145" s="4">
        <v>0</v>
      </c>
      <c r="W145" s="4">
        <v>0</v>
      </c>
      <c r="X145" s="4" t="s">
        <v>681</v>
      </c>
      <c r="Y145" s="4" t="s">
        <v>682</v>
      </c>
    </row>
    <row r="146" s="4" customFormat="1" spans="1:25">
      <c r="A146" s="4" t="s">
        <v>683</v>
      </c>
      <c r="B146" s="4" t="s">
        <v>26</v>
      </c>
      <c r="C146" s="4" t="s">
        <v>27</v>
      </c>
      <c r="D146" s="4" t="s">
        <v>684</v>
      </c>
      <c r="E146" s="4" t="s">
        <v>685</v>
      </c>
      <c r="F146" s="6">
        <v>45166</v>
      </c>
      <c r="G146" s="6">
        <v>45167</v>
      </c>
      <c r="H146" s="4">
        <v>1</v>
      </c>
      <c r="I146" s="4">
        <v>1</v>
      </c>
      <c r="J146" s="4">
        <v>1</v>
      </c>
      <c r="K146" s="4" t="s">
        <v>30</v>
      </c>
      <c r="L146" s="4">
        <v>258.12</v>
      </c>
      <c r="M146" s="4">
        <v>258.12</v>
      </c>
      <c r="N146" s="4" t="s">
        <v>686</v>
      </c>
      <c r="O146" s="4" t="s">
        <v>32</v>
      </c>
      <c r="P146" s="4" t="s">
        <v>33</v>
      </c>
      <c r="Q146" s="4">
        <v>0</v>
      </c>
      <c r="R146" s="7">
        <v>45160.0000115741</v>
      </c>
      <c r="S146" s="6">
        <v>45170</v>
      </c>
      <c r="T146" s="4" t="s">
        <v>34</v>
      </c>
      <c r="U146" s="4">
        <v>258.12</v>
      </c>
      <c r="V146" s="4">
        <v>0</v>
      </c>
      <c r="W146" s="4">
        <v>0</v>
      </c>
      <c r="X146" s="4" t="s">
        <v>687</v>
      </c>
      <c r="Y146" s="4" t="s">
        <v>688</v>
      </c>
    </row>
    <row r="147" s="4" customFormat="1" spans="1:25">
      <c r="A147" s="4" t="s">
        <v>689</v>
      </c>
      <c r="B147" s="4" t="s">
        <v>26</v>
      </c>
      <c r="C147" s="4" t="s">
        <v>27</v>
      </c>
      <c r="D147" s="4" t="s">
        <v>690</v>
      </c>
      <c r="E147" s="4" t="s">
        <v>691</v>
      </c>
      <c r="F147" s="6">
        <v>45163</v>
      </c>
      <c r="G147" s="6">
        <v>45167</v>
      </c>
      <c r="H147" s="4">
        <v>1</v>
      </c>
      <c r="I147" s="4">
        <v>4</v>
      </c>
      <c r="J147" s="4">
        <v>4</v>
      </c>
      <c r="K147" s="4" t="s">
        <v>30</v>
      </c>
      <c r="L147" s="4">
        <v>1653.68</v>
      </c>
      <c r="M147" s="4">
        <v>1653.68</v>
      </c>
      <c r="N147" s="4" t="s">
        <v>692</v>
      </c>
      <c r="O147" s="4" t="s">
        <v>32</v>
      </c>
      <c r="P147" s="4" t="s">
        <v>33</v>
      </c>
      <c r="Q147" s="4">
        <v>0</v>
      </c>
      <c r="R147" s="7">
        <v>45160.0000115741</v>
      </c>
      <c r="S147" s="6">
        <v>45170</v>
      </c>
      <c r="T147" s="4" t="s">
        <v>34</v>
      </c>
      <c r="U147" s="4">
        <v>1653.68</v>
      </c>
      <c r="V147" s="4">
        <v>0</v>
      </c>
      <c r="W147" s="4">
        <v>0</v>
      </c>
      <c r="X147" s="4" t="s">
        <v>693</v>
      </c>
      <c r="Y147" s="4" t="s">
        <v>694</v>
      </c>
    </row>
    <row r="148" s="4" customFormat="1" spans="1:25">
      <c r="A148" s="4" t="s">
        <v>695</v>
      </c>
      <c r="B148" s="4" t="s">
        <v>26</v>
      </c>
      <c r="C148" s="4" t="s">
        <v>27</v>
      </c>
      <c r="D148" s="4" t="s">
        <v>696</v>
      </c>
      <c r="E148" s="4" t="s">
        <v>697</v>
      </c>
      <c r="F148" s="6">
        <v>45165</v>
      </c>
      <c r="G148" s="6">
        <v>45167</v>
      </c>
      <c r="H148" s="4">
        <v>1</v>
      </c>
      <c r="I148" s="4">
        <v>2</v>
      </c>
      <c r="J148" s="4">
        <v>2</v>
      </c>
      <c r="K148" s="4" t="s">
        <v>30</v>
      </c>
      <c r="L148" s="4">
        <v>1249.86</v>
      </c>
      <c r="M148" s="4">
        <v>1249.86</v>
      </c>
      <c r="N148" s="4" t="s">
        <v>698</v>
      </c>
      <c r="O148" s="4" t="s">
        <v>32</v>
      </c>
      <c r="P148" s="4" t="s">
        <v>33</v>
      </c>
      <c r="Q148" s="4">
        <v>0</v>
      </c>
      <c r="R148" s="7">
        <v>45160.0000115741</v>
      </c>
      <c r="S148" s="6">
        <v>45170</v>
      </c>
      <c r="T148" s="4" t="s">
        <v>34</v>
      </c>
      <c r="U148" s="4">
        <v>1249.86</v>
      </c>
      <c r="V148" s="4">
        <v>0</v>
      </c>
      <c r="W148" s="4">
        <v>0</v>
      </c>
      <c r="X148" s="4" t="s">
        <v>699</v>
      </c>
      <c r="Y148" s="4" t="s">
        <v>700</v>
      </c>
    </row>
    <row r="149" s="4" customFormat="1" spans="1:25">
      <c r="A149" s="4" t="s">
        <v>701</v>
      </c>
      <c r="B149" s="4" t="s">
        <v>26</v>
      </c>
      <c r="C149" s="4" t="s">
        <v>27</v>
      </c>
      <c r="D149" s="4" t="s">
        <v>612</v>
      </c>
      <c r="E149" s="4" t="s">
        <v>339</v>
      </c>
      <c r="F149" s="6">
        <v>45166</v>
      </c>
      <c r="G149" s="6">
        <v>45167</v>
      </c>
      <c r="H149" s="4">
        <v>1</v>
      </c>
      <c r="I149" s="4">
        <v>1</v>
      </c>
      <c r="J149" s="4">
        <v>1</v>
      </c>
      <c r="K149" s="4" t="s">
        <v>30</v>
      </c>
      <c r="L149" s="4">
        <v>536.91</v>
      </c>
      <c r="M149" s="4">
        <v>536.91</v>
      </c>
      <c r="N149" s="4" t="s">
        <v>702</v>
      </c>
      <c r="O149" s="4" t="s">
        <v>32</v>
      </c>
      <c r="P149" s="4" t="s">
        <v>33</v>
      </c>
      <c r="Q149" s="4">
        <v>0</v>
      </c>
      <c r="R149" s="7">
        <v>45160</v>
      </c>
      <c r="S149" s="6">
        <v>45170</v>
      </c>
      <c r="T149" s="4" t="s">
        <v>34</v>
      </c>
      <c r="U149" s="4">
        <v>536.91</v>
      </c>
      <c r="V149" s="4">
        <v>0</v>
      </c>
      <c r="W149" s="4">
        <v>0</v>
      </c>
      <c r="X149" s="4" t="s">
        <v>703</v>
      </c>
      <c r="Y149" s="4" t="s">
        <v>704</v>
      </c>
    </row>
    <row r="150" s="4" customFormat="1" spans="1:25">
      <c r="A150" s="4" t="s">
        <v>537</v>
      </c>
      <c r="B150" s="4" t="s">
        <v>26</v>
      </c>
      <c r="C150" s="4" t="s">
        <v>65</v>
      </c>
      <c r="D150" s="4" t="s">
        <v>538</v>
      </c>
      <c r="E150" s="4" t="s">
        <v>539</v>
      </c>
      <c r="F150" s="6">
        <v>45166</v>
      </c>
      <c r="G150" s="6">
        <v>45167</v>
      </c>
      <c r="H150" s="4">
        <v>1</v>
      </c>
      <c r="I150" s="4">
        <v>1</v>
      </c>
      <c r="J150" s="4">
        <v>1</v>
      </c>
      <c r="K150" s="4" t="s">
        <v>30</v>
      </c>
      <c r="L150" s="4">
        <v>-603.93</v>
      </c>
      <c r="M150" s="4">
        <v>-603.93</v>
      </c>
      <c r="N150" s="4" t="s">
        <v>540</v>
      </c>
      <c r="O150" s="4" t="s">
        <v>32</v>
      </c>
      <c r="P150" s="4" t="s">
        <v>33</v>
      </c>
      <c r="Q150" s="4">
        <v>0</v>
      </c>
      <c r="R150" s="7">
        <v>45154.0000115741</v>
      </c>
      <c r="S150" s="6">
        <v>45170</v>
      </c>
      <c r="T150" s="4" t="s">
        <v>34</v>
      </c>
      <c r="U150" s="4">
        <v>-603.93</v>
      </c>
      <c r="V150" s="4">
        <v>0</v>
      </c>
      <c r="W150" s="4">
        <v>0</v>
      </c>
      <c r="X150" s="4" t="s">
        <v>541</v>
      </c>
      <c r="Y150" s="4" t="s">
        <v>542</v>
      </c>
    </row>
    <row r="151" s="4" customFormat="1" spans="1:25">
      <c r="A151" s="4" t="s">
        <v>705</v>
      </c>
      <c r="B151" s="4" t="s">
        <v>26</v>
      </c>
      <c r="C151" s="4" t="s">
        <v>27</v>
      </c>
      <c r="D151" s="4" t="s">
        <v>706</v>
      </c>
      <c r="E151" s="4" t="s">
        <v>707</v>
      </c>
      <c r="F151" s="6">
        <v>45166</v>
      </c>
      <c r="G151" s="6">
        <v>45167</v>
      </c>
      <c r="H151" s="4">
        <v>1</v>
      </c>
      <c r="I151" s="4">
        <v>1</v>
      </c>
      <c r="J151" s="4">
        <v>1</v>
      </c>
      <c r="K151" s="4" t="s">
        <v>30</v>
      </c>
      <c r="L151" s="4">
        <v>259.14</v>
      </c>
      <c r="M151" s="4">
        <v>259.14</v>
      </c>
      <c r="N151" s="4" t="s">
        <v>708</v>
      </c>
      <c r="O151" s="4" t="s">
        <v>32</v>
      </c>
      <c r="P151" s="4" t="s">
        <v>33</v>
      </c>
      <c r="Q151" s="4">
        <v>0</v>
      </c>
      <c r="R151" s="7">
        <v>45155.0000115741</v>
      </c>
      <c r="S151" s="6">
        <v>45170</v>
      </c>
      <c r="T151" s="4" t="s">
        <v>34</v>
      </c>
      <c r="U151" s="4">
        <v>259.14</v>
      </c>
      <c r="V151" s="4">
        <v>0</v>
      </c>
      <c r="W151" s="4">
        <v>0</v>
      </c>
      <c r="X151" s="4" t="s">
        <v>709</v>
      </c>
      <c r="Y151" s="4" t="s">
        <v>710</v>
      </c>
    </row>
    <row r="152" s="4" customFormat="1" spans="1:25">
      <c r="A152" s="4" t="s">
        <v>711</v>
      </c>
      <c r="B152" s="4" t="s">
        <v>26</v>
      </c>
      <c r="C152" s="4" t="s">
        <v>27</v>
      </c>
      <c r="D152" s="4" t="s">
        <v>301</v>
      </c>
      <c r="E152" s="4" t="s">
        <v>712</v>
      </c>
      <c r="F152" s="6">
        <v>45166</v>
      </c>
      <c r="G152" s="6">
        <v>45167</v>
      </c>
      <c r="H152" s="4">
        <v>1</v>
      </c>
      <c r="I152" s="4">
        <v>1</v>
      </c>
      <c r="J152" s="4">
        <v>1</v>
      </c>
      <c r="K152" s="4" t="s">
        <v>30</v>
      </c>
      <c r="L152" s="4">
        <v>884.08</v>
      </c>
      <c r="M152" s="4">
        <v>884.08</v>
      </c>
      <c r="N152" s="4" t="s">
        <v>713</v>
      </c>
      <c r="O152" s="4" t="s">
        <v>32</v>
      </c>
      <c r="P152" s="4" t="s">
        <v>33</v>
      </c>
      <c r="Q152" s="4">
        <v>0</v>
      </c>
      <c r="R152" s="7">
        <v>45153.0000115741</v>
      </c>
      <c r="S152" s="6">
        <v>45170</v>
      </c>
      <c r="T152" s="4" t="s">
        <v>34</v>
      </c>
      <c r="U152" s="4">
        <v>884.08</v>
      </c>
      <c r="V152" s="4">
        <v>0</v>
      </c>
      <c r="W152" s="4">
        <v>0</v>
      </c>
      <c r="X152" s="4" t="s">
        <v>714</v>
      </c>
      <c r="Y152" s="4" t="s">
        <v>715</v>
      </c>
    </row>
    <row r="153" s="4" customFormat="1" spans="1:25">
      <c r="A153" s="4" t="s">
        <v>716</v>
      </c>
      <c r="B153" s="4" t="s">
        <v>26</v>
      </c>
      <c r="C153" s="4" t="s">
        <v>27</v>
      </c>
      <c r="D153" s="4" t="s">
        <v>717</v>
      </c>
      <c r="E153" s="4" t="s">
        <v>718</v>
      </c>
      <c r="F153" s="6">
        <v>45163</v>
      </c>
      <c r="G153" s="6">
        <v>45167</v>
      </c>
      <c r="H153" s="4">
        <v>1</v>
      </c>
      <c r="I153" s="4">
        <v>4</v>
      </c>
      <c r="J153" s="4">
        <v>4</v>
      </c>
      <c r="K153" s="4" t="s">
        <v>30</v>
      </c>
      <c r="L153" s="4">
        <v>1314.32</v>
      </c>
      <c r="M153" s="4">
        <v>1314.32</v>
      </c>
      <c r="N153" s="4" t="s">
        <v>719</v>
      </c>
      <c r="O153" s="4" t="s">
        <v>32</v>
      </c>
      <c r="P153" s="4" t="s">
        <v>33</v>
      </c>
      <c r="Q153" s="4">
        <v>0</v>
      </c>
      <c r="R153" s="7">
        <v>45160</v>
      </c>
      <c r="S153" s="6">
        <v>45170</v>
      </c>
      <c r="T153" s="4" t="s">
        <v>34</v>
      </c>
      <c r="U153" s="4">
        <v>1314.32</v>
      </c>
      <c r="V153" s="4">
        <v>0</v>
      </c>
      <c r="W153" s="4">
        <v>0</v>
      </c>
      <c r="X153" s="4" t="s">
        <v>720</v>
      </c>
      <c r="Y153" s="4" t="s">
        <v>721</v>
      </c>
    </row>
    <row r="154" s="4" customFormat="1" spans="1:25">
      <c r="A154" s="4" t="s">
        <v>722</v>
      </c>
      <c r="B154" s="4" t="s">
        <v>26</v>
      </c>
      <c r="C154" s="4" t="s">
        <v>27</v>
      </c>
      <c r="D154" s="4" t="s">
        <v>723</v>
      </c>
      <c r="E154" s="4" t="s">
        <v>724</v>
      </c>
      <c r="F154" s="6">
        <v>45166</v>
      </c>
      <c r="G154" s="6">
        <v>45167</v>
      </c>
      <c r="H154" s="4">
        <v>1</v>
      </c>
      <c r="I154" s="4">
        <v>1</v>
      </c>
      <c r="J154" s="4">
        <v>1</v>
      </c>
      <c r="K154" s="4" t="s">
        <v>30</v>
      </c>
      <c r="L154" s="4">
        <v>1543.56</v>
      </c>
      <c r="M154" s="4">
        <v>1543.56</v>
      </c>
      <c r="N154" s="4" t="s">
        <v>725</v>
      </c>
      <c r="O154" s="4" t="s">
        <v>32</v>
      </c>
      <c r="P154" s="4" t="s">
        <v>33</v>
      </c>
      <c r="Q154" s="4">
        <v>0</v>
      </c>
      <c r="R154" s="7">
        <v>45160</v>
      </c>
      <c r="S154" s="6">
        <v>45170</v>
      </c>
      <c r="T154" s="4" t="s">
        <v>34</v>
      </c>
      <c r="U154" s="4">
        <v>1543.56</v>
      </c>
      <c r="V154" s="4">
        <v>0</v>
      </c>
      <c r="W154" s="4">
        <v>0</v>
      </c>
      <c r="X154" s="4" t="s">
        <v>726</v>
      </c>
      <c r="Y154" s="4" t="s">
        <v>35</v>
      </c>
    </row>
    <row r="155" s="4" customFormat="1" spans="1:25">
      <c r="A155" s="4" t="s">
        <v>727</v>
      </c>
      <c r="B155" s="4" t="s">
        <v>26</v>
      </c>
      <c r="C155" s="4" t="s">
        <v>27</v>
      </c>
      <c r="D155" s="4" t="s">
        <v>728</v>
      </c>
      <c r="E155" s="4" t="s">
        <v>729</v>
      </c>
      <c r="F155" s="6">
        <v>45166</v>
      </c>
      <c r="G155" s="6">
        <v>45167</v>
      </c>
      <c r="H155" s="4">
        <v>1</v>
      </c>
      <c r="I155" s="4">
        <v>1</v>
      </c>
      <c r="J155" s="4">
        <v>1</v>
      </c>
      <c r="K155" s="4" t="s">
        <v>30</v>
      </c>
      <c r="L155" s="4">
        <v>247.34</v>
      </c>
      <c r="M155" s="4">
        <v>247.34</v>
      </c>
      <c r="N155" s="4" t="s">
        <v>730</v>
      </c>
      <c r="O155" s="4" t="s">
        <v>32</v>
      </c>
      <c r="P155" s="4" t="s">
        <v>33</v>
      </c>
      <c r="Q155" s="4">
        <v>0</v>
      </c>
      <c r="R155" s="7">
        <v>45160</v>
      </c>
      <c r="S155" s="6">
        <v>45170</v>
      </c>
      <c r="T155" s="4" t="s">
        <v>34</v>
      </c>
      <c r="U155" s="4">
        <v>247.34</v>
      </c>
      <c r="V155" s="4">
        <v>0</v>
      </c>
      <c r="W155" s="4">
        <v>0</v>
      </c>
      <c r="X155" s="4" t="s">
        <v>731</v>
      </c>
      <c r="Y155" s="4" t="s">
        <v>732</v>
      </c>
    </row>
    <row r="156" s="4" customFormat="1" spans="1:25">
      <c r="A156" s="4" t="s">
        <v>733</v>
      </c>
      <c r="B156" s="4" t="s">
        <v>26</v>
      </c>
      <c r="C156" s="4" t="s">
        <v>27</v>
      </c>
      <c r="D156" s="4" t="s">
        <v>734</v>
      </c>
      <c r="E156" s="4" t="s">
        <v>735</v>
      </c>
      <c r="F156" s="6">
        <v>45166</v>
      </c>
      <c r="G156" s="6">
        <v>45167</v>
      </c>
      <c r="H156" s="4">
        <v>1</v>
      </c>
      <c r="I156" s="4">
        <v>1</v>
      </c>
      <c r="J156" s="4">
        <v>1</v>
      </c>
      <c r="K156" s="4" t="s">
        <v>30</v>
      </c>
      <c r="L156" s="4">
        <v>469.8</v>
      </c>
      <c r="M156" s="4">
        <v>469.8</v>
      </c>
      <c r="N156" s="4" t="s">
        <v>736</v>
      </c>
      <c r="O156" s="4" t="s">
        <v>32</v>
      </c>
      <c r="P156" s="4" t="s">
        <v>33</v>
      </c>
      <c r="Q156" s="4">
        <v>0</v>
      </c>
      <c r="R156" s="7">
        <v>45160</v>
      </c>
      <c r="S156" s="6">
        <v>45170</v>
      </c>
      <c r="T156" s="4" t="s">
        <v>34</v>
      </c>
      <c r="U156" s="4">
        <v>469.8</v>
      </c>
      <c r="V156" s="4">
        <v>0</v>
      </c>
      <c r="W156" s="4">
        <v>0</v>
      </c>
      <c r="X156" s="4" t="s">
        <v>737</v>
      </c>
      <c r="Y156" s="4" t="s">
        <v>738</v>
      </c>
    </row>
    <row r="157" s="4" customFormat="1" spans="1:25">
      <c r="A157" s="4" t="s">
        <v>722</v>
      </c>
      <c r="B157" s="4" t="s">
        <v>26</v>
      </c>
      <c r="C157" s="4" t="s">
        <v>65</v>
      </c>
      <c r="D157" s="4" t="s">
        <v>723</v>
      </c>
      <c r="E157" s="4" t="s">
        <v>724</v>
      </c>
      <c r="F157" s="6">
        <v>45166</v>
      </c>
      <c r="G157" s="6">
        <v>45167</v>
      </c>
      <c r="H157" s="4">
        <v>1</v>
      </c>
      <c r="I157" s="4">
        <v>1</v>
      </c>
      <c r="J157" s="4">
        <v>1</v>
      </c>
      <c r="K157" s="4" t="s">
        <v>30</v>
      </c>
      <c r="L157" s="4">
        <v>-1543.56</v>
      </c>
      <c r="M157" s="4">
        <v>-1543.56</v>
      </c>
      <c r="N157" s="4" t="s">
        <v>725</v>
      </c>
      <c r="O157" s="4" t="s">
        <v>32</v>
      </c>
      <c r="P157" s="4" t="s">
        <v>33</v>
      </c>
      <c r="Q157" s="4">
        <v>0</v>
      </c>
      <c r="R157" s="7">
        <v>45160</v>
      </c>
      <c r="S157" s="6">
        <v>45170</v>
      </c>
      <c r="T157" s="4" t="s">
        <v>34</v>
      </c>
      <c r="U157" s="4">
        <v>-1543.56</v>
      </c>
      <c r="V157" s="4">
        <v>0</v>
      </c>
      <c r="W157" s="4">
        <v>0</v>
      </c>
      <c r="X157" s="4" t="s">
        <v>726</v>
      </c>
      <c r="Y157" s="4" t="s">
        <v>35</v>
      </c>
    </row>
    <row r="158" s="4" customFormat="1" spans="1:25">
      <c r="A158" s="4" t="s">
        <v>739</v>
      </c>
      <c r="B158" s="4" t="s">
        <v>26</v>
      </c>
      <c r="C158" s="4" t="s">
        <v>27</v>
      </c>
      <c r="D158" s="4" t="s">
        <v>723</v>
      </c>
      <c r="E158" s="4" t="s">
        <v>740</v>
      </c>
      <c r="F158" s="6">
        <v>45166</v>
      </c>
      <c r="G158" s="6">
        <v>45167</v>
      </c>
      <c r="H158" s="4">
        <v>1</v>
      </c>
      <c r="I158" s="4">
        <v>1</v>
      </c>
      <c r="J158" s="4">
        <v>1</v>
      </c>
      <c r="K158" s="4" t="s">
        <v>30</v>
      </c>
      <c r="L158" s="4">
        <v>1378.18</v>
      </c>
      <c r="M158" s="4">
        <v>1378.18</v>
      </c>
      <c r="N158" s="4" t="s">
        <v>725</v>
      </c>
      <c r="O158" s="4" t="s">
        <v>32</v>
      </c>
      <c r="P158" s="4" t="s">
        <v>33</v>
      </c>
      <c r="Q158" s="4">
        <v>0</v>
      </c>
      <c r="R158" s="7">
        <v>45160.0000115741</v>
      </c>
      <c r="S158" s="6">
        <v>45170</v>
      </c>
      <c r="T158" s="4" t="s">
        <v>34</v>
      </c>
      <c r="U158" s="4">
        <v>1378.18</v>
      </c>
      <c r="V158" s="4">
        <v>0</v>
      </c>
      <c r="W158" s="4">
        <v>0</v>
      </c>
      <c r="X158" s="4" t="s">
        <v>741</v>
      </c>
      <c r="Y158" s="4" t="s">
        <v>742</v>
      </c>
    </row>
    <row r="159" s="4" customFormat="1" spans="1:25">
      <c r="A159" s="4" t="s">
        <v>743</v>
      </c>
      <c r="B159" s="4" t="s">
        <v>26</v>
      </c>
      <c r="C159" s="4" t="s">
        <v>27</v>
      </c>
      <c r="D159" s="4" t="s">
        <v>744</v>
      </c>
      <c r="E159" s="4" t="s">
        <v>745</v>
      </c>
      <c r="F159" s="6">
        <v>45165</v>
      </c>
      <c r="G159" s="6">
        <v>45167</v>
      </c>
      <c r="H159" s="4">
        <v>1</v>
      </c>
      <c r="I159" s="4">
        <v>2</v>
      </c>
      <c r="J159" s="4">
        <v>2</v>
      </c>
      <c r="K159" s="4" t="s">
        <v>30</v>
      </c>
      <c r="L159" s="4">
        <v>401.74</v>
      </c>
      <c r="M159" s="4">
        <v>401.74</v>
      </c>
      <c r="N159" s="4" t="s">
        <v>746</v>
      </c>
      <c r="O159" s="4" t="s">
        <v>32</v>
      </c>
      <c r="P159" s="4" t="s">
        <v>33</v>
      </c>
      <c r="Q159" s="4">
        <v>0</v>
      </c>
      <c r="R159" s="7">
        <v>45161.0000115741</v>
      </c>
      <c r="S159" s="6">
        <v>45170</v>
      </c>
      <c r="T159" s="4" t="s">
        <v>34</v>
      </c>
      <c r="U159" s="4">
        <v>401.74</v>
      </c>
      <c r="V159" s="4">
        <v>0</v>
      </c>
      <c r="W159" s="4">
        <v>0</v>
      </c>
      <c r="X159" s="4" t="s">
        <v>747</v>
      </c>
      <c r="Y159" s="4" t="s">
        <v>748</v>
      </c>
    </row>
    <row r="160" s="4" customFormat="1" spans="1:25">
      <c r="A160" s="4" t="s">
        <v>749</v>
      </c>
      <c r="B160" s="4" t="s">
        <v>26</v>
      </c>
      <c r="C160" s="4" t="s">
        <v>27</v>
      </c>
      <c r="D160" s="4" t="s">
        <v>750</v>
      </c>
      <c r="E160" s="4" t="s">
        <v>751</v>
      </c>
      <c r="F160" s="6">
        <v>45164</v>
      </c>
      <c r="G160" s="6">
        <v>45167</v>
      </c>
      <c r="H160" s="4">
        <v>1</v>
      </c>
      <c r="I160" s="4">
        <v>3</v>
      </c>
      <c r="J160" s="4">
        <v>3</v>
      </c>
      <c r="K160" s="4" t="s">
        <v>30</v>
      </c>
      <c r="L160" s="4">
        <v>1763.52</v>
      </c>
      <c r="M160" s="4">
        <v>1763.52</v>
      </c>
      <c r="N160" s="4" t="s">
        <v>752</v>
      </c>
      <c r="O160" s="4" t="s">
        <v>32</v>
      </c>
      <c r="P160" s="4" t="s">
        <v>33</v>
      </c>
      <c r="Q160" s="4">
        <v>0</v>
      </c>
      <c r="R160" s="7">
        <v>45161.0000115741</v>
      </c>
      <c r="S160" s="6">
        <v>45170</v>
      </c>
      <c r="T160" s="4" t="s">
        <v>34</v>
      </c>
      <c r="U160" s="4">
        <v>1763.52</v>
      </c>
      <c r="V160" s="4">
        <v>0</v>
      </c>
      <c r="W160" s="4">
        <v>0</v>
      </c>
      <c r="X160" s="4" t="s">
        <v>753</v>
      </c>
      <c r="Y160" s="4" t="s">
        <v>35</v>
      </c>
    </row>
    <row r="161" s="4" customFormat="1" spans="1:25">
      <c r="A161" s="4" t="s">
        <v>754</v>
      </c>
      <c r="B161" s="4" t="s">
        <v>26</v>
      </c>
      <c r="C161" s="4" t="s">
        <v>27</v>
      </c>
      <c r="D161" s="4" t="s">
        <v>503</v>
      </c>
      <c r="E161" s="4" t="s">
        <v>103</v>
      </c>
      <c r="F161" s="6">
        <v>45166</v>
      </c>
      <c r="G161" s="6">
        <v>45167</v>
      </c>
      <c r="H161" s="4">
        <v>1</v>
      </c>
      <c r="I161" s="4">
        <v>1</v>
      </c>
      <c r="J161" s="4">
        <v>1</v>
      </c>
      <c r="K161" s="4" t="s">
        <v>30</v>
      </c>
      <c r="L161" s="4">
        <v>581.66</v>
      </c>
      <c r="M161" s="4">
        <v>581.66</v>
      </c>
      <c r="N161" s="4" t="s">
        <v>755</v>
      </c>
      <c r="O161" s="4" t="s">
        <v>32</v>
      </c>
      <c r="P161" s="4" t="s">
        <v>33</v>
      </c>
      <c r="Q161" s="4">
        <v>0</v>
      </c>
      <c r="R161" s="7">
        <v>45161</v>
      </c>
      <c r="S161" s="6">
        <v>45170</v>
      </c>
      <c r="T161" s="4" t="s">
        <v>34</v>
      </c>
      <c r="U161" s="4">
        <v>581.66</v>
      </c>
      <c r="V161" s="4">
        <v>0</v>
      </c>
      <c r="W161" s="4">
        <v>0</v>
      </c>
      <c r="X161" s="4" t="s">
        <v>756</v>
      </c>
      <c r="Y161" s="4" t="s">
        <v>757</v>
      </c>
    </row>
    <row r="162" s="4" customFormat="1" spans="1:25">
      <c r="A162" s="4" t="s">
        <v>758</v>
      </c>
      <c r="B162" s="4" t="s">
        <v>26</v>
      </c>
      <c r="C162" s="4" t="s">
        <v>27</v>
      </c>
      <c r="D162" s="4" t="s">
        <v>759</v>
      </c>
      <c r="E162" s="4" t="s">
        <v>760</v>
      </c>
      <c r="F162" s="6">
        <v>45164</v>
      </c>
      <c r="G162" s="6">
        <v>45167</v>
      </c>
      <c r="H162" s="4">
        <v>1</v>
      </c>
      <c r="I162" s="4">
        <v>3</v>
      </c>
      <c r="J162" s="4">
        <v>3</v>
      </c>
      <c r="K162" s="4" t="s">
        <v>30</v>
      </c>
      <c r="L162" s="4">
        <v>1029.15</v>
      </c>
      <c r="M162" s="4">
        <v>1029.15</v>
      </c>
      <c r="N162" s="4" t="s">
        <v>761</v>
      </c>
      <c r="O162" s="4" t="s">
        <v>32</v>
      </c>
      <c r="P162" s="4" t="s">
        <v>33</v>
      </c>
      <c r="Q162" s="4">
        <v>0</v>
      </c>
      <c r="R162" s="7">
        <v>45161</v>
      </c>
      <c r="S162" s="6">
        <v>45170</v>
      </c>
      <c r="T162" s="4" t="s">
        <v>34</v>
      </c>
      <c r="U162" s="4">
        <v>1029.15</v>
      </c>
      <c r="V162" s="4">
        <v>0</v>
      </c>
      <c r="W162" s="4">
        <v>0</v>
      </c>
      <c r="X162" s="4" t="s">
        <v>762</v>
      </c>
      <c r="Y162" s="4" t="s">
        <v>763</v>
      </c>
    </row>
    <row r="163" s="4" customFormat="1" spans="1:25">
      <c r="A163" s="4" t="s">
        <v>764</v>
      </c>
      <c r="B163" s="4" t="s">
        <v>26</v>
      </c>
      <c r="C163" s="4" t="s">
        <v>27</v>
      </c>
      <c r="D163" s="4" t="s">
        <v>765</v>
      </c>
      <c r="E163" s="4" t="s">
        <v>766</v>
      </c>
      <c r="F163" s="6">
        <v>45165</v>
      </c>
      <c r="G163" s="6">
        <v>45167</v>
      </c>
      <c r="H163" s="4">
        <v>1</v>
      </c>
      <c r="I163" s="4">
        <v>2</v>
      </c>
      <c r="J163" s="4">
        <v>2</v>
      </c>
      <c r="K163" s="4" t="s">
        <v>30</v>
      </c>
      <c r="L163" s="4">
        <v>2205.34</v>
      </c>
      <c r="M163" s="4">
        <v>2205.34</v>
      </c>
      <c r="N163" s="4" t="s">
        <v>767</v>
      </c>
      <c r="O163" s="4" t="s">
        <v>32</v>
      </c>
      <c r="P163" s="4" t="s">
        <v>33</v>
      </c>
      <c r="Q163" s="4">
        <v>0</v>
      </c>
      <c r="R163" s="7">
        <v>45161.0000115741</v>
      </c>
      <c r="S163" s="6">
        <v>45170</v>
      </c>
      <c r="T163" s="4" t="s">
        <v>34</v>
      </c>
      <c r="U163" s="4">
        <v>2205.34</v>
      </c>
      <c r="V163" s="4">
        <v>0</v>
      </c>
      <c r="W163" s="4">
        <v>0</v>
      </c>
      <c r="X163" s="4" t="s">
        <v>768</v>
      </c>
      <c r="Y163" s="4" t="s">
        <v>769</v>
      </c>
    </row>
    <row r="164" s="4" customFormat="1" spans="1:25">
      <c r="A164" s="4" t="s">
        <v>770</v>
      </c>
      <c r="B164" s="4" t="s">
        <v>26</v>
      </c>
      <c r="C164" s="4" t="s">
        <v>27</v>
      </c>
      <c r="D164" s="4" t="s">
        <v>771</v>
      </c>
      <c r="E164" s="4" t="s">
        <v>772</v>
      </c>
      <c r="F164" s="6">
        <v>45166</v>
      </c>
      <c r="G164" s="6">
        <v>45167</v>
      </c>
      <c r="H164" s="4">
        <v>1</v>
      </c>
      <c r="I164" s="4">
        <v>1</v>
      </c>
      <c r="J164" s="4">
        <v>1</v>
      </c>
      <c r="K164" s="4" t="s">
        <v>30</v>
      </c>
      <c r="L164" s="4">
        <v>674.62</v>
      </c>
      <c r="M164" s="4">
        <v>674.62</v>
      </c>
      <c r="N164" s="4" t="s">
        <v>773</v>
      </c>
      <c r="O164" s="4" t="s">
        <v>32</v>
      </c>
      <c r="P164" s="4" t="s">
        <v>33</v>
      </c>
      <c r="Q164" s="4">
        <v>0</v>
      </c>
      <c r="R164" s="7">
        <v>45149</v>
      </c>
      <c r="S164" s="6">
        <v>45170</v>
      </c>
      <c r="T164" s="4" t="s">
        <v>34</v>
      </c>
      <c r="U164" s="4">
        <v>674.62</v>
      </c>
      <c r="V164" s="4">
        <v>0</v>
      </c>
      <c r="W164" s="4">
        <v>0</v>
      </c>
      <c r="X164" s="4" t="s">
        <v>774</v>
      </c>
      <c r="Y164" s="4" t="s">
        <v>35</v>
      </c>
    </row>
    <row r="165" s="4" customFormat="1" spans="1:25">
      <c r="A165" s="4" t="s">
        <v>775</v>
      </c>
      <c r="B165" s="4" t="s">
        <v>26</v>
      </c>
      <c r="C165" s="4" t="s">
        <v>27</v>
      </c>
      <c r="D165" s="4" t="s">
        <v>776</v>
      </c>
      <c r="E165" s="4" t="s">
        <v>777</v>
      </c>
      <c r="F165" s="6">
        <v>45166</v>
      </c>
      <c r="G165" s="6">
        <v>45167</v>
      </c>
      <c r="H165" s="4">
        <v>1</v>
      </c>
      <c r="I165" s="4">
        <v>1</v>
      </c>
      <c r="J165" s="4">
        <v>1</v>
      </c>
      <c r="K165" s="4" t="s">
        <v>30</v>
      </c>
      <c r="L165" s="4">
        <v>506.52</v>
      </c>
      <c r="M165" s="4">
        <v>506.52</v>
      </c>
      <c r="N165" s="4" t="s">
        <v>778</v>
      </c>
      <c r="O165" s="4" t="s">
        <v>32</v>
      </c>
      <c r="P165" s="4" t="s">
        <v>33</v>
      </c>
      <c r="Q165" s="4">
        <v>0</v>
      </c>
      <c r="R165" s="7">
        <v>45161.0000115741</v>
      </c>
      <c r="S165" s="6">
        <v>45170</v>
      </c>
      <c r="T165" s="4" t="s">
        <v>34</v>
      </c>
      <c r="U165" s="4">
        <v>506.52</v>
      </c>
      <c r="V165" s="4">
        <v>0</v>
      </c>
      <c r="W165" s="4">
        <v>0</v>
      </c>
      <c r="X165" s="4" t="s">
        <v>779</v>
      </c>
      <c r="Y165" s="4" t="s">
        <v>780</v>
      </c>
    </row>
    <row r="166" s="4" customFormat="1" spans="1:25">
      <c r="A166" s="4" t="s">
        <v>781</v>
      </c>
      <c r="B166" s="4" t="s">
        <v>26</v>
      </c>
      <c r="C166" s="4" t="s">
        <v>27</v>
      </c>
      <c r="D166" s="4" t="s">
        <v>782</v>
      </c>
      <c r="E166" s="4" t="s">
        <v>783</v>
      </c>
      <c r="F166" s="6">
        <v>45166</v>
      </c>
      <c r="G166" s="6">
        <v>45167</v>
      </c>
      <c r="H166" s="4">
        <v>1</v>
      </c>
      <c r="I166" s="4">
        <v>1</v>
      </c>
      <c r="J166" s="4">
        <v>1</v>
      </c>
      <c r="K166" s="4" t="s">
        <v>30</v>
      </c>
      <c r="L166" s="4">
        <v>717.07</v>
      </c>
      <c r="M166" s="4">
        <v>717.07</v>
      </c>
      <c r="N166" s="4" t="s">
        <v>784</v>
      </c>
      <c r="O166" s="4" t="s">
        <v>32</v>
      </c>
      <c r="P166" s="4" t="s">
        <v>33</v>
      </c>
      <c r="Q166" s="4">
        <v>0</v>
      </c>
      <c r="R166" s="7">
        <v>45161</v>
      </c>
      <c r="S166" s="6">
        <v>45170</v>
      </c>
      <c r="T166" s="4" t="s">
        <v>34</v>
      </c>
      <c r="U166" s="4">
        <v>717.07</v>
      </c>
      <c r="V166" s="4">
        <v>0</v>
      </c>
      <c r="W166" s="4">
        <v>0</v>
      </c>
      <c r="X166" s="4" t="s">
        <v>785</v>
      </c>
      <c r="Y166" s="4" t="s">
        <v>35</v>
      </c>
    </row>
    <row r="167" s="4" customFormat="1" spans="1:25">
      <c r="A167" s="4" t="s">
        <v>786</v>
      </c>
      <c r="B167" s="4" t="s">
        <v>26</v>
      </c>
      <c r="C167" s="4" t="s">
        <v>27</v>
      </c>
      <c r="D167" s="4" t="s">
        <v>787</v>
      </c>
      <c r="E167" s="4" t="s">
        <v>568</v>
      </c>
      <c r="F167" s="6">
        <v>45166</v>
      </c>
      <c r="G167" s="6">
        <v>45167</v>
      </c>
      <c r="H167" s="4">
        <v>1</v>
      </c>
      <c r="I167" s="4">
        <v>1</v>
      </c>
      <c r="J167" s="4">
        <v>1</v>
      </c>
      <c r="K167" s="4" t="s">
        <v>30</v>
      </c>
      <c r="L167" s="4">
        <v>1674.04</v>
      </c>
      <c r="M167" s="4">
        <v>1674.04</v>
      </c>
      <c r="N167" s="4" t="s">
        <v>788</v>
      </c>
      <c r="O167" s="4" t="s">
        <v>32</v>
      </c>
      <c r="P167" s="4" t="s">
        <v>33</v>
      </c>
      <c r="Q167" s="4">
        <v>0</v>
      </c>
      <c r="R167" s="7">
        <v>45161.0000115741</v>
      </c>
      <c r="S167" s="6">
        <v>45170</v>
      </c>
      <c r="T167" s="4" t="s">
        <v>34</v>
      </c>
      <c r="U167" s="4">
        <v>1674.04</v>
      </c>
      <c r="V167" s="4">
        <v>0</v>
      </c>
      <c r="W167" s="4">
        <v>0</v>
      </c>
      <c r="X167" s="4" t="s">
        <v>789</v>
      </c>
      <c r="Y167" s="4" t="s">
        <v>35</v>
      </c>
    </row>
    <row r="168" s="4" customFormat="1" spans="1:25">
      <c r="A168" s="4" t="s">
        <v>790</v>
      </c>
      <c r="B168" s="4" t="s">
        <v>26</v>
      </c>
      <c r="C168" s="4" t="s">
        <v>27</v>
      </c>
      <c r="D168" s="4" t="s">
        <v>584</v>
      </c>
      <c r="E168" s="4" t="s">
        <v>585</v>
      </c>
      <c r="F168" s="6">
        <v>45166</v>
      </c>
      <c r="G168" s="6">
        <v>45167</v>
      </c>
      <c r="H168" s="4">
        <v>1</v>
      </c>
      <c r="I168" s="4">
        <v>1</v>
      </c>
      <c r="J168" s="4">
        <v>1</v>
      </c>
      <c r="K168" s="4" t="s">
        <v>30</v>
      </c>
      <c r="L168" s="4">
        <v>521.53</v>
      </c>
      <c r="M168" s="4">
        <v>521.53</v>
      </c>
      <c r="N168" s="4" t="s">
        <v>791</v>
      </c>
      <c r="O168" s="4" t="s">
        <v>32</v>
      </c>
      <c r="P168" s="4" t="s">
        <v>33</v>
      </c>
      <c r="Q168" s="4">
        <v>0</v>
      </c>
      <c r="R168" s="7">
        <v>45161.0000115741</v>
      </c>
      <c r="S168" s="6">
        <v>45170</v>
      </c>
      <c r="T168" s="4" t="s">
        <v>34</v>
      </c>
      <c r="U168" s="4">
        <v>521.53</v>
      </c>
      <c r="V168" s="4">
        <v>0</v>
      </c>
      <c r="W168" s="4">
        <v>0</v>
      </c>
      <c r="X168" s="4" t="s">
        <v>792</v>
      </c>
      <c r="Y168" s="4" t="s">
        <v>793</v>
      </c>
    </row>
    <row r="169" s="4" customFormat="1" spans="1:25">
      <c r="A169" s="4" t="s">
        <v>794</v>
      </c>
      <c r="B169" s="4" t="s">
        <v>26</v>
      </c>
      <c r="C169" s="4" t="s">
        <v>27</v>
      </c>
      <c r="D169" s="4" t="s">
        <v>795</v>
      </c>
      <c r="E169" s="4" t="s">
        <v>796</v>
      </c>
      <c r="F169" s="6">
        <v>45166</v>
      </c>
      <c r="G169" s="6">
        <v>45167</v>
      </c>
      <c r="H169" s="4">
        <v>1</v>
      </c>
      <c r="I169" s="4">
        <v>1</v>
      </c>
      <c r="J169" s="4">
        <v>1</v>
      </c>
      <c r="K169" s="4" t="s">
        <v>30</v>
      </c>
      <c r="L169" s="4">
        <v>663.22</v>
      </c>
      <c r="M169" s="4">
        <v>663.22</v>
      </c>
      <c r="N169" s="4" t="s">
        <v>797</v>
      </c>
      <c r="O169" s="4" t="s">
        <v>32</v>
      </c>
      <c r="P169" s="4" t="s">
        <v>33</v>
      </c>
      <c r="Q169" s="4">
        <v>0</v>
      </c>
      <c r="R169" s="7">
        <v>45161.0000115741</v>
      </c>
      <c r="S169" s="6">
        <v>45170</v>
      </c>
      <c r="T169" s="4" t="s">
        <v>34</v>
      </c>
      <c r="U169" s="4">
        <v>663.22</v>
      </c>
      <c r="V169" s="4">
        <v>0</v>
      </c>
      <c r="W169" s="4">
        <v>0</v>
      </c>
      <c r="X169" s="4" t="s">
        <v>798</v>
      </c>
      <c r="Y169" s="4" t="s">
        <v>35</v>
      </c>
    </row>
    <row r="170" s="4" customFormat="1" spans="1:25">
      <c r="A170" s="4" t="s">
        <v>799</v>
      </c>
      <c r="B170" s="4" t="s">
        <v>26</v>
      </c>
      <c r="C170" s="4" t="s">
        <v>27</v>
      </c>
      <c r="D170" s="4" t="s">
        <v>800</v>
      </c>
      <c r="E170" s="4" t="s">
        <v>74</v>
      </c>
      <c r="F170" s="6">
        <v>45163</v>
      </c>
      <c r="G170" s="6">
        <v>45167</v>
      </c>
      <c r="H170" s="4">
        <v>1</v>
      </c>
      <c r="I170" s="4">
        <v>4</v>
      </c>
      <c r="J170" s="4">
        <v>4</v>
      </c>
      <c r="K170" s="4" t="s">
        <v>30</v>
      </c>
      <c r="L170" s="4">
        <v>732.84</v>
      </c>
      <c r="M170" s="4">
        <v>732.84</v>
      </c>
      <c r="N170" s="4" t="s">
        <v>801</v>
      </c>
      <c r="O170" s="4" t="s">
        <v>32</v>
      </c>
      <c r="P170" s="4" t="s">
        <v>33</v>
      </c>
      <c r="Q170" s="4">
        <v>0</v>
      </c>
      <c r="R170" s="7">
        <v>45161.0000115741</v>
      </c>
      <c r="S170" s="6">
        <v>45170</v>
      </c>
      <c r="T170" s="4" t="s">
        <v>34</v>
      </c>
      <c r="U170" s="4">
        <v>732.84</v>
      </c>
      <c r="V170" s="4">
        <v>0</v>
      </c>
      <c r="W170" s="4">
        <v>0</v>
      </c>
      <c r="X170" s="4" t="s">
        <v>802</v>
      </c>
      <c r="Y170" s="4" t="s">
        <v>803</v>
      </c>
    </row>
    <row r="171" s="4" customFormat="1" spans="1:25">
      <c r="A171" s="4" t="s">
        <v>804</v>
      </c>
      <c r="B171" s="4" t="s">
        <v>26</v>
      </c>
      <c r="C171" s="4" t="s">
        <v>27</v>
      </c>
      <c r="D171" s="4" t="s">
        <v>805</v>
      </c>
      <c r="E171" s="4" t="s">
        <v>806</v>
      </c>
      <c r="F171" s="6">
        <v>45166</v>
      </c>
      <c r="G171" s="6">
        <v>45167</v>
      </c>
      <c r="H171" s="4">
        <v>1</v>
      </c>
      <c r="I171" s="4">
        <v>1</v>
      </c>
      <c r="J171" s="4">
        <v>1</v>
      </c>
      <c r="K171" s="4" t="s">
        <v>30</v>
      </c>
      <c r="L171" s="4">
        <v>621.89</v>
      </c>
      <c r="M171" s="4">
        <v>621.89</v>
      </c>
      <c r="N171" s="4" t="s">
        <v>807</v>
      </c>
      <c r="O171" s="4" t="s">
        <v>32</v>
      </c>
      <c r="P171" s="4" t="s">
        <v>33</v>
      </c>
      <c r="Q171" s="4">
        <v>0</v>
      </c>
      <c r="R171" s="7">
        <v>45162</v>
      </c>
      <c r="S171" s="6">
        <v>45170</v>
      </c>
      <c r="T171" s="4" t="s">
        <v>34</v>
      </c>
      <c r="U171" s="4">
        <v>621.89</v>
      </c>
      <c r="V171" s="4">
        <v>0</v>
      </c>
      <c r="W171" s="4">
        <v>0</v>
      </c>
      <c r="X171" s="4" t="s">
        <v>808</v>
      </c>
      <c r="Y171" s="4" t="s">
        <v>35</v>
      </c>
    </row>
    <row r="172" s="4" customFormat="1" spans="1:25">
      <c r="A172" s="4" t="s">
        <v>809</v>
      </c>
      <c r="B172" s="4" t="s">
        <v>26</v>
      </c>
      <c r="C172" s="4" t="s">
        <v>27</v>
      </c>
      <c r="D172" s="4" t="s">
        <v>723</v>
      </c>
      <c r="E172" s="4" t="s">
        <v>724</v>
      </c>
      <c r="F172" s="6">
        <v>45166</v>
      </c>
      <c r="G172" s="6">
        <v>45167</v>
      </c>
      <c r="H172" s="4">
        <v>1</v>
      </c>
      <c r="I172" s="4">
        <v>1</v>
      </c>
      <c r="J172" s="4">
        <v>1</v>
      </c>
      <c r="K172" s="4" t="s">
        <v>30</v>
      </c>
      <c r="L172" s="4">
        <v>1544.02</v>
      </c>
      <c r="M172" s="4">
        <v>1544.02</v>
      </c>
      <c r="N172" s="4" t="s">
        <v>810</v>
      </c>
      <c r="O172" s="4" t="s">
        <v>32</v>
      </c>
      <c r="P172" s="4" t="s">
        <v>33</v>
      </c>
      <c r="Q172" s="4">
        <v>0</v>
      </c>
      <c r="R172" s="7">
        <v>45162</v>
      </c>
      <c r="S172" s="6">
        <v>45170</v>
      </c>
      <c r="T172" s="4" t="s">
        <v>34</v>
      </c>
      <c r="U172" s="4">
        <v>1544.02</v>
      </c>
      <c r="V172" s="4">
        <v>0</v>
      </c>
      <c r="W172" s="4">
        <v>0</v>
      </c>
      <c r="X172" s="4" t="s">
        <v>811</v>
      </c>
      <c r="Y172" s="4" t="s">
        <v>812</v>
      </c>
    </row>
    <row r="173" s="4" customFormat="1" spans="1:25">
      <c r="A173" s="4" t="s">
        <v>813</v>
      </c>
      <c r="B173" s="4" t="s">
        <v>26</v>
      </c>
      <c r="C173" s="4" t="s">
        <v>27</v>
      </c>
      <c r="D173" s="4" t="s">
        <v>814</v>
      </c>
      <c r="E173" s="4" t="s">
        <v>815</v>
      </c>
      <c r="F173" s="6">
        <v>45166</v>
      </c>
      <c r="G173" s="6">
        <v>45167</v>
      </c>
      <c r="H173" s="4">
        <v>1</v>
      </c>
      <c r="I173" s="4">
        <v>1</v>
      </c>
      <c r="J173" s="4">
        <v>1</v>
      </c>
      <c r="K173" s="4" t="s">
        <v>30</v>
      </c>
      <c r="L173" s="4">
        <v>277.12</v>
      </c>
      <c r="M173" s="4">
        <v>277.12</v>
      </c>
      <c r="N173" s="4" t="s">
        <v>816</v>
      </c>
      <c r="O173" s="4" t="s">
        <v>32</v>
      </c>
      <c r="P173" s="4" t="s">
        <v>33</v>
      </c>
      <c r="Q173" s="4">
        <v>0</v>
      </c>
      <c r="R173" s="7">
        <v>45162.0000115741</v>
      </c>
      <c r="S173" s="6">
        <v>45170</v>
      </c>
      <c r="T173" s="4" t="s">
        <v>34</v>
      </c>
      <c r="U173" s="4">
        <v>277.12</v>
      </c>
      <c r="V173" s="4">
        <v>0</v>
      </c>
      <c r="W173" s="4">
        <v>0</v>
      </c>
      <c r="X173" s="4" t="s">
        <v>817</v>
      </c>
      <c r="Y173" s="4" t="s">
        <v>818</v>
      </c>
    </row>
    <row r="174" s="4" customFormat="1" spans="1:25">
      <c r="A174" s="4" t="s">
        <v>819</v>
      </c>
      <c r="B174" s="4" t="s">
        <v>26</v>
      </c>
      <c r="C174" s="4" t="s">
        <v>27</v>
      </c>
      <c r="D174" s="4" t="s">
        <v>820</v>
      </c>
      <c r="E174" s="4" t="s">
        <v>821</v>
      </c>
      <c r="F174" s="6">
        <v>45166</v>
      </c>
      <c r="G174" s="6">
        <v>45167</v>
      </c>
      <c r="H174" s="4">
        <v>1</v>
      </c>
      <c r="I174" s="4">
        <v>1</v>
      </c>
      <c r="J174" s="4">
        <v>1</v>
      </c>
      <c r="K174" s="4" t="s">
        <v>30</v>
      </c>
      <c r="L174" s="4">
        <v>595.5</v>
      </c>
      <c r="M174" s="4">
        <v>595.5</v>
      </c>
      <c r="N174" s="4" t="s">
        <v>822</v>
      </c>
      <c r="O174" s="4" t="s">
        <v>32</v>
      </c>
      <c r="P174" s="4" t="s">
        <v>33</v>
      </c>
      <c r="Q174" s="4">
        <v>0</v>
      </c>
      <c r="R174" s="7">
        <v>45162</v>
      </c>
      <c r="S174" s="6">
        <v>45170</v>
      </c>
      <c r="T174" s="4" t="s">
        <v>34</v>
      </c>
      <c r="U174" s="4">
        <v>595.5</v>
      </c>
      <c r="V174" s="4">
        <v>0</v>
      </c>
      <c r="W174" s="4">
        <v>0</v>
      </c>
      <c r="X174" s="4" t="s">
        <v>823</v>
      </c>
      <c r="Y174" s="4" t="s">
        <v>824</v>
      </c>
    </row>
    <row r="175" s="4" customFormat="1" spans="1:25">
      <c r="A175" s="4" t="s">
        <v>825</v>
      </c>
      <c r="B175" s="4" t="s">
        <v>26</v>
      </c>
      <c r="C175" s="4" t="s">
        <v>27</v>
      </c>
      <c r="D175" s="4" t="s">
        <v>826</v>
      </c>
      <c r="E175" s="4" t="s">
        <v>74</v>
      </c>
      <c r="F175" s="6">
        <v>45164</v>
      </c>
      <c r="G175" s="6">
        <v>45167</v>
      </c>
      <c r="H175" s="4">
        <v>1</v>
      </c>
      <c r="I175" s="4">
        <v>3</v>
      </c>
      <c r="J175" s="4">
        <v>3</v>
      </c>
      <c r="K175" s="4" t="s">
        <v>30</v>
      </c>
      <c r="L175" s="4">
        <v>1434.77</v>
      </c>
      <c r="M175" s="4">
        <v>1434.77</v>
      </c>
      <c r="N175" s="4" t="s">
        <v>827</v>
      </c>
      <c r="O175" s="4" t="s">
        <v>32</v>
      </c>
      <c r="P175" s="4" t="s">
        <v>33</v>
      </c>
      <c r="Q175" s="4">
        <v>0</v>
      </c>
      <c r="R175" s="7">
        <v>45162</v>
      </c>
      <c r="S175" s="6">
        <v>45170</v>
      </c>
      <c r="T175" s="4" t="s">
        <v>34</v>
      </c>
      <c r="U175" s="4">
        <v>1434.77</v>
      </c>
      <c r="V175" s="4">
        <v>0</v>
      </c>
      <c r="W175" s="4">
        <v>0</v>
      </c>
      <c r="X175" s="4" t="s">
        <v>828</v>
      </c>
      <c r="Y175" s="4" t="s">
        <v>829</v>
      </c>
    </row>
    <row r="176" s="4" customFormat="1" spans="1:26">
      <c r="A176" s="4" t="s">
        <v>830</v>
      </c>
      <c r="B176" s="4" t="s">
        <v>26</v>
      </c>
      <c r="C176" s="4" t="s">
        <v>27</v>
      </c>
      <c r="D176" s="4" t="s">
        <v>814</v>
      </c>
      <c r="E176" s="4" t="s">
        <v>831</v>
      </c>
      <c r="F176" s="6">
        <v>45166</v>
      </c>
      <c r="G176" s="6">
        <v>45167</v>
      </c>
      <c r="H176" s="4">
        <v>2</v>
      </c>
      <c r="I176" s="4">
        <v>1</v>
      </c>
      <c r="J176" s="4">
        <v>2</v>
      </c>
      <c r="K176" s="4" t="s">
        <v>30</v>
      </c>
      <c r="L176" s="4">
        <v>588.7</v>
      </c>
      <c r="M176" s="4">
        <v>588.7</v>
      </c>
      <c r="N176" s="4" t="s">
        <v>832</v>
      </c>
      <c r="O176" s="4" t="s">
        <v>32</v>
      </c>
      <c r="P176" s="4" t="s">
        <v>33</v>
      </c>
      <c r="Q176" s="4">
        <v>0</v>
      </c>
      <c r="R176" s="7">
        <v>45162.0000115741</v>
      </c>
      <c r="S176" s="6">
        <v>45170</v>
      </c>
      <c r="T176" s="4" t="s">
        <v>34</v>
      </c>
      <c r="U176" s="4">
        <v>588.7</v>
      </c>
      <c r="V176" s="4">
        <v>0</v>
      </c>
      <c r="W176" s="4">
        <v>0</v>
      </c>
      <c r="X176" s="4" t="s">
        <v>833</v>
      </c>
      <c r="Y176" s="4">
        <v>25473446</v>
      </c>
      <c r="Z176" s="4" t="s">
        <v>834</v>
      </c>
    </row>
    <row r="177" s="4" customFormat="1" spans="1:25">
      <c r="A177" s="4" t="s">
        <v>835</v>
      </c>
      <c r="B177" s="4" t="s">
        <v>26</v>
      </c>
      <c r="C177" s="4" t="s">
        <v>27</v>
      </c>
      <c r="D177" s="4" t="s">
        <v>836</v>
      </c>
      <c r="E177" s="4" t="s">
        <v>837</v>
      </c>
      <c r="F177" s="6">
        <v>45165</v>
      </c>
      <c r="G177" s="6">
        <v>45167</v>
      </c>
      <c r="H177" s="4">
        <v>1</v>
      </c>
      <c r="I177" s="4">
        <v>2</v>
      </c>
      <c r="J177" s="4">
        <v>2</v>
      </c>
      <c r="K177" s="4" t="s">
        <v>30</v>
      </c>
      <c r="L177" s="4">
        <v>2080.54</v>
      </c>
      <c r="M177" s="4">
        <v>2080.54</v>
      </c>
      <c r="N177" s="4" t="s">
        <v>838</v>
      </c>
      <c r="O177" s="4" t="s">
        <v>32</v>
      </c>
      <c r="P177" s="4" t="s">
        <v>33</v>
      </c>
      <c r="Q177" s="4">
        <v>0</v>
      </c>
      <c r="R177" s="7">
        <v>45162.0000115741</v>
      </c>
      <c r="S177" s="6">
        <v>45170</v>
      </c>
      <c r="T177" s="4" t="s">
        <v>34</v>
      </c>
      <c r="U177" s="4">
        <v>2080.54</v>
      </c>
      <c r="V177" s="4">
        <v>0</v>
      </c>
      <c r="W177" s="4">
        <v>0</v>
      </c>
      <c r="X177" s="4" t="s">
        <v>839</v>
      </c>
      <c r="Y177" s="4" t="s">
        <v>840</v>
      </c>
    </row>
    <row r="178" s="4" customFormat="1" spans="1:25">
      <c r="A178" s="4" t="s">
        <v>841</v>
      </c>
      <c r="B178" s="4" t="s">
        <v>26</v>
      </c>
      <c r="C178" s="4" t="s">
        <v>27</v>
      </c>
      <c r="D178" s="4" t="s">
        <v>836</v>
      </c>
      <c r="E178" s="4" t="s">
        <v>842</v>
      </c>
      <c r="F178" s="6">
        <v>45165</v>
      </c>
      <c r="G178" s="6">
        <v>45167</v>
      </c>
      <c r="H178" s="4">
        <v>1</v>
      </c>
      <c r="I178" s="4">
        <v>2</v>
      </c>
      <c r="J178" s="4">
        <v>2</v>
      </c>
      <c r="K178" s="4" t="s">
        <v>30</v>
      </c>
      <c r="L178" s="4">
        <v>1333.42</v>
      </c>
      <c r="M178" s="4">
        <v>1333.42</v>
      </c>
      <c r="N178" s="4" t="s">
        <v>843</v>
      </c>
      <c r="O178" s="4" t="s">
        <v>32</v>
      </c>
      <c r="P178" s="4" t="s">
        <v>33</v>
      </c>
      <c r="Q178" s="4">
        <v>0</v>
      </c>
      <c r="R178" s="7">
        <v>45162</v>
      </c>
      <c r="S178" s="6">
        <v>45170</v>
      </c>
      <c r="T178" s="4" t="s">
        <v>34</v>
      </c>
      <c r="U178" s="4">
        <v>1333.42</v>
      </c>
      <c r="V178" s="4">
        <v>0</v>
      </c>
      <c r="W178" s="4">
        <v>0</v>
      </c>
      <c r="X178" s="4" t="s">
        <v>844</v>
      </c>
      <c r="Y178" s="4" t="s">
        <v>845</v>
      </c>
    </row>
    <row r="179" s="4" customFormat="1" spans="1:25">
      <c r="A179" s="4" t="s">
        <v>846</v>
      </c>
      <c r="B179" s="4" t="s">
        <v>26</v>
      </c>
      <c r="C179" s="4" t="s">
        <v>27</v>
      </c>
      <c r="D179" s="4" t="s">
        <v>847</v>
      </c>
      <c r="E179" s="4" t="s">
        <v>230</v>
      </c>
      <c r="F179" s="6">
        <v>45165</v>
      </c>
      <c r="G179" s="6">
        <v>45167</v>
      </c>
      <c r="H179" s="4">
        <v>1</v>
      </c>
      <c r="I179" s="4">
        <v>2</v>
      </c>
      <c r="J179" s="4">
        <v>2</v>
      </c>
      <c r="K179" s="4" t="s">
        <v>30</v>
      </c>
      <c r="L179" s="4">
        <v>1249.42</v>
      </c>
      <c r="M179" s="4">
        <v>1249.42</v>
      </c>
      <c r="N179" s="4" t="s">
        <v>848</v>
      </c>
      <c r="O179" s="4" t="s">
        <v>32</v>
      </c>
      <c r="P179" s="4" t="s">
        <v>33</v>
      </c>
      <c r="Q179" s="4">
        <v>0</v>
      </c>
      <c r="R179" s="7">
        <v>45162.0000115741</v>
      </c>
      <c r="S179" s="6">
        <v>45170</v>
      </c>
      <c r="T179" s="4" t="s">
        <v>34</v>
      </c>
      <c r="U179" s="4">
        <v>1249.42</v>
      </c>
      <c r="V179" s="4">
        <v>0</v>
      </c>
      <c r="W179" s="4">
        <v>0</v>
      </c>
      <c r="X179" s="4" t="s">
        <v>849</v>
      </c>
      <c r="Y179" s="4" t="s">
        <v>850</v>
      </c>
    </row>
    <row r="180" s="4" customFormat="1" spans="1:25">
      <c r="A180" s="4" t="s">
        <v>851</v>
      </c>
      <c r="B180" s="4" t="s">
        <v>26</v>
      </c>
      <c r="C180" s="4" t="s">
        <v>27</v>
      </c>
      <c r="D180" s="4" t="s">
        <v>852</v>
      </c>
      <c r="E180" s="4" t="s">
        <v>853</v>
      </c>
      <c r="F180" s="6">
        <v>45165</v>
      </c>
      <c r="G180" s="6">
        <v>45167</v>
      </c>
      <c r="H180" s="4">
        <v>1</v>
      </c>
      <c r="I180" s="4">
        <v>2</v>
      </c>
      <c r="J180" s="4">
        <v>2</v>
      </c>
      <c r="K180" s="4" t="s">
        <v>30</v>
      </c>
      <c r="L180" s="4">
        <v>1441.94</v>
      </c>
      <c r="M180" s="4">
        <v>1441.94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45162</v>
      </c>
      <c r="S180" s="6">
        <v>45170</v>
      </c>
      <c r="T180" s="4" t="s">
        <v>34</v>
      </c>
      <c r="U180" s="4">
        <v>1441.94</v>
      </c>
      <c r="V180" s="4">
        <v>0</v>
      </c>
      <c r="W180" s="4">
        <v>0</v>
      </c>
      <c r="X180" s="4" t="s">
        <v>855</v>
      </c>
      <c r="Y180" s="4" t="s">
        <v>35</v>
      </c>
    </row>
    <row r="181" s="4" customFormat="1" spans="1:25">
      <c r="A181" s="4" t="s">
        <v>856</v>
      </c>
      <c r="B181" s="4" t="s">
        <v>26</v>
      </c>
      <c r="C181" s="4" t="s">
        <v>27</v>
      </c>
      <c r="D181" s="4" t="s">
        <v>857</v>
      </c>
      <c r="E181" s="4" t="s">
        <v>307</v>
      </c>
      <c r="F181" s="6">
        <v>45166</v>
      </c>
      <c r="G181" s="6">
        <v>45167</v>
      </c>
      <c r="H181" s="4">
        <v>1</v>
      </c>
      <c r="I181" s="4">
        <v>1</v>
      </c>
      <c r="J181" s="4">
        <v>1</v>
      </c>
      <c r="K181" s="4" t="s">
        <v>30</v>
      </c>
      <c r="L181" s="4">
        <v>842.77</v>
      </c>
      <c r="M181" s="4">
        <v>842.77</v>
      </c>
      <c r="N181" s="4" t="s">
        <v>858</v>
      </c>
      <c r="O181" s="4" t="s">
        <v>32</v>
      </c>
      <c r="P181" s="4" t="s">
        <v>33</v>
      </c>
      <c r="Q181" s="4">
        <v>0</v>
      </c>
      <c r="R181" s="7">
        <v>45162</v>
      </c>
      <c r="S181" s="6">
        <v>45170</v>
      </c>
      <c r="T181" s="4" t="s">
        <v>34</v>
      </c>
      <c r="U181" s="4">
        <v>842.77</v>
      </c>
      <c r="V181" s="4">
        <v>0</v>
      </c>
      <c r="W181" s="4">
        <v>0</v>
      </c>
      <c r="X181" s="4" t="s">
        <v>859</v>
      </c>
      <c r="Y181" s="4" t="s">
        <v>860</v>
      </c>
    </row>
    <row r="182" s="4" customFormat="1" spans="1:26">
      <c r="A182" s="4" t="s">
        <v>861</v>
      </c>
      <c r="B182" s="4" t="s">
        <v>26</v>
      </c>
      <c r="C182" s="4" t="s">
        <v>27</v>
      </c>
      <c r="D182" s="4" t="s">
        <v>862</v>
      </c>
      <c r="E182" s="4" t="s">
        <v>345</v>
      </c>
      <c r="F182" s="6">
        <v>45164</v>
      </c>
      <c r="G182" s="6">
        <v>45167</v>
      </c>
      <c r="H182" s="4">
        <v>2</v>
      </c>
      <c r="I182" s="4">
        <v>3</v>
      </c>
      <c r="J182" s="4">
        <v>6</v>
      </c>
      <c r="K182" s="4" t="s">
        <v>30</v>
      </c>
      <c r="L182" s="4">
        <v>3592.2</v>
      </c>
      <c r="M182" s="4">
        <v>3592.2</v>
      </c>
      <c r="N182" s="4" t="s">
        <v>863</v>
      </c>
      <c r="O182" s="4" t="s">
        <v>32</v>
      </c>
      <c r="P182" s="4" t="s">
        <v>33</v>
      </c>
      <c r="Q182" s="4">
        <v>0</v>
      </c>
      <c r="R182" s="7">
        <v>45162</v>
      </c>
      <c r="S182" s="6">
        <v>45170</v>
      </c>
      <c r="T182" s="4" t="s">
        <v>34</v>
      </c>
      <c r="U182" s="4">
        <v>3592.2</v>
      </c>
      <c r="V182" s="4">
        <v>0</v>
      </c>
      <c r="W182" s="4">
        <v>0</v>
      </c>
      <c r="X182" s="4" t="s">
        <v>864</v>
      </c>
      <c r="Y182" s="4">
        <v>-74121639</v>
      </c>
      <c r="Z182" s="4" t="s">
        <v>865</v>
      </c>
    </row>
    <row r="183" s="4" customFormat="1" spans="1:25">
      <c r="A183" s="4" t="s">
        <v>866</v>
      </c>
      <c r="B183" s="4" t="s">
        <v>26</v>
      </c>
      <c r="C183" s="4" t="s">
        <v>27</v>
      </c>
      <c r="D183" s="4" t="s">
        <v>862</v>
      </c>
      <c r="E183" s="4" t="s">
        <v>867</v>
      </c>
      <c r="F183" s="6">
        <v>45164</v>
      </c>
      <c r="G183" s="6">
        <v>45167</v>
      </c>
      <c r="H183" s="4">
        <v>2</v>
      </c>
      <c r="I183" s="4">
        <v>3</v>
      </c>
      <c r="J183" s="4">
        <v>6</v>
      </c>
      <c r="K183" s="4" t="s">
        <v>30</v>
      </c>
      <c r="L183" s="4">
        <v>3502.98</v>
      </c>
      <c r="M183" s="4">
        <v>3502.98</v>
      </c>
      <c r="N183" s="4" t="s">
        <v>868</v>
      </c>
      <c r="O183" s="4" t="s">
        <v>32</v>
      </c>
      <c r="P183" s="4" t="s">
        <v>33</v>
      </c>
      <c r="Q183" s="4">
        <v>0</v>
      </c>
      <c r="R183" s="7">
        <v>45162.0000115741</v>
      </c>
      <c r="S183" s="6">
        <v>45170</v>
      </c>
      <c r="T183" s="4" t="s">
        <v>34</v>
      </c>
      <c r="U183" s="4">
        <v>3502.98</v>
      </c>
      <c r="V183" s="4">
        <v>0</v>
      </c>
      <c r="W183" s="4">
        <v>0</v>
      </c>
      <c r="X183" s="4" t="s">
        <v>869</v>
      </c>
      <c r="Y183" s="4" t="s">
        <v>35</v>
      </c>
    </row>
    <row r="184" s="4" customFormat="1" spans="1:25">
      <c r="A184" s="4" t="s">
        <v>870</v>
      </c>
      <c r="B184" s="4" t="s">
        <v>26</v>
      </c>
      <c r="C184" s="4" t="s">
        <v>27</v>
      </c>
      <c r="D184" s="4" t="s">
        <v>871</v>
      </c>
      <c r="E184" s="4" t="s">
        <v>872</v>
      </c>
      <c r="F184" s="6">
        <v>45164</v>
      </c>
      <c r="G184" s="6">
        <v>45167</v>
      </c>
      <c r="H184" s="4">
        <v>1</v>
      </c>
      <c r="I184" s="4">
        <v>3</v>
      </c>
      <c r="J184" s="4">
        <v>3</v>
      </c>
      <c r="K184" s="4" t="s">
        <v>30</v>
      </c>
      <c r="L184" s="4">
        <v>2346.85</v>
      </c>
      <c r="M184" s="4">
        <v>2346.85</v>
      </c>
      <c r="N184" s="4" t="s">
        <v>873</v>
      </c>
      <c r="O184" s="4" t="s">
        <v>32</v>
      </c>
      <c r="P184" s="4" t="s">
        <v>33</v>
      </c>
      <c r="Q184" s="4">
        <v>0</v>
      </c>
      <c r="R184" s="7">
        <v>45163</v>
      </c>
      <c r="S184" s="6">
        <v>45170</v>
      </c>
      <c r="T184" s="4" t="s">
        <v>34</v>
      </c>
      <c r="U184" s="4">
        <v>2346.85</v>
      </c>
      <c r="V184" s="4">
        <v>0</v>
      </c>
      <c r="W184" s="4">
        <v>0</v>
      </c>
      <c r="X184" s="4" t="s">
        <v>874</v>
      </c>
      <c r="Y184" s="4" t="s">
        <v>875</v>
      </c>
    </row>
    <row r="185" s="4" customFormat="1" spans="1:25">
      <c r="A185" s="4" t="s">
        <v>876</v>
      </c>
      <c r="B185" s="4" t="s">
        <v>26</v>
      </c>
      <c r="C185" s="4" t="s">
        <v>27</v>
      </c>
      <c r="D185" s="4" t="s">
        <v>877</v>
      </c>
      <c r="E185" s="4" t="s">
        <v>422</v>
      </c>
      <c r="F185" s="6">
        <v>45165</v>
      </c>
      <c r="G185" s="6">
        <v>45167</v>
      </c>
      <c r="H185" s="4">
        <v>1</v>
      </c>
      <c r="I185" s="4">
        <v>2</v>
      </c>
      <c r="J185" s="4">
        <v>2</v>
      </c>
      <c r="K185" s="4" t="s">
        <v>30</v>
      </c>
      <c r="L185" s="4">
        <v>1131.12</v>
      </c>
      <c r="M185" s="4">
        <v>1131.12</v>
      </c>
      <c r="N185" s="4" t="s">
        <v>878</v>
      </c>
      <c r="O185" s="4" t="s">
        <v>32</v>
      </c>
      <c r="P185" s="4" t="s">
        <v>33</v>
      </c>
      <c r="Q185" s="4">
        <v>0</v>
      </c>
      <c r="R185" s="7">
        <v>45163</v>
      </c>
      <c r="S185" s="6">
        <v>45170</v>
      </c>
      <c r="T185" s="4" t="s">
        <v>34</v>
      </c>
      <c r="U185" s="4">
        <v>1131.12</v>
      </c>
      <c r="V185" s="4">
        <v>0</v>
      </c>
      <c r="W185" s="4">
        <v>0</v>
      </c>
      <c r="X185" s="4" t="s">
        <v>879</v>
      </c>
      <c r="Y185" s="4" t="s">
        <v>880</v>
      </c>
    </row>
    <row r="186" s="4" customFormat="1" spans="1:25">
      <c r="A186" s="4" t="s">
        <v>881</v>
      </c>
      <c r="B186" s="4" t="s">
        <v>26</v>
      </c>
      <c r="C186" s="4" t="s">
        <v>27</v>
      </c>
      <c r="D186" s="4" t="s">
        <v>882</v>
      </c>
      <c r="E186" s="4" t="s">
        <v>796</v>
      </c>
      <c r="F186" s="6">
        <v>45166</v>
      </c>
      <c r="G186" s="6">
        <v>45167</v>
      </c>
      <c r="H186" s="4">
        <v>1</v>
      </c>
      <c r="I186" s="4">
        <v>1</v>
      </c>
      <c r="J186" s="4">
        <v>1</v>
      </c>
      <c r="K186" s="4" t="s">
        <v>30</v>
      </c>
      <c r="L186" s="4">
        <v>1264.42</v>
      </c>
      <c r="M186" s="4">
        <v>1264.42</v>
      </c>
      <c r="N186" s="4" t="s">
        <v>883</v>
      </c>
      <c r="O186" s="4" t="s">
        <v>32</v>
      </c>
      <c r="P186" s="4" t="s">
        <v>33</v>
      </c>
      <c r="Q186" s="4">
        <v>0</v>
      </c>
      <c r="R186" s="7">
        <v>45163.0000115741</v>
      </c>
      <c r="S186" s="6">
        <v>45170</v>
      </c>
      <c r="T186" s="4" t="s">
        <v>34</v>
      </c>
      <c r="U186" s="4">
        <v>1264.42</v>
      </c>
      <c r="V186" s="4">
        <v>0</v>
      </c>
      <c r="W186" s="4">
        <v>0</v>
      </c>
      <c r="X186" s="4" t="s">
        <v>884</v>
      </c>
      <c r="Y186" s="4" t="s">
        <v>885</v>
      </c>
    </row>
    <row r="187" s="4" customFormat="1" spans="1:25">
      <c r="A187" s="4" t="s">
        <v>886</v>
      </c>
      <c r="B187" s="4" t="s">
        <v>26</v>
      </c>
      <c r="C187" s="4" t="s">
        <v>27</v>
      </c>
      <c r="D187" s="4" t="s">
        <v>887</v>
      </c>
      <c r="E187" s="4" t="s">
        <v>888</v>
      </c>
      <c r="F187" s="6">
        <v>45165</v>
      </c>
      <c r="G187" s="6">
        <v>45167</v>
      </c>
      <c r="H187" s="4">
        <v>1</v>
      </c>
      <c r="I187" s="4">
        <v>2</v>
      </c>
      <c r="J187" s="4">
        <v>2</v>
      </c>
      <c r="K187" s="4" t="s">
        <v>30</v>
      </c>
      <c r="L187" s="4">
        <v>891.72</v>
      </c>
      <c r="M187" s="4">
        <v>891.72</v>
      </c>
      <c r="N187" s="4" t="s">
        <v>889</v>
      </c>
      <c r="O187" s="4" t="s">
        <v>32</v>
      </c>
      <c r="P187" s="4" t="s">
        <v>33</v>
      </c>
      <c r="Q187" s="4">
        <v>0</v>
      </c>
      <c r="R187" s="7">
        <v>45163.0000115741</v>
      </c>
      <c r="S187" s="6">
        <v>45170</v>
      </c>
      <c r="T187" s="4" t="s">
        <v>34</v>
      </c>
      <c r="U187" s="4">
        <v>891.72</v>
      </c>
      <c r="V187" s="4">
        <v>0</v>
      </c>
      <c r="W187" s="4">
        <v>0</v>
      </c>
      <c r="X187" s="4" t="s">
        <v>890</v>
      </c>
      <c r="Y187" s="4" t="s">
        <v>891</v>
      </c>
    </row>
    <row r="188" s="4" customFormat="1" spans="1:25">
      <c r="A188" s="4" t="s">
        <v>892</v>
      </c>
      <c r="B188" s="4" t="s">
        <v>26</v>
      </c>
      <c r="C188" s="4" t="s">
        <v>27</v>
      </c>
      <c r="D188" s="4" t="s">
        <v>893</v>
      </c>
      <c r="E188" s="4" t="s">
        <v>894</v>
      </c>
      <c r="F188" s="6">
        <v>45166</v>
      </c>
      <c r="G188" s="6">
        <v>45167</v>
      </c>
      <c r="H188" s="4">
        <v>1</v>
      </c>
      <c r="I188" s="4">
        <v>1</v>
      </c>
      <c r="J188" s="4">
        <v>1</v>
      </c>
      <c r="K188" s="4" t="s">
        <v>30</v>
      </c>
      <c r="L188" s="4">
        <v>226.68</v>
      </c>
      <c r="M188" s="4">
        <v>226.68</v>
      </c>
      <c r="N188" s="4" t="s">
        <v>895</v>
      </c>
      <c r="O188" s="4" t="s">
        <v>32</v>
      </c>
      <c r="P188" s="4" t="s">
        <v>33</v>
      </c>
      <c r="Q188" s="4">
        <v>0</v>
      </c>
      <c r="R188" s="7">
        <v>45163.0000115741</v>
      </c>
      <c r="S188" s="6">
        <v>45170</v>
      </c>
      <c r="T188" s="4" t="s">
        <v>34</v>
      </c>
      <c r="U188" s="4">
        <v>226.68</v>
      </c>
      <c r="V188" s="4">
        <v>0</v>
      </c>
      <c r="W188" s="4">
        <v>0</v>
      </c>
      <c r="X188" s="4" t="s">
        <v>896</v>
      </c>
      <c r="Y188" s="4" t="s">
        <v>897</v>
      </c>
    </row>
    <row r="189" s="4" customFormat="1" spans="1:25">
      <c r="A189" s="4" t="s">
        <v>898</v>
      </c>
      <c r="B189" s="4" t="s">
        <v>26</v>
      </c>
      <c r="C189" s="4" t="s">
        <v>27</v>
      </c>
      <c r="D189" s="4" t="s">
        <v>899</v>
      </c>
      <c r="E189" s="4" t="s">
        <v>900</v>
      </c>
      <c r="F189" s="6">
        <v>45166</v>
      </c>
      <c r="G189" s="6">
        <v>45167</v>
      </c>
      <c r="H189" s="4">
        <v>1</v>
      </c>
      <c r="I189" s="4">
        <v>1</v>
      </c>
      <c r="J189" s="4">
        <v>1</v>
      </c>
      <c r="K189" s="4" t="s">
        <v>30</v>
      </c>
      <c r="L189" s="4">
        <v>1865.33</v>
      </c>
      <c r="M189" s="4">
        <v>1865.33</v>
      </c>
      <c r="N189" s="4" t="s">
        <v>901</v>
      </c>
      <c r="O189" s="4" t="s">
        <v>32</v>
      </c>
      <c r="P189" s="4" t="s">
        <v>33</v>
      </c>
      <c r="Q189" s="4">
        <v>0</v>
      </c>
      <c r="R189" s="7">
        <v>45163</v>
      </c>
      <c r="S189" s="6">
        <v>45170</v>
      </c>
      <c r="T189" s="4" t="s">
        <v>34</v>
      </c>
      <c r="U189" s="4">
        <v>1865.33</v>
      </c>
      <c r="V189" s="4">
        <v>0</v>
      </c>
      <c r="W189" s="4">
        <v>0</v>
      </c>
      <c r="X189" s="4" t="s">
        <v>902</v>
      </c>
      <c r="Y189" s="4" t="s">
        <v>903</v>
      </c>
    </row>
    <row r="190" s="4" customFormat="1" spans="1:25">
      <c r="A190" s="4" t="s">
        <v>904</v>
      </c>
      <c r="B190" s="4" t="s">
        <v>26</v>
      </c>
      <c r="C190" s="4" t="s">
        <v>27</v>
      </c>
      <c r="D190" s="4" t="s">
        <v>905</v>
      </c>
      <c r="E190" s="4" t="s">
        <v>906</v>
      </c>
      <c r="F190" s="6">
        <v>45165</v>
      </c>
      <c r="G190" s="6">
        <v>45167</v>
      </c>
      <c r="H190" s="4">
        <v>1</v>
      </c>
      <c r="I190" s="4">
        <v>2</v>
      </c>
      <c r="J190" s="4">
        <v>2</v>
      </c>
      <c r="K190" s="4" t="s">
        <v>30</v>
      </c>
      <c r="L190" s="4">
        <v>1872.76</v>
      </c>
      <c r="M190" s="4">
        <v>1872.76</v>
      </c>
      <c r="N190" s="4" t="s">
        <v>907</v>
      </c>
      <c r="O190" s="4" t="s">
        <v>32</v>
      </c>
      <c r="P190" s="4" t="s">
        <v>33</v>
      </c>
      <c r="Q190" s="4">
        <v>0</v>
      </c>
      <c r="R190" s="7">
        <v>45163.0000115741</v>
      </c>
      <c r="S190" s="6">
        <v>45170</v>
      </c>
      <c r="T190" s="4" t="s">
        <v>34</v>
      </c>
      <c r="U190" s="4">
        <v>1872.76</v>
      </c>
      <c r="V190" s="4">
        <v>0</v>
      </c>
      <c r="W190" s="4">
        <v>0</v>
      </c>
      <c r="X190" s="4" t="s">
        <v>908</v>
      </c>
      <c r="Y190" s="4" t="s">
        <v>909</v>
      </c>
    </row>
    <row r="191" s="4" customFormat="1" spans="1:25">
      <c r="A191" s="4" t="s">
        <v>910</v>
      </c>
      <c r="B191" s="4" t="s">
        <v>26</v>
      </c>
      <c r="C191" s="4" t="s">
        <v>27</v>
      </c>
      <c r="D191" s="4" t="s">
        <v>911</v>
      </c>
      <c r="E191" s="4" t="s">
        <v>912</v>
      </c>
      <c r="F191" s="6">
        <v>45163</v>
      </c>
      <c r="G191" s="6">
        <v>45167</v>
      </c>
      <c r="H191" s="4">
        <v>1</v>
      </c>
      <c r="I191" s="4">
        <v>4</v>
      </c>
      <c r="J191" s="4">
        <v>4</v>
      </c>
      <c r="K191" s="4" t="s">
        <v>30</v>
      </c>
      <c r="L191" s="4">
        <v>1839.96</v>
      </c>
      <c r="M191" s="4">
        <v>1839.96</v>
      </c>
      <c r="N191" s="4" t="s">
        <v>913</v>
      </c>
      <c r="O191" s="4" t="s">
        <v>32</v>
      </c>
      <c r="P191" s="4" t="s">
        <v>33</v>
      </c>
      <c r="Q191" s="4">
        <v>0</v>
      </c>
      <c r="R191" s="7">
        <v>45163.0000115741</v>
      </c>
      <c r="S191" s="6">
        <v>45170</v>
      </c>
      <c r="T191" s="4" t="s">
        <v>34</v>
      </c>
      <c r="U191" s="4">
        <v>1839.96</v>
      </c>
      <c r="V191" s="4">
        <v>0</v>
      </c>
      <c r="W191" s="4">
        <v>0</v>
      </c>
      <c r="X191" s="4" t="s">
        <v>914</v>
      </c>
      <c r="Y191" s="4" t="s">
        <v>915</v>
      </c>
    </row>
    <row r="192" s="4" customFormat="1" spans="1:25">
      <c r="A192" s="4" t="s">
        <v>916</v>
      </c>
      <c r="B192" s="4" t="s">
        <v>26</v>
      </c>
      <c r="C192" s="4" t="s">
        <v>27</v>
      </c>
      <c r="D192" s="4" t="s">
        <v>917</v>
      </c>
      <c r="E192" s="4" t="s">
        <v>918</v>
      </c>
      <c r="F192" s="6">
        <v>45166</v>
      </c>
      <c r="G192" s="6">
        <v>45167</v>
      </c>
      <c r="H192" s="4">
        <v>1</v>
      </c>
      <c r="I192" s="4">
        <v>1</v>
      </c>
      <c r="J192" s="4">
        <v>1</v>
      </c>
      <c r="K192" s="4" t="s">
        <v>30</v>
      </c>
      <c r="L192" s="4">
        <v>153.42</v>
      </c>
      <c r="M192" s="4">
        <v>153.42</v>
      </c>
      <c r="N192" s="4" t="s">
        <v>919</v>
      </c>
      <c r="O192" s="4" t="s">
        <v>32</v>
      </c>
      <c r="P192" s="4" t="s">
        <v>33</v>
      </c>
      <c r="Q192" s="4">
        <v>0</v>
      </c>
      <c r="R192" s="7">
        <v>45163.0000115741</v>
      </c>
      <c r="S192" s="6">
        <v>45170</v>
      </c>
      <c r="T192" s="4" t="s">
        <v>34</v>
      </c>
      <c r="U192" s="4">
        <v>153.42</v>
      </c>
      <c r="V192" s="4">
        <v>0</v>
      </c>
      <c r="W192" s="4">
        <v>0</v>
      </c>
      <c r="X192" s="4" t="s">
        <v>920</v>
      </c>
      <c r="Y192" s="4" t="s">
        <v>921</v>
      </c>
    </row>
    <row r="193" s="4" customFormat="1" spans="1:25">
      <c r="A193" s="4" t="s">
        <v>922</v>
      </c>
      <c r="B193" s="4" t="s">
        <v>26</v>
      </c>
      <c r="C193" s="4" t="s">
        <v>27</v>
      </c>
      <c r="D193" s="4" t="s">
        <v>923</v>
      </c>
      <c r="E193" s="4" t="s">
        <v>345</v>
      </c>
      <c r="F193" s="6">
        <v>45165</v>
      </c>
      <c r="G193" s="6">
        <v>45167</v>
      </c>
      <c r="H193" s="4">
        <v>1</v>
      </c>
      <c r="I193" s="4">
        <v>2</v>
      </c>
      <c r="J193" s="4">
        <v>2</v>
      </c>
      <c r="K193" s="4" t="s">
        <v>30</v>
      </c>
      <c r="L193" s="4">
        <v>2908.12</v>
      </c>
      <c r="M193" s="4">
        <v>2908.12</v>
      </c>
      <c r="N193" s="4" t="s">
        <v>924</v>
      </c>
      <c r="O193" s="4" t="s">
        <v>32</v>
      </c>
      <c r="P193" s="4" t="s">
        <v>33</v>
      </c>
      <c r="Q193" s="4">
        <v>0</v>
      </c>
      <c r="R193" s="7">
        <v>45163</v>
      </c>
      <c r="S193" s="6">
        <v>45170</v>
      </c>
      <c r="T193" s="4" t="s">
        <v>34</v>
      </c>
      <c r="U193" s="4">
        <v>2908.12</v>
      </c>
      <c r="V193" s="4">
        <v>0</v>
      </c>
      <c r="W193" s="4">
        <v>0</v>
      </c>
      <c r="X193" s="4" t="s">
        <v>925</v>
      </c>
      <c r="Y193" s="4" t="s">
        <v>926</v>
      </c>
    </row>
    <row r="194" s="4" customFormat="1" spans="1:25">
      <c r="A194" s="4" t="s">
        <v>927</v>
      </c>
      <c r="B194" s="4" t="s">
        <v>26</v>
      </c>
      <c r="C194" s="4" t="s">
        <v>27</v>
      </c>
      <c r="D194" s="4" t="s">
        <v>928</v>
      </c>
      <c r="E194" s="4" t="s">
        <v>796</v>
      </c>
      <c r="F194" s="6">
        <v>45163</v>
      </c>
      <c r="G194" s="6">
        <v>45167</v>
      </c>
      <c r="H194" s="4">
        <v>1</v>
      </c>
      <c r="I194" s="4">
        <v>4</v>
      </c>
      <c r="J194" s="4">
        <v>4</v>
      </c>
      <c r="K194" s="4" t="s">
        <v>30</v>
      </c>
      <c r="L194" s="4">
        <v>6103.27</v>
      </c>
      <c r="M194" s="4">
        <v>6103.27</v>
      </c>
      <c r="N194" s="4" t="s">
        <v>929</v>
      </c>
      <c r="O194" s="4" t="s">
        <v>32</v>
      </c>
      <c r="P194" s="4" t="s">
        <v>33</v>
      </c>
      <c r="Q194" s="4">
        <v>0</v>
      </c>
      <c r="R194" s="7">
        <v>45163</v>
      </c>
      <c r="S194" s="6">
        <v>45170</v>
      </c>
      <c r="T194" s="4" t="s">
        <v>34</v>
      </c>
      <c r="U194" s="4">
        <v>6103.27</v>
      </c>
      <c r="V194" s="4">
        <v>0</v>
      </c>
      <c r="W194" s="4">
        <v>0</v>
      </c>
      <c r="X194" s="4" t="s">
        <v>930</v>
      </c>
      <c r="Y194" s="4" t="s">
        <v>931</v>
      </c>
    </row>
    <row r="195" s="4" customFormat="1" spans="1:25">
      <c r="A195" s="4" t="s">
        <v>932</v>
      </c>
      <c r="B195" s="4" t="s">
        <v>26</v>
      </c>
      <c r="C195" s="4" t="s">
        <v>27</v>
      </c>
      <c r="D195" s="4" t="s">
        <v>119</v>
      </c>
      <c r="E195" s="4" t="s">
        <v>933</v>
      </c>
      <c r="F195" s="6">
        <v>45164</v>
      </c>
      <c r="G195" s="6">
        <v>45167</v>
      </c>
      <c r="H195" s="4">
        <v>1</v>
      </c>
      <c r="I195" s="4">
        <v>3</v>
      </c>
      <c r="J195" s="4">
        <v>3</v>
      </c>
      <c r="K195" s="4" t="s">
        <v>30</v>
      </c>
      <c r="L195" s="4">
        <v>1444.63</v>
      </c>
      <c r="M195" s="4">
        <v>1444.63</v>
      </c>
      <c r="N195" s="4" t="s">
        <v>934</v>
      </c>
      <c r="O195" s="4" t="s">
        <v>32</v>
      </c>
      <c r="P195" s="4" t="s">
        <v>33</v>
      </c>
      <c r="Q195" s="4">
        <v>0</v>
      </c>
      <c r="R195" s="7">
        <v>45163.0000115741</v>
      </c>
      <c r="S195" s="6">
        <v>45170</v>
      </c>
      <c r="T195" s="4" t="s">
        <v>34</v>
      </c>
      <c r="U195" s="4">
        <v>1444.63</v>
      </c>
      <c r="V195" s="4">
        <v>0</v>
      </c>
      <c r="W195" s="4">
        <v>0</v>
      </c>
      <c r="X195" s="4" t="s">
        <v>935</v>
      </c>
      <c r="Y195" s="4" t="s">
        <v>936</v>
      </c>
    </row>
    <row r="196" s="4" customFormat="1" spans="1:25">
      <c r="A196" s="4" t="s">
        <v>937</v>
      </c>
      <c r="B196" s="4" t="s">
        <v>26</v>
      </c>
      <c r="C196" s="4" t="s">
        <v>27</v>
      </c>
      <c r="D196" s="4" t="s">
        <v>723</v>
      </c>
      <c r="E196" s="4" t="s">
        <v>938</v>
      </c>
      <c r="F196" s="6">
        <v>45165</v>
      </c>
      <c r="G196" s="6">
        <v>45167</v>
      </c>
      <c r="H196" s="4">
        <v>1</v>
      </c>
      <c r="I196" s="4">
        <v>2</v>
      </c>
      <c r="J196" s="4">
        <v>2</v>
      </c>
      <c r="K196" s="4" t="s">
        <v>30</v>
      </c>
      <c r="L196" s="4">
        <v>3274.02</v>
      </c>
      <c r="M196" s="4">
        <v>3274.02</v>
      </c>
      <c r="N196" s="4" t="s">
        <v>939</v>
      </c>
      <c r="O196" s="4" t="s">
        <v>32</v>
      </c>
      <c r="P196" s="4" t="s">
        <v>33</v>
      </c>
      <c r="Q196" s="4">
        <v>0</v>
      </c>
      <c r="R196" s="7">
        <v>45163.0000115741</v>
      </c>
      <c r="S196" s="6">
        <v>45170</v>
      </c>
      <c r="T196" s="4" t="s">
        <v>34</v>
      </c>
      <c r="U196" s="4">
        <v>3274.02</v>
      </c>
      <c r="V196" s="4">
        <v>0</v>
      </c>
      <c r="W196" s="4">
        <v>0</v>
      </c>
      <c r="X196" s="4" t="s">
        <v>940</v>
      </c>
      <c r="Y196" s="4" t="s">
        <v>35</v>
      </c>
    </row>
    <row r="197" s="4" customFormat="1" spans="1:25">
      <c r="A197" s="4" t="s">
        <v>941</v>
      </c>
      <c r="B197" s="4" t="s">
        <v>26</v>
      </c>
      <c r="C197" s="4" t="s">
        <v>27</v>
      </c>
      <c r="D197" s="4" t="s">
        <v>942</v>
      </c>
      <c r="E197" s="4" t="s">
        <v>943</v>
      </c>
      <c r="F197" s="6">
        <v>45165</v>
      </c>
      <c r="G197" s="6">
        <v>45167</v>
      </c>
      <c r="H197" s="4">
        <v>1</v>
      </c>
      <c r="I197" s="4">
        <v>2</v>
      </c>
      <c r="J197" s="4">
        <v>2</v>
      </c>
      <c r="K197" s="4" t="s">
        <v>30</v>
      </c>
      <c r="L197" s="4">
        <v>664.1</v>
      </c>
      <c r="M197" s="4">
        <v>664.1</v>
      </c>
      <c r="N197" s="4" t="s">
        <v>944</v>
      </c>
      <c r="O197" s="4" t="s">
        <v>32</v>
      </c>
      <c r="P197" s="4" t="s">
        <v>33</v>
      </c>
      <c r="Q197" s="4">
        <v>0</v>
      </c>
      <c r="R197" s="7">
        <v>45163</v>
      </c>
      <c r="S197" s="6">
        <v>45170</v>
      </c>
      <c r="T197" s="4" t="s">
        <v>34</v>
      </c>
      <c r="U197" s="4">
        <v>664.1</v>
      </c>
      <c r="V197" s="4">
        <v>0</v>
      </c>
      <c r="W197" s="4">
        <v>0</v>
      </c>
      <c r="X197" s="4" t="s">
        <v>945</v>
      </c>
      <c r="Y197" s="4" t="s">
        <v>35</v>
      </c>
    </row>
    <row r="198" s="4" customFormat="1" spans="1:25">
      <c r="A198" s="4" t="s">
        <v>946</v>
      </c>
      <c r="B198" s="4" t="s">
        <v>26</v>
      </c>
      <c r="C198" s="4" t="s">
        <v>27</v>
      </c>
      <c r="D198" s="4" t="s">
        <v>947</v>
      </c>
      <c r="E198" s="4" t="s">
        <v>668</v>
      </c>
      <c r="F198" s="6">
        <v>45165</v>
      </c>
      <c r="G198" s="6">
        <v>45167</v>
      </c>
      <c r="H198" s="4">
        <v>1</v>
      </c>
      <c r="I198" s="4">
        <v>2</v>
      </c>
      <c r="J198" s="4">
        <v>2</v>
      </c>
      <c r="K198" s="4" t="s">
        <v>30</v>
      </c>
      <c r="L198" s="4">
        <v>1442.08</v>
      </c>
      <c r="M198" s="4">
        <v>1442.08</v>
      </c>
      <c r="N198" s="4" t="s">
        <v>948</v>
      </c>
      <c r="O198" s="4" t="s">
        <v>32</v>
      </c>
      <c r="P198" s="4" t="s">
        <v>33</v>
      </c>
      <c r="Q198" s="4">
        <v>0</v>
      </c>
      <c r="R198" s="7">
        <v>45164</v>
      </c>
      <c r="S198" s="6">
        <v>45170</v>
      </c>
      <c r="T198" s="4" t="s">
        <v>34</v>
      </c>
      <c r="U198" s="4">
        <v>1442.08</v>
      </c>
      <c r="V198" s="4">
        <v>0</v>
      </c>
      <c r="W198" s="4">
        <v>0</v>
      </c>
      <c r="X198" s="4" t="s">
        <v>949</v>
      </c>
      <c r="Y198" s="4" t="s">
        <v>950</v>
      </c>
    </row>
    <row r="199" s="4" customFormat="1" spans="1:25">
      <c r="A199" s="4" t="s">
        <v>951</v>
      </c>
      <c r="B199" s="4" t="s">
        <v>26</v>
      </c>
      <c r="C199" s="4" t="s">
        <v>27</v>
      </c>
      <c r="D199" s="4" t="s">
        <v>952</v>
      </c>
      <c r="E199" s="4" t="s">
        <v>953</v>
      </c>
      <c r="F199" s="6">
        <v>45165</v>
      </c>
      <c r="G199" s="6">
        <v>45167</v>
      </c>
      <c r="H199" s="4">
        <v>1</v>
      </c>
      <c r="I199" s="4">
        <v>2</v>
      </c>
      <c r="J199" s="4">
        <v>2</v>
      </c>
      <c r="K199" s="4" t="s">
        <v>30</v>
      </c>
      <c r="L199" s="4">
        <v>466</v>
      </c>
      <c r="M199" s="4">
        <v>466</v>
      </c>
      <c r="N199" s="4" t="s">
        <v>954</v>
      </c>
      <c r="O199" s="4" t="s">
        <v>32</v>
      </c>
      <c r="P199" s="4" t="s">
        <v>33</v>
      </c>
      <c r="Q199" s="4">
        <v>0</v>
      </c>
      <c r="R199" s="7">
        <v>45164</v>
      </c>
      <c r="S199" s="6">
        <v>45170</v>
      </c>
      <c r="T199" s="4" t="s">
        <v>34</v>
      </c>
      <c r="U199" s="4">
        <v>466</v>
      </c>
      <c r="V199" s="4">
        <v>0</v>
      </c>
      <c r="W199" s="4">
        <v>0</v>
      </c>
      <c r="X199" s="4" t="s">
        <v>955</v>
      </c>
      <c r="Y199" s="4" t="s">
        <v>35</v>
      </c>
    </row>
    <row r="200" s="4" customFormat="1" spans="1:25">
      <c r="A200" s="4" t="s">
        <v>956</v>
      </c>
      <c r="B200" s="4" t="s">
        <v>26</v>
      </c>
      <c r="C200" s="4" t="s">
        <v>27</v>
      </c>
      <c r="D200" s="4" t="s">
        <v>957</v>
      </c>
      <c r="E200" s="4" t="s">
        <v>745</v>
      </c>
      <c r="F200" s="6">
        <v>45166</v>
      </c>
      <c r="G200" s="6">
        <v>45167</v>
      </c>
      <c r="H200" s="4">
        <v>1</v>
      </c>
      <c r="I200" s="4">
        <v>1</v>
      </c>
      <c r="J200" s="4">
        <v>1</v>
      </c>
      <c r="K200" s="4" t="s">
        <v>30</v>
      </c>
      <c r="L200" s="4">
        <v>3261.28</v>
      </c>
      <c r="M200" s="4">
        <v>3261.28</v>
      </c>
      <c r="N200" s="4" t="s">
        <v>958</v>
      </c>
      <c r="O200" s="4" t="s">
        <v>32</v>
      </c>
      <c r="P200" s="4" t="s">
        <v>33</v>
      </c>
      <c r="Q200" s="4">
        <v>0</v>
      </c>
      <c r="R200" s="7">
        <v>45164.0000115741</v>
      </c>
      <c r="S200" s="6">
        <v>45170</v>
      </c>
      <c r="T200" s="4" t="s">
        <v>34</v>
      </c>
      <c r="U200" s="4">
        <v>3261.28</v>
      </c>
      <c r="V200" s="4">
        <v>0</v>
      </c>
      <c r="W200" s="4">
        <v>0</v>
      </c>
      <c r="X200" s="4" t="s">
        <v>959</v>
      </c>
      <c r="Y200" s="4" t="s">
        <v>960</v>
      </c>
    </row>
    <row r="201" s="4" customFormat="1" spans="1:25">
      <c r="A201" s="4" t="s">
        <v>961</v>
      </c>
      <c r="B201" s="4" t="s">
        <v>26</v>
      </c>
      <c r="C201" s="4" t="s">
        <v>27</v>
      </c>
      <c r="D201" s="4" t="s">
        <v>962</v>
      </c>
      <c r="E201" s="4" t="s">
        <v>963</v>
      </c>
      <c r="F201" s="6">
        <v>45166</v>
      </c>
      <c r="G201" s="6">
        <v>45167</v>
      </c>
      <c r="H201" s="4">
        <v>1</v>
      </c>
      <c r="I201" s="4">
        <v>1</v>
      </c>
      <c r="J201" s="4">
        <v>1</v>
      </c>
      <c r="K201" s="4" t="s">
        <v>30</v>
      </c>
      <c r="L201" s="4">
        <v>558.07</v>
      </c>
      <c r="M201" s="4">
        <v>558.07</v>
      </c>
      <c r="N201" s="4" t="s">
        <v>964</v>
      </c>
      <c r="O201" s="4" t="s">
        <v>32</v>
      </c>
      <c r="P201" s="4" t="s">
        <v>33</v>
      </c>
      <c r="Q201" s="4">
        <v>0</v>
      </c>
      <c r="R201" s="7">
        <v>45164.0000115741</v>
      </c>
      <c r="S201" s="6">
        <v>45170</v>
      </c>
      <c r="T201" s="4" t="s">
        <v>34</v>
      </c>
      <c r="U201" s="4">
        <v>558.07</v>
      </c>
      <c r="V201" s="4">
        <v>0</v>
      </c>
      <c r="W201" s="4">
        <v>0</v>
      </c>
      <c r="X201" s="4" t="s">
        <v>965</v>
      </c>
      <c r="Y201" s="4" t="s">
        <v>966</v>
      </c>
    </row>
    <row r="202" s="4" customFormat="1" spans="1:25">
      <c r="A202" s="4" t="s">
        <v>967</v>
      </c>
      <c r="B202" s="4" t="s">
        <v>26</v>
      </c>
      <c r="C202" s="4" t="s">
        <v>27</v>
      </c>
      <c r="D202" s="4" t="s">
        <v>968</v>
      </c>
      <c r="E202" s="4" t="s">
        <v>969</v>
      </c>
      <c r="F202" s="6">
        <v>45165</v>
      </c>
      <c r="G202" s="6">
        <v>45167</v>
      </c>
      <c r="H202" s="4">
        <v>1</v>
      </c>
      <c r="I202" s="4">
        <v>2</v>
      </c>
      <c r="J202" s="4">
        <v>2</v>
      </c>
      <c r="K202" s="4" t="s">
        <v>30</v>
      </c>
      <c r="L202" s="4">
        <v>3402.39</v>
      </c>
      <c r="M202" s="4">
        <v>3402.39</v>
      </c>
      <c r="N202" s="4" t="s">
        <v>970</v>
      </c>
      <c r="O202" s="4" t="s">
        <v>32</v>
      </c>
      <c r="P202" s="4" t="s">
        <v>33</v>
      </c>
      <c r="Q202" s="4">
        <v>0</v>
      </c>
      <c r="R202" s="7">
        <v>45164</v>
      </c>
      <c r="S202" s="6">
        <v>45170</v>
      </c>
      <c r="T202" s="4" t="s">
        <v>34</v>
      </c>
      <c r="U202" s="4">
        <v>3402.39</v>
      </c>
      <c r="V202" s="4">
        <v>0</v>
      </c>
      <c r="W202" s="4">
        <v>0</v>
      </c>
      <c r="X202" s="4" t="s">
        <v>971</v>
      </c>
      <c r="Y202" s="4" t="s">
        <v>972</v>
      </c>
    </row>
    <row r="203" s="4" customFormat="1" spans="1:25">
      <c r="A203" s="4" t="s">
        <v>973</v>
      </c>
      <c r="B203" s="4" t="s">
        <v>26</v>
      </c>
      <c r="C203" s="4" t="s">
        <v>27</v>
      </c>
      <c r="D203" s="4" t="s">
        <v>974</v>
      </c>
      <c r="E203" s="4" t="s">
        <v>975</v>
      </c>
      <c r="F203" s="6">
        <v>45164</v>
      </c>
      <c r="G203" s="6">
        <v>45167</v>
      </c>
      <c r="H203" s="4">
        <v>1</v>
      </c>
      <c r="I203" s="4">
        <v>3</v>
      </c>
      <c r="J203" s="4">
        <v>3</v>
      </c>
      <c r="K203" s="4" t="s">
        <v>30</v>
      </c>
      <c r="L203" s="4">
        <v>3165.16</v>
      </c>
      <c r="M203" s="4">
        <v>3165.16</v>
      </c>
      <c r="N203" s="4" t="s">
        <v>976</v>
      </c>
      <c r="O203" s="4" t="s">
        <v>32</v>
      </c>
      <c r="P203" s="4" t="s">
        <v>33</v>
      </c>
      <c r="Q203" s="4">
        <v>0</v>
      </c>
      <c r="R203" s="7">
        <v>45164.0000115741</v>
      </c>
      <c r="S203" s="6">
        <v>45170</v>
      </c>
      <c r="T203" s="4" t="s">
        <v>34</v>
      </c>
      <c r="U203" s="4">
        <v>3165.16</v>
      </c>
      <c r="V203" s="4">
        <v>0</v>
      </c>
      <c r="W203" s="4">
        <v>0</v>
      </c>
      <c r="X203" s="4" t="s">
        <v>977</v>
      </c>
      <c r="Y203" s="4" t="s">
        <v>978</v>
      </c>
    </row>
    <row r="204" s="4" customFormat="1" spans="1:25">
      <c r="A204" s="4" t="s">
        <v>979</v>
      </c>
      <c r="B204" s="4" t="s">
        <v>26</v>
      </c>
      <c r="C204" s="4" t="s">
        <v>27</v>
      </c>
      <c r="D204" s="4" t="s">
        <v>980</v>
      </c>
      <c r="E204" s="4" t="s">
        <v>103</v>
      </c>
      <c r="F204" s="6">
        <v>45165</v>
      </c>
      <c r="G204" s="6">
        <v>45167</v>
      </c>
      <c r="H204" s="4">
        <v>1</v>
      </c>
      <c r="I204" s="4">
        <v>2</v>
      </c>
      <c r="J204" s="4">
        <v>2</v>
      </c>
      <c r="K204" s="4" t="s">
        <v>30</v>
      </c>
      <c r="L204" s="4">
        <v>840.78</v>
      </c>
      <c r="M204" s="4">
        <v>840.78</v>
      </c>
      <c r="N204" s="4" t="s">
        <v>981</v>
      </c>
      <c r="O204" s="4" t="s">
        <v>32</v>
      </c>
      <c r="P204" s="4" t="s">
        <v>33</v>
      </c>
      <c r="Q204" s="4">
        <v>0</v>
      </c>
      <c r="R204" s="7">
        <v>45164.0000115741</v>
      </c>
      <c r="S204" s="6">
        <v>45170</v>
      </c>
      <c r="T204" s="4" t="s">
        <v>34</v>
      </c>
      <c r="U204" s="4">
        <v>840.78</v>
      </c>
      <c r="V204" s="4">
        <v>0</v>
      </c>
      <c r="W204" s="4">
        <v>0</v>
      </c>
      <c r="X204" s="4" t="s">
        <v>982</v>
      </c>
      <c r="Y204" s="4" t="s">
        <v>983</v>
      </c>
    </row>
    <row r="205" s="4" customFormat="1" spans="1:25">
      <c r="A205" s="4" t="s">
        <v>984</v>
      </c>
      <c r="B205" s="4" t="s">
        <v>26</v>
      </c>
      <c r="C205" s="4" t="s">
        <v>27</v>
      </c>
      <c r="D205" s="4" t="s">
        <v>985</v>
      </c>
      <c r="E205" s="4" t="s">
        <v>986</v>
      </c>
      <c r="F205" s="6">
        <v>45166</v>
      </c>
      <c r="G205" s="6">
        <v>45167</v>
      </c>
      <c r="H205" s="4">
        <v>1</v>
      </c>
      <c r="I205" s="4">
        <v>1</v>
      </c>
      <c r="J205" s="4">
        <v>1</v>
      </c>
      <c r="K205" s="4" t="s">
        <v>30</v>
      </c>
      <c r="L205" s="4">
        <v>2865.04</v>
      </c>
      <c r="M205" s="4">
        <v>2865.04</v>
      </c>
      <c r="N205" s="4" t="s">
        <v>987</v>
      </c>
      <c r="O205" s="4" t="s">
        <v>32</v>
      </c>
      <c r="P205" s="4" t="s">
        <v>33</v>
      </c>
      <c r="Q205" s="4">
        <v>0</v>
      </c>
      <c r="R205" s="7">
        <v>45164</v>
      </c>
      <c r="S205" s="6">
        <v>45170</v>
      </c>
      <c r="T205" s="4" t="s">
        <v>34</v>
      </c>
      <c r="U205" s="4">
        <v>2865.04</v>
      </c>
      <c r="V205" s="4">
        <v>0</v>
      </c>
      <c r="W205" s="4">
        <v>0</v>
      </c>
      <c r="X205" s="4" t="s">
        <v>988</v>
      </c>
      <c r="Y205" s="4" t="s">
        <v>989</v>
      </c>
    </row>
    <row r="206" s="4" customFormat="1" spans="1:25">
      <c r="A206" s="4" t="s">
        <v>990</v>
      </c>
      <c r="B206" s="4" t="s">
        <v>26</v>
      </c>
      <c r="C206" s="4" t="s">
        <v>27</v>
      </c>
      <c r="D206" s="4" t="s">
        <v>991</v>
      </c>
      <c r="E206" s="4" t="s">
        <v>992</v>
      </c>
      <c r="F206" s="6">
        <v>45165</v>
      </c>
      <c r="G206" s="6">
        <v>45167</v>
      </c>
      <c r="H206" s="4">
        <v>1</v>
      </c>
      <c r="I206" s="4">
        <v>2</v>
      </c>
      <c r="J206" s="4">
        <v>2</v>
      </c>
      <c r="K206" s="4" t="s">
        <v>30</v>
      </c>
      <c r="L206" s="4">
        <v>878.99</v>
      </c>
      <c r="M206" s="4">
        <v>878.99</v>
      </c>
      <c r="N206" s="4" t="s">
        <v>993</v>
      </c>
      <c r="O206" s="4" t="s">
        <v>32</v>
      </c>
      <c r="P206" s="4" t="s">
        <v>33</v>
      </c>
      <c r="Q206" s="4">
        <v>0</v>
      </c>
      <c r="R206" s="7">
        <v>45164</v>
      </c>
      <c r="S206" s="6">
        <v>45170</v>
      </c>
      <c r="T206" s="4" t="s">
        <v>34</v>
      </c>
      <c r="U206" s="4">
        <v>878.99</v>
      </c>
      <c r="V206" s="4">
        <v>0</v>
      </c>
      <c r="W206" s="4">
        <v>0</v>
      </c>
      <c r="X206" s="4" t="s">
        <v>994</v>
      </c>
      <c r="Y206" s="4" t="s">
        <v>995</v>
      </c>
    </row>
    <row r="207" s="4" customFormat="1" spans="1:25">
      <c r="A207" s="4" t="s">
        <v>996</v>
      </c>
      <c r="B207" s="4" t="s">
        <v>26</v>
      </c>
      <c r="C207" s="4" t="s">
        <v>27</v>
      </c>
      <c r="D207" s="4" t="s">
        <v>997</v>
      </c>
      <c r="E207" s="4" t="s">
        <v>998</v>
      </c>
      <c r="F207" s="6">
        <v>45166</v>
      </c>
      <c r="G207" s="6">
        <v>45167</v>
      </c>
      <c r="H207" s="4">
        <v>1</v>
      </c>
      <c r="I207" s="4">
        <v>1</v>
      </c>
      <c r="J207" s="4">
        <v>1</v>
      </c>
      <c r="K207" s="4" t="s">
        <v>30</v>
      </c>
      <c r="L207" s="4">
        <v>233.54</v>
      </c>
      <c r="M207" s="4">
        <v>233.54</v>
      </c>
      <c r="N207" s="4" t="s">
        <v>999</v>
      </c>
      <c r="O207" s="4" t="s">
        <v>32</v>
      </c>
      <c r="P207" s="4" t="s">
        <v>33</v>
      </c>
      <c r="Q207" s="4">
        <v>0</v>
      </c>
      <c r="R207" s="7">
        <v>45164</v>
      </c>
      <c r="S207" s="6">
        <v>45170</v>
      </c>
      <c r="T207" s="4" t="s">
        <v>34</v>
      </c>
      <c r="U207" s="4">
        <v>233.54</v>
      </c>
      <c r="V207" s="4">
        <v>0</v>
      </c>
      <c r="W207" s="4">
        <v>0</v>
      </c>
      <c r="X207" s="4" t="s">
        <v>1000</v>
      </c>
      <c r="Y207" s="4" t="s">
        <v>1001</v>
      </c>
    </row>
    <row r="208" s="4" customFormat="1" spans="1:25">
      <c r="A208" s="4" t="s">
        <v>1002</v>
      </c>
      <c r="B208" s="4" t="s">
        <v>26</v>
      </c>
      <c r="C208" s="4" t="s">
        <v>27</v>
      </c>
      <c r="D208" s="4" t="s">
        <v>1003</v>
      </c>
      <c r="E208" s="4" t="s">
        <v>1004</v>
      </c>
      <c r="F208" s="6">
        <v>45164</v>
      </c>
      <c r="G208" s="6">
        <v>45167</v>
      </c>
      <c r="H208" s="4">
        <v>1</v>
      </c>
      <c r="I208" s="4">
        <v>3</v>
      </c>
      <c r="J208" s="4">
        <v>3</v>
      </c>
      <c r="K208" s="4" t="s">
        <v>30</v>
      </c>
      <c r="L208" s="4">
        <v>4570.52</v>
      </c>
      <c r="M208" s="4">
        <v>4570.52</v>
      </c>
      <c r="N208" s="4" t="s">
        <v>1005</v>
      </c>
      <c r="O208" s="4" t="s">
        <v>32</v>
      </c>
      <c r="P208" s="4" t="s">
        <v>33</v>
      </c>
      <c r="Q208" s="4">
        <v>0</v>
      </c>
      <c r="R208" s="7">
        <v>45164</v>
      </c>
      <c r="S208" s="6">
        <v>45170</v>
      </c>
      <c r="T208" s="4" t="s">
        <v>34</v>
      </c>
      <c r="U208" s="4">
        <v>4570.52</v>
      </c>
      <c r="V208" s="4">
        <v>0</v>
      </c>
      <c r="W208" s="4">
        <v>0</v>
      </c>
      <c r="X208" s="4" t="s">
        <v>1006</v>
      </c>
      <c r="Y208" s="4" t="s">
        <v>1007</v>
      </c>
    </row>
    <row r="209" s="4" customFormat="1" spans="1:25">
      <c r="A209" s="4" t="s">
        <v>1008</v>
      </c>
      <c r="B209" s="4" t="s">
        <v>26</v>
      </c>
      <c r="C209" s="4" t="s">
        <v>27</v>
      </c>
      <c r="D209" s="4" t="s">
        <v>1009</v>
      </c>
      <c r="E209" s="4" t="s">
        <v>1010</v>
      </c>
      <c r="F209" s="6">
        <v>45165</v>
      </c>
      <c r="G209" s="6">
        <v>45167</v>
      </c>
      <c r="H209" s="4">
        <v>1</v>
      </c>
      <c r="I209" s="4">
        <v>2</v>
      </c>
      <c r="J209" s="4">
        <v>2</v>
      </c>
      <c r="K209" s="4" t="s">
        <v>30</v>
      </c>
      <c r="L209" s="4">
        <v>2213.4</v>
      </c>
      <c r="M209" s="4">
        <v>2213.4</v>
      </c>
      <c r="N209" s="4" t="s">
        <v>1011</v>
      </c>
      <c r="O209" s="4" t="s">
        <v>32</v>
      </c>
      <c r="P209" s="4" t="s">
        <v>33</v>
      </c>
      <c r="Q209" s="4">
        <v>0</v>
      </c>
      <c r="R209" s="7">
        <v>45164.0000115741</v>
      </c>
      <c r="S209" s="6">
        <v>45170</v>
      </c>
      <c r="T209" s="4" t="s">
        <v>34</v>
      </c>
      <c r="U209" s="4">
        <v>2213.4</v>
      </c>
      <c r="V209" s="4">
        <v>0</v>
      </c>
      <c r="W209" s="4">
        <v>0</v>
      </c>
      <c r="X209" s="4" t="s">
        <v>1012</v>
      </c>
      <c r="Y209" s="4" t="s">
        <v>35</v>
      </c>
    </row>
    <row r="210" s="4" customFormat="1" spans="1:25">
      <c r="A210" s="4" t="s">
        <v>1013</v>
      </c>
      <c r="B210" s="4" t="s">
        <v>26</v>
      </c>
      <c r="C210" s="4" t="s">
        <v>27</v>
      </c>
      <c r="D210" s="4" t="s">
        <v>942</v>
      </c>
      <c r="E210" s="4" t="s">
        <v>943</v>
      </c>
      <c r="F210" s="6">
        <v>45166</v>
      </c>
      <c r="G210" s="6">
        <v>45167</v>
      </c>
      <c r="H210" s="4">
        <v>1</v>
      </c>
      <c r="I210" s="4">
        <v>1</v>
      </c>
      <c r="J210" s="4">
        <v>1</v>
      </c>
      <c r="K210" s="4" t="s">
        <v>30</v>
      </c>
      <c r="L210" s="4">
        <v>332.1</v>
      </c>
      <c r="M210" s="4">
        <v>332.1</v>
      </c>
      <c r="N210" s="4" t="s">
        <v>1014</v>
      </c>
      <c r="O210" s="4" t="s">
        <v>32</v>
      </c>
      <c r="P210" s="4" t="s">
        <v>33</v>
      </c>
      <c r="Q210" s="4">
        <v>0</v>
      </c>
      <c r="R210" s="7">
        <v>45164</v>
      </c>
      <c r="S210" s="6">
        <v>45170</v>
      </c>
      <c r="T210" s="4" t="s">
        <v>34</v>
      </c>
      <c r="U210" s="4">
        <v>332.1</v>
      </c>
      <c r="V210" s="4">
        <v>0</v>
      </c>
      <c r="W210" s="4">
        <v>0</v>
      </c>
      <c r="X210" s="4" t="s">
        <v>1015</v>
      </c>
      <c r="Y210" s="4" t="s">
        <v>1016</v>
      </c>
    </row>
    <row r="211" s="4" customFormat="1" spans="1:26">
      <c r="A211" s="4" t="s">
        <v>1017</v>
      </c>
      <c r="B211" s="4" t="s">
        <v>26</v>
      </c>
      <c r="C211" s="4" t="s">
        <v>27</v>
      </c>
      <c r="D211" s="4" t="s">
        <v>942</v>
      </c>
      <c r="E211" s="4" t="s">
        <v>943</v>
      </c>
      <c r="F211" s="6">
        <v>45166</v>
      </c>
      <c r="G211" s="6">
        <v>45167</v>
      </c>
      <c r="H211" s="4">
        <v>2</v>
      </c>
      <c r="I211" s="4">
        <v>1</v>
      </c>
      <c r="J211" s="4">
        <v>2</v>
      </c>
      <c r="K211" s="4" t="s">
        <v>30</v>
      </c>
      <c r="L211" s="4">
        <v>664.2</v>
      </c>
      <c r="M211" s="4">
        <v>664.2</v>
      </c>
      <c r="N211" s="4" t="s">
        <v>1018</v>
      </c>
      <c r="O211" s="4" t="s">
        <v>32</v>
      </c>
      <c r="P211" s="4" t="s">
        <v>33</v>
      </c>
      <c r="Q211" s="4">
        <v>0</v>
      </c>
      <c r="R211" s="7">
        <v>45164</v>
      </c>
      <c r="S211" s="6">
        <v>45170</v>
      </c>
      <c r="T211" s="4" t="s">
        <v>34</v>
      </c>
      <c r="U211" s="4">
        <v>664.2</v>
      </c>
      <c r="V211" s="4">
        <v>0</v>
      </c>
      <c r="W211" s="4">
        <v>0</v>
      </c>
      <c r="X211" s="4" t="s">
        <v>1019</v>
      </c>
      <c r="Y211" s="4">
        <v>29158816</v>
      </c>
      <c r="Z211" s="4" t="s">
        <v>1020</v>
      </c>
    </row>
    <row r="212" s="4" customFormat="1" spans="1:25">
      <c r="A212" s="4" t="s">
        <v>1021</v>
      </c>
      <c r="B212" s="4" t="s">
        <v>26</v>
      </c>
      <c r="C212" s="4" t="s">
        <v>27</v>
      </c>
      <c r="D212" s="4" t="s">
        <v>183</v>
      </c>
      <c r="E212" s="4" t="s">
        <v>1022</v>
      </c>
      <c r="F212" s="6">
        <v>45165</v>
      </c>
      <c r="G212" s="6">
        <v>45167</v>
      </c>
      <c r="H212" s="4">
        <v>1</v>
      </c>
      <c r="I212" s="4">
        <v>2</v>
      </c>
      <c r="J212" s="4">
        <v>2</v>
      </c>
      <c r="K212" s="4" t="s">
        <v>30</v>
      </c>
      <c r="L212" s="4">
        <v>1200.32</v>
      </c>
      <c r="M212" s="4">
        <v>1200.32</v>
      </c>
      <c r="N212" s="4" t="s">
        <v>1023</v>
      </c>
      <c r="O212" s="4" t="s">
        <v>32</v>
      </c>
      <c r="P212" s="4" t="s">
        <v>33</v>
      </c>
      <c r="Q212" s="4">
        <v>0</v>
      </c>
      <c r="R212" s="7">
        <v>45164</v>
      </c>
      <c r="S212" s="6">
        <v>45170</v>
      </c>
      <c r="T212" s="4" t="s">
        <v>34</v>
      </c>
      <c r="U212" s="4">
        <v>1200.32</v>
      </c>
      <c r="V212" s="4">
        <v>0</v>
      </c>
      <c r="W212" s="4">
        <v>0</v>
      </c>
      <c r="X212" s="4" t="s">
        <v>1024</v>
      </c>
      <c r="Y212" s="4" t="s">
        <v>1025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1027</v>
      </c>
      <c r="E213" s="4" t="s">
        <v>1028</v>
      </c>
      <c r="F213" s="6">
        <v>45166</v>
      </c>
      <c r="G213" s="6">
        <v>45167</v>
      </c>
      <c r="H213" s="4">
        <v>1</v>
      </c>
      <c r="I213" s="4">
        <v>1</v>
      </c>
      <c r="J213" s="4">
        <v>1</v>
      </c>
      <c r="K213" s="4" t="s">
        <v>30</v>
      </c>
      <c r="L213" s="4">
        <v>1187.56</v>
      </c>
      <c r="M213" s="4">
        <v>1187.56</v>
      </c>
      <c r="N213" s="4" t="s">
        <v>1029</v>
      </c>
      <c r="O213" s="4" t="s">
        <v>32</v>
      </c>
      <c r="P213" s="4" t="s">
        <v>33</v>
      </c>
      <c r="Q213" s="4">
        <v>0</v>
      </c>
      <c r="R213" s="7">
        <v>45164.0000115741</v>
      </c>
      <c r="S213" s="6">
        <v>45170</v>
      </c>
      <c r="T213" s="4" t="s">
        <v>34</v>
      </c>
      <c r="U213" s="4">
        <v>1187.56</v>
      </c>
      <c r="V213" s="4">
        <v>0</v>
      </c>
      <c r="W213" s="4">
        <v>0</v>
      </c>
      <c r="X213" s="4" t="s">
        <v>1030</v>
      </c>
      <c r="Y213" s="4" t="s">
        <v>1031</v>
      </c>
    </row>
    <row r="214" s="4" customFormat="1" spans="1:25">
      <c r="A214" s="4" t="s">
        <v>1032</v>
      </c>
      <c r="B214" s="4" t="s">
        <v>26</v>
      </c>
      <c r="C214" s="4" t="s">
        <v>27</v>
      </c>
      <c r="D214" s="4" t="s">
        <v>1033</v>
      </c>
      <c r="E214" s="4" t="s">
        <v>766</v>
      </c>
      <c r="F214" s="6">
        <v>45166</v>
      </c>
      <c r="G214" s="6">
        <v>45167</v>
      </c>
      <c r="H214" s="4">
        <v>1</v>
      </c>
      <c r="I214" s="4">
        <v>1</v>
      </c>
      <c r="J214" s="4">
        <v>1</v>
      </c>
      <c r="K214" s="4" t="s">
        <v>30</v>
      </c>
      <c r="L214" s="4">
        <v>738.09</v>
      </c>
      <c r="M214" s="4">
        <v>738.09</v>
      </c>
      <c r="N214" s="4" t="s">
        <v>1034</v>
      </c>
      <c r="O214" s="4" t="s">
        <v>32</v>
      </c>
      <c r="P214" s="4" t="s">
        <v>33</v>
      </c>
      <c r="Q214" s="4">
        <v>0</v>
      </c>
      <c r="R214" s="7">
        <v>45165.0000115741</v>
      </c>
      <c r="S214" s="6">
        <v>45170</v>
      </c>
      <c r="T214" s="4" t="s">
        <v>34</v>
      </c>
      <c r="U214" s="4">
        <v>738.09</v>
      </c>
      <c r="V214" s="4">
        <v>0</v>
      </c>
      <c r="W214" s="4">
        <v>0</v>
      </c>
      <c r="X214" s="4" t="s">
        <v>1035</v>
      </c>
      <c r="Y214" s="4" t="s">
        <v>35</v>
      </c>
    </row>
    <row r="215" s="4" customFormat="1" spans="1:25">
      <c r="A215" s="4" t="s">
        <v>1036</v>
      </c>
      <c r="B215" s="4" t="s">
        <v>26</v>
      </c>
      <c r="C215" s="4" t="s">
        <v>27</v>
      </c>
      <c r="D215" s="4" t="s">
        <v>1037</v>
      </c>
      <c r="E215" s="4" t="s">
        <v>1038</v>
      </c>
      <c r="F215" s="6">
        <v>45165</v>
      </c>
      <c r="G215" s="6">
        <v>45167</v>
      </c>
      <c r="H215" s="4">
        <v>1</v>
      </c>
      <c r="I215" s="4">
        <v>2</v>
      </c>
      <c r="J215" s="4">
        <v>2</v>
      </c>
      <c r="K215" s="4" t="s">
        <v>30</v>
      </c>
      <c r="L215" s="4">
        <v>1043.26</v>
      </c>
      <c r="M215" s="4">
        <v>1043.26</v>
      </c>
      <c r="N215" s="4" t="s">
        <v>1039</v>
      </c>
      <c r="O215" s="4" t="s">
        <v>32</v>
      </c>
      <c r="P215" s="4" t="s">
        <v>33</v>
      </c>
      <c r="Q215" s="4">
        <v>0</v>
      </c>
      <c r="R215" s="7">
        <v>45165.0000115741</v>
      </c>
      <c r="S215" s="6">
        <v>45170</v>
      </c>
      <c r="T215" s="4" t="s">
        <v>34</v>
      </c>
      <c r="U215" s="4">
        <v>1043.26</v>
      </c>
      <c r="V215" s="4">
        <v>0</v>
      </c>
      <c r="W215" s="4">
        <v>0</v>
      </c>
      <c r="X215" s="4" t="s">
        <v>1040</v>
      </c>
      <c r="Y215" s="4" t="s">
        <v>35</v>
      </c>
    </row>
    <row r="216" s="4" customFormat="1" spans="1:25">
      <c r="A216" s="4" t="s">
        <v>1041</v>
      </c>
      <c r="B216" s="4" t="s">
        <v>26</v>
      </c>
      <c r="C216" s="4" t="s">
        <v>27</v>
      </c>
      <c r="D216" s="4" t="s">
        <v>1042</v>
      </c>
      <c r="E216" s="4" t="s">
        <v>1043</v>
      </c>
      <c r="F216" s="6">
        <v>45166</v>
      </c>
      <c r="G216" s="6">
        <v>45167</v>
      </c>
      <c r="H216" s="4">
        <v>1</v>
      </c>
      <c r="I216" s="4">
        <v>1</v>
      </c>
      <c r="J216" s="4">
        <v>1</v>
      </c>
      <c r="K216" s="4" t="s">
        <v>30</v>
      </c>
      <c r="L216" s="4">
        <v>1216.78</v>
      </c>
      <c r="M216" s="4">
        <v>1216.78</v>
      </c>
      <c r="N216" s="4" t="s">
        <v>1044</v>
      </c>
      <c r="O216" s="4" t="s">
        <v>32</v>
      </c>
      <c r="P216" s="4" t="s">
        <v>33</v>
      </c>
      <c r="Q216" s="4">
        <v>0</v>
      </c>
      <c r="R216" s="7">
        <v>45165.0000115741</v>
      </c>
      <c r="S216" s="6">
        <v>45170</v>
      </c>
      <c r="T216" s="4" t="s">
        <v>34</v>
      </c>
      <c r="U216" s="4">
        <v>1216.78</v>
      </c>
      <c r="V216" s="4">
        <v>0</v>
      </c>
      <c r="W216" s="4">
        <v>0</v>
      </c>
      <c r="X216" s="4" t="s">
        <v>1045</v>
      </c>
      <c r="Y216" s="4" t="s">
        <v>1046</v>
      </c>
    </row>
    <row r="217" s="4" customFormat="1" spans="1:25">
      <c r="A217" s="4" t="s">
        <v>1047</v>
      </c>
      <c r="B217" s="4" t="s">
        <v>26</v>
      </c>
      <c r="C217" s="4" t="s">
        <v>27</v>
      </c>
      <c r="D217" s="4" t="s">
        <v>1048</v>
      </c>
      <c r="E217" s="4" t="s">
        <v>1049</v>
      </c>
      <c r="F217" s="6">
        <v>45165</v>
      </c>
      <c r="G217" s="6">
        <v>45167</v>
      </c>
      <c r="H217" s="4">
        <v>1</v>
      </c>
      <c r="I217" s="4">
        <v>2</v>
      </c>
      <c r="J217" s="4">
        <v>2</v>
      </c>
      <c r="K217" s="4" t="s">
        <v>30</v>
      </c>
      <c r="L217" s="4">
        <v>1754.9</v>
      </c>
      <c r="M217" s="4">
        <v>1754.9</v>
      </c>
      <c r="N217" s="4" t="s">
        <v>1050</v>
      </c>
      <c r="O217" s="4" t="s">
        <v>32</v>
      </c>
      <c r="P217" s="4" t="s">
        <v>33</v>
      </c>
      <c r="Q217" s="4">
        <v>0</v>
      </c>
      <c r="R217" s="7">
        <v>45165</v>
      </c>
      <c r="S217" s="6">
        <v>45170</v>
      </c>
      <c r="T217" s="4" t="s">
        <v>34</v>
      </c>
      <c r="U217" s="4">
        <v>1754.9</v>
      </c>
      <c r="V217" s="4">
        <v>0</v>
      </c>
      <c r="W217" s="4">
        <v>0</v>
      </c>
      <c r="X217" s="4" t="s">
        <v>1051</v>
      </c>
      <c r="Y217" s="4" t="s">
        <v>1052</v>
      </c>
    </row>
    <row r="218" s="4" customFormat="1" spans="1:25">
      <c r="A218" s="4" t="s">
        <v>1053</v>
      </c>
      <c r="B218" s="4" t="s">
        <v>26</v>
      </c>
      <c r="C218" s="4" t="s">
        <v>27</v>
      </c>
      <c r="D218" s="4" t="s">
        <v>1054</v>
      </c>
      <c r="E218" s="4" t="s">
        <v>1055</v>
      </c>
      <c r="F218" s="6">
        <v>45165</v>
      </c>
      <c r="G218" s="6">
        <v>45167</v>
      </c>
      <c r="H218" s="4">
        <v>1</v>
      </c>
      <c r="I218" s="4">
        <v>2</v>
      </c>
      <c r="J218" s="4">
        <v>2</v>
      </c>
      <c r="K218" s="4" t="s">
        <v>30</v>
      </c>
      <c r="L218" s="4">
        <v>1781.46</v>
      </c>
      <c r="M218" s="4">
        <v>1781.46</v>
      </c>
      <c r="N218" s="4" t="s">
        <v>1056</v>
      </c>
      <c r="O218" s="4" t="s">
        <v>32</v>
      </c>
      <c r="P218" s="4" t="s">
        <v>33</v>
      </c>
      <c r="Q218" s="4">
        <v>0</v>
      </c>
      <c r="R218" s="7">
        <v>45165.0000115741</v>
      </c>
      <c r="S218" s="6">
        <v>45170</v>
      </c>
      <c r="T218" s="4" t="s">
        <v>34</v>
      </c>
      <c r="U218" s="4">
        <v>1781.46</v>
      </c>
      <c r="V218" s="4">
        <v>0</v>
      </c>
      <c r="W218" s="4">
        <v>0</v>
      </c>
      <c r="X218" s="4" t="s">
        <v>1057</v>
      </c>
      <c r="Y218" s="4" t="s">
        <v>1058</v>
      </c>
    </row>
    <row r="219" s="4" customFormat="1" spans="1:25">
      <c r="A219" s="4" t="s">
        <v>1059</v>
      </c>
      <c r="B219" s="4" t="s">
        <v>26</v>
      </c>
      <c r="C219" s="4" t="s">
        <v>27</v>
      </c>
      <c r="D219" s="4" t="s">
        <v>1060</v>
      </c>
      <c r="E219" s="4" t="s">
        <v>1061</v>
      </c>
      <c r="F219" s="6">
        <v>45165</v>
      </c>
      <c r="G219" s="6">
        <v>45167</v>
      </c>
      <c r="H219" s="4">
        <v>1</v>
      </c>
      <c r="I219" s="4">
        <v>2</v>
      </c>
      <c r="J219" s="4">
        <v>2</v>
      </c>
      <c r="K219" s="4" t="s">
        <v>30</v>
      </c>
      <c r="L219" s="4">
        <v>3544.36</v>
      </c>
      <c r="M219" s="4">
        <v>3544.36</v>
      </c>
      <c r="N219" s="4" t="s">
        <v>1062</v>
      </c>
      <c r="O219" s="4" t="s">
        <v>32</v>
      </c>
      <c r="P219" s="4" t="s">
        <v>33</v>
      </c>
      <c r="Q219" s="4">
        <v>0</v>
      </c>
      <c r="R219" s="7">
        <v>45165</v>
      </c>
      <c r="S219" s="6">
        <v>45170</v>
      </c>
      <c r="T219" s="4" t="s">
        <v>34</v>
      </c>
      <c r="U219" s="4">
        <v>3544.36</v>
      </c>
      <c r="V219" s="4">
        <v>0</v>
      </c>
      <c r="W219" s="4">
        <v>0</v>
      </c>
      <c r="X219" s="4" t="s">
        <v>1063</v>
      </c>
      <c r="Y219" s="4" t="s">
        <v>1064</v>
      </c>
    </row>
    <row r="220" s="4" customFormat="1" spans="1:25">
      <c r="A220" s="4" t="s">
        <v>1065</v>
      </c>
      <c r="B220" s="4" t="s">
        <v>26</v>
      </c>
      <c r="C220" s="4" t="s">
        <v>27</v>
      </c>
      <c r="D220" s="4" t="s">
        <v>1066</v>
      </c>
      <c r="E220" s="4" t="s">
        <v>1067</v>
      </c>
      <c r="F220" s="6">
        <v>45165</v>
      </c>
      <c r="G220" s="6">
        <v>45167</v>
      </c>
      <c r="H220" s="4">
        <v>1</v>
      </c>
      <c r="I220" s="4">
        <v>2</v>
      </c>
      <c r="J220" s="4">
        <v>2</v>
      </c>
      <c r="K220" s="4" t="s">
        <v>30</v>
      </c>
      <c r="L220" s="4">
        <v>752.27</v>
      </c>
      <c r="M220" s="4">
        <v>752.27</v>
      </c>
      <c r="N220" s="4" t="s">
        <v>1068</v>
      </c>
      <c r="O220" s="4" t="s">
        <v>32</v>
      </c>
      <c r="P220" s="4" t="s">
        <v>33</v>
      </c>
      <c r="Q220" s="4">
        <v>0</v>
      </c>
      <c r="R220" s="7">
        <v>45165</v>
      </c>
      <c r="S220" s="6">
        <v>45170</v>
      </c>
      <c r="T220" s="4" t="s">
        <v>34</v>
      </c>
      <c r="U220" s="4">
        <v>752.27</v>
      </c>
      <c r="V220" s="4">
        <v>0</v>
      </c>
      <c r="W220" s="4">
        <v>0</v>
      </c>
      <c r="X220" s="4" t="s">
        <v>1069</v>
      </c>
      <c r="Y220" s="4" t="s">
        <v>1070</v>
      </c>
    </row>
    <row r="221" s="4" customFormat="1" spans="1:25">
      <c r="A221" s="4" t="s">
        <v>1071</v>
      </c>
      <c r="B221" s="4" t="s">
        <v>26</v>
      </c>
      <c r="C221" s="4" t="s">
        <v>27</v>
      </c>
      <c r="D221" s="4" t="s">
        <v>1072</v>
      </c>
      <c r="E221" s="4" t="s">
        <v>1073</v>
      </c>
      <c r="F221" s="6">
        <v>45166</v>
      </c>
      <c r="G221" s="6">
        <v>45167</v>
      </c>
      <c r="H221" s="4">
        <v>1</v>
      </c>
      <c r="I221" s="4">
        <v>1</v>
      </c>
      <c r="J221" s="4">
        <v>1</v>
      </c>
      <c r="K221" s="4" t="s">
        <v>30</v>
      </c>
      <c r="L221" s="4">
        <v>1383.09</v>
      </c>
      <c r="M221" s="4">
        <v>1383.09</v>
      </c>
      <c r="N221" s="4" t="s">
        <v>1074</v>
      </c>
      <c r="O221" s="4" t="s">
        <v>32</v>
      </c>
      <c r="P221" s="4" t="s">
        <v>33</v>
      </c>
      <c r="Q221" s="4">
        <v>0</v>
      </c>
      <c r="R221" s="7">
        <v>45165.0000115741</v>
      </c>
      <c r="S221" s="6">
        <v>45170</v>
      </c>
      <c r="T221" s="4" t="s">
        <v>34</v>
      </c>
      <c r="U221" s="4">
        <v>1383.09</v>
      </c>
      <c r="V221" s="4">
        <v>0</v>
      </c>
      <c r="W221" s="4">
        <v>0</v>
      </c>
      <c r="X221" s="4" t="s">
        <v>1075</v>
      </c>
      <c r="Y221" s="4" t="s">
        <v>1076</v>
      </c>
    </row>
    <row r="222" s="4" customFormat="1" spans="1:25">
      <c r="A222" s="4" t="s">
        <v>1077</v>
      </c>
      <c r="B222" s="4" t="s">
        <v>26</v>
      </c>
      <c r="C222" s="4" t="s">
        <v>27</v>
      </c>
      <c r="D222" s="4" t="s">
        <v>1037</v>
      </c>
      <c r="E222" s="4" t="s">
        <v>1038</v>
      </c>
      <c r="F222" s="6">
        <v>45165</v>
      </c>
      <c r="G222" s="6">
        <v>45167</v>
      </c>
      <c r="H222" s="4">
        <v>1</v>
      </c>
      <c r="I222" s="4">
        <v>2</v>
      </c>
      <c r="J222" s="4">
        <v>2</v>
      </c>
      <c r="K222" s="4" t="s">
        <v>30</v>
      </c>
      <c r="L222" s="4">
        <v>1043.6</v>
      </c>
      <c r="M222" s="4">
        <v>1043.6</v>
      </c>
      <c r="N222" s="4" t="s">
        <v>1078</v>
      </c>
      <c r="O222" s="4" t="s">
        <v>32</v>
      </c>
      <c r="P222" s="4" t="s">
        <v>33</v>
      </c>
      <c r="Q222" s="4">
        <v>0</v>
      </c>
      <c r="R222" s="7">
        <v>45165</v>
      </c>
      <c r="S222" s="6">
        <v>45170</v>
      </c>
      <c r="T222" s="4" t="s">
        <v>34</v>
      </c>
      <c r="U222" s="4">
        <v>1043.6</v>
      </c>
      <c r="V222" s="4">
        <v>0</v>
      </c>
      <c r="W222" s="4">
        <v>0</v>
      </c>
      <c r="X222" s="4" t="s">
        <v>1079</v>
      </c>
      <c r="Y222" s="4" t="s">
        <v>35</v>
      </c>
    </row>
    <row r="223" s="4" customFormat="1" spans="1:25">
      <c r="A223" s="4" t="s">
        <v>1080</v>
      </c>
      <c r="B223" s="4" t="s">
        <v>26</v>
      </c>
      <c r="C223" s="4" t="s">
        <v>27</v>
      </c>
      <c r="D223" s="4" t="s">
        <v>1081</v>
      </c>
      <c r="E223" s="4" t="s">
        <v>1082</v>
      </c>
      <c r="F223" s="6">
        <v>45165</v>
      </c>
      <c r="G223" s="6">
        <v>45167</v>
      </c>
      <c r="H223" s="4">
        <v>1</v>
      </c>
      <c r="I223" s="4">
        <v>2</v>
      </c>
      <c r="J223" s="4">
        <v>2</v>
      </c>
      <c r="K223" s="4" t="s">
        <v>30</v>
      </c>
      <c r="L223" s="4">
        <v>2294.91</v>
      </c>
      <c r="M223" s="4">
        <v>2294.91</v>
      </c>
      <c r="N223" s="4" t="s">
        <v>1083</v>
      </c>
      <c r="O223" s="4" t="s">
        <v>32</v>
      </c>
      <c r="P223" s="4" t="s">
        <v>33</v>
      </c>
      <c r="Q223" s="4">
        <v>0</v>
      </c>
      <c r="R223" s="7">
        <v>45165.0000115741</v>
      </c>
      <c r="S223" s="6">
        <v>45170</v>
      </c>
      <c r="T223" s="4" t="s">
        <v>34</v>
      </c>
      <c r="U223" s="4">
        <v>2294.91</v>
      </c>
      <c r="V223" s="4">
        <v>0</v>
      </c>
      <c r="W223" s="4">
        <v>0</v>
      </c>
      <c r="X223" s="4" t="s">
        <v>1084</v>
      </c>
      <c r="Y223" s="4" t="s">
        <v>1085</v>
      </c>
    </row>
    <row r="224" s="4" customFormat="1" spans="1:25">
      <c r="A224" s="4" t="s">
        <v>1086</v>
      </c>
      <c r="B224" s="4" t="s">
        <v>26</v>
      </c>
      <c r="C224" s="4" t="s">
        <v>27</v>
      </c>
      <c r="D224" s="4" t="s">
        <v>1087</v>
      </c>
      <c r="E224" s="4" t="s">
        <v>906</v>
      </c>
      <c r="F224" s="6">
        <v>45166</v>
      </c>
      <c r="G224" s="6">
        <v>45167</v>
      </c>
      <c r="H224" s="4">
        <v>1</v>
      </c>
      <c r="I224" s="4">
        <v>1</v>
      </c>
      <c r="J224" s="4">
        <v>1</v>
      </c>
      <c r="K224" s="4" t="s">
        <v>30</v>
      </c>
      <c r="L224" s="4">
        <v>583.36</v>
      </c>
      <c r="M224" s="4">
        <v>583.36</v>
      </c>
      <c r="N224" s="4" t="s">
        <v>1088</v>
      </c>
      <c r="O224" s="4" t="s">
        <v>32</v>
      </c>
      <c r="P224" s="4" t="s">
        <v>33</v>
      </c>
      <c r="Q224" s="4">
        <v>0</v>
      </c>
      <c r="R224" s="7">
        <v>45165.0000115741</v>
      </c>
      <c r="S224" s="6">
        <v>45170</v>
      </c>
      <c r="T224" s="4" t="s">
        <v>34</v>
      </c>
      <c r="U224" s="4">
        <v>583.36</v>
      </c>
      <c r="V224" s="4">
        <v>0</v>
      </c>
      <c r="W224" s="4">
        <v>0</v>
      </c>
      <c r="X224" s="4" t="s">
        <v>1089</v>
      </c>
      <c r="Y224" s="4" t="s">
        <v>35</v>
      </c>
    </row>
    <row r="225" s="4" customFormat="1" spans="1:25">
      <c r="A225" s="4" t="s">
        <v>1090</v>
      </c>
      <c r="B225" s="4" t="s">
        <v>26</v>
      </c>
      <c r="C225" s="4" t="s">
        <v>27</v>
      </c>
      <c r="D225" s="4" t="s">
        <v>1091</v>
      </c>
      <c r="E225" s="4" t="s">
        <v>1092</v>
      </c>
      <c r="F225" s="6">
        <v>45165</v>
      </c>
      <c r="G225" s="6">
        <v>45167</v>
      </c>
      <c r="H225" s="4">
        <v>1</v>
      </c>
      <c r="I225" s="4">
        <v>2</v>
      </c>
      <c r="J225" s="4">
        <v>2</v>
      </c>
      <c r="K225" s="4" t="s">
        <v>30</v>
      </c>
      <c r="L225" s="4">
        <v>2194.7</v>
      </c>
      <c r="M225" s="4">
        <v>2194.7</v>
      </c>
      <c r="N225" s="4" t="s">
        <v>1093</v>
      </c>
      <c r="O225" s="4" t="s">
        <v>32</v>
      </c>
      <c r="P225" s="4" t="s">
        <v>33</v>
      </c>
      <c r="Q225" s="4">
        <v>0</v>
      </c>
      <c r="R225" s="7">
        <v>45165</v>
      </c>
      <c r="S225" s="6">
        <v>45170</v>
      </c>
      <c r="T225" s="4" t="s">
        <v>34</v>
      </c>
      <c r="U225" s="4">
        <v>2194.7</v>
      </c>
      <c r="V225" s="4">
        <v>0</v>
      </c>
      <c r="W225" s="4">
        <v>0</v>
      </c>
      <c r="X225" s="4" t="s">
        <v>1094</v>
      </c>
      <c r="Y225" s="4" t="s">
        <v>1095</v>
      </c>
    </row>
    <row r="226" s="4" customFormat="1" spans="1:25">
      <c r="A226" s="4" t="s">
        <v>1096</v>
      </c>
      <c r="B226" s="4" t="s">
        <v>26</v>
      </c>
      <c r="C226" s="4" t="s">
        <v>27</v>
      </c>
      <c r="D226" s="4" t="s">
        <v>1097</v>
      </c>
      <c r="E226" s="4" t="s">
        <v>1098</v>
      </c>
      <c r="F226" s="6">
        <v>45165</v>
      </c>
      <c r="G226" s="6">
        <v>45167</v>
      </c>
      <c r="H226" s="4">
        <v>1</v>
      </c>
      <c r="I226" s="4">
        <v>2</v>
      </c>
      <c r="J226" s="4">
        <v>2</v>
      </c>
      <c r="K226" s="4" t="s">
        <v>30</v>
      </c>
      <c r="L226" s="4">
        <v>2363.2</v>
      </c>
      <c r="M226" s="4">
        <v>2363.2</v>
      </c>
      <c r="N226" s="4" t="s">
        <v>1099</v>
      </c>
      <c r="O226" s="4" t="s">
        <v>32</v>
      </c>
      <c r="P226" s="4" t="s">
        <v>33</v>
      </c>
      <c r="Q226" s="4">
        <v>0</v>
      </c>
      <c r="R226" s="7">
        <v>45165.0000115741</v>
      </c>
      <c r="S226" s="6">
        <v>45170</v>
      </c>
      <c r="T226" s="4" t="s">
        <v>34</v>
      </c>
      <c r="U226" s="4">
        <v>2363.2</v>
      </c>
      <c r="V226" s="4">
        <v>0</v>
      </c>
      <c r="W226" s="4">
        <v>0</v>
      </c>
      <c r="X226" s="4" t="s">
        <v>1100</v>
      </c>
      <c r="Y226" s="4" t="s">
        <v>1101</v>
      </c>
    </row>
    <row r="227" s="4" customFormat="1" spans="1:25">
      <c r="A227" s="4" t="s">
        <v>1102</v>
      </c>
      <c r="B227" s="4" t="s">
        <v>26</v>
      </c>
      <c r="C227" s="4" t="s">
        <v>27</v>
      </c>
      <c r="D227" s="4" t="s">
        <v>1103</v>
      </c>
      <c r="E227" s="4" t="s">
        <v>1104</v>
      </c>
      <c r="F227" s="6">
        <v>45166</v>
      </c>
      <c r="G227" s="6">
        <v>45167</v>
      </c>
      <c r="H227" s="4">
        <v>1</v>
      </c>
      <c r="I227" s="4">
        <v>1</v>
      </c>
      <c r="J227" s="4">
        <v>1</v>
      </c>
      <c r="K227" s="4" t="s">
        <v>30</v>
      </c>
      <c r="L227" s="4">
        <v>164.22</v>
      </c>
      <c r="M227" s="4">
        <v>164.22</v>
      </c>
      <c r="N227" s="4" t="s">
        <v>1105</v>
      </c>
      <c r="O227" s="4" t="s">
        <v>32</v>
      </c>
      <c r="P227" s="4" t="s">
        <v>33</v>
      </c>
      <c r="Q227" s="4">
        <v>0</v>
      </c>
      <c r="R227" s="7">
        <v>45165.0000115741</v>
      </c>
      <c r="S227" s="6">
        <v>45170</v>
      </c>
      <c r="T227" s="4" t="s">
        <v>34</v>
      </c>
      <c r="U227" s="4">
        <v>164.22</v>
      </c>
      <c r="V227" s="4">
        <v>0</v>
      </c>
      <c r="W227" s="4">
        <v>0</v>
      </c>
      <c r="X227" s="4" t="s">
        <v>1106</v>
      </c>
      <c r="Y227" s="4" t="s">
        <v>1107</v>
      </c>
    </row>
    <row r="228" s="4" customFormat="1" spans="1:25">
      <c r="A228" s="4" t="s">
        <v>1108</v>
      </c>
      <c r="B228" s="4" t="s">
        <v>26</v>
      </c>
      <c r="C228" s="4" t="s">
        <v>27</v>
      </c>
      <c r="D228" s="4" t="s">
        <v>1109</v>
      </c>
      <c r="E228" s="4" t="s">
        <v>1022</v>
      </c>
      <c r="F228" s="6">
        <v>45165</v>
      </c>
      <c r="G228" s="6">
        <v>45167</v>
      </c>
      <c r="H228" s="4">
        <v>1</v>
      </c>
      <c r="I228" s="4">
        <v>2</v>
      </c>
      <c r="J228" s="4">
        <v>2</v>
      </c>
      <c r="K228" s="4" t="s">
        <v>30</v>
      </c>
      <c r="L228" s="4">
        <v>2131.92</v>
      </c>
      <c r="M228" s="4">
        <v>2131.92</v>
      </c>
      <c r="N228" s="4" t="s">
        <v>1110</v>
      </c>
      <c r="O228" s="4" t="s">
        <v>32</v>
      </c>
      <c r="P228" s="4" t="s">
        <v>33</v>
      </c>
      <c r="Q228" s="4">
        <v>0</v>
      </c>
      <c r="R228" s="7">
        <v>45165</v>
      </c>
      <c r="S228" s="6">
        <v>45170</v>
      </c>
      <c r="T228" s="4" t="s">
        <v>34</v>
      </c>
      <c r="U228" s="4">
        <v>2131.92</v>
      </c>
      <c r="V228" s="4">
        <v>0</v>
      </c>
      <c r="W228" s="4">
        <v>0</v>
      </c>
      <c r="X228" s="4" t="s">
        <v>1111</v>
      </c>
      <c r="Y228" s="4" t="s">
        <v>35</v>
      </c>
    </row>
    <row r="229" s="4" customFormat="1" spans="1:25">
      <c r="A229" s="4" t="s">
        <v>1112</v>
      </c>
      <c r="B229" s="4" t="s">
        <v>26</v>
      </c>
      <c r="C229" s="4" t="s">
        <v>27</v>
      </c>
      <c r="D229" s="4" t="s">
        <v>1113</v>
      </c>
      <c r="E229" s="4" t="s">
        <v>1114</v>
      </c>
      <c r="F229" s="6">
        <v>45165</v>
      </c>
      <c r="G229" s="6">
        <v>45167</v>
      </c>
      <c r="H229" s="4">
        <v>1</v>
      </c>
      <c r="I229" s="4">
        <v>2</v>
      </c>
      <c r="J229" s="4">
        <v>2</v>
      </c>
      <c r="K229" s="4" t="s">
        <v>30</v>
      </c>
      <c r="L229" s="4">
        <v>1236.68</v>
      </c>
      <c r="M229" s="4">
        <v>1236.68</v>
      </c>
      <c r="N229" s="4" t="s">
        <v>1115</v>
      </c>
      <c r="O229" s="4" t="s">
        <v>32</v>
      </c>
      <c r="P229" s="4" t="s">
        <v>33</v>
      </c>
      <c r="Q229" s="4">
        <v>0</v>
      </c>
      <c r="R229" s="7">
        <v>45165.0000115741</v>
      </c>
      <c r="S229" s="6">
        <v>45170</v>
      </c>
      <c r="T229" s="4" t="s">
        <v>34</v>
      </c>
      <c r="U229" s="4">
        <v>1236.68</v>
      </c>
      <c r="V229" s="4">
        <v>0</v>
      </c>
      <c r="W229" s="4">
        <v>0</v>
      </c>
      <c r="X229" s="4" t="s">
        <v>1116</v>
      </c>
      <c r="Y229" s="4" t="s">
        <v>35</v>
      </c>
    </row>
    <row r="230" s="4" customFormat="1" spans="1:25">
      <c r="A230" s="4" t="s">
        <v>1117</v>
      </c>
      <c r="B230" s="4" t="s">
        <v>26</v>
      </c>
      <c r="C230" s="4" t="s">
        <v>27</v>
      </c>
      <c r="D230" s="4" t="s">
        <v>1118</v>
      </c>
      <c r="E230" s="4" t="s">
        <v>1119</v>
      </c>
      <c r="F230" s="6">
        <v>45165</v>
      </c>
      <c r="G230" s="6">
        <v>45167</v>
      </c>
      <c r="H230" s="4">
        <v>1</v>
      </c>
      <c r="I230" s="4">
        <v>2</v>
      </c>
      <c r="J230" s="4">
        <v>2</v>
      </c>
      <c r="K230" s="4" t="s">
        <v>30</v>
      </c>
      <c r="L230" s="4">
        <v>276.1</v>
      </c>
      <c r="M230" s="4">
        <v>276.1</v>
      </c>
      <c r="N230" s="4" t="s">
        <v>1120</v>
      </c>
      <c r="O230" s="4" t="s">
        <v>32</v>
      </c>
      <c r="P230" s="4" t="s">
        <v>33</v>
      </c>
      <c r="Q230" s="4">
        <v>0</v>
      </c>
      <c r="R230" s="7">
        <v>45165</v>
      </c>
      <c r="S230" s="6">
        <v>45170</v>
      </c>
      <c r="T230" s="4" t="s">
        <v>34</v>
      </c>
      <c r="U230" s="4">
        <v>276.1</v>
      </c>
      <c r="V230" s="4">
        <v>0</v>
      </c>
      <c r="W230" s="4">
        <v>0</v>
      </c>
      <c r="X230" s="4" t="s">
        <v>1121</v>
      </c>
      <c r="Y230" s="4" t="s">
        <v>1122</v>
      </c>
    </row>
    <row r="231" s="4" customFormat="1" spans="1:25">
      <c r="A231" s="4" t="s">
        <v>1123</v>
      </c>
      <c r="B231" s="4" t="s">
        <v>26</v>
      </c>
      <c r="C231" s="4" t="s">
        <v>27</v>
      </c>
      <c r="D231" s="4" t="s">
        <v>1124</v>
      </c>
      <c r="E231" s="4" t="s">
        <v>1125</v>
      </c>
      <c r="F231" s="6">
        <v>45165</v>
      </c>
      <c r="G231" s="6">
        <v>45167</v>
      </c>
      <c r="H231" s="4">
        <v>1</v>
      </c>
      <c r="I231" s="4">
        <v>2</v>
      </c>
      <c r="J231" s="4">
        <v>2</v>
      </c>
      <c r="K231" s="4" t="s">
        <v>30</v>
      </c>
      <c r="L231" s="4">
        <v>1088.52</v>
      </c>
      <c r="M231" s="4">
        <v>1088.52</v>
      </c>
      <c r="N231" s="4" t="s">
        <v>1126</v>
      </c>
      <c r="O231" s="4" t="s">
        <v>32</v>
      </c>
      <c r="P231" s="4" t="s">
        <v>33</v>
      </c>
      <c r="Q231" s="4">
        <v>0</v>
      </c>
      <c r="R231" s="7">
        <v>45165.0000115741</v>
      </c>
      <c r="S231" s="6">
        <v>45170</v>
      </c>
      <c r="T231" s="4" t="s">
        <v>34</v>
      </c>
      <c r="U231" s="4">
        <v>1088.52</v>
      </c>
      <c r="V231" s="4">
        <v>0</v>
      </c>
      <c r="W231" s="4">
        <v>0</v>
      </c>
      <c r="X231" s="4" t="s">
        <v>1127</v>
      </c>
      <c r="Y231" s="4" t="s">
        <v>1128</v>
      </c>
    </row>
    <row r="232" s="4" customFormat="1" spans="1:25">
      <c r="A232" s="4" t="s">
        <v>1129</v>
      </c>
      <c r="B232" s="4" t="s">
        <v>26</v>
      </c>
      <c r="C232" s="4" t="s">
        <v>27</v>
      </c>
      <c r="D232" s="4" t="s">
        <v>1130</v>
      </c>
      <c r="E232" s="4" t="s">
        <v>397</v>
      </c>
      <c r="F232" s="6">
        <v>45166</v>
      </c>
      <c r="G232" s="6">
        <v>45167</v>
      </c>
      <c r="H232" s="4">
        <v>1</v>
      </c>
      <c r="I232" s="4">
        <v>1</v>
      </c>
      <c r="J232" s="4">
        <v>1</v>
      </c>
      <c r="K232" s="4" t="s">
        <v>30</v>
      </c>
      <c r="L232" s="4">
        <v>179.16</v>
      </c>
      <c r="M232" s="4">
        <v>179.16</v>
      </c>
      <c r="N232" s="4" t="s">
        <v>1131</v>
      </c>
      <c r="O232" s="4" t="s">
        <v>32</v>
      </c>
      <c r="P232" s="4" t="s">
        <v>33</v>
      </c>
      <c r="Q232" s="4">
        <v>0</v>
      </c>
      <c r="R232" s="7">
        <v>45165.0000115741</v>
      </c>
      <c r="S232" s="6">
        <v>45170</v>
      </c>
      <c r="T232" s="4" t="s">
        <v>34</v>
      </c>
      <c r="U232" s="4">
        <v>179.16</v>
      </c>
      <c r="V232" s="4">
        <v>0</v>
      </c>
      <c r="W232" s="4">
        <v>0</v>
      </c>
      <c r="X232" s="4" t="s">
        <v>1132</v>
      </c>
      <c r="Y232" s="4" t="s">
        <v>35</v>
      </c>
    </row>
    <row r="233" s="4" customFormat="1" spans="1:25">
      <c r="A233" s="4" t="s">
        <v>1133</v>
      </c>
      <c r="B233" s="4" t="s">
        <v>26</v>
      </c>
      <c r="C233" s="4" t="s">
        <v>27</v>
      </c>
      <c r="D233" s="4" t="s">
        <v>1134</v>
      </c>
      <c r="E233" s="4" t="s">
        <v>1135</v>
      </c>
      <c r="F233" s="6">
        <v>45165</v>
      </c>
      <c r="G233" s="6">
        <v>45167</v>
      </c>
      <c r="H233" s="4">
        <v>1</v>
      </c>
      <c r="I233" s="4">
        <v>2</v>
      </c>
      <c r="J233" s="4">
        <v>2</v>
      </c>
      <c r="K233" s="4" t="s">
        <v>30</v>
      </c>
      <c r="L233" s="4">
        <v>428.54</v>
      </c>
      <c r="M233" s="4">
        <v>428.54</v>
      </c>
      <c r="N233" s="4" t="s">
        <v>1136</v>
      </c>
      <c r="O233" s="4" t="s">
        <v>32</v>
      </c>
      <c r="P233" s="4" t="s">
        <v>33</v>
      </c>
      <c r="Q233" s="4">
        <v>0</v>
      </c>
      <c r="R233" s="7">
        <v>45165.0000115741</v>
      </c>
      <c r="S233" s="6">
        <v>45170</v>
      </c>
      <c r="T233" s="4" t="s">
        <v>34</v>
      </c>
      <c r="U233" s="4">
        <v>428.54</v>
      </c>
      <c r="V233" s="4">
        <v>0</v>
      </c>
      <c r="W233" s="4">
        <v>0</v>
      </c>
      <c r="X233" s="4" t="s">
        <v>1137</v>
      </c>
      <c r="Y233" s="4" t="s">
        <v>35</v>
      </c>
    </row>
    <row r="234" s="4" customFormat="1" spans="1:25">
      <c r="A234" s="4" t="s">
        <v>1138</v>
      </c>
      <c r="B234" s="4" t="s">
        <v>26</v>
      </c>
      <c r="C234" s="4" t="s">
        <v>27</v>
      </c>
      <c r="D234" s="4" t="s">
        <v>1139</v>
      </c>
      <c r="E234" s="4" t="s">
        <v>1140</v>
      </c>
      <c r="F234" s="6">
        <v>45166</v>
      </c>
      <c r="G234" s="6">
        <v>45167</v>
      </c>
      <c r="H234" s="4">
        <v>1</v>
      </c>
      <c r="I234" s="4">
        <v>1</v>
      </c>
      <c r="J234" s="4">
        <v>1</v>
      </c>
      <c r="K234" s="4" t="s">
        <v>30</v>
      </c>
      <c r="L234" s="4">
        <v>190.74</v>
      </c>
      <c r="M234" s="4">
        <v>190.74</v>
      </c>
      <c r="N234" s="4" t="s">
        <v>1141</v>
      </c>
      <c r="O234" s="4" t="s">
        <v>32</v>
      </c>
      <c r="P234" s="4" t="s">
        <v>33</v>
      </c>
      <c r="Q234" s="4">
        <v>0</v>
      </c>
      <c r="R234" s="7">
        <v>45165</v>
      </c>
      <c r="S234" s="6">
        <v>45170</v>
      </c>
      <c r="T234" s="4" t="s">
        <v>34</v>
      </c>
      <c r="U234" s="4">
        <v>190.74</v>
      </c>
      <c r="V234" s="4">
        <v>0</v>
      </c>
      <c r="W234" s="4">
        <v>0</v>
      </c>
      <c r="X234" s="4" t="s">
        <v>1142</v>
      </c>
      <c r="Y234" s="4" t="s">
        <v>1143</v>
      </c>
    </row>
    <row r="235" s="4" customFormat="1" spans="1:25">
      <c r="A235" s="4" t="s">
        <v>1144</v>
      </c>
      <c r="B235" s="4" t="s">
        <v>26</v>
      </c>
      <c r="C235" s="4" t="s">
        <v>27</v>
      </c>
      <c r="D235" s="4" t="s">
        <v>1145</v>
      </c>
      <c r="E235" s="4" t="s">
        <v>1146</v>
      </c>
      <c r="F235" s="6">
        <v>45166</v>
      </c>
      <c r="G235" s="6">
        <v>45167</v>
      </c>
      <c r="H235" s="4">
        <v>1</v>
      </c>
      <c r="I235" s="4">
        <v>1</v>
      </c>
      <c r="J235" s="4">
        <v>1</v>
      </c>
      <c r="K235" s="4" t="s">
        <v>30</v>
      </c>
      <c r="L235" s="4">
        <v>928.89</v>
      </c>
      <c r="M235" s="4">
        <v>928.89</v>
      </c>
      <c r="N235" s="4" t="s">
        <v>1147</v>
      </c>
      <c r="O235" s="4" t="s">
        <v>32</v>
      </c>
      <c r="P235" s="4" t="s">
        <v>33</v>
      </c>
      <c r="Q235" s="4">
        <v>0</v>
      </c>
      <c r="R235" s="7">
        <v>45165.0000115741</v>
      </c>
      <c r="S235" s="6">
        <v>45170</v>
      </c>
      <c r="T235" s="4" t="s">
        <v>34</v>
      </c>
      <c r="U235" s="4">
        <v>928.89</v>
      </c>
      <c r="V235" s="4">
        <v>0</v>
      </c>
      <c r="W235" s="4">
        <v>0</v>
      </c>
      <c r="X235" s="4" t="s">
        <v>1148</v>
      </c>
      <c r="Y235" s="4" t="s">
        <v>1149</v>
      </c>
    </row>
    <row r="236" s="4" customFormat="1" spans="1:25">
      <c r="A236" s="4" t="s">
        <v>1150</v>
      </c>
      <c r="B236" s="4" t="s">
        <v>26</v>
      </c>
      <c r="C236" s="4" t="s">
        <v>27</v>
      </c>
      <c r="D236" s="4" t="s">
        <v>1151</v>
      </c>
      <c r="E236" s="4" t="s">
        <v>74</v>
      </c>
      <c r="F236" s="6">
        <v>45166</v>
      </c>
      <c r="G236" s="6">
        <v>45167</v>
      </c>
      <c r="H236" s="4">
        <v>1</v>
      </c>
      <c r="I236" s="4">
        <v>1</v>
      </c>
      <c r="J236" s="4">
        <v>1</v>
      </c>
      <c r="K236" s="4" t="s">
        <v>30</v>
      </c>
      <c r="L236" s="4">
        <v>147.68</v>
      </c>
      <c r="M236" s="4">
        <v>147.68</v>
      </c>
      <c r="N236" s="4" t="s">
        <v>1152</v>
      </c>
      <c r="O236" s="4" t="s">
        <v>32</v>
      </c>
      <c r="P236" s="4" t="s">
        <v>33</v>
      </c>
      <c r="Q236" s="4">
        <v>0</v>
      </c>
      <c r="R236" s="7">
        <v>45165.0000115741</v>
      </c>
      <c r="S236" s="6">
        <v>45170</v>
      </c>
      <c r="T236" s="4" t="s">
        <v>34</v>
      </c>
      <c r="U236" s="4">
        <v>147.68</v>
      </c>
      <c r="V236" s="4">
        <v>0</v>
      </c>
      <c r="W236" s="4">
        <v>0</v>
      </c>
      <c r="X236" s="4" t="s">
        <v>1153</v>
      </c>
      <c r="Y236" s="4" t="s">
        <v>1154</v>
      </c>
    </row>
    <row r="237" s="4" customFormat="1" spans="1:25">
      <c r="A237" s="4" t="s">
        <v>1155</v>
      </c>
      <c r="B237" s="4" t="s">
        <v>26</v>
      </c>
      <c r="C237" s="4" t="s">
        <v>27</v>
      </c>
      <c r="D237" s="4" t="s">
        <v>1156</v>
      </c>
      <c r="E237" s="4" t="s">
        <v>1157</v>
      </c>
      <c r="F237" s="6">
        <v>45166</v>
      </c>
      <c r="G237" s="6">
        <v>45167</v>
      </c>
      <c r="H237" s="4">
        <v>1</v>
      </c>
      <c r="I237" s="4">
        <v>1</v>
      </c>
      <c r="J237" s="4">
        <v>1</v>
      </c>
      <c r="K237" s="4" t="s">
        <v>30</v>
      </c>
      <c r="L237" s="4">
        <v>886.2</v>
      </c>
      <c r="M237" s="4">
        <v>886.2</v>
      </c>
      <c r="N237" s="4" t="s">
        <v>1158</v>
      </c>
      <c r="O237" s="4" t="s">
        <v>32</v>
      </c>
      <c r="P237" s="4" t="s">
        <v>33</v>
      </c>
      <c r="Q237" s="4">
        <v>0</v>
      </c>
      <c r="R237" s="7">
        <v>45165</v>
      </c>
      <c r="S237" s="6">
        <v>45170</v>
      </c>
      <c r="T237" s="4" t="s">
        <v>34</v>
      </c>
      <c r="U237" s="4">
        <v>886.2</v>
      </c>
      <c r="V237" s="4">
        <v>0</v>
      </c>
      <c r="W237" s="4">
        <v>0</v>
      </c>
      <c r="X237" s="4" t="s">
        <v>1159</v>
      </c>
      <c r="Y237" s="4" t="s">
        <v>1160</v>
      </c>
    </row>
    <row r="238" s="4" customFormat="1" spans="1:25">
      <c r="A238" s="4" t="s">
        <v>1161</v>
      </c>
      <c r="B238" s="4" t="s">
        <v>26</v>
      </c>
      <c r="C238" s="4" t="s">
        <v>27</v>
      </c>
      <c r="D238" s="4" t="s">
        <v>1162</v>
      </c>
      <c r="E238" s="4" t="s">
        <v>1163</v>
      </c>
      <c r="F238" s="6">
        <v>45166</v>
      </c>
      <c r="G238" s="6">
        <v>45167</v>
      </c>
      <c r="H238" s="4">
        <v>1</v>
      </c>
      <c r="I238" s="4">
        <v>1</v>
      </c>
      <c r="J238" s="4">
        <v>1</v>
      </c>
      <c r="K238" s="4" t="s">
        <v>30</v>
      </c>
      <c r="L238" s="4">
        <v>1392.63</v>
      </c>
      <c r="M238" s="4">
        <v>1392.63</v>
      </c>
      <c r="N238" s="4" t="s">
        <v>1164</v>
      </c>
      <c r="O238" s="4" t="s">
        <v>32</v>
      </c>
      <c r="P238" s="4" t="s">
        <v>33</v>
      </c>
      <c r="Q238" s="4">
        <v>0</v>
      </c>
      <c r="R238" s="7">
        <v>45165</v>
      </c>
      <c r="S238" s="6">
        <v>45170</v>
      </c>
      <c r="T238" s="4" t="s">
        <v>34</v>
      </c>
      <c r="U238" s="4">
        <v>1392.63</v>
      </c>
      <c r="V238" s="4">
        <v>0</v>
      </c>
      <c r="W238" s="4">
        <v>0</v>
      </c>
      <c r="X238" s="4" t="s">
        <v>1165</v>
      </c>
      <c r="Y238" s="4" t="s">
        <v>1166</v>
      </c>
    </row>
    <row r="239" s="4" customFormat="1" spans="1:25">
      <c r="A239" s="4" t="s">
        <v>1167</v>
      </c>
      <c r="B239" s="4" t="s">
        <v>26</v>
      </c>
      <c r="C239" s="4" t="s">
        <v>27</v>
      </c>
      <c r="D239" s="4" t="s">
        <v>1168</v>
      </c>
      <c r="E239" s="4" t="s">
        <v>1169</v>
      </c>
      <c r="F239" s="6">
        <v>45166</v>
      </c>
      <c r="G239" s="6">
        <v>45167</v>
      </c>
      <c r="H239" s="4">
        <v>1</v>
      </c>
      <c r="I239" s="4">
        <v>1</v>
      </c>
      <c r="J239" s="4">
        <v>1</v>
      </c>
      <c r="K239" s="4" t="s">
        <v>30</v>
      </c>
      <c r="L239" s="4">
        <v>443.22</v>
      </c>
      <c r="M239" s="4">
        <v>443.22</v>
      </c>
      <c r="N239" s="4" t="s">
        <v>1170</v>
      </c>
      <c r="O239" s="4" t="s">
        <v>32</v>
      </c>
      <c r="P239" s="4" t="s">
        <v>33</v>
      </c>
      <c r="Q239" s="4">
        <v>0</v>
      </c>
      <c r="R239" s="7">
        <v>45165.0000115741</v>
      </c>
      <c r="S239" s="6">
        <v>45170</v>
      </c>
      <c r="T239" s="4" t="s">
        <v>34</v>
      </c>
      <c r="U239" s="4">
        <v>443.22</v>
      </c>
      <c r="V239" s="4">
        <v>0</v>
      </c>
      <c r="W239" s="4">
        <v>0</v>
      </c>
      <c r="X239" s="4" t="s">
        <v>1171</v>
      </c>
      <c r="Y239" s="4" t="s">
        <v>35</v>
      </c>
    </row>
    <row r="240" s="4" customFormat="1" spans="1:25">
      <c r="A240" s="4" t="s">
        <v>1172</v>
      </c>
      <c r="B240" s="4" t="s">
        <v>26</v>
      </c>
      <c r="C240" s="4" t="s">
        <v>27</v>
      </c>
      <c r="D240" s="4" t="s">
        <v>1168</v>
      </c>
      <c r="E240" s="4" t="s">
        <v>1169</v>
      </c>
      <c r="F240" s="6">
        <v>45166</v>
      </c>
      <c r="G240" s="6">
        <v>45167</v>
      </c>
      <c r="H240" s="4">
        <v>1</v>
      </c>
      <c r="I240" s="4">
        <v>1</v>
      </c>
      <c r="J240" s="4">
        <v>1</v>
      </c>
      <c r="K240" s="4" t="s">
        <v>30</v>
      </c>
      <c r="L240" s="4">
        <v>443.22</v>
      </c>
      <c r="M240" s="4">
        <v>443.22</v>
      </c>
      <c r="N240" s="4" t="s">
        <v>1170</v>
      </c>
      <c r="O240" s="4" t="s">
        <v>32</v>
      </c>
      <c r="P240" s="4" t="s">
        <v>33</v>
      </c>
      <c r="Q240" s="4">
        <v>0</v>
      </c>
      <c r="R240" s="7">
        <v>45165.0000115741</v>
      </c>
      <c r="S240" s="6">
        <v>45170</v>
      </c>
      <c r="T240" s="4" t="s">
        <v>34</v>
      </c>
      <c r="U240" s="4">
        <v>443.22</v>
      </c>
      <c r="V240" s="4">
        <v>0</v>
      </c>
      <c r="W240" s="4">
        <v>0</v>
      </c>
      <c r="X240" s="4" t="s">
        <v>1173</v>
      </c>
      <c r="Y240" s="4" t="s">
        <v>35</v>
      </c>
    </row>
    <row r="241" s="4" customFormat="1" spans="1:25">
      <c r="A241" s="4" t="s">
        <v>1174</v>
      </c>
      <c r="B241" s="4" t="s">
        <v>26</v>
      </c>
      <c r="C241" s="4" t="s">
        <v>27</v>
      </c>
      <c r="D241" s="4" t="s">
        <v>1175</v>
      </c>
      <c r="E241" s="4" t="s">
        <v>1176</v>
      </c>
      <c r="F241" s="6">
        <v>45166</v>
      </c>
      <c r="G241" s="6">
        <v>45167</v>
      </c>
      <c r="H241" s="4">
        <v>1</v>
      </c>
      <c r="I241" s="4">
        <v>1</v>
      </c>
      <c r="J241" s="4">
        <v>1</v>
      </c>
      <c r="K241" s="4" t="s">
        <v>30</v>
      </c>
      <c r="L241" s="4">
        <v>298.46</v>
      </c>
      <c r="M241" s="4">
        <v>298.46</v>
      </c>
      <c r="N241" s="4" t="s">
        <v>1177</v>
      </c>
      <c r="O241" s="4" t="s">
        <v>32</v>
      </c>
      <c r="P241" s="4" t="s">
        <v>33</v>
      </c>
      <c r="Q241" s="4">
        <v>0</v>
      </c>
      <c r="R241" s="7">
        <v>45165</v>
      </c>
      <c r="S241" s="6">
        <v>45170</v>
      </c>
      <c r="T241" s="4" t="s">
        <v>34</v>
      </c>
      <c r="U241" s="4">
        <v>298.46</v>
      </c>
      <c r="V241" s="4">
        <v>0</v>
      </c>
      <c r="W241" s="4">
        <v>0</v>
      </c>
      <c r="X241" s="4" t="s">
        <v>1178</v>
      </c>
      <c r="Y241" s="4" t="s">
        <v>35</v>
      </c>
    </row>
    <row r="242" s="4" customFormat="1" spans="1:25">
      <c r="A242" s="4" t="s">
        <v>1041</v>
      </c>
      <c r="B242" s="4" t="s">
        <v>26</v>
      </c>
      <c r="C242" s="4" t="s">
        <v>65</v>
      </c>
      <c r="D242" s="4" t="s">
        <v>1042</v>
      </c>
      <c r="E242" s="4" t="s">
        <v>1043</v>
      </c>
      <c r="F242" s="6">
        <v>45166</v>
      </c>
      <c r="G242" s="6">
        <v>45167</v>
      </c>
      <c r="H242" s="4">
        <v>1</v>
      </c>
      <c r="I242" s="4">
        <v>1</v>
      </c>
      <c r="J242" s="4">
        <v>1</v>
      </c>
      <c r="K242" s="4" t="s">
        <v>30</v>
      </c>
      <c r="L242" s="4">
        <v>-1216.78</v>
      </c>
      <c r="M242" s="4">
        <v>-1216.78</v>
      </c>
      <c r="N242" s="4" t="s">
        <v>1044</v>
      </c>
      <c r="O242" s="4" t="s">
        <v>32</v>
      </c>
      <c r="P242" s="4" t="s">
        <v>33</v>
      </c>
      <c r="Q242" s="4">
        <v>0</v>
      </c>
      <c r="R242" s="7">
        <v>45165.0000115741</v>
      </c>
      <c r="S242" s="6">
        <v>45170</v>
      </c>
      <c r="T242" s="4" t="s">
        <v>34</v>
      </c>
      <c r="U242" s="4">
        <v>-1216.78</v>
      </c>
      <c r="V242" s="4">
        <v>0</v>
      </c>
      <c r="W242" s="4">
        <v>0</v>
      </c>
      <c r="X242" s="4" t="s">
        <v>1045</v>
      </c>
      <c r="Y242" s="4" t="s">
        <v>1046</v>
      </c>
    </row>
    <row r="243" s="4" customFormat="1" spans="1:26">
      <c r="A243" s="4" t="s">
        <v>1179</v>
      </c>
      <c r="B243" s="4" t="s">
        <v>26</v>
      </c>
      <c r="C243" s="4" t="s">
        <v>27</v>
      </c>
      <c r="D243" s="4" t="s">
        <v>690</v>
      </c>
      <c r="E243" s="4" t="s">
        <v>691</v>
      </c>
      <c r="F243" s="6">
        <v>45166</v>
      </c>
      <c r="G243" s="6">
        <v>45167</v>
      </c>
      <c r="H243" s="4">
        <v>2</v>
      </c>
      <c r="I243" s="4">
        <v>1</v>
      </c>
      <c r="J243" s="4">
        <v>2</v>
      </c>
      <c r="K243" s="4" t="s">
        <v>30</v>
      </c>
      <c r="L243" s="4">
        <v>748.08</v>
      </c>
      <c r="M243" s="4">
        <v>748.08</v>
      </c>
      <c r="N243" s="4" t="s">
        <v>1180</v>
      </c>
      <c r="O243" s="4" t="s">
        <v>32</v>
      </c>
      <c r="P243" s="4" t="s">
        <v>33</v>
      </c>
      <c r="Q243" s="4">
        <v>0</v>
      </c>
      <c r="R243" s="7">
        <v>45166</v>
      </c>
      <c r="S243" s="6">
        <v>45170</v>
      </c>
      <c r="T243" s="4" t="s">
        <v>34</v>
      </c>
      <c r="U243" s="4">
        <v>748.08</v>
      </c>
      <c r="V243" s="4">
        <v>0</v>
      </c>
      <c r="W243" s="4">
        <v>0</v>
      </c>
      <c r="X243" s="4" t="s">
        <v>1181</v>
      </c>
      <c r="Y243" s="4">
        <v>-75779789</v>
      </c>
      <c r="Z243" s="4" t="s">
        <v>1182</v>
      </c>
    </row>
    <row r="244" s="4" customFormat="1" spans="1:25">
      <c r="A244" s="4" t="s">
        <v>1183</v>
      </c>
      <c r="B244" s="4" t="s">
        <v>26</v>
      </c>
      <c r="C244" s="4" t="s">
        <v>27</v>
      </c>
      <c r="D244" s="4" t="s">
        <v>1184</v>
      </c>
      <c r="E244" s="4" t="s">
        <v>1185</v>
      </c>
      <c r="F244" s="6">
        <v>45166</v>
      </c>
      <c r="G244" s="6">
        <v>45167</v>
      </c>
      <c r="H244" s="4">
        <v>1</v>
      </c>
      <c r="I244" s="4">
        <v>1</v>
      </c>
      <c r="J244" s="4">
        <v>1</v>
      </c>
      <c r="K244" s="4" t="s">
        <v>30</v>
      </c>
      <c r="L244" s="4">
        <v>1796.62</v>
      </c>
      <c r="M244" s="4">
        <v>1796.62</v>
      </c>
      <c r="N244" s="4" t="s">
        <v>1186</v>
      </c>
      <c r="O244" s="4" t="s">
        <v>32</v>
      </c>
      <c r="P244" s="4" t="s">
        <v>33</v>
      </c>
      <c r="Q244" s="4">
        <v>0</v>
      </c>
      <c r="R244" s="7">
        <v>45166</v>
      </c>
      <c r="S244" s="6">
        <v>45170</v>
      </c>
      <c r="T244" s="4" t="s">
        <v>34</v>
      </c>
      <c r="U244" s="4">
        <v>1796.62</v>
      </c>
      <c r="V244" s="4">
        <v>0</v>
      </c>
      <c r="W244" s="4">
        <v>0</v>
      </c>
      <c r="X244" s="4" t="s">
        <v>1187</v>
      </c>
      <c r="Y244" s="4" t="s">
        <v>1188</v>
      </c>
    </row>
    <row r="245" s="4" customFormat="1" spans="1:25">
      <c r="A245" s="4" t="s">
        <v>1189</v>
      </c>
      <c r="B245" s="4" t="s">
        <v>26</v>
      </c>
      <c r="C245" s="4" t="s">
        <v>27</v>
      </c>
      <c r="D245" s="4" t="s">
        <v>1190</v>
      </c>
      <c r="E245" s="4" t="s">
        <v>1191</v>
      </c>
      <c r="F245" s="6">
        <v>45166</v>
      </c>
      <c r="G245" s="6">
        <v>45167</v>
      </c>
      <c r="H245" s="4">
        <v>1</v>
      </c>
      <c r="I245" s="4">
        <v>1</v>
      </c>
      <c r="J245" s="4">
        <v>1</v>
      </c>
      <c r="K245" s="4" t="s">
        <v>30</v>
      </c>
      <c r="L245" s="4">
        <v>799.4</v>
      </c>
      <c r="M245" s="4">
        <v>799.4</v>
      </c>
      <c r="N245" s="4" t="s">
        <v>1192</v>
      </c>
      <c r="O245" s="4" t="s">
        <v>32</v>
      </c>
      <c r="P245" s="4" t="s">
        <v>33</v>
      </c>
      <c r="Q245" s="4">
        <v>0</v>
      </c>
      <c r="R245" s="7">
        <v>45166.0000115741</v>
      </c>
      <c r="S245" s="6">
        <v>45170</v>
      </c>
      <c r="T245" s="4" t="s">
        <v>34</v>
      </c>
      <c r="U245" s="4">
        <v>799.4</v>
      </c>
      <c r="V245" s="4">
        <v>0</v>
      </c>
      <c r="W245" s="4">
        <v>0</v>
      </c>
      <c r="X245" s="4" t="s">
        <v>1193</v>
      </c>
      <c r="Y245" s="4" t="s">
        <v>1194</v>
      </c>
    </row>
    <row r="246" s="4" customFormat="1" spans="1:25">
      <c r="A246" s="4" t="s">
        <v>1195</v>
      </c>
      <c r="B246" s="4" t="s">
        <v>26</v>
      </c>
      <c r="C246" s="4" t="s">
        <v>27</v>
      </c>
      <c r="D246" s="4" t="s">
        <v>1196</v>
      </c>
      <c r="E246" s="4" t="s">
        <v>1197</v>
      </c>
      <c r="F246" s="6">
        <v>45166</v>
      </c>
      <c r="G246" s="6">
        <v>45167</v>
      </c>
      <c r="H246" s="4">
        <v>1</v>
      </c>
      <c r="I246" s="4">
        <v>1</v>
      </c>
      <c r="J246" s="4">
        <v>1</v>
      </c>
      <c r="K246" s="4" t="s">
        <v>30</v>
      </c>
      <c r="L246" s="4">
        <v>395.99</v>
      </c>
      <c r="M246" s="4">
        <v>395.99</v>
      </c>
      <c r="N246" s="4" t="s">
        <v>1198</v>
      </c>
      <c r="O246" s="4" t="s">
        <v>32</v>
      </c>
      <c r="P246" s="4" t="s">
        <v>33</v>
      </c>
      <c r="Q246" s="4">
        <v>0</v>
      </c>
      <c r="R246" s="7">
        <v>45166.0000115741</v>
      </c>
      <c r="S246" s="6">
        <v>45170</v>
      </c>
      <c r="T246" s="4" t="s">
        <v>34</v>
      </c>
      <c r="U246" s="4">
        <v>395.99</v>
      </c>
      <c r="V246" s="4">
        <v>0</v>
      </c>
      <c r="W246" s="4">
        <v>0</v>
      </c>
      <c r="X246" s="4" t="s">
        <v>1199</v>
      </c>
      <c r="Y246" s="4" t="s">
        <v>1200</v>
      </c>
    </row>
    <row r="247" s="4" customFormat="1" spans="1:25">
      <c r="A247" s="4" t="s">
        <v>1201</v>
      </c>
      <c r="B247" s="4" t="s">
        <v>26</v>
      </c>
      <c r="C247" s="4" t="s">
        <v>27</v>
      </c>
      <c r="D247" s="4" t="s">
        <v>1202</v>
      </c>
      <c r="E247" s="4" t="s">
        <v>1203</v>
      </c>
      <c r="F247" s="6">
        <v>45166</v>
      </c>
      <c r="G247" s="6">
        <v>45167</v>
      </c>
      <c r="H247" s="4">
        <v>1</v>
      </c>
      <c r="I247" s="4">
        <v>1</v>
      </c>
      <c r="J247" s="4">
        <v>1</v>
      </c>
      <c r="K247" s="4" t="s">
        <v>30</v>
      </c>
      <c r="L247" s="4">
        <v>370.12</v>
      </c>
      <c r="M247" s="4">
        <v>370.12</v>
      </c>
      <c r="N247" s="4" t="s">
        <v>1204</v>
      </c>
      <c r="O247" s="4" t="s">
        <v>32</v>
      </c>
      <c r="P247" s="4" t="s">
        <v>33</v>
      </c>
      <c r="Q247" s="4">
        <v>0</v>
      </c>
      <c r="R247" s="7">
        <v>45166</v>
      </c>
      <c r="S247" s="6">
        <v>45170</v>
      </c>
      <c r="T247" s="4" t="s">
        <v>34</v>
      </c>
      <c r="U247" s="4">
        <v>370.12</v>
      </c>
      <c r="V247" s="4">
        <v>0</v>
      </c>
      <c r="W247" s="4">
        <v>0</v>
      </c>
      <c r="X247" s="4" t="s">
        <v>1205</v>
      </c>
      <c r="Y247" s="4" t="s">
        <v>1206</v>
      </c>
    </row>
    <row r="248" s="4" customFormat="1" spans="1:25">
      <c r="A248" s="4" t="s">
        <v>1207</v>
      </c>
      <c r="B248" s="4" t="s">
        <v>26</v>
      </c>
      <c r="C248" s="4" t="s">
        <v>27</v>
      </c>
      <c r="D248" s="4" t="s">
        <v>1208</v>
      </c>
      <c r="E248" s="4" t="s">
        <v>1209</v>
      </c>
      <c r="F248" s="6">
        <v>45166</v>
      </c>
      <c r="G248" s="6">
        <v>45167</v>
      </c>
      <c r="H248" s="4">
        <v>1</v>
      </c>
      <c r="I248" s="4">
        <v>1</v>
      </c>
      <c r="J248" s="4">
        <v>1</v>
      </c>
      <c r="K248" s="4" t="s">
        <v>30</v>
      </c>
      <c r="L248" s="4">
        <v>1323.95</v>
      </c>
      <c r="M248" s="4">
        <v>1323.95</v>
      </c>
      <c r="N248" s="4" t="s">
        <v>1210</v>
      </c>
      <c r="O248" s="4" t="s">
        <v>32</v>
      </c>
      <c r="P248" s="4" t="s">
        <v>33</v>
      </c>
      <c r="Q248" s="4">
        <v>0</v>
      </c>
      <c r="R248" s="7">
        <v>45166.0000115741</v>
      </c>
      <c r="S248" s="6">
        <v>45170</v>
      </c>
      <c r="T248" s="4" t="s">
        <v>34</v>
      </c>
      <c r="U248" s="4">
        <v>1323.95</v>
      </c>
      <c r="V248" s="4">
        <v>0</v>
      </c>
      <c r="W248" s="4">
        <v>0</v>
      </c>
      <c r="X248" s="4" t="s">
        <v>1211</v>
      </c>
      <c r="Y248" s="4" t="s">
        <v>1212</v>
      </c>
    </row>
    <row r="249" s="4" customFormat="1" spans="1:25">
      <c r="A249" s="4" t="s">
        <v>1213</v>
      </c>
      <c r="B249" s="4" t="s">
        <v>26</v>
      </c>
      <c r="C249" s="4" t="s">
        <v>27</v>
      </c>
      <c r="D249" s="4" t="s">
        <v>274</v>
      </c>
      <c r="E249" s="4" t="s">
        <v>1214</v>
      </c>
      <c r="F249" s="6">
        <v>45166</v>
      </c>
      <c r="G249" s="6">
        <v>45167</v>
      </c>
      <c r="H249" s="4">
        <v>1</v>
      </c>
      <c r="I249" s="4">
        <v>1</v>
      </c>
      <c r="J249" s="4">
        <v>1</v>
      </c>
      <c r="K249" s="4" t="s">
        <v>30</v>
      </c>
      <c r="L249" s="4">
        <v>2386.98</v>
      </c>
      <c r="M249" s="4">
        <v>2386.98</v>
      </c>
      <c r="N249" s="4" t="s">
        <v>1215</v>
      </c>
      <c r="O249" s="4" t="s">
        <v>32</v>
      </c>
      <c r="P249" s="4" t="s">
        <v>33</v>
      </c>
      <c r="Q249" s="4">
        <v>0</v>
      </c>
      <c r="R249" s="7">
        <v>45166.0000115741</v>
      </c>
      <c r="S249" s="6">
        <v>45170</v>
      </c>
      <c r="T249" s="4" t="s">
        <v>34</v>
      </c>
      <c r="U249" s="4">
        <v>2386.98</v>
      </c>
      <c r="V249" s="4">
        <v>0</v>
      </c>
      <c r="W249" s="4">
        <v>0</v>
      </c>
      <c r="X249" s="4" t="s">
        <v>1216</v>
      </c>
      <c r="Y249" s="4" t="s">
        <v>1217</v>
      </c>
    </row>
    <row r="250" s="4" customFormat="1" spans="1:25">
      <c r="A250" s="4" t="s">
        <v>1218</v>
      </c>
      <c r="B250" s="4" t="s">
        <v>26</v>
      </c>
      <c r="C250" s="4" t="s">
        <v>27</v>
      </c>
      <c r="D250" s="4" t="s">
        <v>1202</v>
      </c>
      <c r="E250" s="4" t="s">
        <v>1203</v>
      </c>
      <c r="F250" s="6">
        <v>45166</v>
      </c>
      <c r="G250" s="6">
        <v>45167</v>
      </c>
      <c r="H250" s="4">
        <v>1</v>
      </c>
      <c r="I250" s="4">
        <v>1</v>
      </c>
      <c r="J250" s="4">
        <v>1</v>
      </c>
      <c r="K250" s="4" t="s">
        <v>30</v>
      </c>
      <c r="L250" s="4">
        <v>370.12</v>
      </c>
      <c r="M250" s="4">
        <v>370.12</v>
      </c>
      <c r="N250" s="4" t="s">
        <v>1219</v>
      </c>
      <c r="O250" s="4" t="s">
        <v>32</v>
      </c>
      <c r="P250" s="4" t="s">
        <v>33</v>
      </c>
      <c r="Q250" s="4">
        <v>0</v>
      </c>
      <c r="R250" s="7">
        <v>45166.0000115741</v>
      </c>
      <c r="S250" s="6">
        <v>45170</v>
      </c>
      <c r="T250" s="4" t="s">
        <v>34</v>
      </c>
      <c r="U250" s="4">
        <v>370.12</v>
      </c>
      <c r="V250" s="4">
        <v>0</v>
      </c>
      <c r="W250" s="4">
        <v>0</v>
      </c>
      <c r="X250" s="4" t="s">
        <v>1220</v>
      </c>
      <c r="Y250" s="4" t="s">
        <v>1206</v>
      </c>
    </row>
    <row r="251" s="4" customFormat="1" spans="1:26">
      <c r="A251" s="4" t="s">
        <v>1221</v>
      </c>
      <c r="B251" s="4" t="s">
        <v>26</v>
      </c>
      <c r="C251" s="4" t="s">
        <v>27</v>
      </c>
      <c r="D251" s="4" t="s">
        <v>1222</v>
      </c>
      <c r="E251" s="4" t="s">
        <v>1223</v>
      </c>
      <c r="F251" s="6">
        <v>45166</v>
      </c>
      <c r="G251" s="6">
        <v>45167</v>
      </c>
      <c r="H251" s="4">
        <v>2</v>
      </c>
      <c r="I251" s="4">
        <v>1</v>
      </c>
      <c r="J251" s="4">
        <v>2</v>
      </c>
      <c r="K251" s="4" t="s">
        <v>30</v>
      </c>
      <c r="L251" s="4">
        <v>2006.04</v>
      </c>
      <c r="M251" s="4">
        <v>2006.04</v>
      </c>
      <c r="N251" s="4" t="s">
        <v>1224</v>
      </c>
      <c r="O251" s="4" t="s">
        <v>32</v>
      </c>
      <c r="P251" s="4" t="s">
        <v>33</v>
      </c>
      <c r="Q251" s="4">
        <v>0</v>
      </c>
      <c r="R251" s="7">
        <v>45166.0000115741</v>
      </c>
      <c r="S251" s="6">
        <v>45170</v>
      </c>
      <c r="T251" s="4" t="s">
        <v>34</v>
      </c>
      <c r="U251" s="4">
        <v>2006.04</v>
      </c>
      <c r="V251" s="4">
        <v>0</v>
      </c>
      <c r="W251" s="4">
        <v>0</v>
      </c>
      <c r="X251" s="4" t="s">
        <v>1225</v>
      </c>
      <c r="Y251" s="4">
        <v>75917695</v>
      </c>
      <c r="Z251" s="4" t="s">
        <v>1226</v>
      </c>
    </row>
    <row r="252" s="4" customFormat="1" spans="1:25">
      <c r="A252" s="4" t="s">
        <v>1227</v>
      </c>
      <c r="B252" s="4" t="s">
        <v>26</v>
      </c>
      <c r="C252" s="4" t="s">
        <v>27</v>
      </c>
      <c r="D252" s="4" t="s">
        <v>1228</v>
      </c>
      <c r="E252" s="4" t="s">
        <v>1229</v>
      </c>
      <c r="F252" s="6">
        <v>45166</v>
      </c>
      <c r="G252" s="6">
        <v>45167</v>
      </c>
      <c r="H252" s="4">
        <v>1</v>
      </c>
      <c r="I252" s="4">
        <v>1</v>
      </c>
      <c r="J252" s="4">
        <v>1</v>
      </c>
      <c r="K252" s="4" t="s">
        <v>30</v>
      </c>
      <c r="L252" s="4">
        <v>447.77</v>
      </c>
      <c r="M252" s="4">
        <v>447.77</v>
      </c>
      <c r="N252" s="4" t="s">
        <v>1230</v>
      </c>
      <c r="O252" s="4" t="s">
        <v>32</v>
      </c>
      <c r="P252" s="4" t="s">
        <v>33</v>
      </c>
      <c r="Q252" s="4">
        <v>0</v>
      </c>
      <c r="R252" s="7">
        <v>45166.0000115741</v>
      </c>
      <c r="S252" s="6">
        <v>45170</v>
      </c>
      <c r="T252" s="4" t="s">
        <v>34</v>
      </c>
      <c r="U252" s="4">
        <v>447.77</v>
      </c>
      <c r="V252" s="4">
        <v>0</v>
      </c>
      <c r="W252" s="4">
        <v>0</v>
      </c>
      <c r="X252" s="4" t="s">
        <v>1231</v>
      </c>
      <c r="Y252" s="4" t="s">
        <v>1232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1234</v>
      </c>
      <c r="E253" s="4" t="s">
        <v>1235</v>
      </c>
      <c r="F253" s="6">
        <v>45166</v>
      </c>
      <c r="G253" s="6">
        <v>45167</v>
      </c>
      <c r="H253" s="4">
        <v>1</v>
      </c>
      <c r="I253" s="4">
        <v>1</v>
      </c>
      <c r="J253" s="4">
        <v>1</v>
      </c>
      <c r="K253" s="4" t="s">
        <v>30</v>
      </c>
      <c r="L253" s="4">
        <v>622.37</v>
      </c>
      <c r="M253" s="4">
        <v>622.37</v>
      </c>
      <c r="N253" s="4" t="s">
        <v>1236</v>
      </c>
      <c r="O253" s="4" t="s">
        <v>32</v>
      </c>
      <c r="P253" s="4" t="s">
        <v>33</v>
      </c>
      <c r="Q253" s="4">
        <v>0</v>
      </c>
      <c r="R253" s="7">
        <v>45166</v>
      </c>
      <c r="S253" s="6">
        <v>45170</v>
      </c>
      <c r="T253" s="4" t="s">
        <v>34</v>
      </c>
      <c r="U253" s="4">
        <v>622.37</v>
      </c>
      <c r="V253" s="4">
        <v>0</v>
      </c>
      <c r="W253" s="4">
        <v>0</v>
      </c>
      <c r="X253" s="4" t="s">
        <v>1237</v>
      </c>
      <c r="Y253" s="4" t="s">
        <v>1238</v>
      </c>
    </row>
    <row r="254" s="4" customFormat="1" spans="1:25">
      <c r="A254" s="4" t="s">
        <v>1239</v>
      </c>
      <c r="B254" s="4" t="s">
        <v>26</v>
      </c>
      <c r="C254" s="4" t="s">
        <v>27</v>
      </c>
      <c r="D254" s="4" t="s">
        <v>1240</v>
      </c>
      <c r="E254" s="4" t="s">
        <v>1176</v>
      </c>
      <c r="F254" s="6">
        <v>45166</v>
      </c>
      <c r="G254" s="6">
        <v>45167</v>
      </c>
      <c r="H254" s="4">
        <v>1</v>
      </c>
      <c r="I254" s="4">
        <v>1</v>
      </c>
      <c r="J254" s="4">
        <v>1</v>
      </c>
      <c r="K254" s="4" t="s">
        <v>30</v>
      </c>
      <c r="L254" s="4">
        <v>996.39</v>
      </c>
      <c r="M254" s="4">
        <v>996.39</v>
      </c>
      <c r="N254" s="4" t="s">
        <v>1241</v>
      </c>
      <c r="O254" s="4" t="s">
        <v>32</v>
      </c>
      <c r="P254" s="4" t="s">
        <v>33</v>
      </c>
      <c r="Q254" s="4">
        <v>0</v>
      </c>
      <c r="R254" s="7">
        <v>45166</v>
      </c>
      <c r="S254" s="6">
        <v>45170</v>
      </c>
      <c r="T254" s="4" t="s">
        <v>34</v>
      </c>
      <c r="U254" s="4">
        <v>996.39</v>
      </c>
      <c r="V254" s="4">
        <v>0</v>
      </c>
      <c r="W254" s="4">
        <v>0</v>
      </c>
      <c r="X254" s="4" t="s">
        <v>1242</v>
      </c>
      <c r="Y254" s="4" t="s">
        <v>1243</v>
      </c>
    </row>
    <row r="255" s="4" customFormat="1" spans="1:25">
      <c r="A255" s="4" t="s">
        <v>1244</v>
      </c>
      <c r="B255" s="4" t="s">
        <v>26</v>
      </c>
      <c r="C255" s="4" t="s">
        <v>27</v>
      </c>
      <c r="D255" s="4" t="s">
        <v>1245</v>
      </c>
      <c r="E255" s="4" t="s">
        <v>1246</v>
      </c>
      <c r="F255" s="6">
        <v>45166</v>
      </c>
      <c r="G255" s="6">
        <v>45167</v>
      </c>
      <c r="H255" s="4">
        <v>1</v>
      </c>
      <c r="I255" s="4">
        <v>1</v>
      </c>
      <c r="J255" s="4">
        <v>1</v>
      </c>
      <c r="K255" s="4" t="s">
        <v>30</v>
      </c>
      <c r="L255" s="4">
        <v>355.43</v>
      </c>
      <c r="M255" s="4">
        <v>355.43</v>
      </c>
      <c r="N255" s="4" t="s">
        <v>1247</v>
      </c>
      <c r="O255" s="4" t="s">
        <v>32</v>
      </c>
      <c r="P255" s="4" t="s">
        <v>33</v>
      </c>
      <c r="Q255" s="4">
        <v>0</v>
      </c>
      <c r="R255" s="7">
        <v>45166.0000115741</v>
      </c>
      <c r="S255" s="6">
        <v>45170</v>
      </c>
      <c r="T255" s="4" t="s">
        <v>34</v>
      </c>
      <c r="U255" s="4">
        <v>355.43</v>
      </c>
      <c r="V255" s="4">
        <v>0</v>
      </c>
      <c r="W255" s="4">
        <v>0</v>
      </c>
      <c r="X255" s="4" t="s">
        <v>1248</v>
      </c>
      <c r="Y255" s="4" t="s">
        <v>1249</v>
      </c>
    </row>
    <row r="256" s="4" customFormat="1" spans="1:25">
      <c r="A256" s="4" t="s">
        <v>1250</v>
      </c>
      <c r="B256" s="4" t="s">
        <v>26</v>
      </c>
      <c r="C256" s="4" t="s">
        <v>27</v>
      </c>
      <c r="D256" s="4" t="s">
        <v>1251</v>
      </c>
      <c r="E256" s="4" t="s">
        <v>1252</v>
      </c>
      <c r="F256" s="6">
        <v>45166</v>
      </c>
      <c r="G256" s="6">
        <v>45167</v>
      </c>
      <c r="H256" s="4">
        <v>1</v>
      </c>
      <c r="I256" s="4">
        <v>1</v>
      </c>
      <c r="J256" s="4">
        <v>1</v>
      </c>
      <c r="K256" s="4" t="s">
        <v>30</v>
      </c>
      <c r="L256" s="4">
        <v>671.97</v>
      </c>
      <c r="M256" s="4">
        <v>671.97</v>
      </c>
      <c r="N256" s="4" t="s">
        <v>1253</v>
      </c>
      <c r="O256" s="4" t="s">
        <v>32</v>
      </c>
      <c r="P256" s="4" t="s">
        <v>33</v>
      </c>
      <c r="Q256" s="4">
        <v>0</v>
      </c>
      <c r="R256" s="7">
        <v>45166.0000115741</v>
      </c>
      <c r="S256" s="6">
        <v>45170</v>
      </c>
      <c r="T256" s="4" t="s">
        <v>34</v>
      </c>
      <c r="U256" s="4">
        <v>671.97</v>
      </c>
      <c r="V256" s="4">
        <v>0</v>
      </c>
      <c r="W256" s="4">
        <v>0</v>
      </c>
      <c r="X256" s="4" t="s">
        <v>1254</v>
      </c>
      <c r="Y256" s="4" t="s">
        <v>1255</v>
      </c>
    </row>
    <row r="257" s="4" customFormat="1" spans="1:25">
      <c r="A257" s="4" t="s">
        <v>1256</v>
      </c>
      <c r="B257" s="4" t="s">
        <v>26</v>
      </c>
      <c r="C257" s="4" t="s">
        <v>27</v>
      </c>
      <c r="D257" s="4" t="s">
        <v>1257</v>
      </c>
      <c r="E257" s="4" t="s">
        <v>1258</v>
      </c>
      <c r="F257" s="6">
        <v>45166</v>
      </c>
      <c r="G257" s="6">
        <v>45167</v>
      </c>
      <c r="H257" s="4">
        <v>1</v>
      </c>
      <c r="I257" s="4">
        <v>1</v>
      </c>
      <c r="J257" s="4">
        <v>1</v>
      </c>
      <c r="K257" s="4" t="s">
        <v>30</v>
      </c>
      <c r="L257" s="4">
        <v>671.97</v>
      </c>
      <c r="M257" s="4">
        <v>671.97</v>
      </c>
      <c r="N257" s="4" t="s">
        <v>1259</v>
      </c>
      <c r="O257" s="4" t="s">
        <v>32</v>
      </c>
      <c r="P257" s="4" t="s">
        <v>33</v>
      </c>
      <c r="Q257" s="4">
        <v>0</v>
      </c>
      <c r="R257" s="7">
        <v>45166</v>
      </c>
      <c r="S257" s="6">
        <v>45170</v>
      </c>
      <c r="T257" s="4" t="s">
        <v>34</v>
      </c>
      <c r="U257" s="4">
        <v>671.97</v>
      </c>
      <c r="V257" s="4">
        <v>0</v>
      </c>
      <c r="W257" s="4">
        <v>0</v>
      </c>
      <c r="X257" s="4" t="s">
        <v>1260</v>
      </c>
      <c r="Y257" s="4" t="s">
        <v>1261</v>
      </c>
    </row>
    <row r="258" s="4" customFormat="1" spans="1:25">
      <c r="A258" s="4" t="s">
        <v>1262</v>
      </c>
      <c r="B258" s="4" t="s">
        <v>26</v>
      </c>
      <c r="C258" s="4" t="s">
        <v>27</v>
      </c>
      <c r="D258" s="4" t="s">
        <v>1263</v>
      </c>
      <c r="E258" s="4" t="s">
        <v>1264</v>
      </c>
      <c r="F258" s="6">
        <v>45166</v>
      </c>
      <c r="G258" s="6">
        <v>45167</v>
      </c>
      <c r="H258" s="4">
        <v>1</v>
      </c>
      <c r="I258" s="4">
        <v>1</v>
      </c>
      <c r="J258" s="4">
        <v>1</v>
      </c>
      <c r="K258" s="4" t="s">
        <v>30</v>
      </c>
      <c r="L258" s="4">
        <v>221.98</v>
      </c>
      <c r="M258" s="4">
        <v>221.98</v>
      </c>
      <c r="N258" s="4" t="s">
        <v>1265</v>
      </c>
      <c r="O258" s="4" t="s">
        <v>32</v>
      </c>
      <c r="P258" s="4" t="s">
        <v>33</v>
      </c>
      <c r="Q258" s="4">
        <v>0</v>
      </c>
      <c r="R258" s="7">
        <v>45166.0000115741</v>
      </c>
      <c r="S258" s="6">
        <v>45170</v>
      </c>
      <c r="T258" s="4" t="s">
        <v>34</v>
      </c>
      <c r="U258" s="4">
        <v>221.98</v>
      </c>
      <c r="V258" s="4">
        <v>0</v>
      </c>
      <c r="W258" s="4">
        <v>0</v>
      </c>
      <c r="X258" s="4" t="s">
        <v>1266</v>
      </c>
      <c r="Y258" s="4" t="s">
        <v>1267</v>
      </c>
    </row>
    <row r="259" s="4" customFormat="1" spans="1:25">
      <c r="A259" s="4" t="s">
        <v>1268</v>
      </c>
      <c r="B259" s="4" t="s">
        <v>26</v>
      </c>
      <c r="C259" s="4" t="s">
        <v>27</v>
      </c>
      <c r="D259" s="4" t="s">
        <v>1269</v>
      </c>
      <c r="E259" s="4" t="s">
        <v>1270</v>
      </c>
      <c r="F259" s="6">
        <v>45166</v>
      </c>
      <c r="G259" s="6">
        <v>45167</v>
      </c>
      <c r="H259" s="4">
        <v>1</v>
      </c>
      <c r="I259" s="4">
        <v>1</v>
      </c>
      <c r="J259" s="4">
        <v>1</v>
      </c>
      <c r="K259" s="4" t="s">
        <v>30</v>
      </c>
      <c r="L259" s="4">
        <v>83.93</v>
      </c>
      <c r="M259" s="4">
        <v>83.93</v>
      </c>
      <c r="N259" s="4" t="s">
        <v>1271</v>
      </c>
      <c r="O259" s="4" t="s">
        <v>32</v>
      </c>
      <c r="P259" s="4" t="s">
        <v>33</v>
      </c>
      <c r="Q259" s="4">
        <v>0</v>
      </c>
      <c r="R259" s="7">
        <v>45166</v>
      </c>
      <c r="S259" s="6">
        <v>45170</v>
      </c>
      <c r="T259" s="4" t="s">
        <v>34</v>
      </c>
      <c r="U259" s="4">
        <v>83.93</v>
      </c>
      <c r="V259" s="4">
        <v>0</v>
      </c>
      <c r="W259" s="4">
        <v>0</v>
      </c>
      <c r="X259" s="4" t="s">
        <v>1272</v>
      </c>
      <c r="Y259" s="4" t="s">
        <v>1273</v>
      </c>
    </row>
    <row r="260" s="4" customFormat="1" spans="1:25">
      <c r="A260" s="4" t="s">
        <v>1274</v>
      </c>
      <c r="B260" s="4" t="s">
        <v>26</v>
      </c>
      <c r="C260" s="4" t="s">
        <v>27</v>
      </c>
      <c r="D260" s="4" t="s">
        <v>1275</v>
      </c>
      <c r="E260" s="4" t="s">
        <v>1276</v>
      </c>
      <c r="F260" s="6">
        <v>45166</v>
      </c>
      <c r="G260" s="6">
        <v>45167</v>
      </c>
      <c r="H260" s="4">
        <v>1</v>
      </c>
      <c r="I260" s="4">
        <v>1</v>
      </c>
      <c r="J260" s="4">
        <v>1</v>
      </c>
      <c r="K260" s="4" t="s">
        <v>30</v>
      </c>
      <c r="L260" s="4">
        <v>267.88</v>
      </c>
      <c r="M260" s="4">
        <v>267.88</v>
      </c>
      <c r="N260" s="4" t="s">
        <v>1277</v>
      </c>
      <c r="O260" s="4" t="s">
        <v>32</v>
      </c>
      <c r="P260" s="4" t="s">
        <v>33</v>
      </c>
      <c r="Q260" s="4">
        <v>0</v>
      </c>
      <c r="R260" s="7">
        <v>45166.0000115741</v>
      </c>
      <c r="S260" s="6">
        <v>45170</v>
      </c>
      <c r="T260" s="4" t="s">
        <v>34</v>
      </c>
      <c r="U260" s="4">
        <v>267.88</v>
      </c>
      <c r="V260" s="4">
        <v>0</v>
      </c>
      <c r="W260" s="4">
        <v>0</v>
      </c>
      <c r="X260" s="4" t="s">
        <v>1278</v>
      </c>
      <c r="Y260" s="4" t="s">
        <v>1279</v>
      </c>
    </row>
    <row r="261" s="4" customFormat="1" spans="1:25">
      <c r="A261" s="4" t="s">
        <v>1280</v>
      </c>
      <c r="B261" s="4" t="s">
        <v>26</v>
      </c>
      <c r="C261" s="4" t="s">
        <v>27</v>
      </c>
      <c r="D261" s="4" t="s">
        <v>1275</v>
      </c>
      <c r="E261" s="4" t="s">
        <v>1281</v>
      </c>
      <c r="F261" s="6">
        <v>45166</v>
      </c>
      <c r="G261" s="6">
        <v>45167</v>
      </c>
      <c r="H261" s="4">
        <v>1</v>
      </c>
      <c r="I261" s="4">
        <v>1</v>
      </c>
      <c r="J261" s="4">
        <v>1</v>
      </c>
      <c r="K261" s="4" t="s">
        <v>30</v>
      </c>
      <c r="L261" s="4">
        <v>280.69</v>
      </c>
      <c r="M261" s="4">
        <v>280.69</v>
      </c>
      <c r="N261" s="4" t="s">
        <v>1277</v>
      </c>
      <c r="O261" s="4" t="s">
        <v>32</v>
      </c>
      <c r="P261" s="4" t="s">
        <v>33</v>
      </c>
      <c r="Q261" s="4">
        <v>0</v>
      </c>
      <c r="R261" s="7">
        <v>45166.0000115741</v>
      </c>
      <c r="S261" s="6">
        <v>45170</v>
      </c>
      <c r="T261" s="4" t="s">
        <v>34</v>
      </c>
      <c r="U261" s="4">
        <v>280.69</v>
      </c>
      <c r="V261" s="4">
        <v>0</v>
      </c>
      <c r="W261" s="4">
        <v>0</v>
      </c>
      <c r="X261" s="4" t="s">
        <v>1282</v>
      </c>
      <c r="Y261" s="4" t="s">
        <v>1283</v>
      </c>
    </row>
    <row r="262" s="4" customFormat="1" spans="1:25">
      <c r="A262" s="4" t="s">
        <v>1284</v>
      </c>
      <c r="B262" s="4" t="s">
        <v>26</v>
      </c>
      <c r="C262" s="4" t="s">
        <v>27</v>
      </c>
      <c r="D262" s="4" t="s">
        <v>1285</v>
      </c>
      <c r="E262" s="4" t="s">
        <v>74</v>
      </c>
      <c r="F262" s="6">
        <v>45166</v>
      </c>
      <c r="G262" s="6">
        <v>45167</v>
      </c>
      <c r="H262" s="4">
        <v>1</v>
      </c>
      <c r="I262" s="4">
        <v>1</v>
      </c>
      <c r="J262" s="4">
        <v>1</v>
      </c>
      <c r="K262" s="4" t="s">
        <v>30</v>
      </c>
      <c r="L262" s="4">
        <v>136.69</v>
      </c>
      <c r="M262" s="4">
        <v>136.69</v>
      </c>
      <c r="N262" s="4" t="s">
        <v>1286</v>
      </c>
      <c r="O262" s="4" t="s">
        <v>32</v>
      </c>
      <c r="P262" s="4" t="s">
        <v>33</v>
      </c>
      <c r="Q262" s="4">
        <v>0</v>
      </c>
      <c r="R262" s="7">
        <v>45166</v>
      </c>
      <c r="S262" s="6">
        <v>45170</v>
      </c>
      <c r="T262" s="4" t="s">
        <v>34</v>
      </c>
      <c r="U262" s="4">
        <v>136.69</v>
      </c>
      <c r="V262" s="4">
        <v>0</v>
      </c>
      <c r="W262" s="4">
        <v>0</v>
      </c>
      <c r="X262" s="4" t="s">
        <v>1287</v>
      </c>
      <c r="Y262" s="4" t="s">
        <v>1288</v>
      </c>
    </row>
    <row r="263" s="4" customFormat="1" spans="1:25">
      <c r="A263" s="4" t="s">
        <v>1289</v>
      </c>
      <c r="B263" s="4" t="s">
        <v>26</v>
      </c>
      <c r="C263" s="4" t="s">
        <v>27</v>
      </c>
      <c r="D263" s="4" t="s">
        <v>584</v>
      </c>
      <c r="E263" s="4" t="s">
        <v>585</v>
      </c>
      <c r="F263" s="6">
        <v>45166</v>
      </c>
      <c r="G263" s="6">
        <v>45167</v>
      </c>
      <c r="H263" s="4">
        <v>1</v>
      </c>
      <c r="I263" s="4">
        <v>1</v>
      </c>
      <c r="J263" s="4">
        <v>1</v>
      </c>
      <c r="K263" s="4" t="s">
        <v>30</v>
      </c>
      <c r="L263" s="4">
        <v>525.1</v>
      </c>
      <c r="M263" s="4">
        <v>525.1</v>
      </c>
      <c r="N263" s="4" t="s">
        <v>1290</v>
      </c>
      <c r="O263" s="4" t="s">
        <v>32</v>
      </c>
      <c r="P263" s="4" t="s">
        <v>33</v>
      </c>
      <c r="Q263" s="4">
        <v>0</v>
      </c>
      <c r="R263" s="7">
        <v>45166</v>
      </c>
      <c r="S263" s="6">
        <v>45170</v>
      </c>
      <c r="T263" s="4" t="s">
        <v>34</v>
      </c>
      <c r="U263" s="4">
        <v>525.1</v>
      </c>
      <c r="V263" s="4">
        <v>0</v>
      </c>
      <c r="W263" s="4">
        <v>0</v>
      </c>
      <c r="X263" s="4" t="s">
        <v>1291</v>
      </c>
      <c r="Y263" s="4" t="s">
        <v>1292</v>
      </c>
    </row>
    <row r="264" s="4" customFormat="1" spans="1:25">
      <c r="A264" s="4" t="s">
        <v>1293</v>
      </c>
      <c r="B264" s="4" t="s">
        <v>26</v>
      </c>
      <c r="C264" s="4" t="s">
        <v>27</v>
      </c>
      <c r="D264" s="4" t="s">
        <v>1294</v>
      </c>
      <c r="E264" s="4" t="s">
        <v>397</v>
      </c>
      <c r="F264" s="6">
        <v>45166</v>
      </c>
      <c r="G264" s="6">
        <v>45167</v>
      </c>
      <c r="H264" s="4">
        <v>1</v>
      </c>
      <c r="I264" s="4">
        <v>1</v>
      </c>
      <c r="J264" s="4">
        <v>1</v>
      </c>
      <c r="K264" s="4" t="s">
        <v>30</v>
      </c>
      <c r="L264" s="4">
        <v>112.17</v>
      </c>
      <c r="M264" s="4">
        <v>112.17</v>
      </c>
      <c r="N264" s="4" t="s">
        <v>1295</v>
      </c>
      <c r="O264" s="4" t="s">
        <v>32</v>
      </c>
      <c r="P264" s="4" t="s">
        <v>33</v>
      </c>
      <c r="Q264" s="4">
        <v>0</v>
      </c>
      <c r="R264" s="7">
        <v>45166</v>
      </c>
      <c r="S264" s="6">
        <v>45170</v>
      </c>
      <c r="T264" s="4" t="s">
        <v>34</v>
      </c>
      <c r="U264" s="4">
        <v>112.17</v>
      </c>
      <c r="V264" s="4">
        <v>0</v>
      </c>
      <c r="W264" s="4">
        <v>0</v>
      </c>
      <c r="X264" s="4" t="s">
        <v>1296</v>
      </c>
      <c r="Y264" s="4" t="s">
        <v>1297</v>
      </c>
    </row>
    <row r="265" s="4" customFormat="1" spans="1:25">
      <c r="A265" s="4" t="s">
        <v>1298</v>
      </c>
      <c r="B265" s="4" t="s">
        <v>26</v>
      </c>
      <c r="C265" s="4" t="s">
        <v>27</v>
      </c>
      <c r="D265" s="4" t="s">
        <v>189</v>
      </c>
      <c r="E265" s="4" t="s">
        <v>906</v>
      </c>
      <c r="F265" s="6">
        <v>45166</v>
      </c>
      <c r="G265" s="6">
        <v>45167</v>
      </c>
      <c r="H265" s="4">
        <v>1</v>
      </c>
      <c r="I265" s="4">
        <v>1</v>
      </c>
      <c r="J265" s="4">
        <v>1</v>
      </c>
      <c r="K265" s="4" t="s">
        <v>30</v>
      </c>
      <c r="L265" s="4">
        <v>1175.87</v>
      </c>
      <c r="M265" s="4">
        <v>1175.87</v>
      </c>
      <c r="N265" s="4" t="s">
        <v>1299</v>
      </c>
      <c r="O265" s="4" t="s">
        <v>32</v>
      </c>
      <c r="P265" s="4" t="s">
        <v>33</v>
      </c>
      <c r="Q265" s="4">
        <v>0</v>
      </c>
      <c r="R265" s="7">
        <v>45166</v>
      </c>
      <c r="S265" s="6">
        <v>45170</v>
      </c>
      <c r="T265" s="4" t="s">
        <v>34</v>
      </c>
      <c r="U265" s="4">
        <v>1175.87</v>
      </c>
      <c r="V265" s="4">
        <v>0</v>
      </c>
      <c r="W265" s="4">
        <v>0</v>
      </c>
      <c r="X265" s="4" t="s">
        <v>1300</v>
      </c>
      <c r="Y265" s="4" t="s">
        <v>195</v>
      </c>
    </row>
    <row r="266" s="4" customFormat="1" spans="1:25">
      <c r="A266" s="4" t="s">
        <v>1301</v>
      </c>
      <c r="B266" s="4" t="s">
        <v>26</v>
      </c>
      <c r="C266" s="4" t="s">
        <v>27</v>
      </c>
      <c r="D266" s="4" t="s">
        <v>1302</v>
      </c>
      <c r="E266" s="4" t="s">
        <v>1303</v>
      </c>
      <c r="F266" s="6">
        <v>45166</v>
      </c>
      <c r="G266" s="6">
        <v>45167</v>
      </c>
      <c r="H266" s="4">
        <v>1</v>
      </c>
      <c r="I266" s="4">
        <v>1</v>
      </c>
      <c r="J266" s="4">
        <v>1</v>
      </c>
      <c r="K266" s="4" t="s">
        <v>30</v>
      </c>
      <c r="L266" s="4">
        <v>841.89</v>
      </c>
      <c r="M266" s="4">
        <v>841.89</v>
      </c>
      <c r="N266" s="4" t="s">
        <v>1304</v>
      </c>
      <c r="O266" s="4" t="s">
        <v>32</v>
      </c>
      <c r="P266" s="4" t="s">
        <v>33</v>
      </c>
      <c r="Q266" s="4">
        <v>0</v>
      </c>
      <c r="R266" s="7">
        <v>45166.0000115741</v>
      </c>
      <c r="S266" s="6">
        <v>45170</v>
      </c>
      <c r="T266" s="4" t="s">
        <v>34</v>
      </c>
      <c r="U266" s="4">
        <v>841.89</v>
      </c>
      <c r="V266" s="4">
        <v>0</v>
      </c>
      <c r="W266" s="4">
        <v>0</v>
      </c>
      <c r="X266" s="4" t="s">
        <v>1305</v>
      </c>
      <c r="Y266" s="4" t="s">
        <v>1306</v>
      </c>
    </row>
    <row r="267" s="4" customFormat="1" spans="1:25">
      <c r="A267" s="4" t="s">
        <v>1307</v>
      </c>
      <c r="B267" s="4" t="s">
        <v>26</v>
      </c>
      <c r="C267" s="4" t="s">
        <v>27</v>
      </c>
      <c r="D267" s="4" t="s">
        <v>1308</v>
      </c>
      <c r="E267" s="4" t="s">
        <v>766</v>
      </c>
      <c r="F267" s="6">
        <v>45166</v>
      </c>
      <c r="G267" s="6">
        <v>45167</v>
      </c>
      <c r="H267" s="4">
        <v>1</v>
      </c>
      <c r="I267" s="4">
        <v>1</v>
      </c>
      <c r="J267" s="4">
        <v>1</v>
      </c>
      <c r="K267" s="4" t="s">
        <v>30</v>
      </c>
      <c r="L267" s="4">
        <v>445.22</v>
      </c>
      <c r="M267" s="4">
        <v>445.22</v>
      </c>
      <c r="N267" s="4" t="s">
        <v>1309</v>
      </c>
      <c r="O267" s="4" t="s">
        <v>32</v>
      </c>
      <c r="P267" s="4" t="s">
        <v>33</v>
      </c>
      <c r="Q267" s="4">
        <v>0</v>
      </c>
      <c r="R267" s="7">
        <v>45166.0000115741</v>
      </c>
      <c r="S267" s="6">
        <v>45170</v>
      </c>
      <c r="T267" s="4" t="s">
        <v>34</v>
      </c>
      <c r="U267" s="4">
        <v>445.22</v>
      </c>
      <c r="V267" s="4">
        <v>0</v>
      </c>
      <c r="W267" s="4">
        <v>0</v>
      </c>
      <c r="X267" s="4" t="s">
        <v>1310</v>
      </c>
      <c r="Y267" s="4" t="s">
        <v>1311</v>
      </c>
    </row>
    <row r="268" s="4" customFormat="1" spans="1:25">
      <c r="A268" s="4" t="s">
        <v>1312</v>
      </c>
      <c r="B268" s="4" t="s">
        <v>26</v>
      </c>
      <c r="C268" s="4" t="s">
        <v>27</v>
      </c>
      <c r="D268" s="4" t="s">
        <v>1313</v>
      </c>
      <c r="E268" s="4" t="s">
        <v>1176</v>
      </c>
      <c r="F268" s="6">
        <v>45166</v>
      </c>
      <c r="G268" s="6">
        <v>45167</v>
      </c>
      <c r="H268" s="4">
        <v>1</v>
      </c>
      <c r="I268" s="4">
        <v>1</v>
      </c>
      <c r="J268" s="4">
        <v>1</v>
      </c>
      <c r="K268" s="4" t="s">
        <v>30</v>
      </c>
      <c r="L268" s="4">
        <v>256.07</v>
      </c>
      <c r="M268" s="4">
        <v>256.07</v>
      </c>
      <c r="N268" s="4" t="s">
        <v>1314</v>
      </c>
      <c r="O268" s="4" t="s">
        <v>32</v>
      </c>
      <c r="P268" s="4" t="s">
        <v>33</v>
      </c>
      <c r="Q268" s="4">
        <v>0</v>
      </c>
      <c r="R268" s="7">
        <v>45166.0000115741</v>
      </c>
      <c r="S268" s="6">
        <v>45170</v>
      </c>
      <c r="T268" s="4" t="s">
        <v>34</v>
      </c>
      <c r="U268" s="4">
        <v>256.07</v>
      </c>
      <c r="V268" s="4">
        <v>0</v>
      </c>
      <c r="W268" s="4">
        <v>0</v>
      </c>
      <c r="X268" s="4" t="s">
        <v>1315</v>
      </c>
      <c r="Y268" s="4" t="s">
        <v>1316</v>
      </c>
    </row>
    <row r="269" s="4" customFormat="1" spans="1:25">
      <c r="A269" s="4" t="s">
        <v>1317</v>
      </c>
      <c r="B269" s="4" t="s">
        <v>26</v>
      </c>
      <c r="C269" s="4" t="s">
        <v>27</v>
      </c>
      <c r="D269" s="4" t="s">
        <v>1318</v>
      </c>
      <c r="E269" s="4" t="s">
        <v>1319</v>
      </c>
      <c r="F269" s="6">
        <v>45166</v>
      </c>
      <c r="G269" s="6">
        <v>45167</v>
      </c>
      <c r="H269" s="4">
        <v>1</v>
      </c>
      <c r="I269" s="4">
        <v>1</v>
      </c>
      <c r="J269" s="4">
        <v>1</v>
      </c>
      <c r="K269" s="4" t="s">
        <v>30</v>
      </c>
      <c r="L269" s="4">
        <v>2501.74</v>
      </c>
      <c r="M269" s="4">
        <v>2501.74</v>
      </c>
      <c r="N269" s="4" t="s">
        <v>1320</v>
      </c>
      <c r="O269" s="4" t="s">
        <v>32</v>
      </c>
      <c r="P269" s="4" t="s">
        <v>33</v>
      </c>
      <c r="Q269" s="4">
        <v>0</v>
      </c>
      <c r="R269" s="7">
        <v>45166.0000115741</v>
      </c>
      <c r="S269" s="6">
        <v>45170</v>
      </c>
      <c r="T269" s="4" t="s">
        <v>34</v>
      </c>
      <c r="U269" s="4">
        <v>2501.74</v>
      </c>
      <c r="V269" s="4">
        <v>0</v>
      </c>
      <c r="W269" s="4">
        <v>0</v>
      </c>
      <c r="X269" s="4" t="s">
        <v>1321</v>
      </c>
      <c r="Y269" s="4" t="s">
        <v>1322</v>
      </c>
    </row>
    <row r="270" s="4" customFormat="1" spans="1:25">
      <c r="A270" s="4" t="s">
        <v>1323</v>
      </c>
      <c r="B270" s="4" t="s">
        <v>26</v>
      </c>
      <c r="C270" s="4" t="s">
        <v>27</v>
      </c>
      <c r="D270" s="4" t="s">
        <v>79</v>
      </c>
      <c r="E270" s="4" t="s">
        <v>1324</v>
      </c>
      <c r="F270" s="6">
        <v>45166</v>
      </c>
      <c r="G270" s="6">
        <v>45167</v>
      </c>
      <c r="H270" s="4">
        <v>1</v>
      </c>
      <c r="I270" s="4">
        <v>1</v>
      </c>
      <c r="J270" s="4">
        <v>1</v>
      </c>
      <c r="K270" s="4" t="s">
        <v>30</v>
      </c>
      <c r="L270" s="4">
        <v>878.48</v>
      </c>
      <c r="M270" s="4">
        <v>878.48</v>
      </c>
      <c r="N270" s="4" t="s">
        <v>1325</v>
      </c>
      <c r="O270" s="4" t="s">
        <v>32</v>
      </c>
      <c r="P270" s="4" t="s">
        <v>33</v>
      </c>
      <c r="Q270" s="4">
        <v>0</v>
      </c>
      <c r="R270" s="7">
        <v>45166.0000115741</v>
      </c>
      <c r="S270" s="6">
        <v>45170</v>
      </c>
      <c r="T270" s="4" t="s">
        <v>34</v>
      </c>
      <c r="U270" s="4">
        <v>878.48</v>
      </c>
      <c r="V270" s="4">
        <v>0</v>
      </c>
      <c r="W270" s="4">
        <v>0</v>
      </c>
      <c r="X270" s="4" t="s">
        <v>1326</v>
      </c>
      <c r="Y270" s="4" t="s">
        <v>1327</v>
      </c>
    </row>
    <row r="271" s="4" customFormat="1" spans="1:25">
      <c r="A271" s="4" t="s">
        <v>1328</v>
      </c>
      <c r="B271" s="4" t="s">
        <v>26</v>
      </c>
      <c r="C271" s="4" t="s">
        <v>27</v>
      </c>
      <c r="D271" s="4" t="s">
        <v>1329</v>
      </c>
      <c r="E271" s="4" t="s">
        <v>345</v>
      </c>
      <c r="F271" s="6">
        <v>45166</v>
      </c>
      <c r="G271" s="6">
        <v>45167</v>
      </c>
      <c r="H271" s="4">
        <v>2</v>
      </c>
      <c r="I271" s="4">
        <v>1</v>
      </c>
      <c r="J271" s="4">
        <v>2</v>
      </c>
      <c r="K271" s="4" t="s">
        <v>30</v>
      </c>
      <c r="L271" s="4">
        <v>961.66</v>
      </c>
      <c r="M271" s="4">
        <v>961.66</v>
      </c>
      <c r="N271" s="4" t="s">
        <v>1330</v>
      </c>
      <c r="O271" s="4" t="s">
        <v>32</v>
      </c>
      <c r="P271" s="4" t="s">
        <v>33</v>
      </c>
      <c r="Q271" s="4">
        <v>0</v>
      </c>
      <c r="R271" s="7">
        <v>45166.0000115741</v>
      </c>
      <c r="S271" s="6">
        <v>45170</v>
      </c>
      <c r="T271" s="4" t="s">
        <v>34</v>
      </c>
      <c r="U271" s="4">
        <v>961.66</v>
      </c>
      <c r="V271" s="4">
        <v>0</v>
      </c>
      <c r="W271" s="4">
        <v>0</v>
      </c>
      <c r="X271" s="4" t="s">
        <v>1331</v>
      </c>
      <c r="Y271" s="4" t="s">
        <v>35</v>
      </c>
    </row>
    <row r="272" s="4" customFormat="1" spans="1:25">
      <c r="A272" s="4" t="s">
        <v>1332</v>
      </c>
      <c r="B272" s="4" t="s">
        <v>26</v>
      </c>
      <c r="C272" s="4" t="s">
        <v>27</v>
      </c>
      <c r="D272" s="4" t="s">
        <v>1333</v>
      </c>
      <c r="E272" s="4" t="s">
        <v>906</v>
      </c>
      <c r="F272" s="6">
        <v>45166</v>
      </c>
      <c r="G272" s="6">
        <v>45167</v>
      </c>
      <c r="H272" s="4">
        <v>1</v>
      </c>
      <c r="I272" s="4">
        <v>1</v>
      </c>
      <c r="J272" s="4">
        <v>1</v>
      </c>
      <c r="K272" s="4" t="s">
        <v>30</v>
      </c>
      <c r="L272" s="4">
        <v>895.97</v>
      </c>
      <c r="M272" s="4">
        <v>895.97</v>
      </c>
      <c r="N272" s="4" t="s">
        <v>1334</v>
      </c>
      <c r="O272" s="4" t="s">
        <v>32</v>
      </c>
      <c r="P272" s="4" t="s">
        <v>33</v>
      </c>
      <c r="Q272" s="4">
        <v>0</v>
      </c>
      <c r="R272" s="7">
        <v>45166</v>
      </c>
      <c r="S272" s="6">
        <v>45170</v>
      </c>
      <c r="T272" s="4" t="s">
        <v>34</v>
      </c>
      <c r="U272" s="4">
        <v>895.97</v>
      </c>
      <c r="V272" s="4">
        <v>0</v>
      </c>
      <c r="W272" s="4">
        <v>0</v>
      </c>
      <c r="X272" s="4" t="s">
        <v>1335</v>
      </c>
      <c r="Y272" s="4" t="s">
        <v>35</v>
      </c>
    </row>
    <row r="273" s="4" customFormat="1" spans="1:25">
      <c r="A273" s="4" t="s">
        <v>1336</v>
      </c>
      <c r="B273" s="4" t="s">
        <v>26</v>
      </c>
      <c r="C273" s="4" t="s">
        <v>27</v>
      </c>
      <c r="D273" s="4" t="s">
        <v>1337</v>
      </c>
      <c r="E273" s="4" t="s">
        <v>1338</v>
      </c>
      <c r="F273" s="6">
        <v>45166</v>
      </c>
      <c r="G273" s="6">
        <v>45167</v>
      </c>
      <c r="H273" s="4">
        <v>1</v>
      </c>
      <c r="I273" s="4">
        <v>1</v>
      </c>
      <c r="J273" s="4">
        <v>1</v>
      </c>
      <c r="K273" s="4" t="s">
        <v>30</v>
      </c>
      <c r="L273" s="4">
        <v>217.2</v>
      </c>
      <c r="M273" s="4">
        <v>217.2</v>
      </c>
      <c r="N273" s="4" t="s">
        <v>1339</v>
      </c>
      <c r="O273" s="4" t="s">
        <v>32</v>
      </c>
      <c r="P273" s="4" t="s">
        <v>33</v>
      </c>
      <c r="Q273" s="4">
        <v>0</v>
      </c>
      <c r="R273" s="7">
        <v>45166.0000115741</v>
      </c>
      <c r="S273" s="6">
        <v>45170</v>
      </c>
      <c r="T273" s="4" t="s">
        <v>34</v>
      </c>
      <c r="U273" s="4">
        <v>217.2</v>
      </c>
      <c r="V273" s="4">
        <v>0</v>
      </c>
      <c r="W273" s="4">
        <v>0</v>
      </c>
      <c r="X273" s="4" t="s">
        <v>1340</v>
      </c>
      <c r="Y273" s="4" t="s">
        <v>1341</v>
      </c>
    </row>
    <row r="274" s="4" customFormat="1" spans="1:25">
      <c r="A274" s="4" t="s">
        <v>1342</v>
      </c>
      <c r="B274" s="4" t="s">
        <v>26</v>
      </c>
      <c r="C274" s="4" t="s">
        <v>27</v>
      </c>
      <c r="D274" s="4" t="s">
        <v>723</v>
      </c>
      <c r="E274" s="4" t="s">
        <v>938</v>
      </c>
      <c r="F274" s="6">
        <v>45166</v>
      </c>
      <c r="G274" s="6">
        <v>45167</v>
      </c>
      <c r="H274" s="4">
        <v>1</v>
      </c>
      <c r="I274" s="4">
        <v>1</v>
      </c>
      <c r="J274" s="4">
        <v>1</v>
      </c>
      <c r="K274" s="4" t="s">
        <v>30</v>
      </c>
      <c r="L274" s="4">
        <v>1567.65</v>
      </c>
      <c r="M274" s="4">
        <v>1567.65</v>
      </c>
      <c r="N274" s="4" t="s">
        <v>1343</v>
      </c>
      <c r="O274" s="4" t="s">
        <v>32</v>
      </c>
      <c r="P274" s="4" t="s">
        <v>33</v>
      </c>
      <c r="Q274" s="4">
        <v>0</v>
      </c>
      <c r="R274" s="7">
        <v>45166</v>
      </c>
      <c r="S274" s="6">
        <v>45170</v>
      </c>
      <c r="T274" s="4" t="s">
        <v>34</v>
      </c>
      <c r="U274" s="4">
        <v>1567.65</v>
      </c>
      <c r="V274" s="4">
        <v>0</v>
      </c>
      <c r="W274" s="4">
        <v>0</v>
      </c>
      <c r="X274" s="4" t="s">
        <v>1344</v>
      </c>
      <c r="Y274" s="4" t="s">
        <v>35</v>
      </c>
    </row>
    <row r="275" s="4" customFormat="1" spans="1:25">
      <c r="A275" s="4" t="s">
        <v>1345</v>
      </c>
      <c r="B275" s="4" t="s">
        <v>26</v>
      </c>
      <c r="C275" s="4" t="s">
        <v>27</v>
      </c>
      <c r="D275" s="4" t="s">
        <v>690</v>
      </c>
      <c r="E275" s="4" t="s">
        <v>1346</v>
      </c>
      <c r="F275" s="6">
        <v>45166</v>
      </c>
      <c r="G275" s="6">
        <v>45167</v>
      </c>
      <c r="H275" s="4">
        <v>1</v>
      </c>
      <c r="I275" s="4">
        <v>1</v>
      </c>
      <c r="J275" s="4">
        <v>1</v>
      </c>
      <c r="K275" s="4" t="s">
        <v>30</v>
      </c>
      <c r="L275" s="4">
        <v>421.88</v>
      </c>
      <c r="M275" s="4">
        <v>421.88</v>
      </c>
      <c r="N275" s="4" t="s">
        <v>1347</v>
      </c>
      <c r="O275" s="4" t="s">
        <v>32</v>
      </c>
      <c r="P275" s="4" t="s">
        <v>33</v>
      </c>
      <c r="Q275" s="4">
        <v>0</v>
      </c>
      <c r="R275" s="7">
        <v>45166.0000115741</v>
      </c>
      <c r="S275" s="6">
        <v>45170</v>
      </c>
      <c r="T275" s="4" t="s">
        <v>34</v>
      </c>
      <c r="U275" s="4">
        <v>421.88</v>
      </c>
      <c r="V275" s="4">
        <v>0</v>
      </c>
      <c r="W275" s="4">
        <v>0</v>
      </c>
      <c r="X275" s="4" t="s">
        <v>1348</v>
      </c>
      <c r="Y275" s="4" t="s">
        <v>1349</v>
      </c>
    </row>
    <row r="276" s="4" customFormat="1" spans="1:25">
      <c r="A276" s="4" t="s">
        <v>1350</v>
      </c>
      <c r="B276" s="4" t="s">
        <v>26</v>
      </c>
      <c r="C276" s="4" t="s">
        <v>27</v>
      </c>
      <c r="D276" s="4" t="s">
        <v>1351</v>
      </c>
      <c r="E276" s="4" t="s">
        <v>1352</v>
      </c>
      <c r="F276" s="6">
        <v>45166</v>
      </c>
      <c r="G276" s="6">
        <v>45167</v>
      </c>
      <c r="H276" s="4">
        <v>1</v>
      </c>
      <c r="I276" s="4">
        <v>1</v>
      </c>
      <c r="J276" s="4">
        <v>1</v>
      </c>
      <c r="K276" s="4" t="s">
        <v>30</v>
      </c>
      <c r="L276" s="4">
        <v>260.2</v>
      </c>
      <c r="M276" s="4">
        <v>260.2</v>
      </c>
      <c r="N276" s="4" t="s">
        <v>1353</v>
      </c>
      <c r="O276" s="4" t="s">
        <v>32</v>
      </c>
      <c r="P276" s="4" t="s">
        <v>33</v>
      </c>
      <c r="Q276" s="4">
        <v>0</v>
      </c>
      <c r="R276" s="7">
        <v>45166.0000115741</v>
      </c>
      <c r="S276" s="6">
        <v>45170</v>
      </c>
      <c r="T276" s="4" t="s">
        <v>34</v>
      </c>
      <c r="U276" s="4">
        <v>260.2</v>
      </c>
      <c r="V276" s="4">
        <v>0</v>
      </c>
      <c r="W276" s="4">
        <v>0</v>
      </c>
      <c r="X276" s="4" t="s">
        <v>1354</v>
      </c>
      <c r="Y276" s="4" t="s">
        <v>1355</v>
      </c>
    </row>
    <row r="277" s="4" customFormat="1" spans="1:25">
      <c r="A277" s="4" t="s">
        <v>1356</v>
      </c>
      <c r="B277" s="4" t="s">
        <v>26</v>
      </c>
      <c r="C277" s="4" t="s">
        <v>27</v>
      </c>
      <c r="D277" s="4" t="s">
        <v>1357</v>
      </c>
      <c r="E277" s="4" t="s">
        <v>1028</v>
      </c>
      <c r="F277" s="6">
        <v>45166</v>
      </c>
      <c r="G277" s="6">
        <v>45167</v>
      </c>
      <c r="H277" s="4">
        <v>1</v>
      </c>
      <c r="I277" s="4">
        <v>1</v>
      </c>
      <c r="J277" s="4">
        <v>1</v>
      </c>
      <c r="K277" s="4" t="s">
        <v>30</v>
      </c>
      <c r="L277" s="4">
        <v>1539.99</v>
      </c>
      <c r="M277" s="4">
        <v>1539.99</v>
      </c>
      <c r="N277" s="4" t="s">
        <v>1358</v>
      </c>
      <c r="O277" s="4" t="s">
        <v>32</v>
      </c>
      <c r="P277" s="4" t="s">
        <v>33</v>
      </c>
      <c r="Q277" s="4">
        <v>0</v>
      </c>
      <c r="R277" s="7">
        <v>45166</v>
      </c>
      <c r="S277" s="6">
        <v>45170</v>
      </c>
      <c r="T277" s="4" t="s">
        <v>34</v>
      </c>
      <c r="U277" s="4">
        <v>1539.99</v>
      </c>
      <c r="V277" s="4">
        <v>0</v>
      </c>
      <c r="W277" s="4">
        <v>0</v>
      </c>
      <c r="X277" s="4" t="s">
        <v>1359</v>
      </c>
      <c r="Y277" s="4" t="s">
        <v>1360</v>
      </c>
    </row>
    <row r="278" s="4" customFormat="1" spans="1:25">
      <c r="A278" s="4" t="s">
        <v>1361</v>
      </c>
      <c r="B278" s="4" t="s">
        <v>26</v>
      </c>
      <c r="C278" s="4" t="s">
        <v>27</v>
      </c>
      <c r="D278" s="4" t="s">
        <v>1037</v>
      </c>
      <c r="E278" s="4" t="s">
        <v>1038</v>
      </c>
      <c r="F278" s="6">
        <v>45166</v>
      </c>
      <c r="G278" s="6">
        <v>45167</v>
      </c>
      <c r="H278" s="4">
        <v>2</v>
      </c>
      <c r="I278" s="4">
        <v>1</v>
      </c>
      <c r="J278" s="4">
        <v>2</v>
      </c>
      <c r="K278" s="4" t="s">
        <v>30</v>
      </c>
      <c r="L278" s="4">
        <v>1043.6</v>
      </c>
      <c r="M278" s="4">
        <v>1043.6</v>
      </c>
      <c r="N278" s="4" t="s">
        <v>1362</v>
      </c>
      <c r="O278" s="4" t="s">
        <v>32</v>
      </c>
      <c r="P278" s="4" t="s">
        <v>33</v>
      </c>
      <c r="Q278" s="4">
        <v>0</v>
      </c>
      <c r="R278" s="7">
        <v>45166</v>
      </c>
      <c r="S278" s="6">
        <v>45170</v>
      </c>
      <c r="T278" s="4" t="s">
        <v>34</v>
      </c>
      <c r="U278" s="4">
        <v>1043.6</v>
      </c>
      <c r="V278" s="4">
        <v>0</v>
      </c>
      <c r="W278" s="4">
        <v>0</v>
      </c>
      <c r="X278" s="4" t="s">
        <v>1363</v>
      </c>
      <c r="Y278" s="4" t="s">
        <v>1364</v>
      </c>
    </row>
    <row r="279" s="4" customFormat="1" spans="1:25">
      <c r="A279" s="4" t="s">
        <v>1365</v>
      </c>
      <c r="B279" s="4" t="s">
        <v>26</v>
      </c>
      <c r="C279" s="4" t="s">
        <v>27</v>
      </c>
      <c r="D279" s="4" t="s">
        <v>1366</v>
      </c>
      <c r="E279" s="4" t="s">
        <v>1367</v>
      </c>
      <c r="F279" s="6">
        <v>45166</v>
      </c>
      <c r="G279" s="6">
        <v>45167</v>
      </c>
      <c r="H279" s="4">
        <v>1</v>
      </c>
      <c r="I279" s="4">
        <v>1</v>
      </c>
      <c r="J279" s="4">
        <v>1</v>
      </c>
      <c r="K279" s="4" t="s">
        <v>30</v>
      </c>
      <c r="L279" s="4">
        <v>361.18</v>
      </c>
      <c r="M279" s="4">
        <v>361.18</v>
      </c>
      <c r="N279" s="4" t="s">
        <v>1368</v>
      </c>
      <c r="O279" s="4" t="s">
        <v>32</v>
      </c>
      <c r="P279" s="4" t="s">
        <v>33</v>
      </c>
      <c r="Q279" s="4">
        <v>0</v>
      </c>
      <c r="R279" s="7">
        <v>45166</v>
      </c>
      <c r="S279" s="6">
        <v>45170</v>
      </c>
      <c r="T279" s="4" t="s">
        <v>34</v>
      </c>
      <c r="U279" s="4">
        <v>361.18</v>
      </c>
      <c r="V279" s="4">
        <v>0</v>
      </c>
      <c r="W279" s="4">
        <v>0</v>
      </c>
      <c r="X279" s="4" t="s">
        <v>1369</v>
      </c>
      <c r="Y279" s="4" t="s">
        <v>1370</v>
      </c>
    </row>
    <row r="280" s="4" customFormat="1" spans="1:25">
      <c r="A280" s="4" t="s">
        <v>1371</v>
      </c>
      <c r="B280" s="4" t="s">
        <v>26</v>
      </c>
      <c r="C280" s="4" t="s">
        <v>27</v>
      </c>
      <c r="D280" s="4" t="s">
        <v>1372</v>
      </c>
      <c r="E280" s="4" t="s">
        <v>1373</v>
      </c>
      <c r="F280" s="6">
        <v>45166</v>
      </c>
      <c r="G280" s="6">
        <v>45167</v>
      </c>
      <c r="H280" s="4">
        <v>1</v>
      </c>
      <c r="I280" s="4">
        <v>1</v>
      </c>
      <c r="J280" s="4">
        <v>1</v>
      </c>
      <c r="K280" s="4" t="s">
        <v>30</v>
      </c>
      <c r="L280" s="4">
        <v>2291.97</v>
      </c>
      <c r="M280" s="4">
        <v>2291.97</v>
      </c>
      <c r="N280" s="4" t="s">
        <v>1374</v>
      </c>
      <c r="O280" s="4" t="s">
        <v>32</v>
      </c>
      <c r="P280" s="4" t="s">
        <v>33</v>
      </c>
      <c r="Q280" s="4">
        <v>0</v>
      </c>
      <c r="R280" s="7">
        <v>45166.0000115741</v>
      </c>
      <c r="S280" s="6">
        <v>45170</v>
      </c>
      <c r="T280" s="4" t="s">
        <v>34</v>
      </c>
      <c r="U280" s="4">
        <v>2291.97</v>
      </c>
      <c r="V280" s="4">
        <v>0</v>
      </c>
      <c r="W280" s="4">
        <v>0</v>
      </c>
      <c r="X280" s="4" t="s">
        <v>1375</v>
      </c>
      <c r="Y280" s="4" t="s">
        <v>1376</v>
      </c>
    </row>
    <row r="281" s="4" customFormat="1" spans="1:25">
      <c r="A281" s="4" t="s">
        <v>1377</v>
      </c>
      <c r="B281" s="4" t="s">
        <v>26</v>
      </c>
      <c r="C281" s="4" t="s">
        <v>27</v>
      </c>
      <c r="D281" s="4" t="s">
        <v>1378</v>
      </c>
      <c r="E281" s="4" t="s">
        <v>1379</v>
      </c>
      <c r="F281" s="6">
        <v>45166</v>
      </c>
      <c r="G281" s="6">
        <v>45167</v>
      </c>
      <c r="H281" s="4">
        <v>1</v>
      </c>
      <c r="I281" s="4">
        <v>1</v>
      </c>
      <c r="J281" s="4">
        <v>1</v>
      </c>
      <c r="K281" s="4" t="s">
        <v>30</v>
      </c>
      <c r="L281" s="4">
        <v>742.06</v>
      </c>
      <c r="M281" s="4">
        <v>742.06</v>
      </c>
      <c r="N281" s="4" t="s">
        <v>1380</v>
      </c>
      <c r="O281" s="4" t="s">
        <v>32</v>
      </c>
      <c r="P281" s="4" t="s">
        <v>33</v>
      </c>
      <c r="Q281" s="4">
        <v>0</v>
      </c>
      <c r="R281" s="7">
        <v>45166.0000115741</v>
      </c>
      <c r="S281" s="6">
        <v>45170</v>
      </c>
      <c r="T281" s="4" t="s">
        <v>34</v>
      </c>
      <c r="U281" s="4">
        <v>742.06</v>
      </c>
      <c r="V281" s="4">
        <v>0</v>
      </c>
      <c r="W281" s="4">
        <v>0</v>
      </c>
      <c r="X281" s="4" t="s">
        <v>1381</v>
      </c>
      <c r="Y281" s="4" t="s">
        <v>1382</v>
      </c>
    </row>
    <row r="282" s="4" customFormat="1" spans="1:25">
      <c r="A282" s="4" t="s">
        <v>1383</v>
      </c>
      <c r="B282" s="4" t="s">
        <v>26</v>
      </c>
      <c r="C282" s="4" t="s">
        <v>27</v>
      </c>
      <c r="D282" s="4" t="s">
        <v>917</v>
      </c>
      <c r="E282" s="4" t="s">
        <v>918</v>
      </c>
      <c r="F282" s="6">
        <v>45166</v>
      </c>
      <c r="G282" s="6">
        <v>45167</v>
      </c>
      <c r="H282" s="4">
        <v>1</v>
      </c>
      <c r="I282" s="4">
        <v>1</v>
      </c>
      <c r="J282" s="4">
        <v>1</v>
      </c>
      <c r="K282" s="4" t="s">
        <v>30</v>
      </c>
      <c r="L282" s="4">
        <v>150</v>
      </c>
      <c r="M282" s="4">
        <v>150</v>
      </c>
      <c r="N282" s="4" t="s">
        <v>1384</v>
      </c>
      <c r="O282" s="4" t="s">
        <v>32</v>
      </c>
      <c r="P282" s="4" t="s">
        <v>33</v>
      </c>
      <c r="Q282" s="4">
        <v>0</v>
      </c>
      <c r="R282" s="7">
        <v>45166.0000115741</v>
      </c>
      <c r="S282" s="6">
        <v>45170</v>
      </c>
      <c r="T282" s="4" t="s">
        <v>34</v>
      </c>
      <c r="U282" s="4">
        <v>150</v>
      </c>
      <c r="V282" s="4">
        <v>0</v>
      </c>
      <c r="W282" s="4">
        <v>0</v>
      </c>
      <c r="X282" s="4" t="s">
        <v>1385</v>
      </c>
      <c r="Y282" s="4" t="s">
        <v>1386</v>
      </c>
    </row>
    <row r="283" s="4" customFormat="1" spans="1:25">
      <c r="A283" s="4" t="s">
        <v>1387</v>
      </c>
      <c r="B283" s="4" t="s">
        <v>26</v>
      </c>
      <c r="C283" s="4" t="s">
        <v>27</v>
      </c>
      <c r="D283" s="4" t="s">
        <v>1388</v>
      </c>
      <c r="E283" s="4" t="s">
        <v>1389</v>
      </c>
      <c r="F283" s="6">
        <v>45166</v>
      </c>
      <c r="G283" s="6">
        <v>45167</v>
      </c>
      <c r="H283" s="4">
        <v>1</v>
      </c>
      <c r="I283" s="4">
        <v>1</v>
      </c>
      <c r="J283" s="4">
        <v>1</v>
      </c>
      <c r="K283" s="4" t="s">
        <v>30</v>
      </c>
      <c r="L283" s="4">
        <v>170.83</v>
      </c>
      <c r="M283" s="4">
        <v>170.83</v>
      </c>
      <c r="N283" s="4" t="s">
        <v>1390</v>
      </c>
      <c r="O283" s="4" t="s">
        <v>32</v>
      </c>
      <c r="P283" s="4" t="s">
        <v>33</v>
      </c>
      <c r="Q283" s="4">
        <v>0</v>
      </c>
      <c r="R283" s="7">
        <v>45166.0000115741</v>
      </c>
      <c r="S283" s="6">
        <v>45170</v>
      </c>
      <c r="T283" s="4" t="s">
        <v>34</v>
      </c>
      <c r="U283" s="4">
        <v>170.83</v>
      </c>
      <c r="V283" s="4">
        <v>0</v>
      </c>
      <c r="W283" s="4">
        <v>0</v>
      </c>
      <c r="X283" s="4" t="s">
        <v>1391</v>
      </c>
      <c r="Y283" s="4" t="s">
        <v>1392</v>
      </c>
    </row>
    <row r="284" s="4" customFormat="1" spans="1:25">
      <c r="A284" s="4" t="s">
        <v>1393</v>
      </c>
      <c r="B284" s="4" t="s">
        <v>26</v>
      </c>
      <c r="C284" s="4" t="s">
        <v>27</v>
      </c>
      <c r="D284" s="4" t="s">
        <v>1394</v>
      </c>
      <c r="E284" s="4" t="s">
        <v>1395</v>
      </c>
      <c r="F284" s="6">
        <v>45166</v>
      </c>
      <c r="G284" s="6">
        <v>45167</v>
      </c>
      <c r="H284" s="4">
        <v>1</v>
      </c>
      <c r="I284" s="4">
        <v>1</v>
      </c>
      <c r="J284" s="4">
        <v>1</v>
      </c>
      <c r="K284" s="4" t="s">
        <v>30</v>
      </c>
      <c r="L284" s="4">
        <v>368.96</v>
      </c>
      <c r="M284" s="4">
        <v>368.96</v>
      </c>
      <c r="N284" s="4" t="s">
        <v>1396</v>
      </c>
      <c r="O284" s="4" t="s">
        <v>32</v>
      </c>
      <c r="P284" s="4" t="s">
        <v>33</v>
      </c>
      <c r="Q284" s="4">
        <v>0</v>
      </c>
      <c r="R284" s="7">
        <v>45166.0000115741</v>
      </c>
      <c r="S284" s="6">
        <v>45170</v>
      </c>
      <c r="T284" s="4" t="s">
        <v>34</v>
      </c>
      <c r="U284" s="4">
        <v>368.96</v>
      </c>
      <c r="V284" s="4">
        <v>0</v>
      </c>
      <c r="W284" s="4">
        <v>0</v>
      </c>
      <c r="X284" s="4" t="s">
        <v>1397</v>
      </c>
      <c r="Y284" s="4" t="s">
        <v>1398</v>
      </c>
    </row>
    <row r="285" s="4" customFormat="1" spans="1:25">
      <c r="A285" s="4" t="s">
        <v>1399</v>
      </c>
      <c r="B285" s="4" t="s">
        <v>26</v>
      </c>
      <c r="C285" s="4" t="s">
        <v>27</v>
      </c>
      <c r="D285" s="4" t="s">
        <v>1400</v>
      </c>
      <c r="E285" s="4" t="s">
        <v>422</v>
      </c>
      <c r="F285" s="6">
        <v>45166</v>
      </c>
      <c r="G285" s="6">
        <v>45167</v>
      </c>
      <c r="H285" s="4">
        <v>1</v>
      </c>
      <c r="I285" s="4">
        <v>1</v>
      </c>
      <c r="J285" s="4">
        <v>1</v>
      </c>
      <c r="K285" s="4" t="s">
        <v>30</v>
      </c>
      <c r="L285" s="4">
        <v>635.49</v>
      </c>
      <c r="M285" s="4">
        <v>635.49</v>
      </c>
      <c r="N285" s="4" t="s">
        <v>1401</v>
      </c>
      <c r="O285" s="4" t="s">
        <v>32</v>
      </c>
      <c r="P285" s="4" t="s">
        <v>33</v>
      </c>
      <c r="Q285" s="4">
        <v>0</v>
      </c>
      <c r="R285" s="7">
        <v>45166.0000115741</v>
      </c>
      <c r="S285" s="6">
        <v>45170</v>
      </c>
      <c r="T285" s="4" t="s">
        <v>34</v>
      </c>
      <c r="U285" s="4">
        <v>635.49</v>
      </c>
      <c r="V285" s="4">
        <v>0</v>
      </c>
      <c r="W285" s="4">
        <v>0</v>
      </c>
      <c r="X285" s="4" t="s">
        <v>1402</v>
      </c>
      <c r="Y285" s="4" t="s">
        <v>1403</v>
      </c>
    </row>
    <row r="286" s="4" customFormat="1" spans="1:25">
      <c r="A286" s="4" t="s">
        <v>1404</v>
      </c>
      <c r="B286" s="4" t="s">
        <v>26</v>
      </c>
      <c r="C286" s="4" t="s">
        <v>27</v>
      </c>
      <c r="D286" s="4" t="s">
        <v>1405</v>
      </c>
      <c r="E286" s="4" t="s">
        <v>1406</v>
      </c>
      <c r="F286" s="6">
        <v>45166</v>
      </c>
      <c r="G286" s="6">
        <v>45167</v>
      </c>
      <c r="H286" s="4">
        <v>1</v>
      </c>
      <c r="I286" s="4">
        <v>1</v>
      </c>
      <c r="J286" s="4">
        <v>1</v>
      </c>
      <c r="K286" s="4" t="s">
        <v>30</v>
      </c>
      <c r="L286" s="4">
        <v>486.58</v>
      </c>
      <c r="M286" s="4">
        <v>486.58</v>
      </c>
      <c r="N286" s="4" t="s">
        <v>1407</v>
      </c>
      <c r="O286" s="4" t="s">
        <v>32</v>
      </c>
      <c r="P286" s="4" t="s">
        <v>33</v>
      </c>
      <c r="Q286" s="4">
        <v>0</v>
      </c>
      <c r="R286" s="7">
        <v>45166.0000115741</v>
      </c>
      <c r="S286" s="6">
        <v>45170</v>
      </c>
      <c r="T286" s="4" t="s">
        <v>34</v>
      </c>
      <c r="U286" s="4">
        <v>486.58</v>
      </c>
      <c r="V286" s="4">
        <v>0</v>
      </c>
      <c r="W286" s="4">
        <v>0</v>
      </c>
      <c r="X286" s="4" t="s">
        <v>1408</v>
      </c>
      <c r="Y286" s="4" t="s">
        <v>1409</v>
      </c>
    </row>
    <row r="287" s="4" customFormat="1" spans="1:25">
      <c r="A287" s="4" t="s">
        <v>1410</v>
      </c>
      <c r="B287" s="4" t="s">
        <v>26</v>
      </c>
      <c r="C287" s="4" t="s">
        <v>27</v>
      </c>
      <c r="D287" s="4" t="s">
        <v>1411</v>
      </c>
      <c r="E287" s="4" t="s">
        <v>1412</v>
      </c>
      <c r="F287" s="6">
        <v>45166</v>
      </c>
      <c r="G287" s="6">
        <v>45167</v>
      </c>
      <c r="H287" s="4">
        <v>1</v>
      </c>
      <c r="I287" s="4">
        <v>1</v>
      </c>
      <c r="J287" s="4">
        <v>1</v>
      </c>
      <c r="K287" s="4" t="s">
        <v>30</v>
      </c>
      <c r="L287" s="4">
        <v>416.31</v>
      </c>
      <c r="M287" s="4">
        <v>416.31</v>
      </c>
      <c r="N287" s="4" t="s">
        <v>1413</v>
      </c>
      <c r="O287" s="4" t="s">
        <v>32</v>
      </c>
      <c r="P287" s="4" t="s">
        <v>33</v>
      </c>
      <c r="Q287" s="4">
        <v>0</v>
      </c>
      <c r="R287" s="7">
        <v>45166.0000115741</v>
      </c>
      <c r="S287" s="6">
        <v>45170</v>
      </c>
      <c r="T287" s="4" t="s">
        <v>34</v>
      </c>
      <c r="U287" s="4">
        <v>416.31</v>
      </c>
      <c r="V287" s="4">
        <v>0</v>
      </c>
      <c r="W287" s="4">
        <v>0</v>
      </c>
      <c r="X287" s="4" t="s">
        <v>1414</v>
      </c>
      <c r="Y287" s="4" t="s">
        <v>1415</v>
      </c>
    </row>
    <row r="288" s="4" customFormat="1" spans="1:25">
      <c r="A288" s="4" t="s">
        <v>1416</v>
      </c>
      <c r="B288" s="4" t="s">
        <v>26</v>
      </c>
      <c r="C288" s="4" t="s">
        <v>27</v>
      </c>
      <c r="D288" s="4" t="s">
        <v>1417</v>
      </c>
      <c r="E288" s="4" t="s">
        <v>448</v>
      </c>
      <c r="F288" s="6">
        <v>45166</v>
      </c>
      <c r="G288" s="6">
        <v>45167</v>
      </c>
      <c r="H288" s="4">
        <v>1</v>
      </c>
      <c r="I288" s="4">
        <v>1</v>
      </c>
      <c r="J288" s="4">
        <v>1</v>
      </c>
      <c r="K288" s="4" t="s">
        <v>30</v>
      </c>
      <c r="L288" s="4">
        <v>407.24</v>
      </c>
      <c r="M288" s="4">
        <v>407.24</v>
      </c>
      <c r="N288" s="4" t="s">
        <v>1418</v>
      </c>
      <c r="O288" s="4" t="s">
        <v>32</v>
      </c>
      <c r="P288" s="4" t="s">
        <v>33</v>
      </c>
      <c r="Q288" s="4">
        <v>0</v>
      </c>
      <c r="R288" s="7">
        <v>45166</v>
      </c>
      <c r="S288" s="6">
        <v>45170</v>
      </c>
      <c r="T288" s="4" t="s">
        <v>34</v>
      </c>
      <c r="U288" s="4">
        <v>407.24</v>
      </c>
      <c r="V288" s="4">
        <v>0</v>
      </c>
      <c r="W288" s="4">
        <v>0</v>
      </c>
      <c r="X288" s="4" t="s">
        <v>1419</v>
      </c>
      <c r="Y288" s="4" t="s">
        <v>1420</v>
      </c>
    </row>
    <row r="289" s="4" customFormat="1" spans="1:25">
      <c r="A289" s="4" t="s">
        <v>1421</v>
      </c>
      <c r="B289" s="4" t="s">
        <v>26</v>
      </c>
      <c r="C289" s="4" t="s">
        <v>27</v>
      </c>
      <c r="D289" s="4" t="s">
        <v>1422</v>
      </c>
      <c r="E289" s="4" t="s">
        <v>74</v>
      </c>
      <c r="F289" s="6">
        <v>45166</v>
      </c>
      <c r="G289" s="6">
        <v>45167</v>
      </c>
      <c r="H289" s="4">
        <v>1</v>
      </c>
      <c r="I289" s="4">
        <v>1</v>
      </c>
      <c r="J289" s="4">
        <v>1</v>
      </c>
      <c r="K289" s="4" t="s">
        <v>30</v>
      </c>
      <c r="L289" s="4">
        <v>248.24</v>
      </c>
      <c r="M289" s="4">
        <v>248.24</v>
      </c>
      <c r="N289" s="4" t="s">
        <v>1423</v>
      </c>
      <c r="O289" s="4" t="s">
        <v>32</v>
      </c>
      <c r="P289" s="4" t="s">
        <v>33</v>
      </c>
      <c r="Q289" s="4">
        <v>0</v>
      </c>
      <c r="R289" s="7">
        <v>45166.0000115741</v>
      </c>
      <c r="S289" s="6">
        <v>45170</v>
      </c>
      <c r="T289" s="4" t="s">
        <v>34</v>
      </c>
      <c r="U289" s="4">
        <v>248.24</v>
      </c>
      <c r="V289" s="4">
        <v>0</v>
      </c>
      <c r="W289" s="4">
        <v>0</v>
      </c>
      <c r="X289" s="4" t="s">
        <v>1424</v>
      </c>
      <c r="Y289" s="4" t="s">
        <v>35</v>
      </c>
    </row>
    <row r="290" s="4" customFormat="1" spans="1:25">
      <c r="A290" s="4" t="s">
        <v>1421</v>
      </c>
      <c r="B290" s="4" t="s">
        <v>26</v>
      </c>
      <c r="C290" s="4" t="s">
        <v>65</v>
      </c>
      <c r="D290" s="4" t="s">
        <v>1422</v>
      </c>
      <c r="E290" s="4" t="s">
        <v>74</v>
      </c>
      <c r="F290" s="6">
        <v>45166</v>
      </c>
      <c r="G290" s="6">
        <v>45167</v>
      </c>
      <c r="H290" s="4">
        <v>1</v>
      </c>
      <c r="I290" s="4">
        <v>1</v>
      </c>
      <c r="J290" s="4">
        <v>1</v>
      </c>
      <c r="K290" s="4" t="s">
        <v>30</v>
      </c>
      <c r="L290" s="4">
        <v>-248.24</v>
      </c>
      <c r="M290" s="4">
        <v>-248.24</v>
      </c>
      <c r="N290" s="4" t="s">
        <v>1423</v>
      </c>
      <c r="O290" s="4" t="s">
        <v>32</v>
      </c>
      <c r="P290" s="4" t="s">
        <v>33</v>
      </c>
      <c r="Q290" s="4">
        <v>0</v>
      </c>
      <c r="R290" s="7">
        <v>45166.0000115741</v>
      </c>
      <c r="S290" s="6">
        <v>45170</v>
      </c>
      <c r="T290" s="4" t="s">
        <v>34</v>
      </c>
      <c r="U290" s="4">
        <v>-248.24</v>
      </c>
      <c r="V290" s="4">
        <v>0</v>
      </c>
      <c r="W290" s="4">
        <v>0</v>
      </c>
      <c r="X290" s="4" t="s">
        <v>1424</v>
      </c>
      <c r="Y290" s="4" t="s">
        <v>35</v>
      </c>
    </row>
    <row r="291" s="4" customFormat="1" spans="1:25">
      <c r="A291" s="4" t="s">
        <v>1425</v>
      </c>
      <c r="B291" s="4" t="s">
        <v>26</v>
      </c>
      <c r="C291" s="4" t="s">
        <v>27</v>
      </c>
      <c r="D291" s="4" t="s">
        <v>1202</v>
      </c>
      <c r="E291" s="4" t="s">
        <v>1203</v>
      </c>
      <c r="F291" s="6">
        <v>45166</v>
      </c>
      <c r="G291" s="6">
        <v>45167</v>
      </c>
      <c r="H291" s="4">
        <v>1</v>
      </c>
      <c r="I291" s="4">
        <v>1</v>
      </c>
      <c r="J291" s="4">
        <v>1</v>
      </c>
      <c r="K291" s="4" t="s">
        <v>30</v>
      </c>
      <c r="L291" s="4">
        <v>370.12</v>
      </c>
      <c r="M291" s="4">
        <v>370.12</v>
      </c>
      <c r="N291" s="4" t="s">
        <v>1426</v>
      </c>
      <c r="O291" s="4" t="s">
        <v>32</v>
      </c>
      <c r="P291" s="4" t="s">
        <v>33</v>
      </c>
      <c r="Q291" s="4">
        <v>0</v>
      </c>
      <c r="R291" s="7">
        <v>45166.0000115741</v>
      </c>
      <c r="S291" s="6">
        <v>45170</v>
      </c>
      <c r="T291" s="4" t="s">
        <v>34</v>
      </c>
      <c r="U291" s="4">
        <v>370.12</v>
      </c>
      <c r="V291" s="4">
        <v>0</v>
      </c>
      <c r="W291" s="4">
        <v>0</v>
      </c>
      <c r="X291" s="4" t="s">
        <v>1427</v>
      </c>
      <c r="Y291" s="4" t="s">
        <v>1206</v>
      </c>
    </row>
    <row r="292" s="4" customFormat="1" spans="1:25">
      <c r="A292" s="4" t="s">
        <v>1428</v>
      </c>
      <c r="B292" s="4" t="s">
        <v>26</v>
      </c>
      <c r="C292" s="4" t="s">
        <v>27</v>
      </c>
      <c r="D292" s="4" t="s">
        <v>1429</v>
      </c>
      <c r="E292" s="4" t="s">
        <v>1191</v>
      </c>
      <c r="F292" s="6">
        <v>45166</v>
      </c>
      <c r="G292" s="6">
        <v>45167</v>
      </c>
      <c r="H292" s="4">
        <v>1</v>
      </c>
      <c r="I292" s="4">
        <v>1</v>
      </c>
      <c r="J292" s="4">
        <v>1</v>
      </c>
      <c r="K292" s="4" t="s">
        <v>30</v>
      </c>
      <c r="L292" s="4">
        <v>484.74</v>
      </c>
      <c r="M292" s="4">
        <v>484.74</v>
      </c>
      <c r="N292" s="4" t="s">
        <v>1430</v>
      </c>
      <c r="O292" s="4" t="s">
        <v>32</v>
      </c>
      <c r="P292" s="4" t="s">
        <v>33</v>
      </c>
      <c r="Q292" s="4">
        <v>0</v>
      </c>
      <c r="R292" s="7">
        <v>45166</v>
      </c>
      <c r="S292" s="6">
        <v>45170</v>
      </c>
      <c r="T292" s="4" t="s">
        <v>34</v>
      </c>
      <c r="U292" s="4">
        <v>484.74</v>
      </c>
      <c r="V292" s="4">
        <v>0</v>
      </c>
      <c r="W292" s="4">
        <v>0</v>
      </c>
      <c r="X292" s="4" t="s">
        <v>1431</v>
      </c>
      <c r="Y292" s="4" t="s">
        <v>1432</v>
      </c>
    </row>
    <row r="293" s="4" customFormat="1" spans="1:25">
      <c r="A293" s="4" t="s">
        <v>1433</v>
      </c>
      <c r="B293" s="4" t="s">
        <v>26</v>
      </c>
      <c r="C293" s="4" t="s">
        <v>27</v>
      </c>
      <c r="D293" s="4" t="s">
        <v>1434</v>
      </c>
      <c r="E293" s="4" t="s">
        <v>796</v>
      </c>
      <c r="F293" s="6">
        <v>45166</v>
      </c>
      <c r="G293" s="6">
        <v>45167</v>
      </c>
      <c r="H293" s="4">
        <v>1</v>
      </c>
      <c r="I293" s="4">
        <v>1</v>
      </c>
      <c r="J293" s="4">
        <v>1</v>
      </c>
      <c r="K293" s="4" t="s">
        <v>30</v>
      </c>
      <c r="L293" s="4">
        <v>1040.3</v>
      </c>
      <c r="M293" s="4">
        <v>1040.3</v>
      </c>
      <c r="N293" s="4" t="s">
        <v>1435</v>
      </c>
      <c r="O293" s="4" t="s">
        <v>32</v>
      </c>
      <c r="P293" s="4" t="s">
        <v>33</v>
      </c>
      <c r="Q293" s="4">
        <v>0</v>
      </c>
      <c r="R293" s="7">
        <v>45166</v>
      </c>
      <c r="S293" s="6">
        <v>45170</v>
      </c>
      <c r="T293" s="4" t="s">
        <v>34</v>
      </c>
      <c r="U293" s="4">
        <v>1040.3</v>
      </c>
      <c r="V293" s="4">
        <v>0</v>
      </c>
      <c r="W293" s="4">
        <v>0</v>
      </c>
      <c r="X293" s="4" t="s">
        <v>1436</v>
      </c>
      <c r="Y293" s="4" t="s">
        <v>1437</v>
      </c>
    </row>
    <row r="294" s="4" customFormat="1" spans="1:25">
      <c r="A294" s="4" t="s">
        <v>1438</v>
      </c>
      <c r="B294" s="4" t="s">
        <v>26</v>
      </c>
      <c r="C294" s="4" t="s">
        <v>27</v>
      </c>
      <c r="D294" s="4" t="s">
        <v>1202</v>
      </c>
      <c r="E294" s="4" t="s">
        <v>1203</v>
      </c>
      <c r="F294" s="6">
        <v>45166</v>
      </c>
      <c r="G294" s="6">
        <v>45167</v>
      </c>
      <c r="H294" s="4">
        <v>1</v>
      </c>
      <c r="I294" s="4">
        <v>1</v>
      </c>
      <c r="J294" s="4">
        <v>1</v>
      </c>
      <c r="K294" s="4" t="s">
        <v>30</v>
      </c>
      <c r="L294" s="4">
        <v>370.12</v>
      </c>
      <c r="M294" s="4">
        <v>370.12</v>
      </c>
      <c r="N294" s="4" t="s">
        <v>1439</v>
      </c>
      <c r="O294" s="4" t="s">
        <v>32</v>
      </c>
      <c r="P294" s="4" t="s">
        <v>33</v>
      </c>
      <c r="Q294" s="4">
        <v>0</v>
      </c>
      <c r="R294" s="7">
        <v>45166.0000115741</v>
      </c>
      <c r="S294" s="6">
        <v>45170</v>
      </c>
      <c r="T294" s="4" t="s">
        <v>34</v>
      </c>
      <c r="U294" s="4">
        <v>370.12</v>
      </c>
      <c r="V294" s="4">
        <v>0</v>
      </c>
      <c r="W294" s="4">
        <v>0</v>
      </c>
      <c r="X294" s="4" t="s">
        <v>1440</v>
      </c>
      <c r="Y294" s="4" t="s">
        <v>1206</v>
      </c>
    </row>
    <row r="295" s="4" customFormat="1" spans="1:25">
      <c r="A295" s="4" t="s">
        <v>1441</v>
      </c>
      <c r="B295" s="4" t="s">
        <v>26</v>
      </c>
      <c r="C295" s="4" t="s">
        <v>27</v>
      </c>
      <c r="D295" s="4" t="s">
        <v>1442</v>
      </c>
      <c r="E295" s="4" t="s">
        <v>74</v>
      </c>
      <c r="F295" s="6">
        <v>45166</v>
      </c>
      <c r="G295" s="6">
        <v>45167</v>
      </c>
      <c r="H295" s="4">
        <v>2</v>
      </c>
      <c r="I295" s="4">
        <v>1</v>
      </c>
      <c r="J295" s="4">
        <v>2</v>
      </c>
      <c r="K295" s="4" t="s">
        <v>30</v>
      </c>
      <c r="L295" s="4">
        <v>622.74</v>
      </c>
      <c r="M295" s="4">
        <v>622.74</v>
      </c>
      <c r="N295" s="4" t="s">
        <v>1443</v>
      </c>
      <c r="O295" s="4" t="s">
        <v>32</v>
      </c>
      <c r="P295" s="4" t="s">
        <v>33</v>
      </c>
      <c r="Q295" s="4">
        <v>0</v>
      </c>
      <c r="R295" s="7">
        <v>45166.0000115741</v>
      </c>
      <c r="S295" s="6">
        <v>45170</v>
      </c>
      <c r="T295" s="4" t="s">
        <v>34</v>
      </c>
      <c r="U295" s="4">
        <v>622.74</v>
      </c>
      <c r="V295" s="4">
        <v>0</v>
      </c>
      <c r="W295" s="4">
        <v>0</v>
      </c>
      <c r="X295" s="4" t="s">
        <v>1444</v>
      </c>
      <c r="Y295" s="4" t="s">
        <v>1445</v>
      </c>
    </row>
    <row r="296" s="4" customFormat="1" spans="1:25">
      <c r="A296" s="4" t="s">
        <v>1446</v>
      </c>
      <c r="B296" s="4" t="s">
        <v>26</v>
      </c>
      <c r="C296" s="4" t="s">
        <v>27</v>
      </c>
      <c r="D296" s="4" t="s">
        <v>1447</v>
      </c>
      <c r="E296" s="4" t="s">
        <v>1448</v>
      </c>
      <c r="F296" s="6">
        <v>45166</v>
      </c>
      <c r="G296" s="6">
        <v>45167</v>
      </c>
      <c r="H296" s="4">
        <v>1</v>
      </c>
      <c r="I296" s="4">
        <v>1</v>
      </c>
      <c r="J296" s="4">
        <v>1</v>
      </c>
      <c r="K296" s="4" t="s">
        <v>30</v>
      </c>
      <c r="L296" s="4">
        <v>538.83</v>
      </c>
      <c r="M296" s="4">
        <v>538.83</v>
      </c>
      <c r="N296" s="4" t="s">
        <v>1449</v>
      </c>
      <c r="O296" s="4" t="s">
        <v>32</v>
      </c>
      <c r="P296" s="4" t="s">
        <v>33</v>
      </c>
      <c r="Q296" s="4">
        <v>0</v>
      </c>
      <c r="R296" s="7">
        <v>45166.0000115741</v>
      </c>
      <c r="S296" s="6">
        <v>45170</v>
      </c>
      <c r="T296" s="4" t="s">
        <v>34</v>
      </c>
      <c r="U296" s="4">
        <v>538.83</v>
      </c>
      <c r="V296" s="4">
        <v>0</v>
      </c>
      <c r="W296" s="4">
        <v>0</v>
      </c>
      <c r="X296" s="4" t="s">
        <v>1450</v>
      </c>
      <c r="Y296" s="4" t="s">
        <v>1451</v>
      </c>
    </row>
    <row r="297" s="4" customFormat="1" spans="1:25">
      <c r="A297" s="4" t="s">
        <v>1452</v>
      </c>
      <c r="B297" s="4" t="s">
        <v>26</v>
      </c>
      <c r="C297" s="4" t="s">
        <v>27</v>
      </c>
      <c r="D297" s="4" t="s">
        <v>1453</v>
      </c>
      <c r="E297" s="4" t="s">
        <v>302</v>
      </c>
      <c r="F297" s="6">
        <v>45166</v>
      </c>
      <c r="G297" s="6">
        <v>45167</v>
      </c>
      <c r="H297" s="4">
        <v>1</v>
      </c>
      <c r="I297" s="4">
        <v>1</v>
      </c>
      <c r="J297" s="4">
        <v>1</v>
      </c>
      <c r="K297" s="4" t="s">
        <v>30</v>
      </c>
      <c r="L297" s="4">
        <v>230.08</v>
      </c>
      <c r="M297" s="4">
        <v>230.08</v>
      </c>
      <c r="N297" s="4" t="s">
        <v>1454</v>
      </c>
      <c r="O297" s="4" t="s">
        <v>32</v>
      </c>
      <c r="P297" s="4" t="s">
        <v>33</v>
      </c>
      <c r="Q297" s="4">
        <v>0</v>
      </c>
      <c r="R297" s="7">
        <v>45166</v>
      </c>
      <c r="S297" s="6">
        <v>45170</v>
      </c>
      <c r="T297" s="4" t="s">
        <v>34</v>
      </c>
      <c r="U297" s="4">
        <v>230.08</v>
      </c>
      <c r="V297" s="4">
        <v>0</v>
      </c>
      <c r="W297" s="4">
        <v>0</v>
      </c>
      <c r="X297" s="4" t="s">
        <v>1455</v>
      </c>
      <c r="Y297" s="4" t="s">
        <v>1456</v>
      </c>
    </row>
    <row r="298" s="4" customFormat="1" spans="1:25">
      <c r="A298" s="4" t="s">
        <v>1457</v>
      </c>
      <c r="B298" s="4" t="s">
        <v>26</v>
      </c>
      <c r="C298" s="4" t="s">
        <v>27</v>
      </c>
      <c r="D298" s="4" t="s">
        <v>1458</v>
      </c>
      <c r="E298" s="4" t="s">
        <v>1459</v>
      </c>
      <c r="F298" s="6">
        <v>45166</v>
      </c>
      <c r="G298" s="6">
        <v>45167</v>
      </c>
      <c r="H298" s="4">
        <v>1</v>
      </c>
      <c r="I298" s="4">
        <v>1</v>
      </c>
      <c r="J298" s="4">
        <v>1</v>
      </c>
      <c r="K298" s="4" t="s">
        <v>30</v>
      </c>
      <c r="L298" s="4">
        <v>315.08</v>
      </c>
      <c r="M298" s="4">
        <v>315.08</v>
      </c>
      <c r="N298" s="4" t="s">
        <v>1460</v>
      </c>
      <c r="O298" s="4" t="s">
        <v>32</v>
      </c>
      <c r="P298" s="4" t="s">
        <v>33</v>
      </c>
      <c r="Q298" s="4">
        <v>0</v>
      </c>
      <c r="R298" s="7">
        <v>45166</v>
      </c>
      <c r="S298" s="6">
        <v>45170</v>
      </c>
      <c r="T298" s="4" t="s">
        <v>34</v>
      </c>
      <c r="U298" s="4">
        <v>315.08</v>
      </c>
      <c r="V298" s="4">
        <v>0</v>
      </c>
      <c r="W298" s="4">
        <v>0</v>
      </c>
      <c r="X298" s="4" t="s">
        <v>1461</v>
      </c>
      <c r="Y298" s="4" t="s">
        <v>1462</v>
      </c>
    </row>
    <row r="299" s="4" customFormat="1" spans="1:25">
      <c r="A299" s="4" t="s">
        <v>1463</v>
      </c>
      <c r="B299" s="4" t="s">
        <v>26</v>
      </c>
      <c r="C299" s="4" t="s">
        <v>27</v>
      </c>
      <c r="D299" s="4" t="s">
        <v>1240</v>
      </c>
      <c r="E299" s="4" t="s">
        <v>230</v>
      </c>
      <c r="F299" s="6">
        <v>45166</v>
      </c>
      <c r="G299" s="6">
        <v>45167</v>
      </c>
      <c r="H299" s="4">
        <v>1</v>
      </c>
      <c r="I299" s="4">
        <v>1</v>
      </c>
      <c r="J299" s="4">
        <v>1</v>
      </c>
      <c r="K299" s="4" t="s">
        <v>30</v>
      </c>
      <c r="L299" s="4">
        <v>1130.11</v>
      </c>
      <c r="M299" s="4">
        <v>1130.11</v>
      </c>
      <c r="N299" s="4" t="s">
        <v>1464</v>
      </c>
      <c r="O299" s="4" t="s">
        <v>32</v>
      </c>
      <c r="P299" s="4" t="s">
        <v>33</v>
      </c>
      <c r="Q299" s="4">
        <v>0</v>
      </c>
      <c r="R299" s="7">
        <v>45166.0000115741</v>
      </c>
      <c r="S299" s="6">
        <v>45170</v>
      </c>
      <c r="T299" s="4" t="s">
        <v>34</v>
      </c>
      <c r="U299" s="4">
        <v>1130.11</v>
      </c>
      <c r="V299" s="4">
        <v>0</v>
      </c>
      <c r="W299" s="4">
        <v>0</v>
      </c>
      <c r="X299" s="4" t="s">
        <v>1465</v>
      </c>
      <c r="Y299" s="4" t="s">
        <v>1466</v>
      </c>
    </row>
    <row r="300" s="4" customFormat="1" spans="1:25">
      <c r="A300" s="4" t="s">
        <v>1467</v>
      </c>
      <c r="B300" s="4" t="s">
        <v>26</v>
      </c>
      <c r="C300" s="4" t="s">
        <v>27</v>
      </c>
      <c r="D300" s="4" t="s">
        <v>1468</v>
      </c>
      <c r="E300" s="4" t="s">
        <v>1469</v>
      </c>
      <c r="F300" s="6">
        <v>45166</v>
      </c>
      <c r="G300" s="6">
        <v>45167</v>
      </c>
      <c r="H300" s="4">
        <v>1</v>
      </c>
      <c r="I300" s="4">
        <v>1</v>
      </c>
      <c r="J300" s="4">
        <v>1</v>
      </c>
      <c r="K300" s="4" t="s">
        <v>30</v>
      </c>
      <c r="L300" s="4">
        <v>1443.63</v>
      </c>
      <c r="M300" s="4">
        <v>1443.63</v>
      </c>
      <c r="N300" s="4" t="s">
        <v>1470</v>
      </c>
      <c r="O300" s="4" t="s">
        <v>32</v>
      </c>
      <c r="P300" s="4" t="s">
        <v>33</v>
      </c>
      <c r="Q300" s="4">
        <v>0</v>
      </c>
      <c r="R300" s="7">
        <v>45166</v>
      </c>
      <c r="S300" s="6">
        <v>45170</v>
      </c>
      <c r="T300" s="4" t="s">
        <v>34</v>
      </c>
      <c r="U300" s="4">
        <v>1443.63</v>
      </c>
      <c r="V300" s="4">
        <v>0</v>
      </c>
      <c r="W300" s="4">
        <v>0</v>
      </c>
      <c r="X300" s="4" t="s">
        <v>1471</v>
      </c>
      <c r="Y300" s="4" t="s">
        <v>1472</v>
      </c>
    </row>
    <row r="301" s="4" customFormat="1" spans="1:25">
      <c r="A301" s="4" t="s">
        <v>1473</v>
      </c>
      <c r="B301" s="4" t="s">
        <v>26</v>
      </c>
      <c r="C301" s="4" t="s">
        <v>27</v>
      </c>
      <c r="D301" s="4" t="s">
        <v>1474</v>
      </c>
      <c r="E301" s="4" t="s">
        <v>1475</v>
      </c>
      <c r="F301" s="6">
        <v>45166</v>
      </c>
      <c r="G301" s="6">
        <v>45167</v>
      </c>
      <c r="H301" s="4">
        <v>1</v>
      </c>
      <c r="I301" s="4">
        <v>1</v>
      </c>
      <c r="J301" s="4">
        <v>1</v>
      </c>
      <c r="K301" s="4" t="s">
        <v>30</v>
      </c>
      <c r="L301" s="4">
        <v>564.56</v>
      </c>
      <c r="M301" s="4">
        <v>564.56</v>
      </c>
      <c r="N301" s="4" t="s">
        <v>1476</v>
      </c>
      <c r="O301" s="4" t="s">
        <v>32</v>
      </c>
      <c r="P301" s="4" t="s">
        <v>33</v>
      </c>
      <c r="Q301" s="4">
        <v>0</v>
      </c>
      <c r="R301" s="7">
        <v>45166</v>
      </c>
      <c r="S301" s="6">
        <v>45170</v>
      </c>
      <c r="T301" s="4" t="s">
        <v>34</v>
      </c>
      <c r="U301" s="4">
        <v>564.56</v>
      </c>
      <c r="V301" s="4">
        <v>0</v>
      </c>
      <c r="W301" s="4">
        <v>0</v>
      </c>
      <c r="X301" s="4" t="s">
        <v>1477</v>
      </c>
      <c r="Y301" s="4" t="s">
        <v>1478</v>
      </c>
    </row>
    <row r="302" s="4" customFormat="1" spans="1:25">
      <c r="A302" s="4" t="s">
        <v>1479</v>
      </c>
      <c r="B302" s="4" t="s">
        <v>26</v>
      </c>
      <c r="C302" s="4" t="s">
        <v>1480</v>
      </c>
      <c r="D302" s="4" t="s">
        <v>1481</v>
      </c>
      <c r="E302" s="4" t="s">
        <v>1482</v>
      </c>
      <c r="F302" s="6">
        <v>45147</v>
      </c>
      <c r="G302" s="6">
        <v>45148</v>
      </c>
      <c r="H302" s="4">
        <v>1</v>
      </c>
      <c r="I302" s="4">
        <v>1</v>
      </c>
      <c r="J302" s="4">
        <v>1</v>
      </c>
      <c r="K302" s="4" t="s">
        <v>30</v>
      </c>
      <c r="L302" s="4">
        <v>644.33</v>
      </c>
      <c r="M302" s="4">
        <v>644.33</v>
      </c>
      <c r="N302" s="4" t="s">
        <v>1483</v>
      </c>
      <c r="O302" s="4" t="s">
        <v>32</v>
      </c>
      <c r="P302" s="4" t="s">
        <v>33</v>
      </c>
      <c r="Q302" s="4">
        <v>0</v>
      </c>
      <c r="R302" s="7">
        <v>45147.675162037</v>
      </c>
      <c r="S302" s="6">
        <v>45170</v>
      </c>
      <c r="T302" s="4" t="s">
        <v>34</v>
      </c>
      <c r="U302" s="4">
        <v>644.33</v>
      </c>
      <c r="V302" s="4">
        <v>0</v>
      </c>
      <c r="W302" s="4">
        <v>0</v>
      </c>
      <c r="X302" s="4" t="s">
        <v>1484</v>
      </c>
      <c r="Y302" s="4" t="s">
        <v>1485</v>
      </c>
    </row>
    <row r="303" s="4" customFormat="1" spans="1:25">
      <c r="A303" s="4" t="s">
        <v>1213</v>
      </c>
      <c r="B303" s="4" t="s">
        <v>26</v>
      </c>
      <c r="C303" s="4" t="s">
        <v>1486</v>
      </c>
      <c r="D303" s="4" t="s">
        <v>274</v>
      </c>
      <c r="E303" s="4" t="s">
        <v>1214</v>
      </c>
      <c r="F303" s="6">
        <v>45166</v>
      </c>
      <c r="G303" s="6">
        <v>45167</v>
      </c>
      <c r="H303" s="4">
        <v>1</v>
      </c>
      <c r="I303" s="4">
        <v>1</v>
      </c>
      <c r="J303" s="4">
        <v>1</v>
      </c>
      <c r="K303" s="4" t="s">
        <v>30</v>
      </c>
      <c r="L303" s="4">
        <v>-2386.98</v>
      </c>
      <c r="M303" s="4">
        <v>-2386.98</v>
      </c>
      <c r="N303" s="4" t="s">
        <v>1215</v>
      </c>
      <c r="O303" s="4" t="s">
        <v>32</v>
      </c>
      <c r="P303" s="4" t="s">
        <v>33</v>
      </c>
      <c r="Q303" s="4">
        <v>0</v>
      </c>
      <c r="R303" s="7">
        <v>45166.2185416667</v>
      </c>
      <c r="S303" s="6">
        <v>45170</v>
      </c>
      <c r="T303" s="4" t="s">
        <v>34</v>
      </c>
      <c r="U303" s="4">
        <v>-2386.98</v>
      </c>
      <c r="V303" s="4">
        <v>0</v>
      </c>
      <c r="W303" s="4">
        <v>0</v>
      </c>
      <c r="X303" s="4" t="s">
        <v>1216</v>
      </c>
      <c r="Y303" s="4" t="s">
        <v>1217</v>
      </c>
    </row>
    <row r="304" s="4" customFormat="1" spans="1:25">
      <c r="A304" s="4" t="s">
        <v>1438</v>
      </c>
      <c r="B304" s="4" t="s">
        <v>26</v>
      </c>
      <c r="C304" s="4" t="s">
        <v>1486</v>
      </c>
      <c r="D304" s="4" t="s">
        <v>1202</v>
      </c>
      <c r="E304" s="4" t="s">
        <v>1203</v>
      </c>
      <c r="F304" s="6">
        <v>45166</v>
      </c>
      <c r="G304" s="6">
        <v>45167</v>
      </c>
      <c r="H304" s="4">
        <v>1</v>
      </c>
      <c r="I304" s="4">
        <v>1</v>
      </c>
      <c r="J304" s="4">
        <v>1</v>
      </c>
      <c r="K304" s="4" t="s">
        <v>30</v>
      </c>
      <c r="L304" s="4">
        <v>-370.12</v>
      </c>
      <c r="M304" s="4">
        <v>-370.12</v>
      </c>
      <c r="N304" s="4" t="s">
        <v>1439</v>
      </c>
      <c r="O304" s="4" t="s">
        <v>32</v>
      </c>
      <c r="P304" s="4" t="s">
        <v>33</v>
      </c>
      <c r="Q304" s="4">
        <v>0</v>
      </c>
      <c r="R304" s="7">
        <v>45166.9053819444</v>
      </c>
      <c r="S304" s="6">
        <v>45170</v>
      </c>
      <c r="T304" s="4" t="s">
        <v>34</v>
      </c>
      <c r="U304" s="4">
        <v>-370.12</v>
      </c>
      <c r="V304" s="4">
        <v>0</v>
      </c>
      <c r="W304" s="4">
        <v>0</v>
      </c>
      <c r="X304" s="4" t="s">
        <v>1440</v>
      </c>
      <c r="Y304" s="4" t="s">
        <v>1206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3"/>
  <sheetViews>
    <sheetView tabSelected="1" workbookViewId="0">
      <selection activeCell="A281" sqref="A281:C283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1487</v>
      </c>
    </row>
    <row r="2" s="4" customFormat="1" hidden="1" spans="1:9">
      <c r="A2" s="5">
        <v>999222810170319</v>
      </c>
      <c r="B2" s="6">
        <v>45165</v>
      </c>
      <c r="C2" s="6">
        <v>45167</v>
      </c>
      <c r="D2" s="4">
        <v>782</v>
      </c>
      <c r="E2" s="4" t="str">
        <f>VLOOKUP(A2,HOP!A:L,12,0)</f>
        <v>782.00</v>
      </c>
      <c r="F2" s="4" t="str">
        <f>VLOOKUP(A2,HOP!A:C,3,0)</f>
        <v>3044463</v>
      </c>
      <c r="G2" s="4">
        <f>D2-E2</f>
        <v>0</v>
      </c>
      <c r="H2" s="4" t="str">
        <f>$H$1&amp;F2</f>
        <v>，3044463</v>
      </c>
      <c r="I2" s="4" t="str">
        <f>VLOOKUP(A2,HOP!A:U,21,0)</f>
        <v>直连</v>
      </c>
    </row>
    <row r="3" s="4" customFormat="1" hidden="1" spans="1:9">
      <c r="A3" s="5">
        <v>999223833268233</v>
      </c>
      <c r="B3" s="6">
        <v>45161</v>
      </c>
      <c r="C3" s="6">
        <v>45167</v>
      </c>
      <c r="D3" s="4">
        <v>3744</v>
      </c>
      <c r="E3" s="4" t="str">
        <f>VLOOKUP(A3,HOP!A:L,12,0)</f>
        <v>3744.00</v>
      </c>
      <c r="F3" s="4" t="str">
        <f>VLOOKUP(A3,HOP!A:C,3,0)</f>
        <v>3284718</v>
      </c>
      <c r="G3" s="4">
        <f t="shared" ref="G3:G66" si="0">D3-E3</f>
        <v>0</v>
      </c>
      <c r="H3" s="4" t="str">
        <f t="shared" ref="H3:H66" si="1">$H$1&amp;F3</f>
        <v>，3284718</v>
      </c>
      <c r="I3" s="4" t="str">
        <f>VLOOKUP(A3,HOP!A:U,21,0)</f>
        <v>直连</v>
      </c>
    </row>
    <row r="4" s="4" customFormat="1" hidden="1" spans="1:9">
      <c r="A4" s="5">
        <v>23964115525</v>
      </c>
      <c r="B4" s="6">
        <v>45164</v>
      </c>
      <c r="C4" s="6">
        <v>45167</v>
      </c>
      <c r="D4" s="4">
        <v>3543</v>
      </c>
      <c r="E4" s="4" t="str">
        <f>VLOOKUP(A4,HOP!A:L,12,0)</f>
        <v>3543.00</v>
      </c>
      <c r="F4" s="4" t="str">
        <f>VLOOKUP(A4,HOP!A:C,3,0)</f>
        <v>3314385</v>
      </c>
      <c r="G4" s="4">
        <f t="shared" si="0"/>
        <v>0</v>
      </c>
      <c r="H4" s="4" t="str">
        <f t="shared" si="1"/>
        <v>，3314385</v>
      </c>
      <c r="I4" s="4" t="str">
        <f>VLOOKUP(A4,HOP!A:U,21,0)</f>
        <v>直连</v>
      </c>
    </row>
    <row r="5" s="4" customFormat="1" hidden="1" spans="1:9">
      <c r="A5" s="5">
        <v>999224331605362</v>
      </c>
      <c r="B5" s="6">
        <v>45164</v>
      </c>
      <c r="C5" s="6">
        <v>45167</v>
      </c>
      <c r="D5" s="4">
        <v>606</v>
      </c>
      <c r="E5" s="4" t="str">
        <f>VLOOKUP(A5,HOP!A:L,12,0)</f>
        <v>606.00</v>
      </c>
      <c r="F5" s="4" t="str">
        <f>VLOOKUP(A5,HOP!A:C,3,0)</f>
        <v>3402626</v>
      </c>
      <c r="G5" s="4">
        <f t="shared" si="0"/>
        <v>0</v>
      </c>
      <c r="H5" s="4" t="str">
        <f t="shared" si="1"/>
        <v>，3402626</v>
      </c>
      <c r="I5" s="4" t="str">
        <f>VLOOKUP(A5,HOP!A:U,21,0)</f>
        <v>直连</v>
      </c>
    </row>
    <row r="6" s="4" customFormat="1" hidden="1" spans="1:9">
      <c r="A6" s="5">
        <v>999224410737294</v>
      </c>
      <c r="B6" s="6">
        <v>45166</v>
      </c>
      <c r="C6" s="6">
        <v>45167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999224440287032</v>
      </c>
      <c r="B7" s="6">
        <v>45166</v>
      </c>
      <c r="C7" s="6">
        <v>45167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999224868511147</v>
      </c>
      <c r="B8" s="6">
        <v>45163</v>
      </c>
      <c r="C8" s="6">
        <v>45167</v>
      </c>
      <c r="D8" s="4">
        <v>1572.64</v>
      </c>
      <c r="E8" s="4" t="str">
        <f>VLOOKUP(A8,HOP!A:L,12,0)</f>
        <v>1572.64</v>
      </c>
      <c r="F8" s="4" t="str">
        <f>VLOOKUP(A8,HOP!A:C,3,0)</f>
        <v>3528578</v>
      </c>
      <c r="G8" s="4">
        <f t="shared" si="0"/>
        <v>0</v>
      </c>
      <c r="H8" s="4" t="str">
        <f t="shared" si="1"/>
        <v>，3528578</v>
      </c>
      <c r="I8" s="4" t="str">
        <f>VLOOKUP(A8,HOP!A:U,21,0)</f>
        <v>直采</v>
      </c>
    </row>
    <row r="9" s="4" customFormat="1" hidden="1" spans="1:9">
      <c r="A9" s="5">
        <v>999224871947664</v>
      </c>
      <c r="B9" s="6">
        <v>45165</v>
      </c>
      <c r="C9" s="6">
        <v>45167</v>
      </c>
      <c r="D9" s="4">
        <v>1222.75</v>
      </c>
      <c r="E9" s="4" t="str">
        <f>VLOOKUP(A9,HOP!A:L,12,0)</f>
        <v>1222.75</v>
      </c>
      <c r="F9" s="4" t="str">
        <f>VLOOKUP(A9,HOP!A:C,3,0)</f>
        <v>3529895</v>
      </c>
      <c r="G9" s="4">
        <f t="shared" si="0"/>
        <v>0</v>
      </c>
      <c r="H9" s="4" t="str">
        <f t="shared" si="1"/>
        <v>，3529895</v>
      </c>
      <c r="I9" s="4" t="str">
        <f>VLOOKUP(A9,HOP!A:U,21,0)</f>
        <v>直连</v>
      </c>
    </row>
    <row r="10" s="4" customFormat="1" hidden="1" spans="1:9">
      <c r="A10" s="5">
        <v>999224937548265</v>
      </c>
      <c r="B10" s="6">
        <v>45163</v>
      </c>
      <c r="C10" s="6">
        <v>45167</v>
      </c>
      <c r="D10" s="4">
        <v>1773.64</v>
      </c>
      <c r="E10" s="4" t="str">
        <f>VLOOKUP(A10,HOP!A:L,12,0)</f>
        <v>1773.64</v>
      </c>
      <c r="F10" s="4" t="str">
        <f>VLOOKUP(A10,HOP!A:C,3,0)</f>
        <v>3546580</v>
      </c>
      <c r="G10" s="4">
        <f t="shared" si="0"/>
        <v>0</v>
      </c>
      <c r="H10" s="4" t="str">
        <f t="shared" si="1"/>
        <v>，3546580</v>
      </c>
      <c r="I10" s="4" t="str">
        <f>VLOOKUP(A10,HOP!A:U,21,0)</f>
        <v>直连</v>
      </c>
    </row>
    <row r="11" s="4" customFormat="1" hidden="1" spans="1:9">
      <c r="A11" s="5">
        <v>999225015778780</v>
      </c>
      <c r="B11" s="6">
        <v>45166</v>
      </c>
      <c r="C11" s="6">
        <v>45167</v>
      </c>
      <c r="D11" s="4">
        <v>215.52</v>
      </c>
      <c r="E11" s="4" t="str">
        <f>VLOOKUP(A11,HOP!A:L,12,0)</f>
        <v>215.52</v>
      </c>
      <c r="F11" s="4" t="str">
        <f>VLOOKUP(A11,HOP!A:C,3,0)</f>
        <v>3565297</v>
      </c>
      <c r="G11" s="4">
        <f t="shared" si="0"/>
        <v>0</v>
      </c>
      <c r="H11" s="4" t="str">
        <f t="shared" si="1"/>
        <v>，3565297</v>
      </c>
      <c r="I11" s="4" t="str">
        <f>VLOOKUP(A11,HOP!A:U,21,0)</f>
        <v>直连</v>
      </c>
    </row>
    <row r="12" s="4" customFormat="1" hidden="1" spans="1:9">
      <c r="A12" s="5">
        <v>999225023024693</v>
      </c>
      <c r="B12" s="6">
        <v>45162</v>
      </c>
      <c r="C12" s="6">
        <v>45167</v>
      </c>
      <c r="D12" s="4">
        <v>12632.7</v>
      </c>
      <c r="E12" s="4" t="str">
        <f>VLOOKUP(A12,HOP!A:L,12,0)</f>
        <v>12632.70</v>
      </c>
      <c r="F12" s="4" t="str">
        <f>VLOOKUP(A12,HOP!A:C,3,0)</f>
        <v>3567359</v>
      </c>
      <c r="G12" s="4">
        <f t="shared" si="0"/>
        <v>0</v>
      </c>
      <c r="H12" s="4" t="str">
        <f t="shared" si="1"/>
        <v>，3567359</v>
      </c>
      <c r="I12" s="4" t="str">
        <f>VLOOKUP(A12,HOP!A:U,21,0)</f>
        <v>直连</v>
      </c>
    </row>
    <row r="13" s="4" customFormat="1" hidden="1" spans="1:9">
      <c r="A13" s="5">
        <v>999225089938806</v>
      </c>
      <c r="B13" s="6">
        <v>45164</v>
      </c>
      <c r="C13" s="6">
        <v>45167</v>
      </c>
      <c r="D13" s="4">
        <v>2398.32</v>
      </c>
      <c r="E13" s="4" t="str">
        <f>VLOOKUP(A13,HOP!A:L,12,0)</f>
        <v>2398.32</v>
      </c>
      <c r="F13" s="4" t="str">
        <f>VLOOKUP(A13,HOP!A:C,3,0)</f>
        <v>3584283</v>
      </c>
      <c r="G13" s="4">
        <f t="shared" si="0"/>
        <v>0</v>
      </c>
      <c r="H13" s="4" t="str">
        <f t="shared" si="1"/>
        <v>，3584283</v>
      </c>
      <c r="I13" s="4" t="str">
        <f>VLOOKUP(A13,HOP!A:U,21,0)</f>
        <v>直连</v>
      </c>
    </row>
    <row r="14" s="4" customFormat="1" hidden="1" spans="1:9">
      <c r="A14" s="5">
        <v>999225122673982</v>
      </c>
      <c r="B14" s="6">
        <v>45166</v>
      </c>
      <c r="C14" s="6">
        <v>45167</v>
      </c>
      <c r="D14" s="4">
        <v>1051.49</v>
      </c>
      <c r="E14" s="4" t="str">
        <f>VLOOKUP(A14,HOP!A:L,12,0)</f>
        <v>1051.49</v>
      </c>
      <c r="F14" s="4" t="str">
        <f>VLOOKUP(A14,HOP!A:C,3,0)</f>
        <v>3592213</v>
      </c>
      <c r="G14" s="4">
        <f t="shared" si="0"/>
        <v>0</v>
      </c>
      <c r="H14" s="4" t="str">
        <f t="shared" si="1"/>
        <v>，3592213</v>
      </c>
      <c r="I14" s="4" t="str">
        <f>VLOOKUP(A14,HOP!A:U,21,0)</f>
        <v>直连</v>
      </c>
    </row>
    <row r="15" s="4" customFormat="1" hidden="1" spans="1:9">
      <c r="A15" s="5">
        <v>999225239353920</v>
      </c>
      <c r="B15" s="6">
        <v>45163</v>
      </c>
      <c r="C15" s="6">
        <v>45167</v>
      </c>
      <c r="D15" s="4">
        <v>2383.92</v>
      </c>
      <c r="E15" s="4" t="str">
        <f>VLOOKUP(A15,HOP!A:L,12,0)</f>
        <v>2383.92</v>
      </c>
      <c r="F15" s="4" t="str">
        <f>VLOOKUP(A15,HOP!A:C,3,0)</f>
        <v>3616856</v>
      </c>
      <c r="G15" s="4">
        <f t="shared" si="0"/>
        <v>0</v>
      </c>
      <c r="H15" s="4" t="str">
        <f t="shared" si="1"/>
        <v>，3616856</v>
      </c>
      <c r="I15" s="4" t="str">
        <f>VLOOKUP(A15,HOP!A:U,21,0)</f>
        <v>直连</v>
      </c>
    </row>
    <row r="16" s="4" customFormat="1" hidden="1" spans="1:9">
      <c r="A16" s="5">
        <v>999225310741325</v>
      </c>
      <c r="B16" s="6">
        <v>45162</v>
      </c>
      <c r="C16" s="6">
        <v>45167</v>
      </c>
      <c r="D16" s="4">
        <v>2676.3</v>
      </c>
      <c r="E16" s="4" t="str">
        <f>VLOOKUP(A16,HOP!A:L,12,0)</f>
        <v>2676.30</v>
      </c>
      <c r="F16" s="4" t="str">
        <f>VLOOKUP(A16,HOP!A:C,3,0)</f>
        <v>3632348</v>
      </c>
      <c r="G16" s="4">
        <f t="shared" si="0"/>
        <v>0</v>
      </c>
      <c r="H16" s="4" t="str">
        <f t="shared" si="1"/>
        <v>，3632348</v>
      </c>
      <c r="I16" s="4" t="str">
        <f>VLOOKUP(A16,HOP!A:U,21,0)</f>
        <v>直连</v>
      </c>
    </row>
    <row r="17" s="4" customFormat="1" hidden="1" spans="1:9">
      <c r="A17" s="5">
        <v>999225327944142</v>
      </c>
      <c r="B17" s="6">
        <v>45163</v>
      </c>
      <c r="C17" s="6">
        <v>45167</v>
      </c>
      <c r="D17" s="4">
        <v>1838.44</v>
      </c>
      <c r="E17" s="4" t="str">
        <f>VLOOKUP(A17,HOP!A:L,12,0)</f>
        <v>1838.44</v>
      </c>
      <c r="F17" s="4" t="str">
        <f>VLOOKUP(A17,HOP!A:C,3,0)</f>
        <v>3635552</v>
      </c>
      <c r="G17" s="4">
        <f t="shared" si="0"/>
        <v>0</v>
      </c>
      <c r="H17" s="4" t="str">
        <f t="shared" si="1"/>
        <v>，3635552</v>
      </c>
      <c r="I17" s="4" t="str">
        <f>VLOOKUP(A17,HOP!A:U,21,0)</f>
        <v>直采</v>
      </c>
    </row>
    <row r="18" s="4" customFormat="1" hidden="1" spans="1:9">
      <c r="A18" s="5">
        <v>999225340773401</v>
      </c>
      <c r="B18" s="6">
        <v>45163</v>
      </c>
      <c r="C18" s="6">
        <v>45167</v>
      </c>
      <c r="D18" s="4">
        <v>5258.28</v>
      </c>
      <c r="E18" s="4" t="str">
        <f>VLOOKUP(A18,HOP!A:L,12,0)</f>
        <v>5258.28</v>
      </c>
      <c r="F18" s="4" t="str">
        <f>VLOOKUP(A18,HOP!A:C,3,0)</f>
        <v>3637649</v>
      </c>
      <c r="G18" s="4">
        <f t="shared" si="0"/>
        <v>0</v>
      </c>
      <c r="H18" s="4" t="str">
        <f t="shared" si="1"/>
        <v>，3637649</v>
      </c>
      <c r="I18" s="4" t="str">
        <f>VLOOKUP(A18,HOP!A:U,21,0)</f>
        <v>直连</v>
      </c>
    </row>
    <row r="19" s="4" customFormat="1" hidden="1" spans="1:9">
      <c r="A19" s="5">
        <v>999225357074178</v>
      </c>
      <c r="B19" s="6">
        <v>45161</v>
      </c>
      <c r="C19" s="6">
        <v>45167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999225375484314</v>
      </c>
      <c r="B20" s="6">
        <v>45166</v>
      </c>
      <c r="C20" s="6">
        <v>45167</v>
      </c>
      <c r="D20" s="4">
        <v>984.63</v>
      </c>
      <c r="E20" s="4" t="str">
        <f>VLOOKUP(A20,HOP!A:L,12,0)</f>
        <v>984.63</v>
      </c>
      <c r="F20" s="4" t="str">
        <f>VLOOKUP(A20,HOP!A:C,3,0)</f>
        <v>3644981</v>
      </c>
      <c r="G20" s="4">
        <f t="shared" si="0"/>
        <v>0</v>
      </c>
      <c r="H20" s="4" t="str">
        <f t="shared" si="1"/>
        <v>，3644981</v>
      </c>
      <c r="I20" s="4" t="str">
        <f>VLOOKUP(A20,HOP!A:U,21,0)</f>
        <v>直连</v>
      </c>
    </row>
    <row r="21" s="4" customFormat="1" hidden="1" spans="1:9">
      <c r="A21" s="5">
        <v>999225392908076</v>
      </c>
      <c r="B21" s="6">
        <v>45163</v>
      </c>
      <c r="C21" s="6">
        <v>45167</v>
      </c>
      <c r="D21" s="4">
        <v>816.96</v>
      </c>
      <c r="E21" s="4" t="str">
        <f>VLOOKUP(A21,HOP!A:L,12,0)</f>
        <v>816.96</v>
      </c>
      <c r="F21" s="4" t="str">
        <f>VLOOKUP(A21,HOP!A:C,3,0)</f>
        <v>3648332</v>
      </c>
      <c r="G21" s="4">
        <f t="shared" si="0"/>
        <v>0</v>
      </c>
      <c r="H21" s="4" t="str">
        <f t="shared" si="1"/>
        <v>，3648332</v>
      </c>
      <c r="I21" s="4" t="str">
        <f>VLOOKUP(A21,HOP!A:U,21,0)</f>
        <v>直连</v>
      </c>
    </row>
    <row r="22" s="4" customFormat="1" hidden="1" spans="1:9">
      <c r="A22" s="5">
        <v>999225476429815</v>
      </c>
      <c r="B22" s="6">
        <v>45165</v>
      </c>
      <c r="C22" s="6">
        <v>45167</v>
      </c>
      <c r="D22" s="4">
        <v>1284.24</v>
      </c>
      <c r="E22" s="4" t="str">
        <f>VLOOKUP(A22,HOP!A:L,12,0)</f>
        <v>1284.24</v>
      </c>
      <c r="F22" s="4" t="str">
        <f>VLOOKUP(A22,HOP!A:C,3,0)</f>
        <v>3663712</v>
      </c>
      <c r="G22" s="4">
        <f t="shared" si="0"/>
        <v>0</v>
      </c>
      <c r="H22" s="4" t="str">
        <f t="shared" si="1"/>
        <v>，3663712</v>
      </c>
      <c r="I22" s="4" t="str">
        <f>VLOOKUP(A22,HOP!A:U,21,0)</f>
        <v>直连</v>
      </c>
    </row>
    <row r="23" s="4" customFormat="1" hidden="1" spans="1:9">
      <c r="A23" s="5">
        <v>999225479205299</v>
      </c>
      <c r="B23" s="6">
        <v>45166</v>
      </c>
      <c r="C23" s="6">
        <v>45167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999225487012631</v>
      </c>
      <c r="B24" s="6">
        <v>45165</v>
      </c>
      <c r="C24" s="6">
        <v>45167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25496608650</v>
      </c>
      <c r="B25" s="6">
        <v>45165</v>
      </c>
      <c r="C25" s="6">
        <v>45167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999225516214249</v>
      </c>
      <c r="B26" s="6">
        <v>45162</v>
      </c>
      <c r="C26" s="6">
        <v>45167</v>
      </c>
      <c r="D26" s="4">
        <v>4732.3</v>
      </c>
      <c r="E26" s="4" t="str">
        <f>VLOOKUP(A26,HOP!A:L,12,0)</f>
        <v>4732.30</v>
      </c>
      <c r="F26" s="4" t="str">
        <f>VLOOKUP(A26,HOP!A:C,3,0)</f>
        <v>3670752</v>
      </c>
      <c r="G26" s="4">
        <f t="shared" si="0"/>
        <v>0</v>
      </c>
      <c r="H26" s="4" t="str">
        <f t="shared" si="1"/>
        <v>，3670752</v>
      </c>
      <c r="I26" s="4" t="str">
        <f>VLOOKUP(A26,HOP!A:U,21,0)</f>
        <v>直连</v>
      </c>
    </row>
    <row r="27" s="4" customFormat="1" hidden="1" spans="1:9">
      <c r="A27" s="5">
        <v>999225519334912</v>
      </c>
      <c r="B27" s="6">
        <v>45164</v>
      </c>
      <c r="C27" s="6">
        <v>45167</v>
      </c>
      <c r="D27" s="4">
        <v>4419.38</v>
      </c>
      <c r="E27" s="4" t="str">
        <f>VLOOKUP(A27,HOP!A:L,12,0)</f>
        <v>4419.38</v>
      </c>
      <c r="F27" s="4" t="str">
        <f>VLOOKUP(A27,HOP!A:C,3,0)</f>
        <v>3671462</v>
      </c>
      <c r="G27" s="4">
        <f t="shared" si="0"/>
        <v>0</v>
      </c>
      <c r="H27" s="4" t="str">
        <f t="shared" si="1"/>
        <v>，3671462</v>
      </c>
      <c r="I27" s="4" t="str">
        <f>VLOOKUP(A27,HOP!A:U,21,0)</f>
        <v>直连</v>
      </c>
    </row>
    <row r="28" s="4" customFormat="1" hidden="1" spans="1:9">
      <c r="A28" s="5">
        <v>999225537842073</v>
      </c>
      <c r="B28" s="6">
        <v>45165</v>
      </c>
      <c r="C28" s="6">
        <v>45167</v>
      </c>
      <c r="D28" s="4">
        <v>3247.82</v>
      </c>
      <c r="E28" s="4" t="str">
        <f>VLOOKUP(A28,HOP!A:L,12,0)</f>
        <v>3247.82</v>
      </c>
      <c r="F28" s="4" t="str">
        <f>VLOOKUP(A28,HOP!A:C,3,0)</f>
        <v>3675162</v>
      </c>
      <c r="G28" s="4">
        <f t="shared" si="0"/>
        <v>0</v>
      </c>
      <c r="H28" s="4" t="str">
        <f t="shared" si="1"/>
        <v>，3675162</v>
      </c>
      <c r="I28" s="4" t="str">
        <f>VLOOKUP(A28,HOP!A:U,21,0)</f>
        <v>直连</v>
      </c>
    </row>
    <row r="29" s="4" customFormat="1" hidden="1" spans="1:9">
      <c r="A29" s="5">
        <v>999225554441980</v>
      </c>
      <c r="B29" s="6">
        <v>45163</v>
      </c>
      <c r="C29" s="6">
        <v>45167</v>
      </c>
      <c r="D29" s="4">
        <v>3773.88</v>
      </c>
      <c r="E29" s="4" t="str">
        <f>VLOOKUP(A29,HOP!A:L,12,0)</f>
        <v>3773.88</v>
      </c>
      <c r="F29" s="4" t="str">
        <f>VLOOKUP(A29,HOP!A:C,3,0)</f>
        <v>3678710</v>
      </c>
      <c r="G29" s="4">
        <f t="shared" si="0"/>
        <v>0</v>
      </c>
      <c r="H29" s="4" t="str">
        <f t="shared" si="1"/>
        <v>，3678710</v>
      </c>
      <c r="I29" s="4" t="str">
        <f>VLOOKUP(A29,HOP!A:U,21,0)</f>
        <v>直采</v>
      </c>
    </row>
    <row r="30" s="4" customFormat="1" hidden="1" spans="1:9">
      <c r="A30" s="5">
        <v>999225555680519</v>
      </c>
      <c r="B30" s="6">
        <v>45166</v>
      </c>
      <c r="C30" s="6">
        <v>45167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999225555761345</v>
      </c>
      <c r="B31" s="6">
        <v>45166</v>
      </c>
      <c r="C31" s="6">
        <v>45167</v>
      </c>
      <c r="D31" s="4">
        <v>1055.04</v>
      </c>
      <c r="E31" s="4" t="str">
        <f>VLOOKUP(A31,HOP!A:L,12,0)</f>
        <v>1055.04</v>
      </c>
      <c r="F31" s="4" t="str">
        <f>VLOOKUP(A31,HOP!A:C,3,0)</f>
        <v>3679029</v>
      </c>
      <c r="G31" s="4">
        <f t="shared" si="0"/>
        <v>0</v>
      </c>
      <c r="H31" s="4" t="str">
        <f t="shared" si="1"/>
        <v>，3679029</v>
      </c>
      <c r="I31" s="4" t="str">
        <f>VLOOKUP(A31,HOP!A:U,21,0)</f>
        <v>直连</v>
      </c>
    </row>
    <row r="32" s="4" customFormat="1" hidden="1" spans="1:9">
      <c r="A32" s="5">
        <v>999225562134705</v>
      </c>
      <c r="B32" s="6">
        <v>45166</v>
      </c>
      <c r="C32" s="6">
        <v>45167</v>
      </c>
      <c r="D32" s="4">
        <v>564.08</v>
      </c>
      <c r="E32" s="4" t="str">
        <f>VLOOKUP(A32,HOP!A:L,12,0)</f>
        <v>564.08</v>
      </c>
      <c r="F32" s="4" t="str">
        <f>VLOOKUP(A32,HOP!A:C,3,0)</f>
        <v>3681032</v>
      </c>
      <c r="G32" s="4">
        <f t="shared" si="0"/>
        <v>0</v>
      </c>
      <c r="H32" s="4" t="str">
        <f t="shared" si="1"/>
        <v>，3681032</v>
      </c>
      <c r="I32" s="4" t="str">
        <f>VLOOKUP(A32,HOP!A:U,21,0)</f>
        <v>直连</v>
      </c>
    </row>
    <row r="33" s="4" customFormat="1" spans="1:9">
      <c r="A33" s="5">
        <v>999225576412100</v>
      </c>
      <c r="B33" s="6">
        <v>45164</v>
      </c>
      <c r="C33" s="6">
        <v>45167</v>
      </c>
      <c r="D33" s="4">
        <v>4951.08</v>
      </c>
      <c r="E33" s="4" t="str">
        <f>VLOOKUP(A33,HOP!A:L,12,0)</f>
        <v>4951.18</v>
      </c>
      <c r="F33" s="4" t="str">
        <f>VLOOKUP(A33,HOP!A:C,3,0)</f>
        <v>3683197</v>
      </c>
      <c r="G33" s="4">
        <f t="shared" si="0"/>
        <v>-0.100000000000364</v>
      </c>
      <c r="H33" s="4" t="str">
        <f t="shared" si="1"/>
        <v>，3683197</v>
      </c>
      <c r="I33" s="4" t="str">
        <f>VLOOKUP(A33,HOP!A:U,21,0)</f>
        <v>直连</v>
      </c>
    </row>
    <row r="34" s="4" customFormat="1" hidden="1" spans="1:9">
      <c r="A34" s="5">
        <v>999225617021687</v>
      </c>
      <c r="B34" s="6">
        <v>45165</v>
      </c>
      <c r="C34" s="6">
        <v>45167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999225655187404</v>
      </c>
      <c r="B35" s="6">
        <v>45166</v>
      </c>
      <c r="C35" s="6">
        <v>45167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999225662139192</v>
      </c>
      <c r="B36" s="6">
        <v>45161</v>
      </c>
      <c r="C36" s="6">
        <v>45167</v>
      </c>
      <c r="D36" s="4">
        <v>6849.21</v>
      </c>
      <c r="E36" s="4" t="str">
        <f>VLOOKUP(A36,HOP!A:L,12,0)</f>
        <v>6849.21</v>
      </c>
      <c r="F36" s="4" t="str">
        <f>VLOOKUP(A36,HOP!A:C,3,0)</f>
        <v>3701036</v>
      </c>
      <c r="G36" s="4">
        <f t="shared" si="0"/>
        <v>0</v>
      </c>
      <c r="H36" s="4" t="str">
        <f t="shared" si="1"/>
        <v>，3701036</v>
      </c>
      <c r="I36" s="4" t="str">
        <f>VLOOKUP(A36,HOP!A:U,21,0)</f>
        <v>直连</v>
      </c>
    </row>
    <row r="37" s="4" customFormat="1" hidden="1" spans="1:9">
      <c r="A37" s="5">
        <v>999225662141924</v>
      </c>
      <c r="B37" s="6">
        <v>45161</v>
      </c>
      <c r="C37" s="6">
        <v>45167</v>
      </c>
      <c r="D37" s="4">
        <v>6849.21</v>
      </c>
      <c r="E37" s="4" t="str">
        <f>VLOOKUP(A37,HOP!A:L,12,0)</f>
        <v>6849.21</v>
      </c>
      <c r="F37" s="4" t="str">
        <f>VLOOKUP(A37,HOP!A:C,3,0)</f>
        <v>3701037</v>
      </c>
      <c r="G37" s="4">
        <f t="shared" si="0"/>
        <v>0</v>
      </c>
      <c r="H37" s="4" t="str">
        <f t="shared" si="1"/>
        <v>，3701037</v>
      </c>
      <c r="I37" s="4" t="str">
        <f>VLOOKUP(A37,HOP!A:U,21,0)</f>
        <v>直连</v>
      </c>
    </row>
    <row r="38" s="4" customFormat="1" spans="1:9">
      <c r="A38" s="5">
        <v>999225662718409</v>
      </c>
      <c r="B38" s="6">
        <v>45163</v>
      </c>
      <c r="C38" s="6">
        <v>45167</v>
      </c>
      <c r="D38" s="4">
        <v>3037.86</v>
      </c>
      <c r="E38" s="4" t="str">
        <f>VLOOKUP(A38,HOP!A:L,12,0)</f>
        <v>3037.84</v>
      </c>
      <c r="F38" s="4" t="str">
        <f>VLOOKUP(A38,HOP!A:C,3,0)</f>
        <v>3701153</v>
      </c>
      <c r="G38" s="4">
        <f t="shared" si="0"/>
        <v>0.0199999999999818</v>
      </c>
      <c r="H38" s="4" t="str">
        <f t="shared" si="1"/>
        <v>，3701153</v>
      </c>
      <c r="I38" s="4" t="str">
        <f>VLOOKUP(A38,HOP!A:U,21,0)</f>
        <v>直连</v>
      </c>
    </row>
    <row r="39" s="4" customFormat="1" hidden="1" spans="1:9">
      <c r="A39" s="5">
        <v>999225694712347</v>
      </c>
      <c r="B39" s="6">
        <v>45163</v>
      </c>
      <c r="C39" s="6">
        <v>45167</v>
      </c>
      <c r="D39" s="4">
        <v>2200.52</v>
      </c>
      <c r="E39" s="4" t="str">
        <f>VLOOKUP(A39,HOP!A:L,12,0)</f>
        <v>2200.52</v>
      </c>
      <c r="F39" s="4" t="str">
        <f>VLOOKUP(A39,HOP!A:C,3,0)</f>
        <v>3707927</v>
      </c>
      <c r="G39" s="4">
        <f t="shared" si="0"/>
        <v>0</v>
      </c>
      <c r="H39" s="4" t="str">
        <f t="shared" si="1"/>
        <v>，3707927</v>
      </c>
      <c r="I39" s="4" t="str">
        <f>VLOOKUP(A39,HOP!A:U,21,0)</f>
        <v>直连</v>
      </c>
    </row>
    <row r="40" s="4" customFormat="1" hidden="1" spans="1:9">
      <c r="A40" s="5">
        <v>999225702213805</v>
      </c>
      <c r="B40" s="6">
        <v>45165</v>
      </c>
      <c r="C40" s="6">
        <v>45167</v>
      </c>
      <c r="D40" s="4">
        <v>2172.74</v>
      </c>
      <c r="E40" s="4" t="str">
        <f>VLOOKUP(A40,HOP!A:L,12,0)</f>
        <v>2172.74</v>
      </c>
      <c r="F40" s="4" t="str">
        <f>VLOOKUP(A40,HOP!A:C,3,0)</f>
        <v>3710075</v>
      </c>
      <c r="G40" s="4">
        <f t="shared" si="0"/>
        <v>0</v>
      </c>
      <c r="H40" s="4" t="str">
        <f t="shared" si="1"/>
        <v>，3710075</v>
      </c>
      <c r="I40" s="4" t="str">
        <f>VLOOKUP(A40,HOP!A:U,21,0)</f>
        <v>直连</v>
      </c>
    </row>
    <row r="41" s="4" customFormat="1" hidden="1" spans="1:9">
      <c r="A41" s="5">
        <v>999225706198042</v>
      </c>
      <c r="B41" s="6">
        <v>45166</v>
      </c>
      <c r="C41" s="6">
        <v>45167</v>
      </c>
      <c r="D41" s="4">
        <v>1060.63</v>
      </c>
      <c r="E41" s="4" t="str">
        <f>VLOOKUP(A41,HOP!A:L,12,0)</f>
        <v>1060.63</v>
      </c>
      <c r="F41" s="4" t="str">
        <f>VLOOKUP(A41,HOP!A:C,3,0)</f>
        <v>3711280</v>
      </c>
      <c r="G41" s="4">
        <f t="shared" si="0"/>
        <v>0</v>
      </c>
      <c r="H41" s="4" t="str">
        <f t="shared" si="1"/>
        <v>，3711280</v>
      </c>
      <c r="I41" s="4" t="str">
        <f>VLOOKUP(A41,HOP!A:U,21,0)</f>
        <v>直连</v>
      </c>
    </row>
    <row r="42" s="4" customFormat="1" hidden="1" spans="1:9">
      <c r="A42" s="5">
        <v>999225709736746</v>
      </c>
      <c r="B42" s="6">
        <v>45164</v>
      </c>
      <c r="C42" s="6">
        <v>45167</v>
      </c>
      <c r="D42" s="4">
        <v>3807.03</v>
      </c>
      <c r="E42" s="4" t="str">
        <f>VLOOKUP(A42,HOP!A:L,12,0)</f>
        <v>3807.03</v>
      </c>
      <c r="F42" s="4" t="str">
        <f>VLOOKUP(A42,HOP!A:C,3,0)</f>
        <v>3711503</v>
      </c>
      <c r="G42" s="4">
        <f t="shared" si="0"/>
        <v>0</v>
      </c>
      <c r="H42" s="4" t="str">
        <f t="shared" si="1"/>
        <v>，3711503</v>
      </c>
      <c r="I42" s="4" t="str">
        <f>VLOOKUP(A42,HOP!A:U,21,0)</f>
        <v>直连</v>
      </c>
    </row>
    <row r="43" s="4" customFormat="1" hidden="1" spans="1:9">
      <c r="A43" s="5">
        <v>25711616216</v>
      </c>
      <c r="B43" s="6">
        <v>45166</v>
      </c>
      <c r="C43" s="6">
        <v>45167</v>
      </c>
      <c r="D43" s="4">
        <v>591.61</v>
      </c>
      <c r="E43" s="4" t="str">
        <f>VLOOKUP(A43,HOP!A:L,12,0)</f>
        <v>591.61</v>
      </c>
      <c r="F43" s="4" t="str">
        <f>VLOOKUP(A43,HOP!A:C,3,0)</f>
        <v>3711588</v>
      </c>
      <c r="G43" s="4">
        <f t="shared" si="0"/>
        <v>0</v>
      </c>
      <c r="H43" s="4" t="str">
        <f t="shared" si="1"/>
        <v>，3711588</v>
      </c>
      <c r="I43" s="4" t="str">
        <f>VLOOKUP(A43,HOP!A:U,21,0)</f>
        <v>直连</v>
      </c>
    </row>
    <row r="44" s="4" customFormat="1" hidden="1" spans="1:9">
      <c r="A44" s="5">
        <v>999225724694592</v>
      </c>
      <c r="B44" s="6">
        <v>45166</v>
      </c>
      <c r="C44" s="6">
        <v>45167</v>
      </c>
      <c r="D44" s="4">
        <v>597.39</v>
      </c>
      <c r="E44" s="4" t="str">
        <f>VLOOKUP(A44,HOP!A:L,12,0)</f>
        <v>597.39</v>
      </c>
      <c r="F44" s="4" t="str">
        <f>VLOOKUP(A44,HOP!A:C,3,0)</f>
        <v>3714695</v>
      </c>
      <c r="G44" s="4">
        <f t="shared" si="0"/>
        <v>0</v>
      </c>
      <c r="H44" s="4" t="str">
        <f t="shared" si="1"/>
        <v>，3714695</v>
      </c>
      <c r="I44" s="4" t="str">
        <f>VLOOKUP(A44,HOP!A:U,21,0)</f>
        <v>直采</v>
      </c>
    </row>
    <row r="45" s="4" customFormat="1" hidden="1" spans="1:9">
      <c r="A45" s="5">
        <v>25727111306</v>
      </c>
      <c r="B45" s="6">
        <v>45165</v>
      </c>
      <c r="C45" s="6">
        <v>45167</v>
      </c>
      <c r="D45" s="4">
        <v>4599.12</v>
      </c>
      <c r="E45" s="4" t="str">
        <f>VLOOKUP(A45,HOP!A:L,12,0)</f>
        <v>4599.12</v>
      </c>
      <c r="F45" s="4" t="str">
        <f>VLOOKUP(A45,HOP!A:C,3,0)</f>
        <v>3715529</v>
      </c>
      <c r="G45" s="4">
        <f t="shared" si="0"/>
        <v>0</v>
      </c>
      <c r="H45" s="4" t="str">
        <f t="shared" si="1"/>
        <v>，3715529</v>
      </c>
      <c r="I45" s="4" t="str">
        <f>VLOOKUP(A45,HOP!A:U,21,0)</f>
        <v>直采</v>
      </c>
    </row>
    <row r="46" s="4" customFormat="1" hidden="1" spans="1:9">
      <c r="A46" s="5">
        <v>999225744593291</v>
      </c>
      <c r="B46" s="6">
        <v>45166</v>
      </c>
      <c r="C46" s="6">
        <v>45167</v>
      </c>
      <c r="D46" s="4">
        <v>1212.85</v>
      </c>
      <c r="E46" s="4" t="str">
        <f>VLOOKUP(A46,HOP!A:L,12,0)</f>
        <v>1212.85</v>
      </c>
      <c r="F46" s="4" t="str">
        <f>VLOOKUP(A46,HOP!A:C,3,0)</f>
        <v>3718802</v>
      </c>
      <c r="G46" s="4">
        <f t="shared" si="0"/>
        <v>0</v>
      </c>
      <c r="H46" s="4" t="str">
        <f t="shared" si="1"/>
        <v>，3718802</v>
      </c>
      <c r="I46" s="4" t="str">
        <f>VLOOKUP(A46,HOP!A:U,21,0)</f>
        <v>直连</v>
      </c>
    </row>
    <row r="47" s="4" customFormat="1" hidden="1" spans="1:9">
      <c r="A47" s="5">
        <v>999225748953678</v>
      </c>
      <c r="B47" s="6">
        <v>45164</v>
      </c>
      <c r="C47" s="6">
        <v>45167</v>
      </c>
      <c r="D47" s="4">
        <v>5251.26</v>
      </c>
      <c r="E47" s="4" t="str">
        <f>VLOOKUP(A47,HOP!A:L,12,0)</f>
        <v>5251.26</v>
      </c>
      <c r="F47" s="4" t="str">
        <f>VLOOKUP(A47,HOP!A:C,3,0)</f>
        <v>3720394</v>
      </c>
      <c r="G47" s="4">
        <f t="shared" si="0"/>
        <v>0</v>
      </c>
      <c r="H47" s="4" t="str">
        <f t="shared" si="1"/>
        <v>，3720394</v>
      </c>
      <c r="I47" s="4" t="str">
        <f>VLOOKUP(A47,HOP!A:U,21,0)</f>
        <v>直连</v>
      </c>
    </row>
    <row r="48" s="4" customFormat="1" hidden="1" spans="1:9">
      <c r="A48" s="5">
        <v>999225795609647</v>
      </c>
      <c r="B48" s="6">
        <v>45164</v>
      </c>
      <c r="C48" s="6">
        <v>45167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999225801233937</v>
      </c>
      <c r="B49" s="6">
        <v>45166</v>
      </c>
      <c r="C49" s="6">
        <v>45167</v>
      </c>
      <c r="D49" s="4">
        <v>3850.24</v>
      </c>
      <c r="E49" s="4" t="str">
        <f>VLOOKUP(A49,HOP!A:L,12,0)</f>
        <v>3850.24</v>
      </c>
      <c r="F49" s="4" t="str">
        <f>VLOOKUP(A49,HOP!A:C,3,0)</f>
        <v>3730542</v>
      </c>
      <c r="G49" s="4">
        <f t="shared" si="0"/>
        <v>0</v>
      </c>
      <c r="H49" s="4" t="str">
        <f t="shared" si="1"/>
        <v>，3730542</v>
      </c>
      <c r="I49" s="4" t="str">
        <f>VLOOKUP(A49,HOP!A:U,21,0)</f>
        <v>直连</v>
      </c>
    </row>
    <row r="50" s="4" customFormat="1" hidden="1" spans="1:9">
      <c r="A50" s="5">
        <v>999225803465154</v>
      </c>
      <c r="B50" s="6">
        <v>45166</v>
      </c>
      <c r="C50" s="6">
        <v>45167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999225803808060</v>
      </c>
      <c r="B51" s="6">
        <v>45165</v>
      </c>
      <c r="C51" s="6">
        <v>45167</v>
      </c>
      <c r="D51" s="4">
        <v>1208.14</v>
      </c>
      <c r="E51" s="4" t="str">
        <f>VLOOKUP(A51,HOP!A:L,12,0)</f>
        <v>1208.14</v>
      </c>
      <c r="F51" s="4" t="str">
        <f>VLOOKUP(A51,HOP!A:C,3,0)</f>
        <v>3731151</v>
      </c>
      <c r="G51" s="4">
        <f t="shared" si="0"/>
        <v>0</v>
      </c>
      <c r="H51" s="4" t="str">
        <f t="shared" si="1"/>
        <v>，3731151</v>
      </c>
      <c r="I51" s="4" t="str">
        <f>VLOOKUP(A51,HOP!A:U,21,0)</f>
        <v>直连</v>
      </c>
    </row>
    <row r="52" s="4" customFormat="1" hidden="1" spans="1:9">
      <c r="A52" s="5">
        <v>999225809043048</v>
      </c>
      <c r="B52" s="6">
        <v>45166</v>
      </c>
      <c r="C52" s="6">
        <v>45167</v>
      </c>
      <c r="D52" s="4">
        <v>835.25</v>
      </c>
      <c r="E52" s="4" t="str">
        <f>VLOOKUP(A52,HOP!A:L,12,0)</f>
        <v>835.25</v>
      </c>
      <c r="F52" s="4" t="str">
        <f>VLOOKUP(A52,HOP!A:C,3,0)</f>
        <v>3732264</v>
      </c>
      <c r="G52" s="4">
        <f t="shared" si="0"/>
        <v>0</v>
      </c>
      <c r="H52" s="4" t="str">
        <f t="shared" si="1"/>
        <v>，3732264</v>
      </c>
      <c r="I52" s="4" t="str">
        <f>VLOOKUP(A52,HOP!A:U,21,0)</f>
        <v>直连</v>
      </c>
    </row>
    <row r="53" s="4" customFormat="1" hidden="1" spans="1:9">
      <c r="A53" s="5">
        <v>999225810428244</v>
      </c>
      <c r="B53" s="6">
        <v>45163</v>
      </c>
      <c r="C53" s="6">
        <v>45167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999225810894704</v>
      </c>
      <c r="B54" s="6">
        <v>45165</v>
      </c>
      <c r="C54" s="6">
        <v>45167</v>
      </c>
      <c r="D54" s="4">
        <v>1392.7</v>
      </c>
      <c r="E54" s="4" t="str">
        <f>VLOOKUP(A54,HOP!A:L,12,0)</f>
        <v>1392.70</v>
      </c>
      <c r="F54" s="4" t="str">
        <f>VLOOKUP(A54,HOP!A:C,3,0)</f>
        <v>3732782</v>
      </c>
      <c r="G54" s="4">
        <f t="shared" si="0"/>
        <v>0</v>
      </c>
      <c r="H54" s="4" t="str">
        <f t="shared" si="1"/>
        <v>，3732782</v>
      </c>
      <c r="I54" s="4" t="str">
        <f>VLOOKUP(A54,HOP!A:U,21,0)</f>
        <v>直连</v>
      </c>
    </row>
    <row r="55" s="4" customFormat="1" hidden="1" spans="1:9">
      <c r="A55" s="5">
        <v>999225815134093</v>
      </c>
      <c r="B55" s="6">
        <v>45166</v>
      </c>
      <c r="C55" s="6">
        <v>45167</v>
      </c>
      <c r="D55" s="4">
        <v>682.94</v>
      </c>
      <c r="E55" s="4" t="str">
        <f>VLOOKUP(A55,HOP!A:L,12,0)</f>
        <v>682.94</v>
      </c>
      <c r="F55" s="4" t="str">
        <f>VLOOKUP(A55,HOP!A:C,3,0)</f>
        <v>3733296</v>
      </c>
      <c r="G55" s="4">
        <f t="shared" si="0"/>
        <v>0</v>
      </c>
      <c r="H55" s="4" t="str">
        <f t="shared" si="1"/>
        <v>，3733296</v>
      </c>
      <c r="I55" s="4" t="str">
        <f>VLOOKUP(A55,HOP!A:U,21,0)</f>
        <v>直连</v>
      </c>
    </row>
    <row r="56" s="4" customFormat="1" hidden="1" spans="1:9">
      <c r="A56" s="5">
        <v>999225819674061</v>
      </c>
      <c r="B56" s="6">
        <v>45166</v>
      </c>
      <c r="C56" s="6">
        <v>45167</v>
      </c>
      <c r="D56" s="4">
        <v>441.95</v>
      </c>
      <c r="E56" s="4" t="str">
        <f>VLOOKUP(A56,HOP!A:L,12,0)</f>
        <v>441.95</v>
      </c>
      <c r="F56" s="4" t="str">
        <f>VLOOKUP(A56,HOP!A:C,3,0)</f>
        <v>3733766</v>
      </c>
      <c r="G56" s="4">
        <f t="shared" si="0"/>
        <v>0</v>
      </c>
      <c r="H56" s="4" t="str">
        <f t="shared" si="1"/>
        <v>，3733766</v>
      </c>
      <c r="I56" s="4" t="str">
        <f>VLOOKUP(A56,HOP!A:U,21,0)</f>
        <v>直连</v>
      </c>
    </row>
    <row r="57" s="4" customFormat="1" hidden="1" spans="1:9">
      <c r="A57" s="5">
        <v>999225819694267</v>
      </c>
      <c r="B57" s="6">
        <v>45166</v>
      </c>
      <c r="C57" s="6">
        <v>45167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999225822187094</v>
      </c>
      <c r="B58" s="6">
        <v>45166</v>
      </c>
      <c r="C58" s="6">
        <v>45167</v>
      </c>
      <c r="D58" s="4">
        <v>80.9</v>
      </c>
      <c r="E58" s="4" t="str">
        <f>VLOOKUP(A58,HOP!A:L,12,0)</f>
        <v>80.90</v>
      </c>
      <c r="F58" s="4" t="str">
        <f>VLOOKUP(A58,HOP!A:C,3,0)</f>
        <v>3734379</v>
      </c>
      <c r="G58" s="4">
        <f t="shared" si="0"/>
        <v>0</v>
      </c>
      <c r="H58" s="4" t="str">
        <f t="shared" si="1"/>
        <v>，3734379</v>
      </c>
      <c r="I58" s="4" t="str">
        <f>VLOOKUP(A58,HOP!A:U,21,0)</f>
        <v>直连</v>
      </c>
    </row>
    <row r="59" s="4" customFormat="1" hidden="1" spans="1:9">
      <c r="A59" s="5">
        <v>999225824252733</v>
      </c>
      <c r="B59" s="6">
        <v>45165</v>
      </c>
      <c r="C59" s="6">
        <v>45167</v>
      </c>
      <c r="D59" s="4">
        <v>569.44</v>
      </c>
      <c r="E59" s="4" t="str">
        <f>VLOOKUP(A59,HOP!A:L,12,0)</f>
        <v>569.44</v>
      </c>
      <c r="F59" s="4" t="str">
        <f>VLOOKUP(A59,HOP!A:C,3,0)</f>
        <v>3734869</v>
      </c>
      <c r="G59" s="4">
        <f t="shared" si="0"/>
        <v>0</v>
      </c>
      <c r="H59" s="4" t="str">
        <f t="shared" si="1"/>
        <v>，3734869</v>
      </c>
      <c r="I59" s="4" t="str">
        <f>VLOOKUP(A59,HOP!A:U,21,0)</f>
        <v>直采</v>
      </c>
    </row>
    <row r="60" s="4" customFormat="1" hidden="1" spans="1:9">
      <c r="A60" s="5">
        <v>999225824535056</v>
      </c>
      <c r="B60" s="6">
        <v>45164</v>
      </c>
      <c r="C60" s="6">
        <v>45167</v>
      </c>
      <c r="D60" s="4">
        <v>4848.66</v>
      </c>
      <c r="E60" s="4" t="str">
        <f>VLOOKUP(A60,HOP!A:L,12,0)</f>
        <v>4848.66</v>
      </c>
      <c r="F60" s="4" t="str">
        <f>VLOOKUP(A60,HOP!A:C,3,0)</f>
        <v>3735119</v>
      </c>
      <c r="G60" s="4">
        <f t="shared" si="0"/>
        <v>0</v>
      </c>
      <c r="H60" s="4" t="str">
        <f t="shared" si="1"/>
        <v>，3735119</v>
      </c>
      <c r="I60" s="4" t="str">
        <f>VLOOKUP(A60,HOP!A:U,21,0)</f>
        <v>直连</v>
      </c>
    </row>
    <row r="61" s="4" customFormat="1" hidden="1" spans="1:9">
      <c r="A61" s="5">
        <v>999225825648421</v>
      </c>
      <c r="B61" s="6">
        <v>45164</v>
      </c>
      <c r="C61" s="6">
        <v>45167</v>
      </c>
      <c r="D61" s="4">
        <v>4063.71</v>
      </c>
      <c r="E61" s="4">
        <v>4063.71</v>
      </c>
      <c r="F61" s="4" t="str">
        <f>VLOOKUP(A61,HOP!A:C,3,0)</f>
        <v>3735328</v>
      </c>
      <c r="G61" s="4">
        <f t="shared" si="0"/>
        <v>0</v>
      </c>
      <c r="H61" s="4" t="str">
        <f t="shared" si="1"/>
        <v>，3735328</v>
      </c>
      <c r="I61" s="4" t="str">
        <f>VLOOKUP(A61,HOP!A:U,21,0)</f>
        <v>直连</v>
      </c>
    </row>
    <row r="62" s="4" customFormat="1" hidden="1" spans="1:9">
      <c r="A62" s="5">
        <v>999225848599898</v>
      </c>
      <c r="B62" s="6">
        <v>45162</v>
      </c>
      <c r="C62" s="6">
        <v>45167</v>
      </c>
      <c r="D62" s="4">
        <v>16208.92</v>
      </c>
      <c r="E62" s="4" t="str">
        <f>VLOOKUP(A62,HOP!A:L,12,0)</f>
        <v>16208.92</v>
      </c>
      <c r="F62" s="4" t="str">
        <f>VLOOKUP(A62,HOP!A:C,3,0)</f>
        <v>3739824</v>
      </c>
      <c r="G62" s="4">
        <f t="shared" si="0"/>
        <v>0</v>
      </c>
      <c r="H62" s="4" t="str">
        <f t="shared" si="1"/>
        <v>，3739824</v>
      </c>
      <c r="I62" s="4" t="str">
        <f>VLOOKUP(A62,HOP!A:U,21,0)</f>
        <v>直连</v>
      </c>
    </row>
    <row r="63" s="4" customFormat="1" hidden="1" spans="1:9">
      <c r="A63" s="5">
        <v>999225861613941</v>
      </c>
      <c r="B63" s="6">
        <v>45164</v>
      </c>
      <c r="C63" s="6">
        <v>45167</v>
      </c>
      <c r="D63" s="4">
        <v>13422.78</v>
      </c>
      <c r="E63" s="4" t="str">
        <f>VLOOKUP(A63,HOP!A:L,12,0)</f>
        <v>13422.78</v>
      </c>
      <c r="F63" s="4" t="str">
        <f>VLOOKUP(A63,HOP!A:C,3,0)</f>
        <v>3742036</v>
      </c>
      <c r="G63" s="4">
        <f t="shared" si="0"/>
        <v>0</v>
      </c>
      <c r="H63" s="4" t="str">
        <f t="shared" si="1"/>
        <v>，3742036</v>
      </c>
      <c r="I63" s="4" t="str">
        <f>VLOOKUP(A63,HOP!A:U,21,0)</f>
        <v>直采</v>
      </c>
    </row>
    <row r="64" s="4" customFormat="1" hidden="1" spans="1:9">
      <c r="A64" s="5">
        <v>999225869632915</v>
      </c>
      <c r="B64" s="6">
        <v>45163</v>
      </c>
      <c r="C64" s="6">
        <v>45167</v>
      </c>
      <c r="D64" s="4">
        <v>7450.04</v>
      </c>
      <c r="E64" s="4" t="str">
        <f>VLOOKUP(A64,HOP!A:L,12,0)</f>
        <v>7450.04</v>
      </c>
      <c r="F64" s="4" t="str">
        <f>VLOOKUP(A64,HOP!A:C,3,0)</f>
        <v>3744245</v>
      </c>
      <c r="G64" s="4">
        <f t="shared" si="0"/>
        <v>0</v>
      </c>
      <c r="H64" s="4" t="str">
        <f t="shared" si="1"/>
        <v>，3744245</v>
      </c>
      <c r="I64" s="4" t="str">
        <f>VLOOKUP(A64,HOP!A:U,21,0)</f>
        <v>直连</v>
      </c>
    </row>
    <row r="65" s="4" customFormat="1" hidden="1" spans="1:9">
      <c r="A65" s="5">
        <v>999225882455585</v>
      </c>
      <c r="B65" s="6">
        <v>45162</v>
      </c>
      <c r="C65" s="6">
        <v>45167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spans="1:9">
      <c r="A66" s="5">
        <v>999225890507596</v>
      </c>
      <c r="B66" s="6">
        <v>45162</v>
      </c>
      <c r="C66" s="6">
        <v>45167</v>
      </c>
      <c r="D66" s="4">
        <v>7421.95</v>
      </c>
      <c r="E66" s="4" t="str">
        <f>VLOOKUP(A66,HOP!A:L,12,0)</f>
        <v>7422.05</v>
      </c>
      <c r="F66" s="4" t="str">
        <f>VLOOKUP(A66,HOP!A:C,3,0)</f>
        <v>3748323</v>
      </c>
      <c r="G66" s="4">
        <f t="shared" si="0"/>
        <v>-0.100000000000364</v>
      </c>
      <c r="H66" s="4" t="str">
        <f t="shared" si="1"/>
        <v>，3748323</v>
      </c>
      <c r="I66" s="4" t="str">
        <f>VLOOKUP(A66,HOP!A:U,21,0)</f>
        <v>直连</v>
      </c>
    </row>
    <row r="67" s="4" customFormat="1" spans="1:9">
      <c r="A67" s="5">
        <v>999225912702287</v>
      </c>
      <c r="B67" s="6">
        <v>45165</v>
      </c>
      <c r="C67" s="6">
        <v>45167</v>
      </c>
      <c r="D67" s="4">
        <v>865.7</v>
      </c>
      <c r="E67" s="4" t="str">
        <f>VLOOKUP(A67,HOP!A:L,12,0)</f>
        <v>865.72</v>
      </c>
      <c r="F67" s="4" t="str">
        <f>VLOOKUP(A67,HOP!A:C,3,0)</f>
        <v>3753043</v>
      </c>
      <c r="G67" s="4">
        <f t="shared" ref="G67:G130" si="2">D67-E67</f>
        <v>-0.0199999999999818</v>
      </c>
      <c r="H67" s="4" t="str">
        <f t="shared" ref="H67:H130" si="3">$H$1&amp;F67</f>
        <v>，3753043</v>
      </c>
      <c r="I67" s="4" t="str">
        <f>VLOOKUP(A67,HOP!A:U,21,0)</f>
        <v>直连</v>
      </c>
    </row>
    <row r="68" s="4" customFormat="1" hidden="1" spans="1:9">
      <c r="A68" s="5">
        <v>999225940068803</v>
      </c>
      <c r="B68" s="6">
        <v>45165</v>
      </c>
      <c r="C68" s="6">
        <v>45167</v>
      </c>
      <c r="D68" s="4">
        <v>855.48</v>
      </c>
      <c r="E68" s="4" t="str">
        <f>VLOOKUP(A68,HOP!A:L,12,0)</f>
        <v>855.48</v>
      </c>
      <c r="F68" s="4" t="str">
        <f>VLOOKUP(A68,HOP!A:C,3,0)</f>
        <v>3758961</v>
      </c>
      <c r="G68" s="4">
        <f t="shared" si="2"/>
        <v>0</v>
      </c>
      <c r="H68" s="4" t="str">
        <f t="shared" si="3"/>
        <v>，3758961</v>
      </c>
      <c r="I68" s="4" t="str">
        <f>VLOOKUP(A68,HOP!A:U,21,0)</f>
        <v>直采</v>
      </c>
    </row>
    <row r="69" s="4" customFormat="1" hidden="1" spans="1:9">
      <c r="A69" s="5">
        <v>999225948097256</v>
      </c>
      <c r="B69" s="6">
        <v>45166</v>
      </c>
      <c r="C69" s="6">
        <v>45167</v>
      </c>
      <c r="D69" s="4">
        <v>354.5</v>
      </c>
      <c r="E69" s="4" t="str">
        <f>VLOOKUP(A69,HOP!A:L,12,0)</f>
        <v>354.50</v>
      </c>
      <c r="F69" s="4" t="str">
        <f>VLOOKUP(A69,HOP!A:C,3,0)</f>
        <v>3760317</v>
      </c>
      <c r="G69" s="4">
        <f t="shared" si="2"/>
        <v>0</v>
      </c>
      <c r="H69" s="4" t="str">
        <f t="shared" si="3"/>
        <v>，3760317</v>
      </c>
      <c r="I69" s="4" t="str">
        <f>VLOOKUP(A69,HOP!A:U,21,0)</f>
        <v>直连</v>
      </c>
    </row>
    <row r="70" s="4" customFormat="1" hidden="1" spans="1:9">
      <c r="A70" s="5">
        <v>999225977711683</v>
      </c>
      <c r="B70" s="6">
        <v>45165</v>
      </c>
      <c r="C70" s="6">
        <v>45167</v>
      </c>
      <c r="D70" s="4">
        <v>1691.32</v>
      </c>
      <c r="E70" s="4" t="str">
        <f>VLOOKUP(A70,HOP!A:L,12,0)</f>
        <v>1691.32</v>
      </c>
      <c r="F70" s="4" t="str">
        <f>VLOOKUP(A70,HOP!A:C,3,0)</f>
        <v>3764926</v>
      </c>
      <c r="G70" s="4">
        <f t="shared" si="2"/>
        <v>0</v>
      </c>
      <c r="H70" s="4" t="str">
        <f t="shared" si="3"/>
        <v>，3764926</v>
      </c>
      <c r="I70" s="4" t="str">
        <f>VLOOKUP(A70,HOP!A:U,21,0)</f>
        <v>直连</v>
      </c>
    </row>
    <row r="71" s="4" customFormat="1" hidden="1" spans="1:9">
      <c r="A71" s="5">
        <v>999225985360396</v>
      </c>
      <c r="B71" s="6">
        <v>45165</v>
      </c>
      <c r="C71" s="6">
        <v>45167</v>
      </c>
      <c r="D71" s="4">
        <v>2501.82</v>
      </c>
      <c r="E71" s="4" t="str">
        <f>VLOOKUP(A71,HOP!A:L,12,0)</f>
        <v>2501.82</v>
      </c>
      <c r="F71" s="4" t="str">
        <f>VLOOKUP(A71,HOP!A:C,3,0)</f>
        <v>3767785</v>
      </c>
      <c r="G71" s="4">
        <f t="shared" si="2"/>
        <v>0</v>
      </c>
      <c r="H71" s="4" t="str">
        <f t="shared" si="3"/>
        <v>，3767785</v>
      </c>
      <c r="I71" s="4" t="str">
        <f>VLOOKUP(A71,HOP!A:U,21,0)</f>
        <v>直连</v>
      </c>
    </row>
    <row r="72" s="4" customFormat="1" hidden="1" spans="1:9">
      <c r="A72" s="5">
        <v>999225991901611</v>
      </c>
      <c r="B72" s="6">
        <v>45166</v>
      </c>
      <c r="C72" s="6">
        <v>45167</v>
      </c>
      <c r="D72" s="4">
        <v>319.22</v>
      </c>
      <c r="E72" s="4" t="str">
        <f>VLOOKUP(A72,HOP!A:L,12,0)</f>
        <v>319.22</v>
      </c>
      <c r="F72" s="4" t="str">
        <f>VLOOKUP(A72,HOP!A:C,3,0)</f>
        <v>3768963</v>
      </c>
      <c r="G72" s="4">
        <f t="shared" si="2"/>
        <v>0</v>
      </c>
      <c r="H72" s="4" t="str">
        <f t="shared" si="3"/>
        <v>，3768963</v>
      </c>
      <c r="I72" s="4" t="str">
        <f>VLOOKUP(A72,HOP!A:U,21,0)</f>
        <v>直连</v>
      </c>
    </row>
    <row r="73" s="4" customFormat="1" hidden="1" spans="1:9">
      <c r="A73" s="5">
        <v>999225992491429</v>
      </c>
      <c r="B73" s="6">
        <v>45166</v>
      </c>
      <c r="C73" s="6">
        <v>45167</v>
      </c>
      <c r="D73" s="4">
        <v>319.22</v>
      </c>
      <c r="E73" s="4" t="str">
        <f>VLOOKUP(A73,HOP!A:L,12,0)</f>
        <v>319.22</v>
      </c>
      <c r="F73" s="4" t="str">
        <f>VLOOKUP(A73,HOP!A:C,3,0)</f>
        <v>3769150</v>
      </c>
      <c r="G73" s="4">
        <f t="shared" si="2"/>
        <v>0</v>
      </c>
      <c r="H73" s="4" t="str">
        <f t="shared" si="3"/>
        <v>，3769150</v>
      </c>
      <c r="I73" s="4" t="str">
        <f>VLOOKUP(A73,HOP!A:U,21,0)</f>
        <v>直连</v>
      </c>
    </row>
    <row r="74" s="4" customFormat="1" spans="1:9">
      <c r="A74" s="5">
        <v>999225997118945</v>
      </c>
      <c r="B74" s="6">
        <v>45166</v>
      </c>
      <c r="C74" s="6">
        <v>45167</v>
      </c>
      <c r="D74" s="4">
        <v>378.23</v>
      </c>
      <c r="E74" s="4" t="str">
        <f>VLOOKUP(A74,HOP!A:L,12,0)</f>
        <v>378.24</v>
      </c>
      <c r="F74" s="4" t="str">
        <f>VLOOKUP(A74,HOP!A:C,3,0)</f>
        <v>3770136</v>
      </c>
      <c r="G74" s="4">
        <f t="shared" si="2"/>
        <v>-0.00999999999999091</v>
      </c>
      <c r="H74" s="4" t="str">
        <f t="shared" si="3"/>
        <v>，3770136</v>
      </c>
      <c r="I74" s="4" t="str">
        <f>VLOOKUP(A74,HOP!A:U,21,0)</f>
        <v>直连</v>
      </c>
    </row>
    <row r="75" s="4" customFormat="1" hidden="1" spans="1:9">
      <c r="A75" s="5">
        <v>999226013054815</v>
      </c>
      <c r="B75" s="6">
        <v>45163</v>
      </c>
      <c r="C75" s="6">
        <v>45167</v>
      </c>
      <c r="D75" s="4">
        <v>7424.16</v>
      </c>
      <c r="E75" s="4" t="str">
        <f>VLOOKUP(A75,HOP!A:L,12,0)</f>
        <v>7424.16</v>
      </c>
      <c r="F75" s="4" t="str">
        <f>VLOOKUP(A75,HOP!A:C,3,0)</f>
        <v>3773953</v>
      </c>
      <c r="G75" s="4">
        <f t="shared" si="2"/>
        <v>0</v>
      </c>
      <c r="H75" s="4" t="str">
        <f t="shared" si="3"/>
        <v>，3773953</v>
      </c>
      <c r="I75" s="4" t="str">
        <f>VLOOKUP(A75,HOP!A:U,21,0)</f>
        <v>直连</v>
      </c>
    </row>
    <row r="76" s="4" customFormat="1" hidden="1" spans="1:9">
      <c r="A76" s="5">
        <v>999226014399771</v>
      </c>
      <c r="B76" s="6">
        <v>45165</v>
      </c>
      <c r="C76" s="6">
        <v>45167</v>
      </c>
      <c r="D76" s="4">
        <v>847</v>
      </c>
      <c r="E76" s="4" t="str">
        <f>VLOOKUP(A76,HOP!A:L,12,0)</f>
        <v>847.00</v>
      </c>
      <c r="F76" s="4" t="str">
        <f>VLOOKUP(A76,HOP!A:C,3,0)</f>
        <v>3774269</v>
      </c>
      <c r="G76" s="4">
        <f t="shared" si="2"/>
        <v>0</v>
      </c>
      <c r="H76" s="4" t="str">
        <f t="shared" si="3"/>
        <v>，3774269</v>
      </c>
      <c r="I76" s="4" t="str">
        <f>VLOOKUP(A76,HOP!A:U,21,0)</f>
        <v>直连</v>
      </c>
    </row>
    <row r="77" s="4" customFormat="1" hidden="1" spans="1:9">
      <c r="A77" s="5">
        <v>999226015254995</v>
      </c>
      <c r="B77" s="6">
        <v>45166</v>
      </c>
      <c r="C77" s="6">
        <v>45167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999226018566639</v>
      </c>
      <c r="B78" s="6">
        <v>45165</v>
      </c>
      <c r="C78" s="6">
        <v>45167</v>
      </c>
      <c r="D78" s="4">
        <v>8898.1</v>
      </c>
      <c r="E78" s="4" t="str">
        <f>VLOOKUP(A78,HOP!A:L,12,0)</f>
        <v>8898.10</v>
      </c>
      <c r="F78" s="4" t="str">
        <f>VLOOKUP(A78,HOP!A:C,3,0)</f>
        <v>3775696</v>
      </c>
      <c r="G78" s="4">
        <f t="shared" si="2"/>
        <v>0</v>
      </c>
      <c r="H78" s="4" t="str">
        <f t="shared" si="3"/>
        <v>，3775696</v>
      </c>
      <c r="I78" s="4" t="str">
        <f>VLOOKUP(A78,HOP!A:U,21,0)</f>
        <v>直连</v>
      </c>
    </row>
    <row r="79" s="4" customFormat="1" hidden="1" spans="1:9">
      <c r="A79" s="5">
        <v>999226030596206</v>
      </c>
      <c r="B79" s="6">
        <v>45163</v>
      </c>
      <c r="C79" s="6">
        <v>45167</v>
      </c>
      <c r="D79" s="4">
        <v>2715.16</v>
      </c>
      <c r="E79" s="4" t="str">
        <f>VLOOKUP(A79,HOP!A:L,12,0)</f>
        <v>2715.16</v>
      </c>
      <c r="F79" s="4" t="str">
        <f>VLOOKUP(A79,HOP!A:C,3,0)</f>
        <v>3777776</v>
      </c>
      <c r="G79" s="4">
        <f t="shared" si="2"/>
        <v>0</v>
      </c>
      <c r="H79" s="4" t="str">
        <f t="shared" si="3"/>
        <v>，3777776</v>
      </c>
      <c r="I79" s="4" t="str">
        <f>VLOOKUP(A79,HOP!A:U,21,0)</f>
        <v>直连</v>
      </c>
    </row>
    <row r="80" s="4" customFormat="1" hidden="1" spans="1:9">
      <c r="A80" s="5">
        <v>999226035256332</v>
      </c>
      <c r="B80" s="6">
        <v>45165</v>
      </c>
      <c r="C80" s="6">
        <v>45167</v>
      </c>
      <c r="D80" s="4">
        <v>3974.12</v>
      </c>
      <c r="E80" s="4" t="str">
        <f>VLOOKUP(A80,HOP!A:L,12,0)</f>
        <v>3974.12</v>
      </c>
      <c r="F80" s="4" t="str">
        <f>VLOOKUP(A80,HOP!A:C,3,0)</f>
        <v>3779187</v>
      </c>
      <c r="G80" s="4">
        <f t="shared" si="2"/>
        <v>0</v>
      </c>
      <c r="H80" s="4" t="str">
        <f t="shared" si="3"/>
        <v>，3779187</v>
      </c>
      <c r="I80" s="4" t="str">
        <f>VLOOKUP(A80,HOP!A:U,21,0)</f>
        <v>直连</v>
      </c>
    </row>
    <row r="81" s="4" customFormat="1" hidden="1" spans="1:9">
      <c r="A81" s="5">
        <v>999226035607739</v>
      </c>
      <c r="B81" s="6">
        <v>45166</v>
      </c>
      <c r="C81" s="6">
        <v>45167</v>
      </c>
      <c r="D81" s="4">
        <v>856.37</v>
      </c>
      <c r="E81" s="4" t="str">
        <f>VLOOKUP(A81,HOP!A:L,12,0)</f>
        <v>856.37</v>
      </c>
      <c r="F81" s="4" t="str">
        <f>VLOOKUP(A81,HOP!A:C,3,0)</f>
        <v>3779414</v>
      </c>
      <c r="G81" s="4">
        <f t="shared" si="2"/>
        <v>0</v>
      </c>
      <c r="H81" s="4" t="str">
        <f t="shared" si="3"/>
        <v>，3779414</v>
      </c>
      <c r="I81" s="4" t="str">
        <f>VLOOKUP(A81,HOP!A:U,21,0)</f>
        <v>直连</v>
      </c>
    </row>
    <row r="82" s="4" customFormat="1" hidden="1" spans="1:9">
      <c r="A82" s="5">
        <v>999225801044248</v>
      </c>
      <c r="B82" s="6">
        <v>45164</v>
      </c>
      <c r="C82" s="6">
        <v>45167</v>
      </c>
      <c r="D82" s="4">
        <v>3494.61</v>
      </c>
      <c r="E82" s="4" t="str">
        <f>VLOOKUP(A82,HOP!A:L,12,0)</f>
        <v>3494.61</v>
      </c>
      <c r="F82" s="4" t="str">
        <f>VLOOKUP(A82,HOP!A:C,3,0)</f>
        <v>3730505</v>
      </c>
      <c r="G82" s="4">
        <f t="shared" si="2"/>
        <v>0</v>
      </c>
      <c r="H82" s="4" t="str">
        <f t="shared" si="3"/>
        <v>，3730505</v>
      </c>
      <c r="I82" s="4" t="str">
        <f>VLOOKUP(A82,HOP!A:U,21,0)</f>
        <v>直连</v>
      </c>
    </row>
    <row r="83" s="4" customFormat="1" hidden="1" spans="1:9">
      <c r="A83" s="5">
        <v>999226041694573</v>
      </c>
      <c r="B83" s="6">
        <v>45166</v>
      </c>
      <c r="C83" s="6">
        <v>45167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999226045596519</v>
      </c>
      <c r="B84" s="6">
        <v>45164</v>
      </c>
      <c r="C84" s="6">
        <v>45167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999226046372170</v>
      </c>
      <c r="B85" s="6">
        <v>45164</v>
      </c>
      <c r="C85" s="6">
        <v>45167</v>
      </c>
      <c r="D85" s="4">
        <v>283.2</v>
      </c>
      <c r="E85" s="4" t="str">
        <f>VLOOKUP(A85,HOP!A:L,12,0)</f>
        <v>283.20</v>
      </c>
      <c r="F85" s="4" t="str">
        <f>VLOOKUP(A85,HOP!A:C,3,0)</f>
        <v>3781770</v>
      </c>
      <c r="G85" s="4">
        <f t="shared" si="2"/>
        <v>0</v>
      </c>
      <c r="H85" s="4" t="str">
        <f t="shared" si="3"/>
        <v>，3781770</v>
      </c>
      <c r="I85" s="4" t="str">
        <f>VLOOKUP(A85,HOP!A:U,21,0)</f>
        <v>直连</v>
      </c>
    </row>
    <row r="86" s="4" customFormat="1" hidden="1" spans="1:9">
      <c r="A86" s="5">
        <v>999226050783031</v>
      </c>
      <c r="B86" s="6">
        <v>45163</v>
      </c>
      <c r="C86" s="6">
        <v>45167</v>
      </c>
      <c r="D86" s="4">
        <v>3326.74</v>
      </c>
      <c r="E86" s="4" t="str">
        <f>VLOOKUP(A86,HOP!A:L,12,0)</f>
        <v>3326.74</v>
      </c>
      <c r="F86" s="4" t="str">
        <f>VLOOKUP(A86,HOP!A:C,3,0)</f>
        <v>3782764</v>
      </c>
      <c r="G86" s="4">
        <f t="shared" si="2"/>
        <v>0</v>
      </c>
      <c r="H86" s="4" t="str">
        <f t="shared" si="3"/>
        <v>，3782764</v>
      </c>
      <c r="I86" s="4" t="str">
        <f>VLOOKUP(A86,HOP!A:U,21,0)</f>
        <v>直连</v>
      </c>
    </row>
    <row r="87" s="4" customFormat="1" hidden="1" spans="1:9">
      <c r="A87" s="5">
        <v>999226058769545</v>
      </c>
      <c r="B87" s="6">
        <v>45166</v>
      </c>
      <c r="C87" s="6">
        <v>45167</v>
      </c>
      <c r="D87" s="4">
        <v>588.55</v>
      </c>
      <c r="E87" s="4" t="str">
        <f>VLOOKUP(A87,HOP!A:L,12,0)</f>
        <v>588.55</v>
      </c>
      <c r="F87" s="4" t="str">
        <f>VLOOKUP(A87,HOP!A:C,3,0)</f>
        <v>3784581</v>
      </c>
      <c r="G87" s="4">
        <f t="shared" si="2"/>
        <v>0</v>
      </c>
      <c r="H87" s="4" t="str">
        <f t="shared" si="3"/>
        <v>，3784581</v>
      </c>
      <c r="I87" s="4" t="str">
        <f>VLOOKUP(A87,HOP!A:U,21,0)</f>
        <v>直采</v>
      </c>
    </row>
    <row r="88" s="4" customFormat="1" hidden="1" spans="1:9">
      <c r="A88" s="5">
        <v>999226059199249</v>
      </c>
      <c r="B88" s="6">
        <v>45160</v>
      </c>
      <c r="C88" s="6">
        <v>45167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999226066171672</v>
      </c>
      <c r="B89" s="6">
        <v>45166</v>
      </c>
      <c r="C89" s="6">
        <v>45167</v>
      </c>
      <c r="D89" s="4">
        <v>376.67</v>
      </c>
      <c r="E89" s="4" t="str">
        <f>VLOOKUP(A89,HOP!A:L,12,0)</f>
        <v>376.67</v>
      </c>
      <c r="F89" s="4" t="str">
        <f>VLOOKUP(A89,HOP!A:C,3,0)</f>
        <v>3787019</v>
      </c>
      <c r="G89" s="4">
        <f t="shared" si="2"/>
        <v>0</v>
      </c>
      <c r="H89" s="4" t="str">
        <f t="shared" si="3"/>
        <v>，3787019</v>
      </c>
      <c r="I89" s="4" t="str">
        <f>VLOOKUP(A89,HOP!A:U,21,0)</f>
        <v>直连</v>
      </c>
    </row>
    <row r="90" s="4" customFormat="1" hidden="1" spans="1:9">
      <c r="A90" s="5">
        <v>999226066827999</v>
      </c>
      <c r="B90" s="6">
        <v>45165</v>
      </c>
      <c r="C90" s="6">
        <v>45167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999226068208138</v>
      </c>
      <c r="B91" s="6">
        <v>45165</v>
      </c>
      <c r="C91" s="6">
        <v>45167</v>
      </c>
      <c r="D91" s="4">
        <v>689.02</v>
      </c>
      <c r="E91" s="4" t="str">
        <f>VLOOKUP(A91,HOP!A:L,12,0)</f>
        <v>689.02</v>
      </c>
      <c r="F91" s="4" t="str">
        <f>VLOOKUP(A91,HOP!A:C,3,0)</f>
        <v>3787968</v>
      </c>
      <c r="G91" s="4">
        <f t="shared" si="2"/>
        <v>0</v>
      </c>
      <c r="H91" s="4" t="str">
        <f t="shared" si="3"/>
        <v>，3787968</v>
      </c>
      <c r="I91" s="4" t="str">
        <f>VLOOKUP(A91,HOP!A:U,21,0)</f>
        <v>直连</v>
      </c>
    </row>
    <row r="92" s="4" customFormat="1" hidden="1" spans="1:9">
      <c r="A92" s="5">
        <v>999226068936047</v>
      </c>
      <c r="B92" s="6">
        <v>45163</v>
      </c>
      <c r="C92" s="6">
        <v>45167</v>
      </c>
      <c r="D92" s="4">
        <v>22480.66</v>
      </c>
      <c r="E92" s="4" t="str">
        <f>VLOOKUP(A92,HOP!A:L,12,0)</f>
        <v>22480.66</v>
      </c>
      <c r="F92" s="4" t="str">
        <f>VLOOKUP(A92,HOP!A:C,3,0)</f>
        <v>3788393</v>
      </c>
      <c r="G92" s="4">
        <f t="shared" si="2"/>
        <v>0</v>
      </c>
      <c r="H92" s="4" t="str">
        <f t="shared" si="3"/>
        <v>，3788393</v>
      </c>
      <c r="I92" s="4" t="str">
        <f>VLOOKUP(A92,HOP!A:U,21,0)</f>
        <v>直连</v>
      </c>
    </row>
    <row r="93" s="4" customFormat="1" hidden="1" spans="1:9">
      <c r="A93" s="5">
        <v>999226072906876</v>
      </c>
      <c r="B93" s="6">
        <v>45166</v>
      </c>
      <c r="C93" s="6">
        <v>45167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999226100096054</v>
      </c>
      <c r="B94" s="6">
        <v>45165</v>
      </c>
      <c r="C94" s="6">
        <v>45167</v>
      </c>
      <c r="D94" s="4">
        <v>10461.32</v>
      </c>
      <c r="E94" s="4" t="str">
        <f>VLOOKUP(A94,HOP!A:L,12,0)</f>
        <v>10461.32</v>
      </c>
      <c r="F94" s="4" t="str">
        <f>VLOOKUP(A94,HOP!A:C,3,0)</f>
        <v>3791063</v>
      </c>
      <c r="G94" s="4">
        <f t="shared" si="2"/>
        <v>0</v>
      </c>
      <c r="H94" s="4" t="str">
        <f t="shared" si="3"/>
        <v>，3791063</v>
      </c>
      <c r="I94" s="4" t="str">
        <f>VLOOKUP(A94,HOP!A:U,21,0)</f>
        <v>直连</v>
      </c>
    </row>
    <row r="95" s="4" customFormat="1" hidden="1" spans="1:9">
      <c r="A95" s="5">
        <v>999226102835370</v>
      </c>
      <c r="B95" s="6">
        <v>45164</v>
      </c>
      <c r="C95" s="6">
        <v>45167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999226107567396</v>
      </c>
      <c r="B96" s="6">
        <v>45166</v>
      </c>
      <c r="C96" s="6">
        <v>45167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999226111305138</v>
      </c>
      <c r="B97" s="6">
        <v>45166</v>
      </c>
      <c r="C97" s="6">
        <v>45167</v>
      </c>
      <c r="D97" s="4">
        <v>550.32</v>
      </c>
      <c r="E97" s="4" t="str">
        <f>VLOOKUP(A97,HOP!A:L,12,0)</f>
        <v>550.32</v>
      </c>
      <c r="F97" s="4" t="str">
        <f>VLOOKUP(A97,HOP!A:C,3,0)</f>
        <v>3793519</v>
      </c>
      <c r="G97" s="4">
        <f t="shared" si="2"/>
        <v>0</v>
      </c>
      <c r="H97" s="4" t="str">
        <f t="shared" si="3"/>
        <v>，3793519</v>
      </c>
      <c r="I97" s="4" t="str">
        <f>VLOOKUP(A97,HOP!A:U,21,0)</f>
        <v>直连</v>
      </c>
    </row>
    <row r="98" s="4" customFormat="1" hidden="1" spans="1:9">
      <c r="A98" s="5">
        <v>999226115773192</v>
      </c>
      <c r="B98" s="6">
        <v>45166</v>
      </c>
      <c r="C98" s="6">
        <v>45167</v>
      </c>
      <c r="D98" s="4">
        <v>828.55</v>
      </c>
      <c r="E98" s="4" t="str">
        <f>VLOOKUP(A98,HOP!A:L,12,0)</f>
        <v>828.55</v>
      </c>
      <c r="F98" s="4" t="str">
        <f>VLOOKUP(A98,HOP!A:C,3,0)</f>
        <v>3794741</v>
      </c>
      <c r="G98" s="4">
        <f t="shared" si="2"/>
        <v>0</v>
      </c>
      <c r="H98" s="4" t="str">
        <f t="shared" si="3"/>
        <v>，3794741</v>
      </c>
      <c r="I98" s="4" t="str">
        <f>VLOOKUP(A98,HOP!A:U,21,0)</f>
        <v>直连</v>
      </c>
    </row>
    <row r="99" s="4" customFormat="1" hidden="1" spans="1:9">
      <c r="A99" s="5">
        <v>999226125247995</v>
      </c>
      <c r="B99" s="6">
        <v>45165</v>
      </c>
      <c r="C99" s="6">
        <v>45167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999226127315354</v>
      </c>
      <c r="B100" s="6">
        <v>45166</v>
      </c>
      <c r="C100" s="6">
        <v>45167</v>
      </c>
      <c r="D100" s="4">
        <v>1260.59</v>
      </c>
      <c r="E100" s="4" t="str">
        <f>VLOOKUP(A100,HOP!A:L,12,0)</f>
        <v>1260.59</v>
      </c>
      <c r="F100" s="4" t="str">
        <f>VLOOKUP(A100,HOP!A:C,3,0)</f>
        <v>3798643</v>
      </c>
      <c r="G100" s="4">
        <f t="shared" si="2"/>
        <v>0</v>
      </c>
      <c r="H100" s="4" t="str">
        <f t="shared" si="3"/>
        <v>，3798643</v>
      </c>
      <c r="I100" s="4" t="str">
        <f>VLOOKUP(A100,HOP!A:U,21,0)</f>
        <v>直连</v>
      </c>
    </row>
    <row r="101" s="4" customFormat="1" hidden="1" spans="1:9">
      <c r="A101" s="5">
        <v>999226136493226</v>
      </c>
      <c r="B101" s="6">
        <v>45166</v>
      </c>
      <c r="C101" s="6">
        <v>45167</v>
      </c>
      <c r="D101" s="4">
        <v>523.29</v>
      </c>
      <c r="E101" s="4" t="str">
        <f>VLOOKUP(A101,HOP!A:L,12,0)</f>
        <v>523.29</v>
      </c>
      <c r="F101" s="4" t="str">
        <f>VLOOKUP(A101,HOP!A:C,3,0)</f>
        <v>3800973</v>
      </c>
      <c r="G101" s="4">
        <f t="shared" si="2"/>
        <v>0</v>
      </c>
      <c r="H101" s="4" t="str">
        <f t="shared" si="3"/>
        <v>，3800973</v>
      </c>
      <c r="I101" s="4" t="str">
        <f>VLOOKUP(A101,HOP!A:U,21,0)</f>
        <v>直连</v>
      </c>
    </row>
    <row r="102" s="4" customFormat="1" hidden="1" spans="1:9">
      <c r="A102" s="5">
        <v>999226138778457</v>
      </c>
      <c r="B102" s="6">
        <v>45165</v>
      </c>
      <c r="C102" s="6">
        <v>45167</v>
      </c>
      <c r="D102" s="4">
        <v>1173.94</v>
      </c>
      <c r="E102" s="4" t="str">
        <f>VLOOKUP(A102,HOP!A:L,12,0)</f>
        <v>1173.94</v>
      </c>
      <c r="F102" s="4" t="str">
        <f>VLOOKUP(A102,HOP!A:C,3,0)</f>
        <v>3801942</v>
      </c>
      <c r="G102" s="4">
        <f t="shared" si="2"/>
        <v>0</v>
      </c>
      <c r="H102" s="4" t="str">
        <f t="shared" si="3"/>
        <v>，3801942</v>
      </c>
      <c r="I102" s="4" t="str">
        <f>VLOOKUP(A102,HOP!A:U,21,0)</f>
        <v>直连</v>
      </c>
    </row>
    <row r="103" s="4" customFormat="1" hidden="1" spans="1:9">
      <c r="A103" s="5">
        <v>999226141459508</v>
      </c>
      <c r="B103" s="6">
        <v>45163</v>
      </c>
      <c r="C103" s="6">
        <v>45167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999226141536598</v>
      </c>
      <c r="B104" s="6">
        <v>45166</v>
      </c>
      <c r="C104" s="6">
        <v>45167</v>
      </c>
      <c r="D104" s="4">
        <v>316.63</v>
      </c>
      <c r="E104" s="4" t="str">
        <f>VLOOKUP(A104,HOP!A:L,12,0)</f>
        <v>316.63</v>
      </c>
      <c r="F104" s="4" t="str">
        <f>VLOOKUP(A104,HOP!A:C,3,0)</f>
        <v>3803026</v>
      </c>
      <c r="G104" s="4">
        <f t="shared" si="2"/>
        <v>0</v>
      </c>
      <c r="H104" s="4" t="str">
        <f t="shared" si="3"/>
        <v>，3803026</v>
      </c>
      <c r="I104" s="4" t="str">
        <f>VLOOKUP(A104,HOP!A:U,21,0)</f>
        <v>直连</v>
      </c>
    </row>
    <row r="105" s="4" customFormat="1" hidden="1" spans="1:9">
      <c r="A105" s="5">
        <v>999226143114275</v>
      </c>
      <c r="B105" s="6">
        <v>45166</v>
      </c>
      <c r="C105" s="6">
        <v>45167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999226144590292</v>
      </c>
      <c r="B106" s="6">
        <v>45165</v>
      </c>
      <c r="C106" s="6">
        <v>45167</v>
      </c>
      <c r="D106" s="4">
        <v>4496.44</v>
      </c>
      <c r="E106" s="4" t="str">
        <f>VLOOKUP(A106,HOP!A:L,12,0)</f>
        <v>4496.44</v>
      </c>
      <c r="F106" s="4" t="str">
        <f>VLOOKUP(A106,HOP!A:C,3,0)</f>
        <v>3804808</v>
      </c>
      <c r="G106" s="4">
        <f t="shared" si="2"/>
        <v>0</v>
      </c>
      <c r="H106" s="4" t="str">
        <f t="shared" si="3"/>
        <v>，3804808</v>
      </c>
      <c r="I106" s="4" t="str">
        <f>VLOOKUP(A106,HOP!A:U,21,0)</f>
        <v>直连</v>
      </c>
    </row>
    <row r="107" s="4" customFormat="1" hidden="1" spans="1:9">
      <c r="A107" s="5">
        <v>999226144850430</v>
      </c>
      <c r="B107" s="6">
        <v>45166</v>
      </c>
      <c r="C107" s="6">
        <v>45167</v>
      </c>
      <c r="D107" s="4">
        <v>546.43</v>
      </c>
      <c r="E107" s="4" t="str">
        <f>VLOOKUP(A107,HOP!A:L,12,0)</f>
        <v>546.43</v>
      </c>
      <c r="F107" s="4" t="str">
        <f>VLOOKUP(A107,HOP!A:C,3,0)</f>
        <v>3805086</v>
      </c>
      <c r="G107" s="4">
        <f t="shared" si="2"/>
        <v>0</v>
      </c>
      <c r="H107" s="4" t="str">
        <f t="shared" si="3"/>
        <v>，3805086</v>
      </c>
      <c r="I107" s="4" t="str">
        <f>VLOOKUP(A107,HOP!A:U,21,0)</f>
        <v>直连</v>
      </c>
    </row>
    <row r="108" s="4" customFormat="1" hidden="1" spans="1:9">
      <c r="A108" s="5">
        <v>999226146505626</v>
      </c>
      <c r="B108" s="6">
        <v>45162</v>
      </c>
      <c r="C108" s="6">
        <v>45167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999226147819478</v>
      </c>
      <c r="B109" s="6">
        <v>45166</v>
      </c>
      <c r="C109" s="6">
        <v>45167</v>
      </c>
      <c r="D109" s="4">
        <v>925.97</v>
      </c>
      <c r="E109" s="4" t="str">
        <f>VLOOKUP(A109,HOP!A:L,12,0)</f>
        <v>925.97</v>
      </c>
      <c r="F109" s="4" t="str">
        <f>VLOOKUP(A109,HOP!A:C,3,0)</f>
        <v>3807507</v>
      </c>
      <c r="G109" s="4">
        <f t="shared" si="2"/>
        <v>0</v>
      </c>
      <c r="H109" s="4" t="str">
        <f t="shared" si="3"/>
        <v>，3807507</v>
      </c>
      <c r="I109" s="4" t="str">
        <f>VLOOKUP(A109,HOP!A:U,21,0)</f>
        <v>直连</v>
      </c>
    </row>
    <row r="110" s="4" customFormat="1" hidden="1" spans="1:9">
      <c r="A110" s="5">
        <v>999226191306037</v>
      </c>
      <c r="B110" s="6">
        <v>45164</v>
      </c>
      <c r="C110" s="6">
        <v>45167</v>
      </c>
      <c r="D110" s="4">
        <v>1110.71</v>
      </c>
      <c r="E110" s="4" t="str">
        <f>VLOOKUP(A110,HOP!A:L,12,0)</f>
        <v>1110.71</v>
      </c>
      <c r="F110" s="4" t="str">
        <f>VLOOKUP(A110,HOP!A:C,3,0)</f>
        <v>3811003</v>
      </c>
      <c r="G110" s="4">
        <f t="shared" si="2"/>
        <v>0</v>
      </c>
      <c r="H110" s="4" t="str">
        <f t="shared" si="3"/>
        <v>，3811003</v>
      </c>
      <c r="I110" s="4" t="str">
        <f>VLOOKUP(A110,HOP!A:U,21,0)</f>
        <v>直连</v>
      </c>
    </row>
    <row r="111" s="4" customFormat="1" hidden="1" spans="1:9">
      <c r="A111" s="5">
        <v>999226195944649</v>
      </c>
      <c r="B111" s="6">
        <v>45166</v>
      </c>
      <c r="C111" s="6">
        <v>45167</v>
      </c>
      <c r="D111" s="4">
        <v>807.23</v>
      </c>
      <c r="E111" s="4" t="str">
        <f>VLOOKUP(A111,HOP!A:L,12,0)</f>
        <v>807.23</v>
      </c>
      <c r="F111" s="4" t="str">
        <f>VLOOKUP(A111,HOP!A:C,3,0)</f>
        <v>3812129</v>
      </c>
      <c r="G111" s="4">
        <f t="shared" si="2"/>
        <v>0</v>
      </c>
      <c r="H111" s="4" t="str">
        <f t="shared" si="3"/>
        <v>，3812129</v>
      </c>
      <c r="I111" s="4" t="str">
        <f>VLOOKUP(A111,HOP!A:U,21,0)</f>
        <v>直连</v>
      </c>
    </row>
    <row r="112" s="4" customFormat="1" hidden="1" spans="1:9">
      <c r="A112" s="5">
        <v>999226200057726</v>
      </c>
      <c r="B112" s="6">
        <v>45166</v>
      </c>
      <c r="C112" s="6">
        <v>45167</v>
      </c>
      <c r="D112" s="4">
        <v>1123.22</v>
      </c>
      <c r="E112" s="4" t="str">
        <f>VLOOKUP(A112,HOP!A:L,12,0)</f>
        <v>1123.22</v>
      </c>
      <c r="F112" s="4" t="str">
        <f>VLOOKUP(A112,HOP!A:C,3,0)</f>
        <v>3813524</v>
      </c>
      <c r="G112" s="4">
        <f t="shared" si="2"/>
        <v>0</v>
      </c>
      <c r="H112" s="4" t="str">
        <f t="shared" si="3"/>
        <v>，3813524</v>
      </c>
      <c r="I112" s="4" t="str">
        <f>VLOOKUP(A112,HOP!A:U,21,0)</f>
        <v>直连</v>
      </c>
    </row>
    <row r="113" s="4" customFormat="1" hidden="1" spans="1:9">
      <c r="A113" s="5">
        <v>999226202358133</v>
      </c>
      <c r="B113" s="6">
        <v>45166</v>
      </c>
      <c r="C113" s="6">
        <v>45167</v>
      </c>
      <c r="D113" s="4">
        <v>182.51</v>
      </c>
      <c r="E113" s="4" t="str">
        <f>VLOOKUP(A113,HOP!A:L,12,0)</f>
        <v>182.51</v>
      </c>
      <c r="F113" s="4" t="str">
        <f>VLOOKUP(A113,HOP!A:C,3,0)</f>
        <v>3814406</v>
      </c>
      <c r="G113" s="4">
        <f t="shared" si="2"/>
        <v>0</v>
      </c>
      <c r="H113" s="4" t="str">
        <f t="shared" si="3"/>
        <v>，3814406</v>
      </c>
      <c r="I113" s="4" t="str">
        <f>VLOOKUP(A113,HOP!A:U,21,0)</f>
        <v>直连</v>
      </c>
    </row>
    <row r="114" s="4" customFormat="1" hidden="1" spans="1:9">
      <c r="A114" s="5">
        <v>999226068789262</v>
      </c>
      <c r="B114" s="6">
        <v>45165</v>
      </c>
      <c r="C114" s="6">
        <v>45167</v>
      </c>
      <c r="D114" s="4">
        <v>1088.6</v>
      </c>
      <c r="E114" s="4" t="str">
        <f>VLOOKUP(A114,HOP!A:L,12,0)</f>
        <v>1088.60</v>
      </c>
      <c r="F114" s="4" t="str">
        <f>VLOOKUP(A114,HOP!A:C,3,0)</f>
        <v>3788171</v>
      </c>
      <c r="G114" s="4">
        <f t="shared" si="2"/>
        <v>0</v>
      </c>
      <c r="H114" s="4" t="str">
        <f t="shared" si="3"/>
        <v>，3788171</v>
      </c>
      <c r="I114" s="4" t="str">
        <f>VLOOKUP(A114,HOP!A:U,21,0)</f>
        <v>直连</v>
      </c>
    </row>
    <row r="115" s="4" customFormat="1" hidden="1" spans="1:9">
      <c r="A115" s="5">
        <v>999226209871944</v>
      </c>
      <c r="B115" s="6">
        <v>45166</v>
      </c>
      <c r="C115" s="6">
        <v>45167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999226212451801</v>
      </c>
      <c r="B116" s="6">
        <v>45164</v>
      </c>
      <c r="C116" s="6">
        <v>45167</v>
      </c>
      <c r="D116" s="4">
        <v>3508.68</v>
      </c>
      <c r="E116" s="4" t="str">
        <f>VLOOKUP(A116,HOP!A:L,12,0)</f>
        <v>3508.68</v>
      </c>
      <c r="F116" s="4" t="str">
        <f>VLOOKUP(A116,HOP!A:C,3,0)</f>
        <v>3816127</v>
      </c>
      <c r="G116" s="4">
        <f t="shared" si="2"/>
        <v>0</v>
      </c>
      <c r="H116" s="4" t="str">
        <f t="shared" si="3"/>
        <v>，3816127</v>
      </c>
      <c r="I116" s="4" t="str">
        <f>VLOOKUP(A116,HOP!A:U,21,0)</f>
        <v>直连</v>
      </c>
    </row>
    <row r="117" s="4" customFormat="1" hidden="1" spans="1:9">
      <c r="A117" s="5">
        <v>999226214560630</v>
      </c>
      <c r="B117" s="6">
        <v>45166</v>
      </c>
      <c r="C117" s="6">
        <v>45167</v>
      </c>
      <c r="D117" s="4">
        <v>438.87</v>
      </c>
      <c r="E117" s="4" t="str">
        <f>VLOOKUP(A117,HOP!A:L,12,0)</f>
        <v>438.87</v>
      </c>
      <c r="F117" s="4" t="str">
        <f>VLOOKUP(A117,HOP!A:C,3,0)</f>
        <v>3816502</v>
      </c>
      <c r="G117" s="4">
        <f t="shared" si="2"/>
        <v>0</v>
      </c>
      <c r="H117" s="4" t="str">
        <f t="shared" si="3"/>
        <v>，3816502</v>
      </c>
      <c r="I117" s="4" t="str">
        <f>VLOOKUP(A117,HOP!A:U,21,0)</f>
        <v>直连</v>
      </c>
    </row>
    <row r="118" s="4" customFormat="1" hidden="1" spans="1:9">
      <c r="A118" s="5">
        <v>999226216838244</v>
      </c>
      <c r="B118" s="6">
        <v>45166</v>
      </c>
      <c r="C118" s="6">
        <v>45167</v>
      </c>
      <c r="D118" s="4">
        <v>377.55</v>
      </c>
      <c r="E118" s="4" t="str">
        <f>VLOOKUP(A118,HOP!A:L,12,0)</f>
        <v>377.55</v>
      </c>
      <c r="F118" s="4" t="str">
        <f>VLOOKUP(A118,HOP!A:C,3,0)</f>
        <v>3816915</v>
      </c>
      <c r="G118" s="4">
        <f t="shared" si="2"/>
        <v>0</v>
      </c>
      <c r="H118" s="4" t="str">
        <f t="shared" si="3"/>
        <v>，3816915</v>
      </c>
      <c r="I118" s="4" t="str">
        <f>VLOOKUP(A118,HOP!A:U,21,0)</f>
        <v>直连</v>
      </c>
    </row>
    <row r="119" s="4" customFormat="1" hidden="1" spans="1:9">
      <c r="A119" s="5">
        <v>999226219507324</v>
      </c>
      <c r="B119" s="6">
        <v>45166</v>
      </c>
      <c r="C119" s="6">
        <v>45167</v>
      </c>
      <c r="D119" s="4">
        <v>470.43</v>
      </c>
      <c r="E119" s="4" t="str">
        <f>VLOOKUP(A119,HOP!A:L,12,0)</f>
        <v>470.43</v>
      </c>
      <c r="F119" s="4" t="str">
        <f>VLOOKUP(A119,HOP!A:C,3,0)</f>
        <v>3817757</v>
      </c>
      <c r="G119" s="4">
        <f t="shared" si="2"/>
        <v>0</v>
      </c>
      <c r="H119" s="4" t="str">
        <f t="shared" si="3"/>
        <v>，3817757</v>
      </c>
      <c r="I119" s="4" t="str">
        <f>VLOOKUP(A119,HOP!A:U,21,0)</f>
        <v>直连</v>
      </c>
    </row>
    <row r="120" s="4" customFormat="1" hidden="1" spans="1:9">
      <c r="A120" s="5">
        <v>999226220573532</v>
      </c>
      <c r="B120" s="6">
        <v>45166</v>
      </c>
      <c r="C120" s="6">
        <v>45167</v>
      </c>
      <c r="D120" s="4">
        <v>258.12</v>
      </c>
      <c r="E120" s="4" t="str">
        <f>VLOOKUP(A120,HOP!A:L,12,0)</f>
        <v>258.12</v>
      </c>
      <c r="F120" s="4" t="str">
        <f>VLOOKUP(A120,HOP!A:C,3,0)</f>
        <v>3818087</v>
      </c>
      <c r="G120" s="4">
        <f t="shared" si="2"/>
        <v>0</v>
      </c>
      <c r="H120" s="4" t="str">
        <f t="shared" si="3"/>
        <v>，3818087</v>
      </c>
      <c r="I120" s="4" t="str">
        <f>VLOOKUP(A120,HOP!A:U,21,0)</f>
        <v>直连</v>
      </c>
    </row>
    <row r="121" s="4" customFormat="1" hidden="1" spans="1:9">
      <c r="A121" s="5">
        <v>999226221644933</v>
      </c>
      <c r="B121" s="6">
        <v>45163</v>
      </c>
      <c r="C121" s="6">
        <v>45167</v>
      </c>
      <c r="D121" s="4">
        <v>1653.68</v>
      </c>
      <c r="E121" s="4" t="str">
        <f>VLOOKUP(A121,HOP!A:L,12,0)</f>
        <v>1653.68</v>
      </c>
      <c r="F121" s="4" t="str">
        <f>VLOOKUP(A121,HOP!A:C,3,0)</f>
        <v>3818439</v>
      </c>
      <c r="G121" s="4">
        <f t="shared" si="2"/>
        <v>0</v>
      </c>
      <c r="H121" s="4" t="str">
        <f t="shared" si="3"/>
        <v>，3818439</v>
      </c>
      <c r="I121" s="4" t="str">
        <f>VLOOKUP(A121,HOP!A:U,21,0)</f>
        <v>直连</v>
      </c>
    </row>
    <row r="122" s="4" customFormat="1" hidden="1" spans="1:9">
      <c r="A122" s="5">
        <v>999226224545771</v>
      </c>
      <c r="B122" s="6">
        <v>45165</v>
      </c>
      <c r="C122" s="6">
        <v>45167</v>
      </c>
      <c r="D122" s="4">
        <v>1249.86</v>
      </c>
      <c r="E122" s="4" t="str">
        <f>VLOOKUP(A122,HOP!A:L,12,0)</f>
        <v>1249.86</v>
      </c>
      <c r="F122" s="4" t="str">
        <f>VLOOKUP(A122,HOP!A:C,3,0)</f>
        <v>3819448</v>
      </c>
      <c r="G122" s="4">
        <f t="shared" si="2"/>
        <v>0</v>
      </c>
      <c r="H122" s="4" t="str">
        <f t="shared" si="3"/>
        <v>，3819448</v>
      </c>
      <c r="I122" s="4" t="str">
        <f>VLOOKUP(A122,HOP!A:U,21,0)</f>
        <v>直采</v>
      </c>
    </row>
    <row r="123" s="4" customFormat="1" hidden="1" spans="1:9">
      <c r="A123" s="5">
        <v>999226264525558</v>
      </c>
      <c r="B123" s="6">
        <v>45166</v>
      </c>
      <c r="C123" s="6">
        <v>45167</v>
      </c>
      <c r="D123" s="4">
        <v>536.91</v>
      </c>
      <c r="E123" s="4" t="str">
        <f>VLOOKUP(A123,HOP!A:L,12,0)</f>
        <v>536.91</v>
      </c>
      <c r="F123" s="4" t="str">
        <f>VLOOKUP(A123,HOP!A:C,3,0)</f>
        <v>3819766</v>
      </c>
      <c r="G123" s="4">
        <f t="shared" si="2"/>
        <v>0</v>
      </c>
      <c r="H123" s="4" t="str">
        <f t="shared" si="3"/>
        <v>，3819766</v>
      </c>
      <c r="I123" s="4" t="str">
        <f>VLOOKUP(A123,HOP!A:U,21,0)</f>
        <v>直连</v>
      </c>
    </row>
    <row r="124" s="4" customFormat="1" hidden="1" spans="1:9">
      <c r="A124" s="5">
        <v>999226116959251</v>
      </c>
      <c r="B124" s="6">
        <v>45166</v>
      </c>
      <c r="C124" s="6">
        <v>45167</v>
      </c>
      <c r="D124" s="4">
        <v>259.14</v>
      </c>
      <c r="E124" s="4" t="str">
        <f>VLOOKUP(A124,HOP!A:L,12,0)</f>
        <v>259.14</v>
      </c>
      <c r="F124" s="4" t="str">
        <f>VLOOKUP(A124,HOP!A:C,3,0)</f>
        <v>3795260</v>
      </c>
      <c r="G124" s="4">
        <f t="shared" si="2"/>
        <v>0</v>
      </c>
      <c r="H124" s="4" t="str">
        <f t="shared" si="3"/>
        <v>，3795260</v>
      </c>
      <c r="I124" s="4" t="str">
        <f>VLOOKUP(A124,HOP!A:U,21,0)</f>
        <v>直连</v>
      </c>
    </row>
    <row r="125" s="4" customFormat="1" hidden="1" spans="1:9">
      <c r="A125" s="5">
        <v>999226063422947</v>
      </c>
      <c r="B125" s="6">
        <v>45166</v>
      </c>
      <c r="C125" s="6">
        <v>45167</v>
      </c>
      <c r="D125" s="4">
        <v>884.08</v>
      </c>
      <c r="E125" s="4" t="str">
        <f>VLOOKUP(A125,HOP!A:L,12,0)</f>
        <v>884.08</v>
      </c>
      <c r="F125" s="4" t="str">
        <f>VLOOKUP(A125,HOP!A:C,3,0)</f>
        <v>3785945</v>
      </c>
      <c r="G125" s="4">
        <f t="shared" si="2"/>
        <v>0</v>
      </c>
      <c r="H125" s="4" t="str">
        <f t="shared" si="3"/>
        <v>，3785945</v>
      </c>
      <c r="I125" s="4" t="str">
        <f>VLOOKUP(A125,HOP!A:U,21,0)</f>
        <v>直连</v>
      </c>
    </row>
    <row r="126" s="4" customFormat="1" hidden="1" spans="1:9">
      <c r="A126" s="5">
        <v>999226269001849</v>
      </c>
      <c r="B126" s="6">
        <v>45163</v>
      </c>
      <c r="C126" s="6">
        <v>45167</v>
      </c>
      <c r="D126" s="4">
        <v>1314.32</v>
      </c>
      <c r="E126" s="4" t="str">
        <f>VLOOKUP(A126,HOP!A:L,12,0)</f>
        <v>1314.32</v>
      </c>
      <c r="F126" s="4" t="str">
        <f>VLOOKUP(A126,HOP!A:C,3,0)</f>
        <v>3820646</v>
      </c>
      <c r="G126" s="4">
        <f t="shared" si="2"/>
        <v>0</v>
      </c>
      <c r="H126" s="4" t="str">
        <f t="shared" si="3"/>
        <v>，3820646</v>
      </c>
      <c r="I126" s="4" t="str">
        <f>VLOOKUP(A126,HOP!A:U,21,0)</f>
        <v>直连</v>
      </c>
    </row>
    <row r="127" s="4" customFormat="1" hidden="1" spans="1:9">
      <c r="A127" s="5">
        <v>999226269522859</v>
      </c>
      <c r="B127" s="6">
        <v>45166</v>
      </c>
      <c r="C127" s="6">
        <v>45167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999226269664675</v>
      </c>
      <c r="B128" s="6">
        <v>45166</v>
      </c>
      <c r="C128" s="6">
        <v>45167</v>
      </c>
      <c r="D128" s="4">
        <v>247.34</v>
      </c>
      <c r="E128" s="4" t="str">
        <f>VLOOKUP(A128,HOP!A:L,12,0)</f>
        <v>247.34</v>
      </c>
      <c r="F128" s="4" t="str">
        <f>VLOOKUP(A128,HOP!A:C,3,0)</f>
        <v>3820915</v>
      </c>
      <c r="G128" s="4">
        <f t="shared" si="2"/>
        <v>0</v>
      </c>
      <c r="H128" s="4" t="str">
        <f t="shared" si="3"/>
        <v>，3820915</v>
      </c>
      <c r="I128" s="4" t="str">
        <f>VLOOKUP(A128,HOP!A:U,21,0)</f>
        <v>直连</v>
      </c>
    </row>
    <row r="129" s="4" customFormat="1" hidden="1" spans="1:9">
      <c r="A129" s="5">
        <v>999226271643860</v>
      </c>
      <c r="B129" s="6">
        <v>45166</v>
      </c>
      <c r="C129" s="6">
        <v>45167</v>
      </c>
      <c r="D129" s="4">
        <v>469.8</v>
      </c>
      <c r="E129" s="4" t="str">
        <f>VLOOKUP(A129,HOP!A:L,12,0)</f>
        <v>469.80</v>
      </c>
      <c r="F129" s="4" t="str">
        <f>VLOOKUP(A129,HOP!A:C,3,0)</f>
        <v>3821418</v>
      </c>
      <c r="G129" s="4">
        <f t="shared" si="2"/>
        <v>0</v>
      </c>
      <c r="H129" s="4" t="str">
        <f t="shared" si="3"/>
        <v>，3821418</v>
      </c>
      <c r="I129" s="4" t="str">
        <f>VLOOKUP(A129,HOP!A:U,21,0)</f>
        <v>直连</v>
      </c>
    </row>
    <row r="130" s="4" customFormat="1" hidden="1" spans="1:9">
      <c r="A130" s="5">
        <v>999226271896249</v>
      </c>
      <c r="B130" s="6">
        <v>45166</v>
      </c>
      <c r="C130" s="6">
        <v>45167</v>
      </c>
      <c r="D130" s="4">
        <v>1378.18</v>
      </c>
      <c r="E130" s="4" t="str">
        <f>VLOOKUP(A130,HOP!A:L,12,0)</f>
        <v>1378.18</v>
      </c>
      <c r="F130" s="4" t="str">
        <f>VLOOKUP(A130,HOP!A:C,3,0)</f>
        <v>3821471</v>
      </c>
      <c r="G130" s="4">
        <f t="shared" si="2"/>
        <v>0</v>
      </c>
      <c r="H130" s="4" t="str">
        <f t="shared" si="3"/>
        <v>，3821471</v>
      </c>
      <c r="I130" s="4" t="str">
        <f>VLOOKUP(A130,HOP!A:U,21,0)</f>
        <v>直连</v>
      </c>
    </row>
    <row r="131" s="4" customFormat="1" hidden="1" spans="1:9">
      <c r="A131" s="5">
        <v>999226273954546</v>
      </c>
      <c r="B131" s="6">
        <v>45165</v>
      </c>
      <c r="C131" s="6">
        <v>45167</v>
      </c>
      <c r="D131" s="4">
        <v>401.74</v>
      </c>
      <c r="E131" s="4" t="str">
        <f>VLOOKUP(A131,HOP!A:L,12,0)</f>
        <v>401.74</v>
      </c>
      <c r="F131" s="4" t="str">
        <f>VLOOKUP(A131,HOP!A:C,3,0)</f>
        <v>3822106</v>
      </c>
      <c r="G131" s="4">
        <f t="shared" ref="G131:G194" si="4">D131-E131</f>
        <v>0</v>
      </c>
      <c r="H131" s="4" t="str">
        <f t="shared" ref="H131:H194" si="5">$H$1&amp;F131</f>
        <v>，3822106</v>
      </c>
      <c r="I131" s="4" t="str">
        <f>VLOOKUP(A131,HOP!A:U,21,0)</f>
        <v>直连</v>
      </c>
    </row>
    <row r="132" s="4" customFormat="1" hidden="1" spans="1:9">
      <c r="A132" s="5">
        <v>999226274487455</v>
      </c>
      <c r="B132" s="6">
        <v>45164</v>
      </c>
      <c r="C132" s="6">
        <v>45167</v>
      </c>
      <c r="D132" s="4">
        <v>1763.52</v>
      </c>
      <c r="E132" s="4" t="str">
        <f>VLOOKUP(A132,HOP!A:L,12,0)</f>
        <v>1763.52</v>
      </c>
      <c r="F132" s="4" t="str">
        <f>VLOOKUP(A132,HOP!A:C,3,0)</f>
        <v>3822368</v>
      </c>
      <c r="G132" s="4">
        <f t="shared" si="4"/>
        <v>0</v>
      </c>
      <c r="H132" s="4" t="str">
        <f t="shared" si="5"/>
        <v>，3822368</v>
      </c>
      <c r="I132" s="4" t="str">
        <f>VLOOKUP(A132,HOP!A:U,21,0)</f>
        <v>直连</v>
      </c>
    </row>
    <row r="133" s="4" customFormat="1" hidden="1" spans="1:9">
      <c r="A133" s="5">
        <v>999226275562595</v>
      </c>
      <c r="B133" s="6">
        <v>45166</v>
      </c>
      <c r="C133" s="6">
        <v>45167</v>
      </c>
      <c r="D133" s="4">
        <v>581.66</v>
      </c>
      <c r="E133" s="4" t="str">
        <f>VLOOKUP(A133,HOP!A:L,12,0)</f>
        <v>581.66</v>
      </c>
      <c r="F133" s="4" t="str">
        <f>VLOOKUP(A133,HOP!A:C,3,0)</f>
        <v>3822714</v>
      </c>
      <c r="G133" s="4">
        <f t="shared" si="4"/>
        <v>0</v>
      </c>
      <c r="H133" s="4" t="str">
        <f t="shared" si="5"/>
        <v>，3822714</v>
      </c>
      <c r="I133" s="4" t="str">
        <f>VLOOKUP(A133,HOP!A:U,21,0)</f>
        <v>直连</v>
      </c>
    </row>
    <row r="134" s="4" customFormat="1" hidden="1" spans="1:9">
      <c r="A134" s="5">
        <v>999226275721621</v>
      </c>
      <c r="B134" s="6">
        <v>45164</v>
      </c>
      <c r="C134" s="6">
        <v>45167</v>
      </c>
      <c r="D134" s="4">
        <v>1029.15</v>
      </c>
      <c r="E134" s="4" t="str">
        <f>VLOOKUP(A134,HOP!A:L,12,0)</f>
        <v>1029.15</v>
      </c>
      <c r="F134" s="4" t="str">
        <f>VLOOKUP(A134,HOP!A:C,3,0)</f>
        <v>3822745</v>
      </c>
      <c r="G134" s="4">
        <f t="shared" si="4"/>
        <v>0</v>
      </c>
      <c r="H134" s="4" t="str">
        <f t="shared" si="5"/>
        <v>，3822745</v>
      </c>
      <c r="I134" s="4" t="str">
        <f>VLOOKUP(A134,HOP!A:U,21,0)</f>
        <v>直采</v>
      </c>
    </row>
    <row r="135" s="4" customFormat="1" hidden="1" spans="1:9">
      <c r="A135" s="5">
        <v>999226279959141</v>
      </c>
      <c r="B135" s="6">
        <v>45165</v>
      </c>
      <c r="C135" s="6">
        <v>45167</v>
      </c>
      <c r="D135" s="4">
        <v>2205.34</v>
      </c>
      <c r="E135" s="4" t="str">
        <f>VLOOKUP(A135,HOP!A:L,12,0)</f>
        <v>2205.34</v>
      </c>
      <c r="F135" s="4" t="str">
        <f>VLOOKUP(A135,HOP!A:C,3,0)</f>
        <v>3824038</v>
      </c>
      <c r="G135" s="4">
        <f t="shared" si="4"/>
        <v>0</v>
      </c>
      <c r="H135" s="4" t="str">
        <f t="shared" si="5"/>
        <v>，3824038</v>
      </c>
      <c r="I135" s="4" t="str">
        <f>VLOOKUP(A135,HOP!A:U,21,0)</f>
        <v>直连</v>
      </c>
    </row>
    <row r="136" s="4" customFormat="1" hidden="1" spans="1:9">
      <c r="A136" s="5">
        <v>999225975940378</v>
      </c>
      <c r="B136" s="6">
        <v>45166</v>
      </c>
      <c r="C136" s="6">
        <v>45167</v>
      </c>
      <c r="D136" s="4">
        <v>674.62</v>
      </c>
      <c r="E136" s="4" t="str">
        <f>VLOOKUP(A136,HOP!A:L,12,0)</f>
        <v>674.62</v>
      </c>
      <c r="F136" s="4" t="str">
        <f>VLOOKUP(A136,HOP!A:C,3,0)</f>
        <v>3764359</v>
      </c>
      <c r="G136" s="4">
        <f t="shared" si="4"/>
        <v>0</v>
      </c>
      <c r="H136" s="4" t="str">
        <f t="shared" si="5"/>
        <v>，3764359</v>
      </c>
      <c r="I136" s="4" t="str">
        <f>VLOOKUP(A136,HOP!A:U,21,0)</f>
        <v>直连</v>
      </c>
    </row>
    <row r="137" s="4" customFormat="1" hidden="1" spans="1:9">
      <c r="A137" s="5">
        <v>999226280285998</v>
      </c>
      <c r="B137" s="6">
        <v>45166</v>
      </c>
      <c r="C137" s="6">
        <v>45167</v>
      </c>
      <c r="D137" s="4">
        <v>506.52</v>
      </c>
      <c r="E137" s="4" t="str">
        <f>VLOOKUP(A137,HOP!A:L,12,0)</f>
        <v>506.52</v>
      </c>
      <c r="F137" s="4" t="str">
        <f>VLOOKUP(A137,HOP!A:C,3,0)</f>
        <v>3824229</v>
      </c>
      <c r="G137" s="4">
        <f t="shared" si="4"/>
        <v>0</v>
      </c>
      <c r="H137" s="4" t="str">
        <f t="shared" si="5"/>
        <v>，3824229</v>
      </c>
      <c r="I137" s="4" t="str">
        <f>VLOOKUP(A137,HOP!A:U,21,0)</f>
        <v>直连</v>
      </c>
    </row>
    <row r="138" s="4" customFormat="1" hidden="1" spans="1:9">
      <c r="A138" s="5">
        <v>999226321420840</v>
      </c>
      <c r="B138" s="6">
        <v>45166</v>
      </c>
      <c r="C138" s="6">
        <v>45167</v>
      </c>
      <c r="D138" s="4">
        <v>717.07</v>
      </c>
      <c r="E138" s="4" t="str">
        <f>VLOOKUP(A138,HOP!A:L,12,0)</f>
        <v>717.07</v>
      </c>
      <c r="F138" s="4" t="str">
        <f>VLOOKUP(A138,HOP!A:C,3,0)</f>
        <v>3825030</v>
      </c>
      <c r="G138" s="4">
        <f t="shared" si="4"/>
        <v>0</v>
      </c>
      <c r="H138" s="4" t="str">
        <f t="shared" si="5"/>
        <v>，3825030</v>
      </c>
      <c r="I138" s="4" t="str">
        <f>VLOOKUP(A138,HOP!A:U,21,0)</f>
        <v>直连</v>
      </c>
    </row>
    <row r="139" s="4" customFormat="1" hidden="1" spans="1:9">
      <c r="A139" s="5">
        <v>999226322971455</v>
      </c>
      <c r="B139" s="6">
        <v>45166</v>
      </c>
      <c r="C139" s="6">
        <v>45167</v>
      </c>
      <c r="D139" s="4">
        <v>1674.04</v>
      </c>
      <c r="E139" s="4" t="str">
        <f>VLOOKUP(A139,HOP!A:L,12,0)</f>
        <v>1674.04</v>
      </c>
      <c r="F139" s="4" t="str">
        <f>VLOOKUP(A139,HOP!A:C,3,0)</f>
        <v>3825385</v>
      </c>
      <c r="G139" s="4">
        <f t="shared" si="4"/>
        <v>0</v>
      </c>
      <c r="H139" s="4" t="str">
        <f t="shared" si="5"/>
        <v>，3825385</v>
      </c>
      <c r="I139" s="4" t="str">
        <f>VLOOKUP(A139,HOP!A:U,21,0)</f>
        <v>直连</v>
      </c>
    </row>
    <row r="140" s="4" customFormat="1" hidden="1" spans="1:9">
      <c r="A140" s="5">
        <v>999226323825582</v>
      </c>
      <c r="B140" s="6">
        <v>45166</v>
      </c>
      <c r="C140" s="6">
        <v>45167</v>
      </c>
      <c r="D140" s="4">
        <v>521.53</v>
      </c>
      <c r="E140" s="4" t="str">
        <f>VLOOKUP(A140,HOP!A:L,12,0)</f>
        <v>521.53</v>
      </c>
      <c r="F140" s="4" t="str">
        <f>VLOOKUP(A140,HOP!A:C,3,0)</f>
        <v>3825498</v>
      </c>
      <c r="G140" s="4">
        <f t="shared" si="4"/>
        <v>0</v>
      </c>
      <c r="H140" s="4" t="str">
        <f t="shared" si="5"/>
        <v>，3825498</v>
      </c>
      <c r="I140" s="4" t="str">
        <f>VLOOKUP(A140,HOP!A:U,21,0)</f>
        <v>直连</v>
      </c>
    </row>
    <row r="141" s="4" customFormat="1" hidden="1" spans="1:9">
      <c r="A141" s="5">
        <v>999226327263412</v>
      </c>
      <c r="B141" s="6">
        <v>45166</v>
      </c>
      <c r="C141" s="6">
        <v>45167</v>
      </c>
      <c r="D141" s="4">
        <v>663.22</v>
      </c>
      <c r="E141" s="4" t="str">
        <f>VLOOKUP(A141,HOP!A:L,12,0)</f>
        <v>663.22</v>
      </c>
      <c r="F141" s="4" t="str">
        <f>VLOOKUP(A141,HOP!A:C,3,0)</f>
        <v>3826456</v>
      </c>
      <c r="G141" s="4">
        <f t="shared" si="4"/>
        <v>0</v>
      </c>
      <c r="H141" s="4" t="str">
        <f t="shared" si="5"/>
        <v>，3826456</v>
      </c>
      <c r="I141" s="4" t="str">
        <f>VLOOKUP(A141,HOP!A:U,21,0)</f>
        <v>直连</v>
      </c>
    </row>
    <row r="142" s="4" customFormat="1" hidden="1" spans="1:9">
      <c r="A142" s="5">
        <v>999226327998333</v>
      </c>
      <c r="B142" s="6">
        <v>45163</v>
      </c>
      <c r="C142" s="6">
        <v>45167</v>
      </c>
      <c r="D142" s="4">
        <v>732.84</v>
      </c>
      <c r="E142" s="4" t="str">
        <f>VLOOKUP(A142,HOP!A:L,12,0)</f>
        <v>732.84</v>
      </c>
      <c r="F142" s="4" t="str">
        <f>VLOOKUP(A142,HOP!A:C,3,0)</f>
        <v>3826674</v>
      </c>
      <c r="G142" s="4">
        <f t="shared" si="4"/>
        <v>0</v>
      </c>
      <c r="H142" s="4" t="str">
        <f t="shared" si="5"/>
        <v>，3826674</v>
      </c>
      <c r="I142" s="4" t="str">
        <f>VLOOKUP(A142,HOP!A:U,21,0)</f>
        <v>直连</v>
      </c>
    </row>
    <row r="143" s="4" customFormat="1" hidden="1" spans="1:9">
      <c r="A143" s="5">
        <v>999226329435319</v>
      </c>
      <c r="B143" s="6">
        <v>45166</v>
      </c>
      <c r="C143" s="6">
        <v>45167</v>
      </c>
      <c r="D143" s="4">
        <v>621.89</v>
      </c>
      <c r="E143" s="4" t="str">
        <f>VLOOKUP(A143,HOP!A:L,12,0)</f>
        <v>621.89</v>
      </c>
      <c r="F143" s="4" t="str">
        <f>VLOOKUP(A143,HOP!A:C,3,0)</f>
        <v>3827214</v>
      </c>
      <c r="G143" s="4">
        <f t="shared" si="4"/>
        <v>0</v>
      </c>
      <c r="H143" s="4" t="str">
        <f t="shared" si="5"/>
        <v>，3827214</v>
      </c>
      <c r="I143" s="4" t="str">
        <f>VLOOKUP(A143,HOP!A:U,21,0)</f>
        <v>直连</v>
      </c>
    </row>
    <row r="144" s="4" customFormat="1" hidden="1" spans="1:9">
      <c r="A144" s="5">
        <v>999226329436737</v>
      </c>
      <c r="B144" s="6">
        <v>45166</v>
      </c>
      <c r="C144" s="6">
        <v>45167</v>
      </c>
      <c r="D144" s="4">
        <v>1544.02</v>
      </c>
      <c r="E144" s="4" t="str">
        <f>VLOOKUP(A144,HOP!A:L,12,0)</f>
        <v>1544.02</v>
      </c>
      <c r="F144" s="4" t="str">
        <f>VLOOKUP(A144,HOP!A:C,3,0)</f>
        <v>3827216</v>
      </c>
      <c r="G144" s="4">
        <f t="shared" si="4"/>
        <v>0</v>
      </c>
      <c r="H144" s="4" t="str">
        <f t="shared" si="5"/>
        <v>，3827216</v>
      </c>
      <c r="I144" s="4" t="str">
        <f>VLOOKUP(A144,HOP!A:U,21,0)</f>
        <v>直连</v>
      </c>
    </row>
    <row r="145" s="4" customFormat="1" hidden="1" spans="1:9">
      <c r="A145" s="5">
        <v>999226331532833</v>
      </c>
      <c r="B145" s="6">
        <v>45166</v>
      </c>
      <c r="C145" s="6">
        <v>45167</v>
      </c>
      <c r="D145" s="4">
        <v>277.12</v>
      </c>
      <c r="E145" s="4" t="str">
        <f>VLOOKUP(A145,HOP!A:L,12,0)</f>
        <v>277.12</v>
      </c>
      <c r="F145" s="4" t="str">
        <f>VLOOKUP(A145,HOP!A:C,3,0)</f>
        <v>3827896</v>
      </c>
      <c r="G145" s="4">
        <f t="shared" si="4"/>
        <v>0</v>
      </c>
      <c r="H145" s="4" t="str">
        <f t="shared" si="5"/>
        <v>，3827896</v>
      </c>
      <c r="I145" s="4" t="str">
        <f>VLOOKUP(A145,HOP!A:U,21,0)</f>
        <v>直连</v>
      </c>
    </row>
    <row r="146" s="4" customFormat="1" hidden="1" spans="1:9">
      <c r="A146" s="5">
        <v>999226332110799</v>
      </c>
      <c r="B146" s="6">
        <v>45166</v>
      </c>
      <c r="C146" s="6">
        <v>45167</v>
      </c>
      <c r="D146" s="4">
        <v>595.5</v>
      </c>
      <c r="E146" s="4" t="str">
        <f>VLOOKUP(A146,HOP!A:L,12,0)</f>
        <v>595.50</v>
      </c>
      <c r="F146" s="4" t="str">
        <f>VLOOKUP(A146,HOP!A:C,3,0)</f>
        <v>3828112</v>
      </c>
      <c r="G146" s="4">
        <f t="shared" si="4"/>
        <v>0</v>
      </c>
      <c r="H146" s="4" t="str">
        <f t="shared" si="5"/>
        <v>，3828112</v>
      </c>
      <c r="I146" s="4" t="str">
        <f>VLOOKUP(A146,HOP!A:U,21,0)</f>
        <v>直连</v>
      </c>
    </row>
    <row r="147" s="4" customFormat="1" hidden="1" spans="1:9">
      <c r="A147" s="5">
        <v>999226332529164</v>
      </c>
      <c r="B147" s="6">
        <v>45164</v>
      </c>
      <c r="C147" s="6">
        <v>45167</v>
      </c>
      <c r="D147" s="4">
        <v>1434.77</v>
      </c>
      <c r="E147" s="4" t="str">
        <f>VLOOKUP(A147,HOP!A:L,12,0)</f>
        <v>1434.77</v>
      </c>
      <c r="F147" s="4" t="str">
        <f>VLOOKUP(A147,HOP!A:C,3,0)</f>
        <v>3828190</v>
      </c>
      <c r="G147" s="4">
        <f t="shared" si="4"/>
        <v>0</v>
      </c>
      <c r="H147" s="4" t="str">
        <f t="shared" si="5"/>
        <v>，3828190</v>
      </c>
      <c r="I147" s="4" t="str">
        <f>VLOOKUP(A147,HOP!A:U,21,0)</f>
        <v>直连</v>
      </c>
    </row>
    <row r="148" s="4" customFormat="1" hidden="1" spans="1:9">
      <c r="A148" s="5">
        <v>999226337512778</v>
      </c>
      <c r="B148" s="6">
        <v>45166</v>
      </c>
      <c r="C148" s="6">
        <v>45167</v>
      </c>
      <c r="D148" s="4">
        <v>588.7</v>
      </c>
      <c r="E148" s="4" t="str">
        <f>VLOOKUP(A148,HOP!A:L,12,0)</f>
        <v>588.70</v>
      </c>
      <c r="F148" s="4" t="str">
        <f>VLOOKUP(A148,HOP!A:C,3,0)</f>
        <v>3830141</v>
      </c>
      <c r="G148" s="4">
        <f t="shared" si="4"/>
        <v>0</v>
      </c>
      <c r="H148" s="4" t="str">
        <f t="shared" si="5"/>
        <v>，3830141</v>
      </c>
      <c r="I148" s="4" t="str">
        <f>VLOOKUP(A148,HOP!A:U,21,0)</f>
        <v>直连</v>
      </c>
    </row>
    <row r="149" s="4" customFormat="1" hidden="1" spans="1:9">
      <c r="A149" s="5">
        <v>999226338354087</v>
      </c>
      <c r="B149" s="6">
        <v>45165</v>
      </c>
      <c r="C149" s="6">
        <v>45167</v>
      </c>
      <c r="D149" s="4">
        <v>2080.54</v>
      </c>
      <c r="E149" s="4" t="str">
        <f>VLOOKUP(A149,HOP!A:L,12,0)</f>
        <v>2080.54</v>
      </c>
      <c r="F149" s="4" t="str">
        <f>VLOOKUP(A149,HOP!A:C,3,0)</f>
        <v>3830656</v>
      </c>
      <c r="G149" s="4">
        <f t="shared" si="4"/>
        <v>0</v>
      </c>
      <c r="H149" s="4" t="str">
        <f t="shared" si="5"/>
        <v>，3830656</v>
      </c>
      <c r="I149" s="4" t="str">
        <f>VLOOKUP(A149,HOP!A:U,21,0)</f>
        <v>直连</v>
      </c>
    </row>
    <row r="150" s="4" customFormat="1" hidden="1" spans="1:9">
      <c r="A150" s="5">
        <v>999226338408424</v>
      </c>
      <c r="B150" s="6">
        <v>45165</v>
      </c>
      <c r="C150" s="6">
        <v>45167</v>
      </c>
      <c r="D150" s="4">
        <v>1333.42</v>
      </c>
      <c r="E150" s="4" t="str">
        <f>VLOOKUP(A150,HOP!A:L,12,0)</f>
        <v>1333.42</v>
      </c>
      <c r="F150" s="4" t="str">
        <f>VLOOKUP(A150,HOP!A:C,3,0)</f>
        <v>3830672</v>
      </c>
      <c r="G150" s="4">
        <f t="shared" si="4"/>
        <v>0</v>
      </c>
      <c r="H150" s="4" t="str">
        <f t="shared" si="5"/>
        <v>，3830672</v>
      </c>
      <c r="I150" s="4" t="str">
        <f>VLOOKUP(A150,HOP!A:U,21,0)</f>
        <v>直连</v>
      </c>
    </row>
    <row r="151" s="4" customFormat="1" hidden="1" spans="1:9">
      <c r="A151" s="5">
        <v>999226339460734</v>
      </c>
      <c r="B151" s="6">
        <v>45165</v>
      </c>
      <c r="C151" s="6">
        <v>45167</v>
      </c>
      <c r="D151" s="4">
        <v>1249.42</v>
      </c>
      <c r="E151" s="4" t="str">
        <f>VLOOKUP(A151,HOP!A:L,12,0)</f>
        <v>1249.42</v>
      </c>
      <c r="F151" s="4" t="str">
        <f>VLOOKUP(A151,HOP!A:C,3,0)</f>
        <v>3831162</v>
      </c>
      <c r="G151" s="4">
        <f t="shared" si="4"/>
        <v>0</v>
      </c>
      <c r="H151" s="4" t="str">
        <f t="shared" si="5"/>
        <v>，3831162</v>
      </c>
      <c r="I151" s="4" t="str">
        <f>VLOOKUP(A151,HOP!A:U,21,0)</f>
        <v>直连</v>
      </c>
    </row>
    <row r="152" s="4" customFormat="1" hidden="1" spans="1:9">
      <c r="A152" s="5">
        <v>999226339685594</v>
      </c>
      <c r="B152" s="6">
        <v>45165</v>
      </c>
      <c r="C152" s="6">
        <v>45167</v>
      </c>
      <c r="D152" s="4">
        <v>1441.94</v>
      </c>
      <c r="E152" s="4" t="str">
        <f>VLOOKUP(A152,HOP!A:L,12,0)</f>
        <v>1441.94</v>
      </c>
      <c r="F152" s="4" t="str">
        <f>VLOOKUP(A152,HOP!A:C,3,0)</f>
        <v>3831349</v>
      </c>
      <c r="G152" s="4">
        <f t="shared" si="4"/>
        <v>0</v>
      </c>
      <c r="H152" s="4" t="str">
        <f t="shared" si="5"/>
        <v>，3831349</v>
      </c>
      <c r="I152" s="4" t="str">
        <f>VLOOKUP(A152,HOP!A:U,21,0)</f>
        <v>直连</v>
      </c>
    </row>
    <row r="153" s="4" customFormat="1" hidden="1" spans="1:9">
      <c r="A153" s="5">
        <v>999226340243983</v>
      </c>
      <c r="B153" s="6">
        <v>45166</v>
      </c>
      <c r="C153" s="6">
        <v>45167</v>
      </c>
      <c r="D153" s="4">
        <v>842.77</v>
      </c>
      <c r="E153" s="4" t="str">
        <f>VLOOKUP(A153,HOP!A:L,12,0)</f>
        <v>842.77</v>
      </c>
      <c r="F153" s="4" t="str">
        <f>VLOOKUP(A153,HOP!A:C,3,0)</f>
        <v>3831645</v>
      </c>
      <c r="G153" s="4">
        <f t="shared" si="4"/>
        <v>0</v>
      </c>
      <c r="H153" s="4" t="str">
        <f t="shared" si="5"/>
        <v>，3831645</v>
      </c>
      <c r="I153" s="4" t="str">
        <f>VLOOKUP(A153,HOP!A:U,21,0)</f>
        <v>直连</v>
      </c>
    </row>
    <row r="154" s="4" customFormat="1" hidden="1" spans="1:9">
      <c r="A154" s="5">
        <v>999226340251440</v>
      </c>
      <c r="B154" s="6">
        <v>45164</v>
      </c>
      <c r="C154" s="6">
        <v>45167</v>
      </c>
      <c r="D154" s="4">
        <v>3592.2</v>
      </c>
      <c r="E154" s="4" t="str">
        <f>VLOOKUP(A154,HOP!A:L,12,0)</f>
        <v>3592.20</v>
      </c>
      <c r="F154" s="4" t="str">
        <f>VLOOKUP(A154,HOP!A:C,3,0)</f>
        <v>3831652</v>
      </c>
      <c r="G154" s="4">
        <f t="shared" si="4"/>
        <v>0</v>
      </c>
      <c r="H154" s="4" t="str">
        <f t="shared" si="5"/>
        <v>，3831652</v>
      </c>
      <c r="I154" s="4" t="str">
        <f>VLOOKUP(A154,HOP!A:U,21,0)</f>
        <v>直连</v>
      </c>
    </row>
    <row r="155" s="4" customFormat="1" hidden="1" spans="1:9">
      <c r="A155" s="5">
        <v>999226340334725</v>
      </c>
      <c r="B155" s="6">
        <v>45164</v>
      </c>
      <c r="C155" s="6">
        <v>45167</v>
      </c>
      <c r="D155" s="4">
        <v>3502.98</v>
      </c>
      <c r="E155" s="4" t="str">
        <f>VLOOKUP(A155,HOP!A:L,12,0)</f>
        <v>3502.98</v>
      </c>
      <c r="F155" s="4" t="str">
        <f>VLOOKUP(A155,HOP!A:C,3,0)</f>
        <v>3831683</v>
      </c>
      <c r="G155" s="4">
        <f t="shared" si="4"/>
        <v>0</v>
      </c>
      <c r="H155" s="4" t="str">
        <f t="shared" si="5"/>
        <v>，3831683</v>
      </c>
      <c r="I155" s="4" t="str">
        <f>VLOOKUP(A155,HOP!A:U,21,0)</f>
        <v>直连</v>
      </c>
    </row>
    <row r="156" s="4" customFormat="1" hidden="1" spans="1:9">
      <c r="A156" s="5">
        <v>999226341437738</v>
      </c>
      <c r="B156" s="6">
        <v>45164</v>
      </c>
      <c r="C156" s="6">
        <v>45167</v>
      </c>
      <c r="D156" s="4">
        <v>2346.85</v>
      </c>
      <c r="E156" s="4" t="str">
        <f>VLOOKUP(A156,HOP!A:L,12,0)</f>
        <v>2346.85</v>
      </c>
      <c r="F156" s="4" t="str">
        <f>VLOOKUP(A156,HOP!A:C,3,0)</f>
        <v>3832387</v>
      </c>
      <c r="G156" s="4">
        <f t="shared" si="4"/>
        <v>0</v>
      </c>
      <c r="H156" s="4" t="str">
        <f t="shared" si="5"/>
        <v>，3832387</v>
      </c>
      <c r="I156" s="4" t="str">
        <f>VLOOKUP(A156,HOP!A:U,21,0)</f>
        <v>直连</v>
      </c>
    </row>
    <row r="157" s="4" customFormat="1" hidden="1" spans="1:9">
      <c r="A157" s="5">
        <v>999226341509164</v>
      </c>
      <c r="B157" s="6">
        <v>45165</v>
      </c>
      <c r="C157" s="6">
        <v>45167</v>
      </c>
      <c r="D157" s="4">
        <v>1131.12</v>
      </c>
      <c r="E157" s="4" t="str">
        <f>VLOOKUP(A157,HOP!A:L,12,0)</f>
        <v>1131.12</v>
      </c>
      <c r="F157" s="4" t="str">
        <f>VLOOKUP(A157,HOP!A:C,3,0)</f>
        <v>3832417</v>
      </c>
      <c r="G157" s="4">
        <f t="shared" si="4"/>
        <v>0</v>
      </c>
      <c r="H157" s="4" t="str">
        <f t="shared" si="5"/>
        <v>，3832417</v>
      </c>
      <c r="I157" s="4" t="str">
        <f>VLOOKUP(A157,HOP!A:U,21,0)</f>
        <v>直连</v>
      </c>
    </row>
    <row r="158" s="4" customFormat="1" hidden="1" spans="1:9">
      <c r="A158" s="5">
        <v>999226341654452</v>
      </c>
      <c r="B158" s="6">
        <v>45166</v>
      </c>
      <c r="C158" s="6">
        <v>45167</v>
      </c>
      <c r="D158" s="4">
        <v>1264.42</v>
      </c>
      <c r="E158" s="4" t="str">
        <f>VLOOKUP(A158,HOP!A:L,12,0)</f>
        <v>1264.42</v>
      </c>
      <c r="F158" s="4" t="str">
        <f>VLOOKUP(A158,HOP!A:C,3,0)</f>
        <v>3832492</v>
      </c>
      <c r="G158" s="4">
        <f t="shared" si="4"/>
        <v>0</v>
      </c>
      <c r="H158" s="4" t="str">
        <f t="shared" si="5"/>
        <v>，3832492</v>
      </c>
      <c r="I158" s="4" t="str">
        <f>VLOOKUP(A158,HOP!A:U,21,0)</f>
        <v>直连</v>
      </c>
    </row>
    <row r="159" s="4" customFormat="1" hidden="1" spans="1:9">
      <c r="A159" s="5">
        <v>999226342221322</v>
      </c>
      <c r="B159" s="6">
        <v>45165</v>
      </c>
      <c r="C159" s="6">
        <v>45167</v>
      </c>
      <c r="D159" s="4">
        <v>891.72</v>
      </c>
      <c r="E159" s="4" t="str">
        <f>VLOOKUP(A159,HOP!A:L,12,0)</f>
        <v>891.72</v>
      </c>
      <c r="F159" s="4" t="str">
        <f>VLOOKUP(A159,HOP!A:C,3,0)</f>
        <v>3832809</v>
      </c>
      <c r="G159" s="4">
        <f t="shared" si="4"/>
        <v>0</v>
      </c>
      <c r="H159" s="4" t="str">
        <f t="shared" si="5"/>
        <v>，3832809</v>
      </c>
      <c r="I159" s="4" t="str">
        <f>VLOOKUP(A159,HOP!A:U,21,0)</f>
        <v>直连</v>
      </c>
    </row>
    <row r="160" s="4" customFormat="1" hidden="1" spans="1:9">
      <c r="A160" s="5">
        <v>999226342391345</v>
      </c>
      <c r="B160" s="6">
        <v>45166</v>
      </c>
      <c r="C160" s="6">
        <v>45167</v>
      </c>
      <c r="D160" s="4">
        <v>226.68</v>
      </c>
      <c r="E160" s="4" t="str">
        <f>VLOOKUP(A160,HOP!A:L,12,0)</f>
        <v>226.68</v>
      </c>
      <c r="F160" s="4" t="str">
        <f>VLOOKUP(A160,HOP!A:C,3,0)</f>
        <v>3832862</v>
      </c>
      <c r="G160" s="4">
        <f t="shared" si="4"/>
        <v>0</v>
      </c>
      <c r="H160" s="4" t="str">
        <f t="shared" si="5"/>
        <v>，3832862</v>
      </c>
      <c r="I160" s="4" t="str">
        <f>VLOOKUP(A160,HOP!A:U,21,0)</f>
        <v>直连</v>
      </c>
    </row>
    <row r="161" s="4" customFormat="1" hidden="1" spans="1:9">
      <c r="A161" s="5">
        <v>999226344338852</v>
      </c>
      <c r="B161" s="6">
        <v>45166</v>
      </c>
      <c r="C161" s="6">
        <v>45167</v>
      </c>
      <c r="D161" s="4">
        <v>1865.33</v>
      </c>
      <c r="E161" s="4" t="str">
        <f>VLOOKUP(A161,HOP!A:L,12,0)</f>
        <v>1865.33</v>
      </c>
      <c r="F161" s="4" t="str">
        <f>VLOOKUP(A161,HOP!A:C,3,0)</f>
        <v>3833967</v>
      </c>
      <c r="G161" s="4">
        <f t="shared" si="4"/>
        <v>0</v>
      </c>
      <c r="H161" s="4" t="str">
        <f t="shared" si="5"/>
        <v>，3833967</v>
      </c>
      <c r="I161" s="4" t="str">
        <f>VLOOKUP(A161,HOP!A:U,21,0)</f>
        <v>直连</v>
      </c>
    </row>
    <row r="162" s="4" customFormat="1" hidden="1" spans="1:9">
      <c r="A162" s="5">
        <v>999226345211856</v>
      </c>
      <c r="B162" s="6">
        <v>45165</v>
      </c>
      <c r="C162" s="6">
        <v>45167</v>
      </c>
      <c r="D162" s="4">
        <v>1872.76</v>
      </c>
      <c r="E162" s="4" t="str">
        <f>VLOOKUP(A162,HOP!A:L,12,0)</f>
        <v>1872.76</v>
      </c>
      <c r="F162" s="4" t="str">
        <f>VLOOKUP(A162,HOP!A:C,3,0)</f>
        <v>3834384</v>
      </c>
      <c r="G162" s="4">
        <f t="shared" si="4"/>
        <v>0</v>
      </c>
      <c r="H162" s="4" t="str">
        <f t="shared" si="5"/>
        <v>，3834384</v>
      </c>
      <c r="I162" s="4" t="str">
        <f>VLOOKUP(A162,HOP!A:U,21,0)</f>
        <v>直连</v>
      </c>
    </row>
    <row r="163" s="4" customFormat="1" hidden="1" spans="1:9">
      <c r="A163" s="5">
        <v>999226345688533</v>
      </c>
      <c r="B163" s="6">
        <v>45163</v>
      </c>
      <c r="C163" s="6">
        <v>45167</v>
      </c>
      <c r="D163" s="4">
        <v>1839.96</v>
      </c>
      <c r="E163" s="4" t="str">
        <f>VLOOKUP(A163,HOP!A:L,12,0)</f>
        <v>1839.96</v>
      </c>
      <c r="F163" s="4" t="str">
        <f>VLOOKUP(A163,HOP!A:C,3,0)</f>
        <v>3834636</v>
      </c>
      <c r="G163" s="4">
        <f t="shared" si="4"/>
        <v>0</v>
      </c>
      <c r="H163" s="4" t="str">
        <f t="shared" si="5"/>
        <v>，3834636</v>
      </c>
      <c r="I163" s="4" t="str">
        <f>VLOOKUP(A163,HOP!A:U,21,0)</f>
        <v>直连</v>
      </c>
    </row>
    <row r="164" s="4" customFormat="1" hidden="1" spans="1:9">
      <c r="A164" s="5">
        <v>999226345734852</v>
      </c>
      <c r="B164" s="6">
        <v>45166</v>
      </c>
      <c r="C164" s="6">
        <v>45167</v>
      </c>
      <c r="D164" s="4">
        <v>153.42</v>
      </c>
      <c r="E164" s="4" t="str">
        <f>VLOOKUP(A164,HOP!A:L,12,0)</f>
        <v>153.42</v>
      </c>
      <c r="F164" s="4" t="str">
        <f>VLOOKUP(A164,HOP!A:C,3,0)</f>
        <v>3834639</v>
      </c>
      <c r="G164" s="4">
        <f t="shared" si="4"/>
        <v>0</v>
      </c>
      <c r="H164" s="4" t="str">
        <f t="shared" si="5"/>
        <v>，3834639</v>
      </c>
      <c r="I164" s="4" t="str">
        <f>VLOOKUP(A164,HOP!A:U,21,0)</f>
        <v>直连</v>
      </c>
    </row>
    <row r="165" s="4" customFormat="1" hidden="1" spans="1:9">
      <c r="A165" s="5">
        <v>999226346929376</v>
      </c>
      <c r="B165" s="6">
        <v>45165</v>
      </c>
      <c r="C165" s="6">
        <v>45167</v>
      </c>
      <c r="D165" s="4">
        <v>2908.12</v>
      </c>
      <c r="E165" s="4" t="str">
        <f>VLOOKUP(A165,HOP!A:L,12,0)</f>
        <v>2908.12</v>
      </c>
      <c r="F165" s="4" t="str">
        <f>VLOOKUP(A165,HOP!A:C,3,0)</f>
        <v>3835319</v>
      </c>
      <c r="G165" s="4">
        <f t="shared" si="4"/>
        <v>0</v>
      </c>
      <c r="H165" s="4" t="str">
        <f t="shared" si="5"/>
        <v>，3835319</v>
      </c>
      <c r="I165" s="4" t="str">
        <f>VLOOKUP(A165,HOP!A:U,21,0)</f>
        <v>直采</v>
      </c>
    </row>
    <row r="166" s="4" customFormat="1" hidden="1" spans="1:9">
      <c r="A166" s="5">
        <v>999226347719824</v>
      </c>
      <c r="B166" s="6">
        <v>45163</v>
      </c>
      <c r="C166" s="6">
        <v>45167</v>
      </c>
      <c r="D166" s="4">
        <v>6103.27</v>
      </c>
      <c r="E166" s="4" t="str">
        <f>VLOOKUP(A166,HOP!A:L,12,0)</f>
        <v>6103.27</v>
      </c>
      <c r="F166" s="4" t="str">
        <f>VLOOKUP(A166,HOP!A:C,3,0)</f>
        <v>3835745</v>
      </c>
      <c r="G166" s="4">
        <f t="shared" si="4"/>
        <v>0</v>
      </c>
      <c r="H166" s="4" t="str">
        <f t="shared" si="5"/>
        <v>，3835745</v>
      </c>
      <c r="I166" s="4" t="str">
        <f>VLOOKUP(A166,HOP!A:U,21,0)</f>
        <v>直连</v>
      </c>
    </row>
    <row r="167" s="4" customFormat="1" hidden="1" spans="1:9">
      <c r="A167" s="5">
        <v>999226349189026</v>
      </c>
      <c r="B167" s="6">
        <v>45164</v>
      </c>
      <c r="C167" s="6">
        <v>45167</v>
      </c>
      <c r="D167" s="4">
        <v>1444.63</v>
      </c>
      <c r="E167" s="4" t="str">
        <f>VLOOKUP(A167,HOP!A:L,12,0)</f>
        <v>1444.63</v>
      </c>
      <c r="F167" s="4" t="str">
        <f>VLOOKUP(A167,HOP!A:C,3,0)</f>
        <v>3836552</v>
      </c>
      <c r="G167" s="4">
        <f t="shared" si="4"/>
        <v>0</v>
      </c>
      <c r="H167" s="4" t="str">
        <f t="shared" si="5"/>
        <v>，3836552</v>
      </c>
      <c r="I167" s="4" t="str">
        <f>VLOOKUP(A167,HOP!A:U,21,0)</f>
        <v>直连</v>
      </c>
    </row>
    <row r="168" s="4" customFormat="1" hidden="1" spans="1:9">
      <c r="A168" s="5">
        <v>999226349391436</v>
      </c>
      <c r="B168" s="6">
        <v>45165</v>
      </c>
      <c r="C168" s="6">
        <v>45167</v>
      </c>
      <c r="D168" s="4">
        <v>3274.02</v>
      </c>
      <c r="E168" s="4" t="str">
        <f>VLOOKUP(A168,HOP!A:L,12,0)</f>
        <v>3274.02</v>
      </c>
      <c r="F168" s="4" t="str">
        <f>VLOOKUP(A168,HOP!A:C,3,0)</f>
        <v>3836621</v>
      </c>
      <c r="G168" s="4">
        <f t="shared" si="4"/>
        <v>0</v>
      </c>
      <c r="H168" s="4" t="str">
        <f t="shared" si="5"/>
        <v>，3836621</v>
      </c>
      <c r="I168" s="4" t="str">
        <f>VLOOKUP(A168,HOP!A:U,21,0)</f>
        <v>直连</v>
      </c>
    </row>
    <row r="169" s="4" customFormat="1" hidden="1" spans="1:9">
      <c r="A169" s="5">
        <v>999226349739143</v>
      </c>
      <c r="B169" s="6">
        <v>45165</v>
      </c>
      <c r="C169" s="6">
        <v>45167</v>
      </c>
      <c r="D169" s="4">
        <v>664.1</v>
      </c>
      <c r="E169" s="4" t="str">
        <f>VLOOKUP(A169,HOP!A:L,12,0)</f>
        <v>664.10</v>
      </c>
      <c r="F169" s="4" t="str">
        <f>VLOOKUP(A169,HOP!A:C,3,0)</f>
        <v>3836740</v>
      </c>
      <c r="G169" s="4">
        <f t="shared" si="4"/>
        <v>0</v>
      </c>
      <c r="H169" s="4" t="str">
        <f t="shared" si="5"/>
        <v>，3836740</v>
      </c>
      <c r="I169" s="4" t="str">
        <f>VLOOKUP(A169,HOP!A:U,21,0)</f>
        <v>直连</v>
      </c>
    </row>
    <row r="170" s="4" customFormat="1" hidden="1" spans="1:9">
      <c r="A170" s="5">
        <v>999226350585964</v>
      </c>
      <c r="B170" s="6">
        <v>45165</v>
      </c>
      <c r="C170" s="6">
        <v>45167</v>
      </c>
      <c r="D170" s="4">
        <v>1442.08</v>
      </c>
      <c r="E170" s="4" t="str">
        <f>VLOOKUP(A170,HOP!A:L,12,0)</f>
        <v>1442.08</v>
      </c>
      <c r="F170" s="4" t="str">
        <f>VLOOKUP(A170,HOP!A:C,3,0)</f>
        <v>3837098</v>
      </c>
      <c r="G170" s="4">
        <f t="shared" si="4"/>
        <v>0</v>
      </c>
      <c r="H170" s="4" t="str">
        <f t="shared" si="5"/>
        <v>，3837098</v>
      </c>
      <c r="I170" s="4" t="str">
        <f>VLOOKUP(A170,HOP!A:U,21,0)</f>
        <v>直连</v>
      </c>
    </row>
    <row r="171" s="4" customFormat="1" hidden="1" spans="1:9">
      <c r="A171" s="5">
        <v>999226350548652</v>
      </c>
      <c r="B171" s="6">
        <v>45165</v>
      </c>
      <c r="C171" s="6">
        <v>45167</v>
      </c>
      <c r="D171" s="4">
        <v>466</v>
      </c>
      <c r="E171" s="4" t="str">
        <f>VLOOKUP(A171,HOP!A:L,12,0)</f>
        <v>466.00</v>
      </c>
      <c r="F171" s="4" t="str">
        <f>VLOOKUP(A171,HOP!A:C,3,0)</f>
        <v>3837077</v>
      </c>
      <c r="G171" s="4">
        <f t="shared" si="4"/>
        <v>0</v>
      </c>
      <c r="H171" s="4" t="str">
        <f t="shared" si="5"/>
        <v>，3837077</v>
      </c>
      <c r="I171" s="4" t="str">
        <f>VLOOKUP(A171,HOP!A:U,21,0)</f>
        <v>直连</v>
      </c>
    </row>
    <row r="172" s="4" customFormat="1" hidden="1" spans="1:9">
      <c r="A172" s="5">
        <v>999226350702080</v>
      </c>
      <c r="B172" s="6">
        <v>45166</v>
      </c>
      <c r="C172" s="6">
        <v>45167</v>
      </c>
      <c r="D172" s="4">
        <v>3261.28</v>
      </c>
      <c r="E172" s="4" t="str">
        <f>VLOOKUP(A172,HOP!A:L,12,0)</f>
        <v>3261.28</v>
      </c>
      <c r="F172" s="4" t="str">
        <f>VLOOKUP(A172,HOP!A:C,3,0)</f>
        <v>3837176</v>
      </c>
      <c r="G172" s="4">
        <f t="shared" si="4"/>
        <v>0</v>
      </c>
      <c r="H172" s="4" t="str">
        <f t="shared" si="5"/>
        <v>，3837176</v>
      </c>
      <c r="I172" s="4" t="str">
        <f>VLOOKUP(A172,HOP!A:U,21,0)</f>
        <v>直连</v>
      </c>
    </row>
    <row r="173" s="4" customFormat="1" hidden="1" spans="1:9">
      <c r="A173" s="5">
        <v>999226351299158</v>
      </c>
      <c r="B173" s="6">
        <v>45166</v>
      </c>
      <c r="C173" s="6">
        <v>45167</v>
      </c>
      <c r="D173" s="4">
        <v>558.07</v>
      </c>
      <c r="E173" s="4" t="str">
        <f>VLOOKUP(A173,HOP!A:L,12,0)</f>
        <v>558.07</v>
      </c>
      <c r="F173" s="4" t="str">
        <f>VLOOKUP(A173,HOP!A:C,3,0)</f>
        <v>3837621</v>
      </c>
      <c r="G173" s="4">
        <f t="shared" si="4"/>
        <v>0</v>
      </c>
      <c r="H173" s="4" t="str">
        <f t="shared" si="5"/>
        <v>，3837621</v>
      </c>
      <c r="I173" s="4" t="str">
        <f>VLOOKUP(A173,HOP!A:U,21,0)</f>
        <v>直连</v>
      </c>
    </row>
    <row r="174" s="4" customFormat="1" hidden="1" spans="1:9">
      <c r="A174" s="5">
        <v>999226353636089</v>
      </c>
      <c r="B174" s="6">
        <v>45165</v>
      </c>
      <c r="C174" s="6">
        <v>45167</v>
      </c>
      <c r="D174" s="4">
        <v>3402.39</v>
      </c>
      <c r="E174" s="4" t="str">
        <f>VLOOKUP(A174,HOP!A:L,12,0)</f>
        <v>3402.39</v>
      </c>
      <c r="F174" s="4" t="str">
        <f>VLOOKUP(A174,HOP!A:C,3,0)</f>
        <v>3838709</v>
      </c>
      <c r="G174" s="4">
        <f t="shared" si="4"/>
        <v>0</v>
      </c>
      <c r="H174" s="4" t="str">
        <f t="shared" si="5"/>
        <v>，3838709</v>
      </c>
      <c r="I174" s="4" t="str">
        <f>VLOOKUP(A174,HOP!A:U,21,0)</f>
        <v>直连</v>
      </c>
    </row>
    <row r="175" s="4" customFormat="1" hidden="1" spans="1:9">
      <c r="A175" s="5">
        <v>999226355859845</v>
      </c>
      <c r="B175" s="6">
        <v>45164</v>
      </c>
      <c r="C175" s="6">
        <v>45167</v>
      </c>
      <c r="D175" s="4">
        <v>3165.16</v>
      </c>
      <c r="E175" s="4" t="str">
        <f>VLOOKUP(A175,HOP!A:L,12,0)</f>
        <v>3165.16</v>
      </c>
      <c r="F175" s="4" t="str">
        <f>VLOOKUP(A175,HOP!A:C,3,0)</f>
        <v>3840102</v>
      </c>
      <c r="G175" s="4">
        <f t="shared" si="4"/>
        <v>0</v>
      </c>
      <c r="H175" s="4" t="str">
        <f t="shared" si="5"/>
        <v>，3840102</v>
      </c>
      <c r="I175" s="4" t="str">
        <f>VLOOKUP(A175,HOP!A:U,21,0)</f>
        <v>直连</v>
      </c>
    </row>
    <row r="176" s="4" customFormat="1" hidden="1" spans="1:9">
      <c r="A176" s="5">
        <v>999226356113413</v>
      </c>
      <c r="B176" s="6">
        <v>45165</v>
      </c>
      <c r="C176" s="6">
        <v>45167</v>
      </c>
      <c r="D176" s="4">
        <v>840.78</v>
      </c>
      <c r="E176" s="4" t="str">
        <f>VLOOKUP(A176,HOP!A:L,12,0)</f>
        <v>840.78</v>
      </c>
      <c r="F176" s="4" t="str">
        <f>VLOOKUP(A176,HOP!A:C,3,0)</f>
        <v>3840182</v>
      </c>
      <c r="G176" s="4">
        <f t="shared" si="4"/>
        <v>0</v>
      </c>
      <c r="H176" s="4" t="str">
        <f t="shared" si="5"/>
        <v>，3840182</v>
      </c>
      <c r="I176" s="4" t="str">
        <f>VLOOKUP(A176,HOP!A:U,21,0)</f>
        <v>直连</v>
      </c>
    </row>
    <row r="177" s="4" customFormat="1" hidden="1" spans="1:9">
      <c r="A177" s="5">
        <v>999226356458593</v>
      </c>
      <c r="B177" s="6">
        <v>45166</v>
      </c>
      <c r="C177" s="6">
        <v>45167</v>
      </c>
      <c r="D177" s="4">
        <v>2865.04</v>
      </c>
      <c r="E177" s="4" t="str">
        <f>VLOOKUP(A177,HOP!A:L,12,0)</f>
        <v>2865.04</v>
      </c>
      <c r="F177" s="4" t="str">
        <f>VLOOKUP(A177,HOP!A:C,3,0)</f>
        <v>3840500</v>
      </c>
      <c r="G177" s="4">
        <f t="shared" si="4"/>
        <v>0</v>
      </c>
      <c r="H177" s="4" t="str">
        <f t="shared" si="5"/>
        <v>，3840500</v>
      </c>
      <c r="I177" s="4" t="str">
        <f>VLOOKUP(A177,HOP!A:U,21,0)</f>
        <v>直连</v>
      </c>
    </row>
    <row r="178" s="4" customFormat="1" hidden="1" spans="1:9">
      <c r="A178" s="5">
        <v>999226356822109</v>
      </c>
      <c r="B178" s="6">
        <v>45165</v>
      </c>
      <c r="C178" s="6">
        <v>45167</v>
      </c>
      <c r="D178" s="4">
        <v>878.99</v>
      </c>
      <c r="E178" s="4" t="str">
        <f>VLOOKUP(A178,HOP!A:L,12,0)</f>
        <v>878.99</v>
      </c>
      <c r="F178" s="4" t="str">
        <f>VLOOKUP(A178,HOP!A:C,3,0)</f>
        <v>3840613</v>
      </c>
      <c r="G178" s="4">
        <f t="shared" si="4"/>
        <v>0</v>
      </c>
      <c r="H178" s="4" t="str">
        <f t="shared" si="5"/>
        <v>，3840613</v>
      </c>
      <c r="I178" s="4" t="str">
        <f>VLOOKUP(A178,HOP!A:U,21,0)</f>
        <v>直连</v>
      </c>
    </row>
    <row r="179" s="4" customFormat="1" hidden="1" spans="1:9">
      <c r="A179" s="5">
        <v>999226356888091</v>
      </c>
      <c r="B179" s="6">
        <v>45166</v>
      </c>
      <c r="C179" s="6">
        <v>45167</v>
      </c>
      <c r="D179" s="4">
        <v>233.54</v>
      </c>
      <c r="E179" s="4" t="str">
        <f>VLOOKUP(A179,HOP!A:L,12,0)</f>
        <v>233.54</v>
      </c>
      <c r="F179" s="4" t="str">
        <f>VLOOKUP(A179,HOP!A:C,3,0)</f>
        <v>3840837</v>
      </c>
      <c r="G179" s="4">
        <f t="shared" si="4"/>
        <v>0</v>
      </c>
      <c r="H179" s="4" t="str">
        <f t="shared" si="5"/>
        <v>，3840837</v>
      </c>
      <c r="I179" s="4" t="str">
        <f>VLOOKUP(A179,HOP!A:U,21,0)</f>
        <v>直连</v>
      </c>
    </row>
    <row r="180" s="4" customFormat="1" hidden="1" spans="1:9">
      <c r="A180" s="5">
        <v>999226356883416</v>
      </c>
      <c r="B180" s="6">
        <v>45164</v>
      </c>
      <c r="C180" s="6">
        <v>45167</v>
      </c>
      <c r="D180" s="4">
        <v>4570.52</v>
      </c>
      <c r="E180" s="4" t="str">
        <f>VLOOKUP(A180,HOP!A:L,12,0)</f>
        <v>4570.52</v>
      </c>
      <c r="F180" s="4" t="str">
        <f>VLOOKUP(A180,HOP!A:C,3,0)</f>
        <v>3840835</v>
      </c>
      <c r="G180" s="4">
        <f t="shared" si="4"/>
        <v>0</v>
      </c>
      <c r="H180" s="4" t="str">
        <f t="shared" si="5"/>
        <v>，3840835</v>
      </c>
      <c r="I180" s="4" t="str">
        <f>VLOOKUP(A180,HOP!A:U,21,0)</f>
        <v>直连</v>
      </c>
    </row>
    <row r="181" s="4" customFormat="1" hidden="1" spans="1:9">
      <c r="A181" s="5">
        <v>999226357821041</v>
      </c>
      <c r="B181" s="6">
        <v>45165</v>
      </c>
      <c r="C181" s="6">
        <v>45167</v>
      </c>
      <c r="D181" s="4">
        <v>2213.4</v>
      </c>
      <c r="E181" s="4" t="str">
        <f>VLOOKUP(A181,HOP!A:L,12,0)</f>
        <v>2213.40</v>
      </c>
      <c r="F181" s="4" t="str">
        <f>VLOOKUP(A181,HOP!A:C,3,0)</f>
        <v>3841220</v>
      </c>
      <c r="G181" s="4">
        <f t="shared" si="4"/>
        <v>0</v>
      </c>
      <c r="H181" s="4" t="str">
        <f t="shared" si="5"/>
        <v>，3841220</v>
      </c>
      <c r="I181" s="4" t="str">
        <f>VLOOKUP(A181,HOP!A:U,21,0)</f>
        <v>直连</v>
      </c>
    </row>
    <row r="182" s="4" customFormat="1" hidden="1" spans="1:9">
      <c r="A182" s="5">
        <v>999226357869035</v>
      </c>
      <c r="B182" s="6">
        <v>45166</v>
      </c>
      <c r="C182" s="6">
        <v>45167</v>
      </c>
      <c r="D182" s="4">
        <v>332.1</v>
      </c>
      <c r="E182" s="4" t="str">
        <f>VLOOKUP(A182,HOP!A:L,12,0)</f>
        <v>332.10</v>
      </c>
      <c r="F182" s="4" t="str">
        <f>VLOOKUP(A182,HOP!A:C,3,0)</f>
        <v>3841234</v>
      </c>
      <c r="G182" s="4">
        <f t="shared" si="4"/>
        <v>0</v>
      </c>
      <c r="H182" s="4" t="str">
        <f t="shared" si="5"/>
        <v>，3841234</v>
      </c>
      <c r="I182" s="4" t="str">
        <f>VLOOKUP(A182,HOP!A:U,21,0)</f>
        <v>直连</v>
      </c>
    </row>
    <row r="183" s="4" customFormat="1" hidden="1" spans="1:9">
      <c r="A183" s="5">
        <v>999226357952710</v>
      </c>
      <c r="B183" s="6">
        <v>45166</v>
      </c>
      <c r="C183" s="6">
        <v>45167</v>
      </c>
      <c r="D183" s="4">
        <v>664.2</v>
      </c>
      <c r="E183" s="4" t="str">
        <f>VLOOKUP(A183,HOP!A:L,12,0)</f>
        <v>664.20</v>
      </c>
      <c r="F183" s="4" t="str">
        <f>VLOOKUP(A183,HOP!A:C,3,0)</f>
        <v>3841255</v>
      </c>
      <c r="G183" s="4">
        <f t="shared" si="4"/>
        <v>0</v>
      </c>
      <c r="H183" s="4" t="str">
        <f t="shared" si="5"/>
        <v>，3841255</v>
      </c>
      <c r="I183" s="4" t="str">
        <f>VLOOKUP(A183,HOP!A:U,21,0)</f>
        <v>直连</v>
      </c>
    </row>
    <row r="184" s="4" customFormat="1" hidden="1" spans="1:9">
      <c r="A184" s="5">
        <v>999226358351113</v>
      </c>
      <c r="B184" s="6">
        <v>45165</v>
      </c>
      <c r="C184" s="6">
        <v>45167</v>
      </c>
      <c r="D184" s="4">
        <v>1200.32</v>
      </c>
      <c r="E184" s="4" t="str">
        <f>VLOOKUP(A184,HOP!A:L,12,0)</f>
        <v>1200.32</v>
      </c>
      <c r="F184" s="4" t="str">
        <f>VLOOKUP(A184,HOP!A:C,3,0)</f>
        <v>3841392</v>
      </c>
      <c r="G184" s="4">
        <f t="shared" si="4"/>
        <v>0</v>
      </c>
      <c r="H184" s="4" t="str">
        <f t="shared" si="5"/>
        <v>，3841392</v>
      </c>
      <c r="I184" s="4" t="str">
        <f>VLOOKUP(A184,HOP!A:U,21,0)</f>
        <v>直连</v>
      </c>
    </row>
    <row r="185" s="4" customFormat="1" hidden="1" spans="1:9">
      <c r="A185" s="5">
        <v>999226358642581</v>
      </c>
      <c r="B185" s="6">
        <v>45166</v>
      </c>
      <c r="C185" s="6">
        <v>45167</v>
      </c>
      <c r="D185" s="4">
        <v>1187.56</v>
      </c>
      <c r="E185" s="4" t="str">
        <f>VLOOKUP(A185,HOP!A:L,12,0)</f>
        <v>1187.56</v>
      </c>
      <c r="F185" s="4" t="str">
        <f>VLOOKUP(A185,HOP!A:C,3,0)</f>
        <v>3841485</v>
      </c>
      <c r="G185" s="4">
        <f t="shared" si="4"/>
        <v>0</v>
      </c>
      <c r="H185" s="4" t="str">
        <f t="shared" si="5"/>
        <v>，3841485</v>
      </c>
      <c r="I185" s="4" t="str">
        <f>VLOOKUP(A185,HOP!A:U,21,0)</f>
        <v>直连</v>
      </c>
    </row>
    <row r="186" s="4" customFormat="1" hidden="1" spans="1:9">
      <c r="A186" s="5">
        <v>999226359096706</v>
      </c>
      <c r="B186" s="6">
        <v>45166</v>
      </c>
      <c r="C186" s="6">
        <v>45167</v>
      </c>
      <c r="D186" s="4">
        <v>738.09</v>
      </c>
      <c r="E186" s="4" t="str">
        <f>VLOOKUP(A186,HOP!A:L,12,0)</f>
        <v>738.09</v>
      </c>
      <c r="F186" s="4" t="str">
        <f>VLOOKUP(A186,HOP!A:C,3,0)</f>
        <v>3841665</v>
      </c>
      <c r="G186" s="4">
        <f t="shared" si="4"/>
        <v>0</v>
      </c>
      <c r="H186" s="4" t="str">
        <f t="shared" si="5"/>
        <v>，3841665</v>
      </c>
      <c r="I186" s="4" t="str">
        <f>VLOOKUP(A186,HOP!A:U,21,0)</f>
        <v>直连</v>
      </c>
    </row>
    <row r="187" s="4" customFormat="1" hidden="1" spans="1:9">
      <c r="A187" s="5">
        <v>999226359312158</v>
      </c>
      <c r="B187" s="6">
        <v>45165</v>
      </c>
      <c r="C187" s="6">
        <v>45167</v>
      </c>
      <c r="D187" s="4">
        <v>1043.26</v>
      </c>
      <c r="E187" s="4" t="str">
        <f>VLOOKUP(A187,HOP!A:L,12,0)</f>
        <v>1043.26</v>
      </c>
      <c r="F187" s="4" t="str">
        <f>VLOOKUP(A187,HOP!A:C,3,0)</f>
        <v>3841747</v>
      </c>
      <c r="G187" s="4">
        <f t="shared" si="4"/>
        <v>0</v>
      </c>
      <c r="H187" s="4" t="str">
        <f t="shared" si="5"/>
        <v>，3841747</v>
      </c>
      <c r="I187" s="4" t="str">
        <f>VLOOKUP(A187,HOP!A:U,21,0)</f>
        <v>直连</v>
      </c>
    </row>
    <row r="188" s="4" customFormat="1" hidden="1" spans="1:9">
      <c r="A188" s="5">
        <v>999226359480745</v>
      </c>
      <c r="B188" s="6">
        <v>45166</v>
      </c>
      <c r="C188" s="6">
        <v>45167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999226359544861</v>
      </c>
      <c r="B189" s="6">
        <v>45165</v>
      </c>
      <c r="C189" s="6">
        <v>45167</v>
      </c>
      <c r="D189" s="4">
        <v>1754.9</v>
      </c>
      <c r="E189" s="4" t="str">
        <f>VLOOKUP(A189,HOP!A:L,12,0)</f>
        <v>1754.90</v>
      </c>
      <c r="F189" s="4" t="str">
        <f>VLOOKUP(A189,HOP!A:C,3,0)</f>
        <v>3841870</v>
      </c>
      <c r="G189" s="4">
        <f t="shared" si="4"/>
        <v>0</v>
      </c>
      <c r="H189" s="4" t="str">
        <f t="shared" si="5"/>
        <v>，3841870</v>
      </c>
      <c r="I189" s="4" t="str">
        <f>VLOOKUP(A189,HOP!A:U,21,0)</f>
        <v>直连</v>
      </c>
    </row>
    <row r="190" s="4" customFormat="1" hidden="1" spans="1:9">
      <c r="A190" s="5">
        <v>999226359681544</v>
      </c>
      <c r="B190" s="6">
        <v>45165</v>
      </c>
      <c r="C190" s="6">
        <v>45167</v>
      </c>
      <c r="D190" s="4">
        <v>1781.46</v>
      </c>
      <c r="E190" s="4" t="str">
        <f>VLOOKUP(A190,HOP!A:L,12,0)</f>
        <v>1781.46</v>
      </c>
      <c r="F190" s="4" t="str">
        <f>VLOOKUP(A190,HOP!A:C,3,0)</f>
        <v>3841931</v>
      </c>
      <c r="G190" s="4">
        <f t="shared" si="4"/>
        <v>0</v>
      </c>
      <c r="H190" s="4" t="str">
        <f t="shared" si="5"/>
        <v>，3841931</v>
      </c>
      <c r="I190" s="4" t="str">
        <f>VLOOKUP(A190,HOP!A:U,21,0)</f>
        <v>直连</v>
      </c>
    </row>
    <row r="191" s="4" customFormat="1" hidden="1" spans="1:9">
      <c r="A191" s="5">
        <v>999226359759150</v>
      </c>
      <c r="B191" s="6">
        <v>45165</v>
      </c>
      <c r="C191" s="6">
        <v>45167</v>
      </c>
      <c r="D191" s="4">
        <v>3544.36</v>
      </c>
      <c r="E191" s="4" t="str">
        <f>VLOOKUP(A191,HOP!A:L,12,0)</f>
        <v>3544.36</v>
      </c>
      <c r="F191" s="4" t="str">
        <f>VLOOKUP(A191,HOP!A:C,3,0)</f>
        <v>3841986</v>
      </c>
      <c r="G191" s="4">
        <f t="shared" si="4"/>
        <v>0</v>
      </c>
      <c r="H191" s="4" t="str">
        <f t="shared" si="5"/>
        <v>，3841986</v>
      </c>
      <c r="I191" s="4" t="str">
        <f>VLOOKUP(A191,HOP!A:U,21,0)</f>
        <v>直连</v>
      </c>
    </row>
    <row r="192" s="4" customFormat="1" hidden="1" spans="1:9">
      <c r="A192" s="5">
        <v>999226360524084</v>
      </c>
      <c r="B192" s="6">
        <v>45165</v>
      </c>
      <c r="C192" s="6">
        <v>45167</v>
      </c>
      <c r="D192" s="4">
        <v>752.27</v>
      </c>
      <c r="E192" s="4" t="str">
        <f>VLOOKUP(A192,HOP!A:L,12,0)</f>
        <v>752.27</v>
      </c>
      <c r="F192" s="4" t="str">
        <f>VLOOKUP(A192,HOP!A:C,3,0)</f>
        <v>3842452</v>
      </c>
      <c r="G192" s="4">
        <f t="shared" si="4"/>
        <v>0</v>
      </c>
      <c r="H192" s="4" t="str">
        <f t="shared" si="5"/>
        <v>，3842452</v>
      </c>
      <c r="I192" s="4" t="str">
        <f>VLOOKUP(A192,HOP!A:U,21,0)</f>
        <v>直连</v>
      </c>
    </row>
    <row r="193" s="4" customFormat="1" hidden="1" spans="1:9">
      <c r="A193" s="5">
        <v>999226360669605</v>
      </c>
      <c r="B193" s="6">
        <v>45166</v>
      </c>
      <c r="C193" s="6">
        <v>45167</v>
      </c>
      <c r="D193" s="4">
        <v>1383.09</v>
      </c>
      <c r="E193" s="4" t="str">
        <f>VLOOKUP(A193,HOP!A:L,12,0)</f>
        <v>1383.09</v>
      </c>
      <c r="F193" s="4" t="str">
        <f>VLOOKUP(A193,HOP!A:C,3,0)</f>
        <v>3842515</v>
      </c>
      <c r="G193" s="4">
        <f t="shared" si="4"/>
        <v>0</v>
      </c>
      <c r="H193" s="4" t="str">
        <f t="shared" si="5"/>
        <v>，3842515</v>
      </c>
      <c r="I193" s="4" t="str">
        <f>VLOOKUP(A193,HOP!A:U,21,0)</f>
        <v>直连</v>
      </c>
    </row>
    <row r="194" s="4" customFormat="1" hidden="1" spans="1:9">
      <c r="A194" s="5">
        <v>999226361640977</v>
      </c>
      <c r="B194" s="6">
        <v>45165</v>
      </c>
      <c r="C194" s="6">
        <v>45167</v>
      </c>
      <c r="D194" s="4">
        <v>1043.6</v>
      </c>
      <c r="E194" s="4" t="str">
        <f>VLOOKUP(A194,HOP!A:L,12,0)</f>
        <v>1043.60</v>
      </c>
      <c r="F194" s="4" t="str">
        <f>VLOOKUP(A194,HOP!A:C,3,0)</f>
        <v>3843011</v>
      </c>
      <c r="G194" s="4">
        <f t="shared" si="4"/>
        <v>0</v>
      </c>
      <c r="H194" s="4" t="str">
        <f t="shared" si="5"/>
        <v>，3843011</v>
      </c>
      <c r="I194" s="4" t="str">
        <f>VLOOKUP(A194,HOP!A:U,21,0)</f>
        <v>直连</v>
      </c>
    </row>
    <row r="195" s="4" customFormat="1" hidden="1" spans="1:9">
      <c r="A195" s="5">
        <v>999226361603133</v>
      </c>
      <c r="B195" s="6">
        <v>45165</v>
      </c>
      <c r="C195" s="6">
        <v>45167</v>
      </c>
      <c r="D195" s="4">
        <v>2294.91</v>
      </c>
      <c r="E195" s="4" t="str">
        <f>VLOOKUP(A195,HOP!A:L,12,0)</f>
        <v>2294.91</v>
      </c>
      <c r="F195" s="4" t="str">
        <f>VLOOKUP(A195,HOP!A:C,3,0)</f>
        <v>3842998</v>
      </c>
      <c r="G195" s="4">
        <f t="shared" ref="G195:G258" si="6">D195-E195</f>
        <v>0</v>
      </c>
      <c r="H195" s="4" t="str">
        <f t="shared" ref="H195:H258" si="7">$H$1&amp;F195</f>
        <v>，3842998</v>
      </c>
      <c r="I195" s="4" t="str">
        <f>VLOOKUP(A195,HOP!A:U,21,0)</f>
        <v>直连</v>
      </c>
    </row>
    <row r="196" s="4" customFormat="1" hidden="1" spans="1:9">
      <c r="A196" s="5">
        <v>999226362380043</v>
      </c>
      <c r="B196" s="6">
        <v>45166</v>
      </c>
      <c r="C196" s="6">
        <v>45167</v>
      </c>
      <c r="D196" s="4">
        <v>583.36</v>
      </c>
      <c r="E196" s="4" t="str">
        <f>VLOOKUP(A196,HOP!A:L,12,0)</f>
        <v>583.36</v>
      </c>
      <c r="F196" s="4" t="str">
        <f>VLOOKUP(A196,HOP!A:C,3,0)</f>
        <v>3843505</v>
      </c>
      <c r="G196" s="4">
        <f t="shared" si="6"/>
        <v>0</v>
      </c>
      <c r="H196" s="4" t="str">
        <f t="shared" si="7"/>
        <v>，3843505</v>
      </c>
      <c r="I196" s="4" t="str">
        <f>VLOOKUP(A196,HOP!A:U,21,0)</f>
        <v>直连</v>
      </c>
    </row>
    <row r="197" s="4" customFormat="1" hidden="1" spans="1:9">
      <c r="A197" s="5">
        <v>999226362801926</v>
      </c>
      <c r="B197" s="6">
        <v>45165</v>
      </c>
      <c r="C197" s="6">
        <v>45167</v>
      </c>
      <c r="D197" s="4">
        <v>2194.7</v>
      </c>
      <c r="E197" s="4" t="str">
        <f>VLOOKUP(A197,HOP!A:L,12,0)</f>
        <v>2194.70</v>
      </c>
      <c r="F197" s="4" t="str">
        <f>VLOOKUP(A197,HOP!A:C,3,0)</f>
        <v>3843793</v>
      </c>
      <c r="G197" s="4">
        <f t="shared" si="6"/>
        <v>0</v>
      </c>
      <c r="H197" s="4" t="str">
        <f t="shared" si="7"/>
        <v>，3843793</v>
      </c>
      <c r="I197" s="4" t="str">
        <f>VLOOKUP(A197,HOP!A:U,21,0)</f>
        <v>直连</v>
      </c>
    </row>
    <row r="198" s="4" customFormat="1" hidden="1" spans="1:9">
      <c r="A198" s="5">
        <v>999226362826693</v>
      </c>
      <c r="B198" s="6">
        <v>45165</v>
      </c>
      <c r="C198" s="6">
        <v>45167</v>
      </c>
      <c r="D198" s="4">
        <v>2363.2</v>
      </c>
      <c r="E198" s="4" t="str">
        <f>VLOOKUP(A198,HOP!A:L,12,0)</f>
        <v>2363.20</v>
      </c>
      <c r="F198" s="4" t="str">
        <f>VLOOKUP(A198,HOP!A:C,3,0)</f>
        <v>3843806</v>
      </c>
      <c r="G198" s="4">
        <f t="shared" si="6"/>
        <v>0</v>
      </c>
      <c r="H198" s="4" t="str">
        <f t="shared" si="7"/>
        <v>，3843806</v>
      </c>
      <c r="I198" s="4" t="str">
        <f>VLOOKUP(A198,HOP!A:U,21,0)</f>
        <v>直连</v>
      </c>
    </row>
    <row r="199" s="4" customFormat="1" hidden="1" spans="1:9">
      <c r="A199" s="5">
        <v>999226362906176</v>
      </c>
      <c r="B199" s="6">
        <v>45166</v>
      </c>
      <c r="C199" s="6">
        <v>45167</v>
      </c>
      <c r="D199" s="4">
        <v>164.22</v>
      </c>
      <c r="E199" s="4" t="str">
        <f>VLOOKUP(A199,HOP!A:L,12,0)</f>
        <v>164.22</v>
      </c>
      <c r="F199" s="4" t="str">
        <f>VLOOKUP(A199,HOP!A:C,3,0)</f>
        <v>3843841</v>
      </c>
      <c r="G199" s="4">
        <f t="shared" si="6"/>
        <v>0</v>
      </c>
      <c r="H199" s="4" t="str">
        <f t="shared" si="7"/>
        <v>，3843841</v>
      </c>
      <c r="I199" s="4" t="str">
        <f>VLOOKUP(A199,HOP!A:U,21,0)</f>
        <v>直连</v>
      </c>
    </row>
    <row r="200" s="4" customFormat="1" hidden="1" spans="1:9">
      <c r="A200" s="5">
        <v>999226363242208</v>
      </c>
      <c r="B200" s="6">
        <v>45165</v>
      </c>
      <c r="C200" s="6">
        <v>45167</v>
      </c>
      <c r="D200" s="4">
        <v>2131.92</v>
      </c>
      <c r="E200" s="4" t="str">
        <f>VLOOKUP(A200,HOP!A:L,12,0)</f>
        <v>2131.92</v>
      </c>
      <c r="F200" s="4" t="str">
        <f>VLOOKUP(A200,HOP!A:C,3,0)</f>
        <v>3844091</v>
      </c>
      <c r="G200" s="4">
        <f t="shared" si="6"/>
        <v>0</v>
      </c>
      <c r="H200" s="4" t="str">
        <f t="shared" si="7"/>
        <v>，3844091</v>
      </c>
      <c r="I200" s="4" t="str">
        <f>VLOOKUP(A200,HOP!A:U,21,0)</f>
        <v>直连</v>
      </c>
    </row>
    <row r="201" s="4" customFormat="1" hidden="1" spans="1:9">
      <c r="A201" s="5">
        <v>999226363359903</v>
      </c>
      <c r="B201" s="6">
        <v>45165</v>
      </c>
      <c r="C201" s="6">
        <v>45167</v>
      </c>
      <c r="D201" s="4">
        <v>1236.68</v>
      </c>
      <c r="E201" s="4" t="str">
        <f>VLOOKUP(A201,HOP!A:L,12,0)</f>
        <v>1236.68</v>
      </c>
      <c r="F201" s="4" t="str">
        <f>VLOOKUP(A201,HOP!A:C,3,0)</f>
        <v>3844151</v>
      </c>
      <c r="G201" s="4">
        <f t="shared" si="6"/>
        <v>0</v>
      </c>
      <c r="H201" s="4" t="str">
        <f t="shared" si="7"/>
        <v>，3844151</v>
      </c>
      <c r="I201" s="4" t="str">
        <f>VLOOKUP(A201,HOP!A:U,21,0)</f>
        <v>直连</v>
      </c>
    </row>
    <row r="202" s="4" customFormat="1" hidden="1" spans="1:9">
      <c r="A202" s="5">
        <v>999226363407133</v>
      </c>
      <c r="B202" s="6">
        <v>45165</v>
      </c>
      <c r="C202" s="6">
        <v>45167</v>
      </c>
      <c r="D202" s="4">
        <v>276.1</v>
      </c>
      <c r="E202" s="4" t="str">
        <f>VLOOKUP(A202,HOP!A:L,12,0)</f>
        <v>276.10</v>
      </c>
      <c r="F202" s="4" t="str">
        <f>VLOOKUP(A202,HOP!A:C,3,0)</f>
        <v>3844172</v>
      </c>
      <c r="G202" s="4">
        <f t="shared" si="6"/>
        <v>0</v>
      </c>
      <c r="H202" s="4" t="str">
        <f t="shared" si="7"/>
        <v>，3844172</v>
      </c>
      <c r="I202" s="4" t="str">
        <f>VLOOKUP(A202,HOP!A:U,21,0)</f>
        <v>直连</v>
      </c>
    </row>
    <row r="203" s="4" customFormat="1" spans="1:9">
      <c r="A203" s="5">
        <v>999226363521204</v>
      </c>
      <c r="B203" s="6">
        <v>45165</v>
      </c>
      <c r="C203" s="6">
        <v>45167</v>
      </c>
      <c r="D203" s="4">
        <v>1088.52</v>
      </c>
      <c r="E203" s="4" t="str">
        <f>VLOOKUP(A203,HOP!A:L,12,0)</f>
        <v>1088.54</v>
      </c>
      <c r="F203" s="4" t="str">
        <f>VLOOKUP(A203,HOP!A:C,3,0)</f>
        <v>3844351</v>
      </c>
      <c r="G203" s="4">
        <f t="shared" si="6"/>
        <v>-0.0199999999999818</v>
      </c>
      <c r="H203" s="4" t="str">
        <f t="shared" si="7"/>
        <v>，3844351</v>
      </c>
      <c r="I203" s="4" t="str">
        <f>VLOOKUP(A203,HOP!A:U,21,0)</f>
        <v>直连</v>
      </c>
    </row>
    <row r="204" s="4" customFormat="1" hidden="1" spans="1:9">
      <c r="A204" s="5">
        <v>999226363714955</v>
      </c>
      <c r="B204" s="6">
        <v>45166</v>
      </c>
      <c r="C204" s="6">
        <v>45167</v>
      </c>
      <c r="D204" s="4">
        <v>179.16</v>
      </c>
      <c r="E204" s="4" t="str">
        <f>VLOOKUP(A204,HOP!A:L,12,0)</f>
        <v>179.16</v>
      </c>
      <c r="F204" s="4" t="str">
        <f>VLOOKUP(A204,HOP!A:C,3,0)</f>
        <v>3844413</v>
      </c>
      <c r="G204" s="4">
        <f t="shared" si="6"/>
        <v>0</v>
      </c>
      <c r="H204" s="4" t="str">
        <f t="shared" si="7"/>
        <v>，3844413</v>
      </c>
      <c r="I204" s="4" t="str">
        <f>VLOOKUP(A204,HOP!A:U,21,0)</f>
        <v>直连</v>
      </c>
    </row>
    <row r="205" s="4" customFormat="1" hidden="1" spans="1:9">
      <c r="A205" s="5">
        <v>999226364666961</v>
      </c>
      <c r="B205" s="6">
        <v>45165</v>
      </c>
      <c r="C205" s="6">
        <v>45167</v>
      </c>
      <c r="D205" s="4">
        <v>428.54</v>
      </c>
      <c r="E205" s="4" t="str">
        <f>VLOOKUP(A205,HOP!A:L,12,0)</f>
        <v>428.54</v>
      </c>
      <c r="F205" s="4" t="str">
        <f>VLOOKUP(A205,HOP!A:C,3,0)</f>
        <v>3845082</v>
      </c>
      <c r="G205" s="4">
        <f t="shared" si="6"/>
        <v>0</v>
      </c>
      <c r="H205" s="4" t="str">
        <f t="shared" si="7"/>
        <v>，3845082</v>
      </c>
      <c r="I205" s="4" t="str">
        <f>VLOOKUP(A205,HOP!A:U,21,0)</f>
        <v>直连</v>
      </c>
    </row>
    <row r="206" s="4" customFormat="1" hidden="1" spans="1:9">
      <c r="A206" s="5">
        <v>999226364735386</v>
      </c>
      <c r="B206" s="6">
        <v>45166</v>
      </c>
      <c r="C206" s="6">
        <v>45167</v>
      </c>
      <c r="D206" s="4">
        <v>190.74</v>
      </c>
      <c r="E206" s="4" t="str">
        <f>VLOOKUP(A206,HOP!A:L,12,0)</f>
        <v>190.74</v>
      </c>
      <c r="F206" s="4" t="str">
        <f>VLOOKUP(A206,HOP!A:C,3,0)</f>
        <v>3845107</v>
      </c>
      <c r="G206" s="4">
        <f t="shared" si="6"/>
        <v>0</v>
      </c>
      <c r="H206" s="4" t="str">
        <f t="shared" si="7"/>
        <v>，3845107</v>
      </c>
      <c r="I206" s="4" t="str">
        <f>VLOOKUP(A206,HOP!A:U,21,0)</f>
        <v>直连</v>
      </c>
    </row>
    <row r="207" s="4" customFormat="1" hidden="1" spans="1:9">
      <c r="A207" s="5">
        <v>999226364874151</v>
      </c>
      <c r="B207" s="6">
        <v>45166</v>
      </c>
      <c r="C207" s="6">
        <v>45167</v>
      </c>
      <c r="D207" s="4">
        <v>928.89</v>
      </c>
      <c r="E207" s="4" t="str">
        <f>VLOOKUP(A207,HOP!A:L,12,0)</f>
        <v>928.89</v>
      </c>
      <c r="F207" s="4" t="str">
        <f>VLOOKUP(A207,HOP!A:C,3,0)</f>
        <v>3845322</v>
      </c>
      <c r="G207" s="4">
        <f t="shared" si="6"/>
        <v>0</v>
      </c>
      <c r="H207" s="4" t="str">
        <f t="shared" si="7"/>
        <v>，3845322</v>
      </c>
      <c r="I207" s="4" t="str">
        <f>VLOOKUP(A207,HOP!A:U,21,0)</f>
        <v>直连</v>
      </c>
    </row>
    <row r="208" s="4" customFormat="1" hidden="1" spans="1:9">
      <c r="A208" s="5">
        <v>999226365374374</v>
      </c>
      <c r="B208" s="6">
        <v>45166</v>
      </c>
      <c r="C208" s="6">
        <v>45167</v>
      </c>
      <c r="D208" s="4">
        <v>147.68</v>
      </c>
      <c r="E208" s="4" t="str">
        <f>VLOOKUP(A208,HOP!A:L,12,0)</f>
        <v>147.68</v>
      </c>
      <c r="F208" s="4" t="str">
        <f>VLOOKUP(A208,HOP!A:C,3,0)</f>
        <v>3845565</v>
      </c>
      <c r="G208" s="4">
        <f t="shared" si="6"/>
        <v>0</v>
      </c>
      <c r="H208" s="4" t="str">
        <f t="shared" si="7"/>
        <v>，3845565</v>
      </c>
      <c r="I208" s="4" t="str">
        <f>VLOOKUP(A208,HOP!A:U,21,0)</f>
        <v>直连</v>
      </c>
    </row>
    <row r="209" s="4" customFormat="1" hidden="1" spans="1:9">
      <c r="A209" s="5">
        <v>999226365733136</v>
      </c>
      <c r="B209" s="6">
        <v>45166</v>
      </c>
      <c r="C209" s="6">
        <v>45167</v>
      </c>
      <c r="D209" s="4">
        <v>886.2</v>
      </c>
      <c r="E209" s="4" t="str">
        <f>VLOOKUP(A209,HOP!A:L,12,0)</f>
        <v>886.20</v>
      </c>
      <c r="F209" s="4" t="str">
        <f>VLOOKUP(A209,HOP!A:C,3,0)</f>
        <v>3845719</v>
      </c>
      <c r="G209" s="4">
        <f t="shared" si="6"/>
        <v>0</v>
      </c>
      <c r="H209" s="4" t="str">
        <f t="shared" si="7"/>
        <v>，3845719</v>
      </c>
      <c r="I209" s="4" t="str">
        <f>VLOOKUP(A209,HOP!A:U,21,0)</f>
        <v>直连</v>
      </c>
    </row>
    <row r="210" s="4" customFormat="1" hidden="1" spans="1:9">
      <c r="A210" s="5">
        <v>999226365822630</v>
      </c>
      <c r="B210" s="6">
        <v>45166</v>
      </c>
      <c r="C210" s="6">
        <v>45167</v>
      </c>
      <c r="D210" s="4">
        <v>1392.63</v>
      </c>
      <c r="E210" s="4" t="str">
        <f>VLOOKUP(A210,HOP!A:L,12,0)</f>
        <v>1392.63</v>
      </c>
      <c r="F210" s="4" t="str">
        <f>VLOOKUP(A210,HOP!A:C,3,0)</f>
        <v>3845922</v>
      </c>
      <c r="G210" s="4">
        <f t="shared" si="6"/>
        <v>0</v>
      </c>
      <c r="H210" s="4" t="str">
        <f t="shared" si="7"/>
        <v>，3845922</v>
      </c>
      <c r="I210" s="4" t="str">
        <f>VLOOKUP(A210,HOP!A:U,21,0)</f>
        <v>直连</v>
      </c>
    </row>
    <row r="211" s="4" customFormat="1" spans="1:9">
      <c r="A211" s="5">
        <v>999226366045869</v>
      </c>
      <c r="B211" s="6">
        <v>45166</v>
      </c>
      <c r="C211" s="6">
        <v>45167</v>
      </c>
      <c r="D211" s="4">
        <v>443.22</v>
      </c>
      <c r="E211" s="4" t="str">
        <f>VLOOKUP(A211,HOP!A:L,12,0)</f>
        <v>443.26</v>
      </c>
      <c r="F211" s="4" t="str">
        <f>VLOOKUP(A211,HOP!A:C,3,0)</f>
        <v>3846025</v>
      </c>
      <c r="G211" s="4">
        <f t="shared" si="6"/>
        <v>-0.0399999999999636</v>
      </c>
      <c r="H211" s="4" t="str">
        <f t="shared" si="7"/>
        <v>，3846025</v>
      </c>
      <c r="I211" s="4" t="str">
        <f>VLOOKUP(A211,HOP!A:U,21,0)</f>
        <v>直连</v>
      </c>
    </row>
    <row r="212" s="4" customFormat="1" spans="1:9">
      <c r="A212" s="5">
        <v>999226366054843</v>
      </c>
      <c r="B212" s="6">
        <v>45166</v>
      </c>
      <c r="C212" s="6">
        <v>45167</v>
      </c>
      <c r="D212" s="4">
        <v>443.22</v>
      </c>
      <c r="E212" s="4" t="str">
        <f>VLOOKUP(A212,HOP!A:L,12,0)</f>
        <v>443.26</v>
      </c>
      <c r="F212" s="4" t="str">
        <f>VLOOKUP(A212,HOP!A:C,3,0)</f>
        <v>3846029</v>
      </c>
      <c r="G212" s="4">
        <f t="shared" si="6"/>
        <v>-0.0399999999999636</v>
      </c>
      <c r="H212" s="4" t="str">
        <f t="shared" si="7"/>
        <v>，3846029</v>
      </c>
      <c r="I212" s="4" t="str">
        <f>VLOOKUP(A212,HOP!A:U,21,0)</f>
        <v>直连</v>
      </c>
    </row>
    <row r="213" s="4" customFormat="1" hidden="1" spans="1:9">
      <c r="A213" s="5">
        <v>999226366182511</v>
      </c>
      <c r="B213" s="6">
        <v>45166</v>
      </c>
      <c r="C213" s="6">
        <v>45167</v>
      </c>
      <c r="D213" s="4">
        <v>298.46</v>
      </c>
      <c r="E213" s="4" t="str">
        <f>VLOOKUP(A213,HOP!A:L,12,0)</f>
        <v>298.46</v>
      </c>
      <c r="F213" s="4" t="str">
        <f>VLOOKUP(A213,HOP!A:C,3,0)</f>
        <v>3846079</v>
      </c>
      <c r="G213" s="4">
        <f t="shared" si="6"/>
        <v>0</v>
      </c>
      <c r="H213" s="4" t="str">
        <f t="shared" si="7"/>
        <v>，3846079</v>
      </c>
      <c r="I213" s="4" t="str">
        <f>VLOOKUP(A213,HOP!A:U,21,0)</f>
        <v>直连</v>
      </c>
    </row>
    <row r="214" s="4" customFormat="1" hidden="1" spans="1:9">
      <c r="A214" s="5">
        <v>999226366621566</v>
      </c>
      <c r="B214" s="6">
        <v>45166</v>
      </c>
      <c r="C214" s="6">
        <v>45167</v>
      </c>
      <c r="D214" s="4">
        <v>748.08</v>
      </c>
      <c r="E214" s="4" t="str">
        <f>VLOOKUP(A214,HOP!A:L,12,0)</f>
        <v>748.08</v>
      </c>
      <c r="F214" s="4" t="str">
        <f>VLOOKUP(A214,HOP!A:C,3,0)</f>
        <v>3846446</v>
      </c>
      <c r="G214" s="4">
        <f t="shared" si="6"/>
        <v>0</v>
      </c>
      <c r="H214" s="4" t="str">
        <f t="shared" si="7"/>
        <v>，3846446</v>
      </c>
      <c r="I214" s="4" t="str">
        <f>VLOOKUP(A214,HOP!A:U,21,0)</f>
        <v>直连</v>
      </c>
    </row>
    <row r="215" s="4" customFormat="1" hidden="1" spans="1:9">
      <c r="A215" s="5">
        <v>999226366834702</v>
      </c>
      <c r="B215" s="6">
        <v>45166</v>
      </c>
      <c r="C215" s="6">
        <v>45167</v>
      </c>
      <c r="D215" s="4">
        <v>1796.62</v>
      </c>
      <c r="E215" s="4" t="str">
        <f>VLOOKUP(A215,HOP!A:L,12,0)</f>
        <v>1796.62</v>
      </c>
      <c r="F215" s="4" t="str">
        <f>VLOOKUP(A215,HOP!A:C,3,0)</f>
        <v>3846664</v>
      </c>
      <c r="G215" s="4">
        <f t="shared" si="6"/>
        <v>0</v>
      </c>
      <c r="H215" s="4" t="str">
        <f t="shared" si="7"/>
        <v>，3846664</v>
      </c>
      <c r="I215" s="4" t="str">
        <f>VLOOKUP(A215,HOP!A:U,21,0)</f>
        <v>直连</v>
      </c>
    </row>
    <row r="216" s="4" customFormat="1" hidden="1" spans="1:9">
      <c r="A216" s="5">
        <v>999226366855607</v>
      </c>
      <c r="B216" s="6">
        <v>45166</v>
      </c>
      <c r="C216" s="6">
        <v>45167</v>
      </c>
      <c r="D216" s="4">
        <v>799.4</v>
      </c>
      <c r="E216" s="4" t="str">
        <f>VLOOKUP(A216,HOP!A:L,12,0)</f>
        <v>799.40</v>
      </c>
      <c r="F216" s="4" t="str">
        <f>VLOOKUP(A216,HOP!A:C,3,0)</f>
        <v>3846674</v>
      </c>
      <c r="G216" s="4">
        <f t="shared" si="6"/>
        <v>0</v>
      </c>
      <c r="H216" s="4" t="str">
        <f t="shared" si="7"/>
        <v>，3846674</v>
      </c>
      <c r="I216" s="4" t="str">
        <f>VLOOKUP(A216,HOP!A:U,21,0)</f>
        <v>直连</v>
      </c>
    </row>
    <row r="217" s="4" customFormat="1" hidden="1" spans="1:9">
      <c r="A217" s="5">
        <v>999226473318937</v>
      </c>
      <c r="B217" s="6">
        <v>45166</v>
      </c>
      <c r="C217" s="6">
        <v>45167</v>
      </c>
      <c r="D217" s="4">
        <v>395.99</v>
      </c>
      <c r="E217" s="4" t="str">
        <f>VLOOKUP(A217,HOP!A:L,12,0)</f>
        <v>395.99</v>
      </c>
      <c r="F217" s="4" t="str">
        <f>VLOOKUP(A217,HOP!A:C,3,0)</f>
        <v>3846752</v>
      </c>
      <c r="G217" s="4">
        <f t="shared" si="6"/>
        <v>0</v>
      </c>
      <c r="H217" s="4" t="str">
        <f t="shared" si="7"/>
        <v>，3846752</v>
      </c>
      <c r="I217" s="4" t="str">
        <f>VLOOKUP(A217,HOP!A:U,21,0)</f>
        <v>直连</v>
      </c>
    </row>
    <row r="218" s="4" customFormat="1" hidden="1" spans="1:9">
      <c r="A218" s="5">
        <v>999226473720571</v>
      </c>
      <c r="B218" s="6">
        <v>45166</v>
      </c>
      <c r="C218" s="6">
        <v>45167</v>
      </c>
      <c r="D218" s="4">
        <v>370.12</v>
      </c>
      <c r="E218" s="4" t="str">
        <f>VLOOKUP(A218,HOP!A:L,12,0)</f>
        <v>370.12</v>
      </c>
      <c r="F218" s="4" t="str">
        <f>VLOOKUP(A218,HOP!A:C,3,0)</f>
        <v>3846825</v>
      </c>
      <c r="G218" s="4">
        <f t="shared" si="6"/>
        <v>0</v>
      </c>
      <c r="H218" s="4" t="str">
        <f t="shared" si="7"/>
        <v>，3846825</v>
      </c>
      <c r="I218" s="4" t="str">
        <f>VLOOKUP(A218,HOP!A:U,21,0)</f>
        <v>直连</v>
      </c>
    </row>
    <row r="219" s="4" customFormat="1" hidden="1" spans="1:9">
      <c r="A219" s="5">
        <v>999226473754508</v>
      </c>
      <c r="B219" s="6">
        <v>45166</v>
      </c>
      <c r="C219" s="6">
        <v>45167</v>
      </c>
      <c r="D219" s="4">
        <v>1323.95</v>
      </c>
      <c r="E219" s="4" t="str">
        <f>VLOOKUP(A219,HOP!A:L,12,0)</f>
        <v>1323.95</v>
      </c>
      <c r="F219" s="4" t="str">
        <f>VLOOKUP(A219,HOP!A:C,3,0)</f>
        <v>3846828</v>
      </c>
      <c r="G219" s="4">
        <f t="shared" si="6"/>
        <v>0</v>
      </c>
      <c r="H219" s="4" t="str">
        <f t="shared" si="7"/>
        <v>，3846828</v>
      </c>
      <c r="I219" s="4" t="str">
        <f>VLOOKUP(A219,HOP!A:U,21,0)</f>
        <v>直连</v>
      </c>
    </row>
    <row r="220" s="4" customFormat="1" hidden="1" spans="1:9">
      <c r="A220" s="5">
        <v>999226473871208</v>
      </c>
      <c r="B220" s="6">
        <v>45166</v>
      </c>
      <c r="C220" s="6">
        <v>45167</v>
      </c>
      <c r="D220" s="4">
        <v>0</v>
      </c>
      <c r="E220" s="4" t="str">
        <f>VLOOKUP(A220,HOP!A:L,12,0)</f>
        <v>2386.98</v>
      </c>
      <c r="F220" s="4" t="str">
        <f>VLOOKUP(A220,HOP!A:C,3,0)</f>
        <v>3846856</v>
      </c>
      <c r="G220" s="4">
        <f t="shared" si="6"/>
        <v>-2386.98</v>
      </c>
      <c r="H220" s="4" t="str">
        <f t="shared" si="7"/>
        <v>，3846856</v>
      </c>
      <c r="I220" s="4" t="str">
        <f>VLOOKUP(A220,HOP!A:U,21,0)</f>
        <v>直连</v>
      </c>
    </row>
    <row r="221" s="4" customFormat="1" hidden="1" spans="1:9">
      <c r="A221" s="5">
        <v>999226473890129</v>
      </c>
      <c r="B221" s="6">
        <v>45166</v>
      </c>
      <c r="C221" s="6">
        <v>45167</v>
      </c>
      <c r="D221" s="4">
        <v>370.12</v>
      </c>
      <c r="E221" s="4" t="str">
        <f>VLOOKUP(A221,HOP!A:L,12,0)</f>
        <v>370.12</v>
      </c>
      <c r="F221" s="4" t="str">
        <f>VLOOKUP(A221,HOP!A:C,3,0)</f>
        <v>3846861</v>
      </c>
      <c r="G221" s="4">
        <f t="shared" si="6"/>
        <v>0</v>
      </c>
      <c r="H221" s="4" t="str">
        <f t="shared" si="7"/>
        <v>，3846861</v>
      </c>
      <c r="I221" s="4" t="str">
        <f>VLOOKUP(A221,HOP!A:U,21,0)</f>
        <v>直连</v>
      </c>
    </row>
    <row r="222" s="4" customFormat="1" hidden="1" spans="1:9">
      <c r="A222" s="5">
        <v>999226473913522</v>
      </c>
      <c r="B222" s="6">
        <v>45166</v>
      </c>
      <c r="C222" s="6">
        <v>45167</v>
      </c>
      <c r="D222" s="4">
        <v>2006.04</v>
      </c>
      <c r="E222" s="4" t="str">
        <f>VLOOKUP(A222,HOP!A:L,12,0)</f>
        <v>2006.04</v>
      </c>
      <c r="F222" s="4" t="str">
        <f>VLOOKUP(A222,HOP!A:C,3,0)</f>
        <v>3846867</v>
      </c>
      <c r="G222" s="4">
        <f t="shared" si="6"/>
        <v>0</v>
      </c>
      <c r="H222" s="4" t="str">
        <f t="shared" si="7"/>
        <v>，3846867</v>
      </c>
      <c r="I222" s="4" t="str">
        <f>VLOOKUP(A222,HOP!A:U,21,0)</f>
        <v>直连</v>
      </c>
    </row>
    <row r="223" s="4" customFormat="1" hidden="1" spans="1:9">
      <c r="A223" s="5">
        <v>999226473937957</v>
      </c>
      <c r="B223" s="6">
        <v>45166</v>
      </c>
      <c r="C223" s="6">
        <v>45167</v>
      </c>
      <c r="D223" s="4">
        <v>447.77</v>
      </c>
      <c r="E223" s="4" t="str">
        <f>VLOOKUP(A223,HOP!A:L,12,0)</f>
        <v>447.77</v>
      </c>
      <c r="F223" s="4" t="str">
        <f>VLOOKUP(A223,HOP!A:C,3,0)</f>
        <v>3846872</v>
      </c>
      <c r="G223" s="4">
        <f t="shared" si="6"/>
        <v>0</v>
      </c>
      <c r="H223" s="4" t="str">
        <f t="shared" si="7"/>
        <v>，3846872</v>
      </c>
      <c r="I223" s="4" t="str">
        <f>VLOOKUP(A223,HOP!A:U,21,0)</f>
        <v>直连</v>
      </c>
    </row>
    <row r="224" s="4" customFormat="1" hidden="1" spans="1:9">
      <c r="A224" s="5">
        <v>999226473990092</v>
      </c>
      <c r="B224" s="6">
        <v>45166</v>
      </c>
      <c r="C224" s="6">
        <v>45167</v>
      </c>
      <c r="D224" s="4">
        <v>622.37</v>
      </c>
      <c r="E224" s="4" t="str">
        <f>VLOOKUP(A224,HOP!A:L,12,0)</f>
        <v>622.37</v>
      </c>
      <c r="F224" s="4" t="str">
        <f>VLOOKUP(A224,HOP!A:C,3,0)</f>
        <v>3846879</v>
      </c>
      <c r="G224" s="4">
        <f t="shared" si="6"/>
        <v>0</v>
      </c>
      <c r="H224" s="4" t="str">
        <f t="shared" si="7"/>
        <v>，3846879</v>
      </c>
      <c r="I224" s="4" t="str">
        <f>VLOOKUP(A224,HOP!A:U,21,0)</f>
        <v>直连</v>
      </c>
    </row>
    <row r="225" s="4" customFormat="1" hidden="1" spans="1:9">
      <c r="A225" s="5">
        <v>999226474023725</v>
      </c>
      <c r="B225" s="6">
        <v>45166</v>
      </c>
      <c r="C225" s="6">
        <v>45167</v>
      </c>
      <c r="D225" s="4">
        <v>996.39</v>
      </c>
      <c r="E225" s="4" t="str">
        <f>VLOOKUP(A225,HOP!A:L,12,0)</f>
        <v>996.39</v>
      </c>
      <c r="F225" s="4" t="str">
        <f>VLOOKUP(A225,HOP!A:C,3,0)</f>
        <v>3846894</v>
      </c>
      <c r="G225" s="4">
        <f t="shared" si="6"/>
        <v>0</v>
      </c>
      <c r="H225" s="4" t="str">
        <f t="shared" si="7"/>
        <v>，3846894</v>
      </c>
      <c r="I225" s="4" t="str">
        <f>VLOOKUP(A225,HOP!A:U,21,0)</f>
        <v>直连</v>
      </c>
    </row>
    <row r="226" s="4" customFormat="1" hidden="1" spans="1:9">
      <c r="A226" s="5">
        <v>999226474235524</v>
      </c>
      <c r="B226" s="6">
        <v>45166</v>
      </c>
      <c r="C226" s="6">
        <v>45167</v>
      </c>
      <c r="D226" s="4">
        <v>355.43</v>
      </c>
      <c r="E226" s="4" t="str">
        <f>VLOOKUP(A226,HOP!A:L,12,0)</f>
        <v>355.43</v>
      </c>
      <c r="F226" s="4" t="str">
        <f>VLOOKUP(A226,HOP!A:C,3,0)</f>
        <v>3846913</v>
      </c>
      <c r="G226" s="4">
        <f t="shared" si="6"/>
        <v>0</v>
      </c>
      <c r="H226" s="4" t="str">
        <f t="shared" si="7"/>
        <v>，3846913</v>
      </c>
      <c r="I226" s="4" t="str">
        <f>VLOOKUP(A226,HOP!A:U,21,0)</f>
        <v>直连</v>
      </c>
    </row>
    <row r="227" s="4" customFormat="1" hidden="1" spans="1:9">
      <c r="A227" s="5">
        <v>999226474383656</v>
      </c>
      <c r="B227" s="6">
        <v>45166</v>
      </c>
      <c r="C227" s="6">
        <v>45167</v>
      </c>
      <c r="D227" s="4">
        <v>671.97</v>
      </c>
      <c r="E227" s="4" t="str">
        <f>VLOOKUP(A227,HOP!A:L,12,0)</f>
        <v>671.97</v>
      </c>
      <c r="F227" s="4" t="str">
        <f>VLOOKUP(A227,HOP!A:C,3,0)</f>
        <v>3846966</v>
      </c>
      <c r="G227" s="4">
        <f t="shared" si="6"/>
        <v>0</v>
      </c>
      <c r="H227" s="4" t="str">
        <f t="shared" si="7"/>
        <v>，3846966</v>
      </c>
      <c r="I227" s="4" t="str">
        <f>VLOOKUP(A227,HOP!A:U,21,0)</f>
        <v>直连</v>
      </c>
    </row>
    <row r="228" s="4" customFormat="1" hidden="1" spans="1:9">
      <c r="A228" s="5">
        <v>999226474522687</v>
      </c>
      <c r="B228" s="6">
        <v>45166</v>
      </c>
      <c r="C228" s="6">
        <v>45167</v>
      </c>
      <c r="D228" s="4">
        <v>671.97</v>
      </c>
      <c r="E228" s="4" t="str">
        <f>VLOOKUP(A228,HOP!A:L,12,0)</f>
        <v>671.97</v>
      </c>
      <c r="F228" s="4" t="str">
        <f>VLOOKUP(A228,HOP!A:C,3,0)</f>
        <v>3846980</v>
      </c>
      <c r="G228" s="4">
        <f t="shared" si="6"/>
        <v>0</v>
      </c>
      <c r="H228" s="4" t="str">
        <f t="shared" si="7"/>
        <v>，3846980</v>
      </c>
      <c r="I228" s="4" t="str">
        <f>VLOOKUP(A228,HOP!A:U,21,0)</f>
        <v>直连</v>
      </c>
    </row>
    <row r="229" s="4" customFormat="1" hidden="1" spans="1:9">
      <c r="A229" s="5">
        <v>999226474613056</v>
      </c>
      <c r="B229" s="6">
        <v>45166</v>
      </c>
      <c r="C229" s="6">
        <v>45167</v>
      </c>
      <c r="D229" s="4">
        <v>221.98</v>
      </c>
      <c r="E229" s="4" t="str">
        <f>VLOOKUP(A229,HOP!A:L,12,0)</f>
        <v>221.98</v>
      </c>
      <c r="F229" s="4" t="str">
        <f>VLOOKUP(A229,HOP!A:C,3,0)</f>
        <v>3846992</v>
      </c>
      <c r="G229" s="4">
        <f t="shared" si="6"/>
        <v>0</v>
      </c>
      <c r="H229" s="4" t="str">
        <f t="shared" si="7"/>
        <v>，3846992</v>
      </c>
      <c r="I229" s="4" t="str">
        <f>VLOOKUP(A229,HOP!A:U,21,0)</f>
        <v>直连</v>
      </c>
    </row>
    <row r="230" s="4" customFormat="1" hidden="1" spans="1:9">
      <c r="A230" s="5">
        <v>999226475131447</v>
      </c>
      <c r="B230" s="6">
        <v>45166</v>
      </c>
      <c r="C230" s="6">
        <v>45167</v>
      </c>
      <c r="D230" s="4">
        <v>83.93</v>
      </c>
      <c r="E230" s="4" t="str">
        <f>VLOOKUP(A230,HOP!A:L,12,0)</f>
        <v>83.93</v>
      </c>
      <c r="F230" s="4" t="str">
        <f>VLOOKUP(A230,HOP!A:C,3,0)</f>
        <v>3847093</v>
      </c>
      <c r="G230" s="4">
        <f t="shared" si="6"/>
        <v>0</v>
      </c>
      <c r="H230" s="4" t="str">
        <f t="shared" si="7"/>
        <v>，3847093</v>
      </c>
      <c r="I230" s="4" t="str">
        <f>VLOOKUP(A230,HOP!A:U,21,0)</f>
        <v>直连</v>
      </c>
    </row>
    <row r="231" s="4" customFormat="1" hidden="1" spans="1:9">
      <c r="A231" s="5">
        <v>999226475753323</v>
      </c>
      <c r="B231" s="6">
        <v>45166</v>
      </c>
      <c r="C231" s="6">
        <v>45167</v>
      </c>
      <c r="D231" s="4">
        <v>267.88</v>
      </c>
      <c r="E231" s="4" t="str">
        <f>VLOOKUP(A231,HOP!A:L,12,0)</f>
        <v>267.88</v>
      </c>
      <c r="F231" s="4" t="str">
        <f>VLOOKUP(A231,HOP!A:C,3,0)</f>
        <v>3847207</v>
      </c>
      <c r="G231" s="4">
        <f t="shared" si="6"/>
        <v>0</v>
      </c>
      <c r="H231" s="4" t="str">
        <f t="shared" si="7"/>
        <v>，3847207</v>
      </c>
      <c r="I231" s="4" t="str">
        <f>VLOOKUP(A231,HOP!A:U,21,0)</f>
        <v>直连</v>
      </c>
    </row>
    <row r="232" s="4" customFormat="1" hidden="1" spans="1:9">
      <c r="A232" s="5">
        <v>999226475764439</v>
      </c>
      <c r="B232" s="6">
        <v>45166</v>
      </c>
      <c r="C232" s="6">
        <v>45167</v>
      </c>
      <c r="D232" s="4">
        <v>280.69</v>
      </c>
      <c r="E232" s="4" t="str">
        <f>VLOOKUP(A232,HOP!A:L,12,0)</f>
        <v>280.69</v>
      </c>
      <c r="F232" s="4" t="str">
        <f>VLOOKUP(A232,HOP!A:C,3,0)</f>
        <v>3847208</v>
      </c>
      <c r="G232" s="4">
        <f t="shared" si="6"/>
        <v>0</v>
      </c>
      <c r="H232" s="4" t="str">
        <f t="shared" si="7"/>
        <v>，3847208</v>
      </c>
      <c r="I232" s="4" t="str">
        <f>VLOOKUP(A232,HOP!A:U,21,0)</f>
        <v>直连</v>
      </c>
    </row>
    <row r="233" s="4" customFormat="1" hidden="1" spans="1:9">
      <c r="A233" s="5">
        <v>999226476017164</v>
      </c>
      <c r="B233" s="6">
        <v>45166</v>
      </c>
      <c r="C233" s="6">
        <v>45167</v>
      </c>
      <c r="D233" s="4">
        <v>136.69</v>
      </c>
      <c r="E233" s="4" t="str">
        <f>VLOOKUP(A233,HOP!A:L,12,0)</f>
        <v>136.69</v>
      </c>
      <c r="F233" s="4" t="str">
        <f>VLOOKUP(A233,HOP!A:C,3,0)</f>
        <v>3847233</v>
      </c>
      <c r="G233" s="4">
        <f t="shared" si="6"/>
        <v>0</v>
      </c>
      <c r="H233" s="4" t="str">
        <f t="shared" si="7"/>
        <v>，3847233</v>
      </c>
      <c r="I233" s="4" t="str">
        <f>VLOOKUP(A233,HOP!A:U,21,0)</f>
        <v>直连</v>
      </c>
    </row>
    <row r="234" s="4" customFormat="1" hidden="1" spans="1:9">
      <c r="A234" s="5">
        <v>999226476034499</v>
      </c>
      <c r="B234" s="6">
        <v>45166</v>
      </c>
      <c r="C234" s="6">
        <v>45167</v>
      </c>
      <c r="D234" s="4">
        <v>525.1</v>
      </c>
      <c r="E234" s="4" t="str">
        <f>VLOOKUP(A234,HOP!A:L,12,0)</f>
        <v>525.10</v>
      </c>
      <c r="F234" s="4" t="str">
        <f>VLOOKUP(A234,HOP!A:C,3,0)</f>
        <v>3847235</v>
      </c>
      <c r="G234" s="4">
        <f t="shared" si="6"/>
        <v>0</v>
      </c>
      <c r="H234" s="4" t="str">
        <f t="shared" si="7"/>
        <v>，3847235</v>
      </c>
      <c r="I234" s="4" t="str">
        <f>VLOOKUP(A234,HOP!A:U,21,0)</f>
        <v>直连</v>
      </c>
    </row>
    <row r="235" s="4" customFormat="1" hidden="1" spans="1:9">
      <c r="A235" s="5">
        <v>999226476114662</v>
      </c>
      <c r="B235" s="6">
        <v>45166</v>
      </c>
      <c r="C235" s="6">
        <v>45167</v>
      </c>
      <c r="D235" s="4">
        <v>112.17</v>
      </c>
      <c r="E235" s="4" t="str">
        <f>VLOOKUP(A235,HOP!A:L,12,0)</f>
        <v>112.17</v>
      </c>
      <c r="F235" s="4" t="str">
        <f>VLOOKUP(A235,HOP!A:C,3,0)</f>
        <v>3847247</v>
      </c>
      <c r="G235" s="4">
        <f t="shared" si="6"/>
        <v>0</v>
      </c>
      <c r="H235" s="4" t="str">
        <f t="shared" si="7"/>
        <v>，3847247</v>
      </c>
      <c r="I235" s="4" t="str">
        <f>VLOOKUP(A235,HOP!A:U,21,0)</f>
        <v>直连</v>
      </c>
    </row>
    <row r="236" s="4" customFormat="1" hidden="1" spans="1:9">
      <c r="A236" s="5">
        <v>999226476182634</v>
      </c>
      <c r="B236" s="6">
        <v>45166</v>
      </c>
      <c r="C236" s="6">
        <v>45167</v>
      </c>
      <c r="D236" s="4">
        <v>1175.87</v>
      </c>
      <c r="E236" s="4" t="str">
        <f>VLOOKUP(A236,HOP!A:L,12,0)</f>
        <v>1175.87</v>
      </c>
      <c r="F236" s="4" t="str">
        <f>VLOOKUP(A236,HOP!A:C,3,0)</f>
        <v>3847254</v>
      </c>
      <c r="G236" s="4">
        <f t="shared" si="6"/>
        <v>0</v>
      </c>
      <c r="H236" s="4" t="str">
        <f t="shared" si="7"/>
        <v>，3847254</v>
      </c>
      <c r="I236" s="4" t="str">
        <f>VLOOKUP(A236,HOP!A:U,21,0)</f>
        <v>直连</v>
      </c>
    </row>
    <row r="237" s="4" customFormat="1" hidden="1" spans="1:9">
      <c r="A237" s="5">
        <v>999226476807606</v>
      </c>
      <c r="B237" s="6">
        <v>45166</v>
      </c>
      <c r="C237" s="6">
        <v>45167</v>
      </c>
      <c r="D237" s="4">
        <v>841.89</v>
      </c>
      <c r="E237" s="4" t="str">
        <f>VLOOKUP(A237,HOP!A:L,12,0)</f>
        <v>841.89</v>
      </c>
      <c r="F237" s="4" t="str">
        <f>VLOOKUP(A237,HOP!A:C,3,0)</f>
        <v>3847391</v>
      </c>
      <c r="G237" s="4">
        <f t="shared" si="6"/>
        <v>0</v>
      </c>
      <c r="H237" s="4" t="str">
        <f t="shared" si="7"/>
        <v>，3847391</v>
      </c>
      <c r="I237" s="4" t="str">
        <f>VLOOKUP(A237,HOP!A:U,21,0)</f>
        <v>直连</v>
      </c>
    </row>
    <row r="238" s="4" customFormat="1" hidden="1" spans="1:9">
      <c r="A238" s="5">
        <v>999226477615204</v>
      </c>
      <c r="B238" s="6">
        <v>45166</v>
      </c>
      <c r="C238" s="6">
        <v>45167</v>
      </c>
      <c r="D238" s="4">
        <v>445.22</v>
      </c>
      <c r="E238" s="4" t="str">
        <f>VLOOKUP(A238,HOP!A:L,12,0)</f>
        <v>445.22</v>
      </c>
      <c r="F238" s="4" t="str">
        <f>VLOOKUP(A238,HOP!A:C,3,0)</f>
        <v>3847500</v>
      </c>
      <c r="G238" s="4">
        <f t="shared" si="6"/>
        <v>0</v>
      </c>
      <c r="H238" s="4" t="str">
        <f t="shared" si="7"/>
        <v>，3847500</v>
      </c>
      <c r="I238" s="4" t="str">
        <f>VLOOKUP(A238,HOP!A:U,21,0)</f>
        <v>直连</v>
      </c>
    </row>
    <row r="239" s="4" customFormat="1" hidden="1" spans="1:9">
      <c r="A239" s="5">
        <v>999226477946109</v>
      </c>
      <c r="B239" s="6">
        <v>45166</v>
      </c>
      <c r="C239" s="6">
        <v>45167</v>
      </c>
      <c r="D239" s="4">
        <v>256.07</v>
      </c>
      <c r="E239" s="4" t="str">
        <f>VLOOKUP(A239,HOP!A:L,12,0)</f>
        <v>256.07</v>
      </c>
      <c r="F239" s="4" t="str">
        <f>VLOOKUP(A239,HOP!A:C,3,0)</f>
        <v>3847636</v>
      </c>
      <c r="G239" s="4">
        <f t="shared" si="6"/>
        <v>0</v>
      </c>
      <c r="H239" s="4" t="str">
        <f t="shared" si="7"/>
        <v>，3847636</v>
      </c>
      <c r="I239" s="4" t="str">
        <f>VLOOKUP(A239,HOP!A:U,21,0)</f>
        <v>直连</v>
      </c>
    </row>
    <row r="240" s="4" customFormat="1" hidden="1" spans="1:9">
      <c r="A240" s="5">
        <v>999226478497375</v>
      </c>
      <c r="B240" s="6">
        <v>45166</v>
      </c>
      <c r="C240" s="6">
        <v>45167</v>
      </c>
      <c r="D240" s="4">
        <v>2501.74</v>
      </c>
      <c r="E240" s="4" t="str">
        <f>VLOOKUP(A240,HOP!A:L,12,0)</f>
        <v>2501.74</v>
      </c>
      <c r="F240" s="4" t="str">
        <f>VLOOKUP(A240,HOP!A:C,3,0)</f>
        <v>3847730</v>
      </c>
      <c r="G240" s="4">
        <f t="shared" si="6"/>
        <v>0</v>
      </c>
      <c r="H240" s="4" t="str">
        <f t="shared" si="7"/>
        <v>，3847730</v>
      </c>
      <c r="I240" s="4" t="str">
        <f>VLOOKUP(A240,HOP!A:U,21,0)</f>
        <v>直连</v>
      </c>
    </row>
    <row r="241" s="4" customFormat="1" hidden="1" spans="1:9">
      <c r="A241" s="5">
        <v>999226478703434</v>
      </c>
      <c r="B241" s="6">
        <v>45166</v>
      </c>
      <c r="C241" s="6">
        <v>45167</v>
      </c>
      <c r="D241" s="4">
        <v>878.48</v>
      </c>
      <c r="E241" s="4" t="str">
        <f>VLOOKUP(A241,HOP!A:L,12,0)</f>
        <v>878.48</v>
      </c>
      <c r="F241" s="4" t="str">
        <f>VLOOKUP(A241,HOP!A:C,3,0)</f>
        <v>3847771</v>
      </c>
      <c r="G241" s="4">
        <f t="shared" si="6"/>
        <v>0</v>
      </c>
      <c r="H241" s="4" t="str">
        <f t="shared" si="7"/>
        <v>，3847771</v>
      </c>
      <c r="I241" s="4" t="str">
        <f>VLOOKUP(A241,HOP!A:U,21,0)</f>
        <v>直连</v>
      </c>
    </row>
    <row r="242" s="4" customFormat="1" hidden="1" spans="1:9">
      <c r="A242" s="5">
        <v>999226478950302</v>
      </c>
      <c r="B242" s="6">
        <v>45166</v>
      </c>
      <c r="C242" s="6">
        <v>45167</v>
      </c>
      <c r="D242" s="4">
        <v>961.66</v>
      </c>
      <c r="E242" s="4" t="str">
        <f>VLOOKUP(A242,HOP!A:L,12,0)</f>
        <v>961.66</v>
      </c>
      <c r="F242" s="4" t="str">
        <f>VLOOKUP(A242,HOP!A:C,3,0)</f>
        <v>3847916</v>
      </c>
      <c r="G242" s="4">
        <f t="shared" si="6"/>
        <v>0</v>
      </c>
      <c r="H242" s="4" t="str">
        <f t="shared" si="7"/>
        <v>，3847916</v>
      </c>
      <c r="I242" s="4" t="str">
        <f>VLOOKUP(A242,HOP!A:U,21,0)</f>
        <v>直连</v>
      </c>
    </row>
    <row r="243" s="4" customFormat="1" hidden="1" spans="1:9">
      <c r="A243" s="5">
        <v>999226479241286</v>
      </c>
      <c r="B243" s="6">
        <v>45166</v>
      </c>
      <c r="C243" s="6">
        <v>45167</v>
      </c>
      <c r="D243" s="4">
        <v>895.97</v>
      </c>
      <c r="E243" s="4" t="str">
        <f>VLOOKUP(A243,HOP!A:L,12,0)</f>
        <v>895.97</v>
      </c>
      <c r="F243" s="4" t="str">
        <f>VLOOKUP(A243,HOP!A:C,3,0)</f>
        <v>3847968</v>
      </c>
      <c r="G243" s="4">
        <f t="shared" si="6"/>
        <v>0</v>
      </c>
      <c r="H243" s="4" t="str">
        <f t="shared" si="7"/>
        <v>，3847968</v>
      </c>
      <c r="I243" s="4" t="str">
        <f>VLOOKUP(A243,HOP!A:U,21,0)</f>
        <v>直连</v>
      </c>
    </row>
    <row r="244" s="4" customFormat="1" hidden="1" spans="1:9">
      <c r="A244" s="5">
        <v>999226479528955</v>
      </c>
      <c r="B244" s="6">
        <v>45166</v>
      </c>
      <c r="C244" s="6">
        <v>45167</v>
      </c>
      <c r="D244" s="4">
        <v>217.2</v>
      </c>
      <c r="E244" s="4" t="str">
        <f>VLOOKUP(A244,HOP!A:L,12,0)</f>
        <v>217.20</v>
      </c>
      <c r="F244" s="4" t="str">
        <f>VLOOKUP(A244,HOP!A:C,3,0)</f>
        <v>3848014</v>
      </c>
      <c r="G244" s="4">
        <f t="shared" si="6"/>
        <v>0</v>
      </c>
      <c r="H244" s="4" t="str">
        <f t="shared" si="7"/>
        <v>，3848014</v>
      </c>
      <c r="I244" s="4" t="str">
        <f>VLOOKUP(A244,HOP!A:U,21,0)</f>
        <v>直连</v>
      </c>
    </row>
    <row r="245" s="4" customFormat="1" spans="1:9">
      <c r="A245" s="5">
        <v>999226480367379</v>
      </c>
      <c r="B245" s="6">
        <v>45166</v>
      </c>
      <c r="C245" s="6">
        <v>45167</v>
      </c>
      <c r="D245" s="4">
        <v>1567.65</v>
      </c>
      <c r="E245" s="4" t="str">
        <f>VLOOKUP(A245,HOP!A:L,12,0)</f>
        <v>1567.68</v>
      </c>
      <c r="F245" s="4" t="str">
        <f>VLOOKUP(A245,HOP!A:C,3,0)</f>
        <v>3848232</v>
      </c>
      <c r="G245" s="4">
        <f t="shared" si="6"/>
        <v>-0.0299999999999727</v>
      </c>
      <c r="H245" s="4" t="str">
        <f t="shared" si="7"/>
        <v>，3848232</v>
      </c>
      <c r="I245" s="4" t="str">
        <f>VLOOKUP(A245,HOP!A:U,21,0)</f>
        <v>直连</v>
      </c>
    </row>
    <row r="246" s="4" customFormat="1" hidden="1" spans="1:9">
      <c r="A246" s="5">
        <v>999226480537014</v>
      </c>
      <c r="B246" s="6">
        <v>45166</v>
      </c>
      <c r="C246" s="6">
        <v>45167</v>
      </c>
      <c r="D246" s="4">
        <v>421.88</v>
      </c>
      <c r="E246" s="4" t="str">
        <f>VLOOKUP(A246,HOP!A:L,12,0)</f>
        <v>421.88</v>
      </c>
      <c r="F246" s="4" t="str">
        <f>VLOOKUP(A246,HOP!A:C,3,0)</f>
        <v>3848260</v>
      </c>
      <c r="G246" s="4">
        <f t="shared" si="6"/>
        <v>0</v>
      </c>
      <c r="H246" s="4" t="str">
        <f t="shared" si="7"/>
        <v>，3848260</v>
      </c>
      <c r="I246" s="4" t="str">
        <f>VLOOKUP(A246,HOP!A:U,21,0)</f>
        <v>直连</v>
      </c>
    </row>
    <row r="247" s="4" customFormat="1" hidden="1" spans="1:9">
      <c r="A247" s="5">
        <v>999226480743004</v>
      </c>
      <c r="B247" s="6">
        <v>45166</v>
      </c>
      <c r="C247" s="6">
        <v>45167</v>
      </c>
      <c r="D247" s="4">
        <v>260.2</v>
      </c>
      <c r="E247" s="4" t="str">
        <f>VLOOKUP(A247,HOP!A:L,12,0)</f>
        <v>260.20</v>
      </c>
      <c r="F247" s="4" t="str">
        <f>VLOOKUP(A247,HOP!A:C,3,0)</f>
        <v>3848297</v>
      </c>
      <c r="G247" s="4">
        <f t="shared" si="6"/>
        <v>0</v>
      </c>
      <c r="H247" s="4" t="str">
        <f t="shared" si="7"/>
        <v>，3848297</v>
      </c>
      <c r="I247" s="4" t="str">
        <f>VLOOKUP(A247,HOP!A:U,21,0)</f>
        <v>直连</v>
      </c>
    </row>
    <row r="248" s="4" customFormat="1" hidden="1" spans="1:9">
      <c r="A248" s="5">
        <v>999226480874551</v>
      </c>
      <c r="B248" s="6">
        <v>45166</v>
      </c>
      <c r="C248" s="6">
        <v>45167</v>
      </c>
      <c r="D248" s="4">
        <v>1539.99</v>
      </c>
      <c r="E248" s="4" t="str">
        <f>VLOOKUP(A248,HOP!A:L,12,0)</f>
        <v>1539.99</v>
      </c>
      <c r="F248" s="4" t="str">
        <f>VLOOKUP(A248,HOP!A:C,3,0)</f>
        <v>3848324</v>
      </c>
      <c r="G248" s="4">
        <f t="shared" si="6"/>
        <v>0</v>
      </c>
      <c r="H248" s="4" t="str">
        <f t="shared" si="7"/>
        <v>，3848324</v>
      </c>
      <c r="I248" s="4" t="str">
        <f>VLOOKUP(A248,HOP!A:U,21,0)</f>
        <v>直连</v>
      </c>
    </row>
    <row r="249" s="4" customFormat="1" hidden="1" spans="1:9">
      <c r="A249" s="5">
        <v>999226481753391</v>
      </c>
      <c r="B249" s="6">
        <v>45166</v>
      </c>
      <c r="C249" s="6">
        <v>45167</v>
      </c>
      <c r="D249" s="4">
        <v>1043.6</v>
      </c>
      <c r="E249" s="4" t="str">
        <f>VLOOKUP(A249,HOP!A:L,12,0)</f>
        <v>1043.60</v>
      </c>
      <c r="F249" s="4" t="str">
        <f>VLOOKUP(A249,HOP!A:C,3,0)</f>
        <v>3848524</v>
      </c>
      <c r="G249" s="4">
        <f t="shared" si="6"/>
        <v>0</v>
      </c>
      <c r="H249" s="4" t="str">
        <f t="shared" si="7"/>
        <v>，3848524</v>
      </c>
      <c r="I249" s="4" t="str">
        <f>VLOOKUP(A249,HOP!A:U,21,0)</f>
        <v>直连</v>
      </c>
    </row>
    <row r="250" s="4" customFormat="1" hidden="1" spans="1:9">
      <c r="A250" s="5">
        <v>999226481985041</v>
      </c>
      <c r="B250" s="6">
        <v>45166</v>
      </c>
      <c r="C250" s="6">
        <v>45167</v>
      </c>
      <c r="D250" s="4">
        <v>361.18</v>
      </c>
      <c r="E250" s="4" t="str">
        <f>VLOOKUP(A250,HOP!A:L,12,0)</f>
        <v>361.18</v>
      </c>
      <c r="F250" s="4" t="str">
        <f>VLOOKUP(A250,HOP!A:C,3,0)</f>
        <v>3848572</v>
      </c>
      <c r="G250" s="4">
        <f t="shared" si="6"/>
        <v>0</v>
      </c>
      <c r="H250" s="4" t="str">
        <f t="shared" si="7"/>
        <v>，3848572</v>
      </c>
      <c r="I250" s="4" t="str">
        <f>VLOOKUP(A250,HOP!A:U,21,0)</f>
        <v>直连</v>
      </c>
    </row>
    <row r="251" s="4" customFormat="1" hidden="1" spans="1:9">
      <c r="A251" s="5">
        <v>999226482237732</v>
      </c>
      <c r="B251" s="6">
        <v>45166</v>
      </c>
      <c r="C251" s="6">
        <v>45167</v>
      </c>
      <c r="D251" s="4">
        <v>2291.97</v>
      </c>
      <c r="E251" s="4" t="str">
        <f>VLOOKUP(A251,HOP!A:L,12,0)</f>
        <v>2291.97</v>
      </c>
      <c r="F251" s="4" t="str">
        <f>VLOOKUP(A251,HOP!A:C,3,0)</f>
        <v>3848619</v>
      </c>
      <c r="G251" s="4">
        <f t="shared" si="6"/>
        <v>0</v>
      </c>
      <c r="H251" s="4" t="str">
        <f t="shared" si="7"/>
        <v>，3848619</v>
      </c>
      <c r="I251" s="4" t="str">
        <f>VLOOKUP(A251,HOP!A:U,21,0)</f>
        <v>直连</v>
      </c>
    </row>
    <row r="252" s="4" customFormat="1" hidden="1" spans="1:9">
      <c r="A252" s="5">
        <v>999226482505168</v>
      </c>
      <c r="B252" s="6">
        <v>45166</v>
      </c>
      <c r="C252" s="6">
        <v>45167</v>
      </c>
      <c r="D252" s="4">
        <v>742.06</v>
      </c>
      <c r="E252" s="4" t="str">
        <f>VLOOKUP(A252,HOP!A:L,12,0)</f>
        <v>742.06</v>
      </c>
      <c r="F252" s="4" t="str">
        <f>VLOOKUP(A252,HOP!A:C,3,0)</f>
        <v>3848672</v>
      </c>
      <c r="G252" s="4">
        <f t="shared" si="6"/>
        <v>0</v>
      </c>
      <c r="H252" s="4" t="str">
        <f t="shared" si="7"/>
        <v>，3848672</v>
      </c>
      <c r="I252" s="4" t="str">
        <f>VLOOKUP(A252,HOP!A:U,21,0)</f>
        <v>直连</v>
      </c>
    </row>
    <row r="253" s="4" customFormat="1" hidden="1" spans="1:9">
      <c r="A253" s="5">
        <v>999226482601486</v>
      </c>
      <c r="B253" s="6">
        <v>45166</v>
      </c>
      <c r="C253" s="6">
        <v>45167</v>
      </c>
      <c r="D253" s="4">
        <v>150</v>
      </c>
      <c r="E253" s="4" t="str">
        <f>VLOOKUP(A253,HOP!A:L,12,0)</f>
        <v>150.00</v>
      </c>
      <c r="F253" s="4" t="str">
        <f>VLOOKUP(A253,HOP!A:C,3,0)</f>
        <v>3848769</v>
      </c>
      <c r="G253" s="4">
        <f t="shared" si="6"/>
        <v>0</v>
      </c>
      <c r="H253" s="4" t="str">
        <f t="shared" si="7"/>
        <v>，3848769</v>
      </c>
      <c r="I253" s="4" t="str">
        <f>VLOOKUP(A253,HOP!A:U,21,0)</f>
        <v>直连</v>
      </c>
    </row>
    <row r="254" s="4" customFormat="1" hidden="1" spans="1:9">
      <c r="A254" s="5">
        <v>999226483423895</v>
      </c>
      <c r="B254" s="6">
        <v>45166</v>
      </c>
      <c r="C254" s="6">
        <v>45167</v>
      </c>
      <c r="D254" s="4">
        <v>170.83</v>
      </c>
      <c r="E254" s="4" t="str">
        <f>VLOOKUP(A254,HOP!A:L,12,0)</f>
        <v>170.83</v>
      </c>
      <c r="F254" s="4" t="str">
        <f>VLOOKUP(A254,HOP!A:C,3,0)</f>
        <v>3848926</v>
      </c>
      <c r="G254" s="4">
        <f t="shared" si="6"/>
        <v>0</v>
      </c>
      <c r="H254" s="4" t="str">
        <f t="shared" si="7"/>
        <v>，3848926</v>
      </c>
      <c r="I254" s="4" t="str">
        <f>VLOOKUP(A254,HOP!A:U,21,0)</f>
        <v>直连</v>
      </c>
    </row>
    <row r="255" s="4" customFormat="1" hidden="1" spans="1:9">
      <c r="A255" s="5">
        <v>999226483877948</v>
      </c>
      <c r="B255" s="6">
        <v>45166</v>
      </c>
      <c r="C255" s="6">
        <v>45167</v>
      </c>
      <c r="D255" s="4">
        <v>368.96</v>
      </c>
      <c r="E255" s="4" t="str">
        <f>VLOOKUP(A255,HOP!A:L,12,0)</f>
        <v>368.96</v>
      </c>
      <c r="F255" s="4" t="str">
        <f>VLOOKUP(A255,HOP!A:C,3,0)</f>
        <v>3849063</v>
      </c>
      <c r="G255" s="4">
        <f t="shared" si="6"/>
        <v>0</v>
      </c>
      <c r="H255" s="4" t="str">
        <f t="shared" si="7"/>
        <v>，3849063</v>
      </c>
      <c r="I255" s="4" t="str">
        <f>VLOOKUP(A255,HOP!A:U,21,0)</f>
        <v>直连</v>
      </c>
    </row>
    <row r="256" s="4" customFormat="1" hidden="1" spans="1:9">
      <c r="A256" s="5">
        <v>999226484749874</v>
      </c>
      <c r="B256" s="6">
        <v>45166</v>
      </c>
      <c r="C256" s="6">
        <v>45167</v>
      </c>
      <c r="D256" s="4">
        <v>635.49</v>
      </c>
      <c r="E256" s="4" t="str">
        <f>VLOOKUP(A256,HOP!A:L,12,0)</f>
        <v>635.49</v>
      </c>
      <c r="F256" s="4" t="str">
        <f>VLOOKUP(A256,HOP!A:C,3,0)</f>
        <v>3849304</v>
      </c>
      <c r="G256" s="4">
        <f t="shared" si="6"/>
        <v>0</v>
      </c>
      <c r="H256" s="4" t="str">
        <f t="shared" si="7"/>
        <v>，3849304</v>
      </c>
      <c r="I256" s="4" t="str">
        <f>VLOOKUP(A256,HOP!A:U,21,0)</f>
        <v>直连</v>
      </c>
    </row>
    <row r="257" s="4" customFormat="1" hidden="1" spans="1:9">
      <c r="A257" s="5">
        <v>999226485690044</v>
      </c>
      <c r="B257" s="6">
        <v>45166</v>
      </c>
      <c r="C257" s="6">
        <v>45167</v>
      </c>
      <c r="D257" s="4">
        <v>486.58</v>
      </c>
      <c r="E257" s="4" t="str">
        <f>VLOOKUP(A257,HOP!A:L,12,0)</f>
        <v>486.58</v>
      </c>
      <c r="F257" s="4" t="str">
        <f>VLOOKUP(A257,HOP!A:C,3,0)</f>
        <v>3849585</v>
      </c>
      <c r="G257" s="4">
        <f t="shared" si="6"/>
        <v>0</v>
      </c>
      <c r="H257" s="4" t="str">
        <f t="shared" si="7"/>
        <v>，3849585</v>
      </c>
      <c r="I257" s="4" t="str">
        <f>VLOOKUP(A257,HOP!A:U,21,0)</f>
        <v>直连</v>
      </c>
    </row>
    <row r="258" s="4" customFormat="1" hidden="1" spans="1:9">
      <c r="A258" s="5">
        <v>999226485726779</v>
      </c>
      <c r="B258" s="6">
        <v>45166</v>
      </c>
      <c r="C258" s="6">
        <v>45167</v>
      </c>
      <c r="D258" s="4">
        <v>416.31</v>
      </c>
      <c r="E258" s="4" t="str">
        <f>VLOOKUP(A258,HOP!A:L,12,0)</f>
        <v>416.31</v>
      </c>
      <c r="F258" s="4" t="str">
        <f>VLOOKUP(A258,HOP!A:C,3,0)</f>
        <v>3849593</v>
      </c>
      <c r="G258" s="4">
        <f t="shared" si="6"/>
        <v>0</v>
      </c>
      <c r="H258" s="4" t="str">
        <f t="shared" si="7"/>
        <v>，3849593</v>
      </c>
      <c r="I258" s="4" t="str">
        <f>VLOOKUP(A258,HOP!A:U,21,0)</f>
        <v>直连</v>
      </c>
    </row>
    <row r="259" s="4" customFormat="1" hidden="1" spans="1:9">
      <c r="A259" s="5">
        <v>999226486022032</v>
      </c>
      <c r="B259" s="6">
        <v>45166</v>
      </c>
      <c r="C259" s="6">
        <v>45167</v>
      </c>
      <c r="D259" s="4">
        <v>407.24</v>
      </c>
      <c r="E259" s="4" t="str">
        <f>VLOOKUP(A259,HOP!A:L,12,0)</f>
        <v>407.24</v>
      </c>
      <c r="F259" s="4" t="str">
        <f>VLOOKUP(A259,HOP!A:C,3,0)</f>
        <v>3849640</v>
      </c>
      <c r="G259" s="4">
        <f>D259-E259</f>
        <v>0</v>
      </c>
      <c r="H259" s="4" t="str">
        <f>$H$1&amp;F259</f>
        <v>，3849640</v>
      </c>
      <c r="I259" s="4" t="str">
        <f>VLOOKUP(A259,HOP!A:U,21,0)</f>
        <v>直连</v>
      </c>
    </row>
    <row r="260" s="4" customFormat="1" hidden="1" spans="1:9">
      <c r="A260" s="5">
        <v>999226486408697</v>
      </c>
      <c r="B260" s="6">
        <v>45166</v>
      </c>
      <c r="C260" s="6">
        <v>45167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>D260-E260</f>
        <v>#N/A</v>
      </c>
      <c r="H260" s="4" t="e">
        <f>$H$1&amp;F260</f>
        <v>#N/A</v>
      </c>
      <c r="I260" s="4" t="e">
        <f>VLOOKUP(A260,HOP!A:U,21,0)</f>
        <v>#N/A</v>
      </c>
    </row>
    <row r="261" s="4" customFormat="1" hidden="1" spans="1:9">
      <c r="A261" s="5">
        <v>999226486755360</v>
      </c>
      <c r="B261" s="6">
        <v>45166</v>
      </c>
      <c r="C261" s="6">
        <v>45167</v>
      </c>
      <c r="D261" s="4">
        <v>370.12</v>
      </c>
      <c r="E261" s="4" t="str">
        <f>VLOOKUP(A261,HOP!A:L,12,0)</f>
        <v>370.12</v>
      </c>
      <c r="F261" s="4" t="str">
        <f>VLOOKUP(A261,HOP!A:C,3,0)</f>
        <v>3849913</v>
      </c>
      <c r="G261" s="4">
        <f>D261-E261</f>
        <v>0</v>
      </c>
      <c r="H261" s="4" t="str">
        <f>$H$1&amp;F261</f>
        <v>，3849913</v>
      </c>
      <c r="I261" s="4" t="str">
        <f>VLOOKUP(A261,HOP!A:U,21,0)</f>
        <v>直连</v>
      </c>
    </row>
    <row r="262" s="4" customFormat="1" hidden="1" spans="1:9">
      <c r="A262" s="5">
        <v>999226487039201</v>
      </c>
      <c r="B262" s="6">
        <v>45166</v>
      </c>
      <c r="C262" s="6">
        <v>45167</v>
      </c>
      <c r="D262" s="4">
        <v>484.74</v>
      </c>
      <c r="E262" s="4" t="str">
        <f>VLOOKUP(A262,HOP!A:L,12,0)</f>
        <v>484.74</v>
      </c>
      <c r="F262" s="4" t="str">
        <f>VLOOKUP(A262,HOP!A:C,3,0)</f>
        <v>3849977</v>
      </c>
      <c r="G262" s="4">
        <f>D262-E262</f>
        <v>0</v>
      </c>
      <c r="H262" s="4" t="str">
        <f>$H$1&amp;F262</f>
        <v>，3849977</v>
      </c>
      <c r="I262" s="4" t="str">
        <f>VLOOKUP(A262,HOP!A:U,21,0)</f>
        <v>直连</v>
      </c>
    </row>
    <row r="263" s="4" customFormat="1" hidden="1" spans="1:9">
      <c r="A263" s="5">
        <v>999226487734695</v>
      </c>
      <c r="B263" s="6">
        <v>45166</v>
      </c>
      <c r="C263" s="6">
        <v>45167</v>
      </c>
      <c r="D263" s="4">
        <v>1040.3</v>
      </c>
      <c r="E263" s="4" t="str">
        <f>VLOOKUP(A263,HOP!A:L,12,0)</f>
        <v>1040.30</v>
      </c>
      <c r="F263" s="4" t="str">
        <f>VLOOKUP(A263,HOP!A:C,3,0)</f>
        <v>3850279</v>
      </c>
      <c r="G263" s="4">
        <f>D263-E263</f>
        <v>0</v>
      </c>
      <c r="H263" s="4" t="str">
        <f>$H$1&amp;F263</f>
        <v>，3850279</v>
      </c>
      <c r="I263" s="4" t="str">
        <f>VLOOKUP(A263,HOP!A:U,21,0)</f>
        <v>直连</v>
      </c>
    </row>
    <row r="264" s="4" customFormat="1" hidden="1" spans="1:9">
      <c r="A264" s="5">
        <v>999226487743431</v>
      </c>
      <c r="B264" s="6">
        <v>45166</v>
      </c>
      <c r="C264" s="6">
        <v>45167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>D264-E264</f>
        <v>#N/A</v>
      </c>
      <c r="H264" s="4" t="e">
        <f>$H$1&amp;F264</f>
        <v>#N/A</v>
      </c>
      <c r="I264" s="4" t="e">
        <f>VLOOKUP(A264,HOP!A:U,21,0)</f>
        <v>#N/A</v>
      </c>
    </row>
    <row r="265" s="4" customFormat="1" hidden="1" spans="1:9">
      <c r="A265" s="5">
        <v>999226487803542</v>
      </c>
      <c r="B265" s="6">
        <v>45166</v>
      </c>
      <c r="C265" s="6">
        <v>45167</v>
      </c>
      <c r="D265" s="4">
        <v>622.74</v>
      </c>
      <c r="E265" s="4" t="str">
        <f>VLOOKUP(A265,HOP!A:L,12,0)</f>
        <v>622.74</v>
      </c>
      <c r="F265" s="4" t="str">
        <f>VLOOKUP(A265,HOP!A:C,3,0)</f>
        <v>3850303</v>
      </c>
      <c r="G265" s="4">
        <f>D265-E265</f>
        <v>0</v>
      </c>
      <c r="H265" s="4" t="str">
        <f>$H$1&amp;F265</f>
        <v>，3850303</v>
      </c>
      <c r="I265" s="4" t="str">
        <f>VLOOKUP(A265,HOP!A:U,21,0)</f>
        <v>直连</v>
      </c>
    </row>
    <row r="266" s="4" customFormat="1" hidden="1" spans="1:9">
      <c r="A266" s="5">
        <v>999226487822549</v>
      </c>
      <c r="B266" s="6">
        <v>45166</v>
      </c>
      <c r="C266" s="6">
        <v>45167</v>
      </c>
      <c r="D266" s="4">
        <v>538.83</v>
      </c>
      <c r="E266" s="4" t="str">
        <f>VLOOKUP(A266,HOP!A:L,12,0)</f>
        <v>538.83</v>
      </c>
      <c r="F266" s="4" t="str">
        <f>VLOOKUP(A266,HOP!A:C,3,0)</f>
        <v>3850313</v>
      </c>
      <c r="G266" s="4">
        <f>D266-E266</f>
        <v>0</v>
      </c>
      <c r="H266" s="4" t="str">
        <f>$H$1&amp;F266</f>
        <v>，3850313</v>
      </c>
      <c r="I266" s="4" t="str">
        <f>VLOOKUP(A266,HOP!A:U,21,0)</f>
        <v>直连</v>
      </c>
    </row>
    <row r="267" s="4" customFormat="1" hidden="1" spans="1:9">
      <c r="A267" s="5">
        <v>999226487997578</v>
      </c>
      <c r="B267" s="6">
        <v>45166</v>
      </c>
      <c r="C267" s="6">
        <v>45167</v>
      </c>
      <c r="D267" s="4">
        <v>230.08</v>
      </c>
      <c r="E267" s="4" t="str">
        <f>VLOOKUP(A267,HOP!A:L,12,0)</f>
        <v>230.08</v>
      </c>
      <c r="F267" s="4" t="str">
        <f>VLOOKUP(A267,HOP!A:C,3,0)</f>
        <v>3850476</v>
      </c>
      <c r="G267" s="4">
        <f>D267-E267</f>
        <v>0</v>
      </c>
      <c r="H267" s="4" t="str">
        <f>$H$1&amp;F267</f>
        <v>，3850476</v>
      </c>
      <c r="I267" s="4" t="str">
        <f>VLOOKUP(A267,HOP!A:U,21,0)</f>
        <v>直连</v>
      </c>
    </row>
    <row r="268" s="4" customFormat="1" hidden="1" spans="1:9">
      <c r="A268" s="5">
        <v>999226488312113</v>
      </c>
      <c r="B268" s="6">
        <v>45166</v>
      </c>
      <c r="C268" s="6">
        <v>45167</v>
      </c>
      <c r="D268" s="4">
        <v>315.08</v>
      </c>
      <c r="E268" s="4" t="str">
        <f>VLOOKUP(A268,HOP!A:L,12,0)</f>
        <v>315.08</v>
      </c>
      <c r="F268" s="4" t="str">
        <f>VLOOKUP(A268,HOP!A:C,3,0)</f>
        <v>3850593</v>
      </c>
      <c r="G268" s="4">
        <f>D268-E268</f>
        <v>0</v>
      </c>
      <c r="H268" s="4" t="str">
        <f>$H$1&amp;F268</f>
        <v>，3850593</v>
      </c>
      <c r="I268" s="4" t="str">
        <f>VLOOKUP(A268,HOP!A:U,21,0)</f>
        <v>直连</v>
      </c>
    </row>
    <row r="269" s="4" customFormat="1" hidden="1" spans="1:9">
      <c r="A269" s="5">
        <v>999226488422654</v>
      </c>
      <c r="B269" s="6">
        <v>45166</v>
      </c>
      <c r="C269" s="6">
        <v>45167</v>
      </c>
      <c r="D269" s="4">
        <v>1130.11</v>
      </c>
      <c r="E269" s="4" t="str">
        <f>VLOOKUP(A269,HOP!A:L,12,0)</f>
        <v>1130.11</v>
      </c>
      <c r="F269" s="4" t="str">
        <f>VLOOKUP(A269,HOP!A:C,3,0)</f>
        <v>3850639</v>
      </c>
      <c r="G269" s="4">
        <f>D269-E269</f>
        <v>0</v>
      </c>
      <c r="H269" s="4" t="str">
        <f>$H$1&amp;F269</f>
        <v>，3850639</v>
      </c>
      <c r="I269" s="4" t="str">
        <f>VLOOKUP(A269,HOP!A:U,21,0)</f>
        <v>直连</v>
      </c>
    </row>
    <row r="270" s="4" customFormat="1" hidden="1" spans="1:9">
      <c r="A270" s="5">
        <v>999226488437335</v>
      </c>
      <c r="B270" s="6">
        <v>45166</v>
      </c>
      <c r="C270" s="6">
        <v>45167</v>
      </c>
      <c r="D270" s="4">
        <v>1443.63</v>
      </c>
      <c r="E270" s="4" t="str">
        <f>VLOOKUP(A270,HOP!A:L,12,0)</f>
        <v>1443.63</v>
      </c>
      <c r="F270" s="4" t="str">
        <f>VLOOKUP(A270,HOP!A:C,3,0)</f>
        <v>3850647</v>
      </c>
      <c r="G270" s="4">
        <f>D270-E270</f>
        <v>0</v>
      </c>
      <c r="H270" s="4" t="str">
        <f>$H$1&amp;F270</f>
        <v>，3850647</v>
      </c>
      <c r="I270" s="4" t="str">
        <f>VLOOKUP(A270,HOP!A:U,21,0)</f>
        <v>直连</v>
      </c>
    </row>
    <row r="271" s="4" customFormat="1" hidden="1" spans="1:9">
      <c r="A271" s="5">
        <v>999226488599935</v>
      </c>
      <c r="B271" s="6">
        <v>45166</v>
      </c>
      <c r="C271" s="6">
        <v>45167</v>
      </c>
      <c r="D271" s="4">
        <v>564.56</v>
      </c>
      <c r="E271" s="4" t="str">
        <f>VLOOKUP(A271,HOP!A:L,12,0)</f>
        <v>564.56</v>
      </c>
      <c r="F271" s="4" t="str">
        <f>VLOOKUP(A271,HOP!A:C,3,0)</f>
        <v>3850838</v>
      </c>
      <c r="G271" s="4">
        <f>D271-E271</f>
        <v>0</v>
      </c>
      <c r="H271" s="4" t="str">
        <f>$H$1&amp;F271</f>
        <v>，3850838</v>
      </c>
      <c r="I271" s="4" t="str">
        <f>VLOOKUP(A271,HOP!A:U,21,0)</f>
        <v>直连</v>
      </c>
    </row>
    <row r="272" s="4" customFormat="1" hidden="1" spans="1:9">
      <c r="A272" s="5">
        <v>25934040543</v>
      </c>
      <c r="B272" s="6">
        <v>45147</v>
      </c>
      <c r="C272" s="6">
        <v>45148</v>
      </c>
      <c r="D272" s="4">
        <v>644.33</v>
      </c>
      <c r="E272" s="4">
        <v>644.33</v>
      </c>
      <c r="F272" s="4">
        <v>3756288</v>
      </c>
      <c r="G272" s="4">
        <f>D272-E272</f>
        <v>0</v>
      </c>
      <c r="H272" s="4" t="str">
        <f>$H$1&amp;F272</f>
        <v>，3756288</v>
      </c>
      <c r="I272" s="4" t="s">
        <v>1488</v>
      </c>
    </row>
    <row r="274" spans="4:4">
      <c r="D274" s="4">
        <f>SUM(D2:D273)</f>
        <v>423102.97</v>
      </c>
    </row>
    <row r="277" spans="4:4">
      <c r="D277" s="4" t="s">
        <v>1489</v>
      </c>
    </row>
    <row r="281" spans="1:3">
      <c r="A281" s="4" t="s">
        <v>1490</v>
      </c>
      <c r="C281" s="4">
        <v>33004.85</v>
      </c>
    </row>
    <row r="282" spans="1:3">
      <c r="A282" s="4" t="s">
        <v>1491</v>
      </c>
      <c r="C282" s="4">
        <v>390098.12</v>
      </c>
    </row>
    <row r="283" spans="1:3">
      <c r="A283" s="4" t="s">
        <v>1492</v>
      </c>
      <c r="C283" s="4">
        <f>SUBTOTAL(9,C281:C282)</f>
        <v>423102.97</v>
      </c>
    </row>
  </sheetData>
  <autoFilter ref="A1:XFD282">
    <filterColumn colId="3">
      <filters blank="1">
        <filter val="1544.02"/>
        <filter val="3274.02"/>
        <filter val="3807.03"/>
        <filter val="1055.04"/>
        <filter val="1674.04"/>
        <filter val="2006.04"/>
        <filter val="2865.04"/>
        <filter val="7450.04"/>
        <filter val="1442.08"/>
        <filter val="4951.08"/>
        <filter val="1383.09"/>
        <filter val="276.1"/>
        <filter val="332.1"/>
        <filter val="525.1"/>
        <filter val="664.1"/>
        <filter val="8898.1"/>
        <filter val="217.2"/>
        <filter val="260.2"/>
        <filter val="283.2"/>
        <filter val="664.2"/>
        <filter val="886.2"/>
        <filter val="2363.2"/>
        <filter val="3592.2"/>
        <filter val="1040.3"/>
        <filter val="2676.3"/>
        <filter val="4732.3"/>
        <filter val="799.4"/>
        <filter val="2213.4"/>
        <filter val="354.5"/>
        <filter val="595.5"/>
        <filter val="1043.6"/>
        <filter val="1088.6"/>
        <filter val="588.7"/>
        <filter val="865.7"/>
        <filter val="1392.7"/>
        <filter val="2194.7"/>
        <filter val="469.8"/>
        <filter val="80.9"/>
        <filter val="1754.9"/>
        <filter val="10461.32"/>
        <filter val="12632.7"/>
        <filter val="689.02"/>
        <filter val="606"/>
        <filter val="742.06"/>
        <filter val="256.07"/>
        <filter val="558.07"/>
        <filter val="717.07"/>
        <filter val="230.08"/>
        <filter val="315.08"/>
        <filter val="564.08"/>
        <filter val="748.08"/>
        <filter val="884.08"/>
        <filter val="738.09"/>
        <filter val="258.12"/>
        <filter val="277.12"/>
        <filter val="370.12"/>
        <filter val="1249.42"/>
        <filter val="1264.42"/>
        <filter val="1333.42"/>
        <filter val="259.14"/>
        <filter val="1838.44"/>
        <filter val="4496.44"/>
        <filter val="179.16"/>
        <filter val="1781.46"/>
        <filter val="112.17"/>
        <filter val="361.18"/>
        <filter val="1051.49"/>
        <filter val="164.22"/>
        <filter val="319.22"/>
        <filter val="443.22"/>
        <filter val="445.22"/>
        <filter val="663.22"/>
        <filter val="1200.32"/>
        <filter val="1314.32"/>
        <filter val="1691.32"/>
        <filter val="2398.32"/>
        <filter val="378.23"/>
        <filter val="807.23"/>
        <filter val="1865.33"/>
        <filter val="407.24"/>
        <filter val="2205.34"/>
        <filter val="835.25"/>
        <filter val="3544.36"/>
        <filter val="752.27"/>
        <filter val="4419.38"/>
        <filter val="523.29"/>
        <filter val="3402.39"/>
        <filter val="416.31"/>
        <filter val="6849.21"/>
        <filter val="550.32"/>
        <filter val="1123.22"/>
        <filter val="644.33"/>
        <filter val="247.34"/>
        <filter val="1284.24"/>
        <filter val="3850.24"/>
        <filter val="583.36"/>
        <filter val="1043.26"/>
        <filter val="5251.26"/>
        <filter val="622.37"/>
        <filter val="856.37"/>
        <filter val="6103.27"/>
        <filter val="3261.28"/>
        <filter val="5258.28"/>
        <filter val="597.39"/>
        <filter val="996.39"/>
        <filter val="1130.11"/>
        <filter val="153.42"/>
        <filter val="1131.12"/>
        <filter val="2908.12"/>
        <filter val="3974.12"/>
        <filter val="4599.12"/>
        <filter val="3543"/>
        <filter val="355.43"/>
        <filter val="470.43"/>
        <filter val="546.43"/>
        <filter val="3744"/>
        <filter val="569.44"/>
        <filter val="1208.14"/>
        <filter val="423102.97 HKD"/>
        <filter val="1029.15"/>
        <filter val="298.46"/>
        <filter val="2715.16"/>
        <filter val="3165.16"/>
        <filter val="7424.16"/>
        <filter val="847"/>
        <filter val="855.48"/>
        <filter val="878.48"/>
        <filter val="1378.18"/>
        <filter val="635.49"/>
        <filter val="150"/>
        <filter val="182.51"/>
        <filter val="215.52"/>
        <filter val="506.52"/>
        <filter val="2501.82"/>
        <filter val="3247.82"/>
        <filter val="16208.92"/>
        <filter val="521.53"/>
        <filter val="233.54"/>
        <filter val="428.54"/>
        <filter val="377.55"/>
        <filter val="588.55"/>
        <filter val="828.55"/>
        <filter val="1212.85"/>
        <filter val="2346.85"/>
        <filter val="564.56"/>
        <filter val="1249.86"/>
        <filter val="3037.86"/>
        <filter val="1175.87"/>
        <filter val="486.58"/>
        <filter val="3773.88"/>
        <filter val="591.61"/>
        <filter val="1110.71"/>
        <filter val="4063.71"/>
        <filter val="674.62"/>
        <filter val="316.63"/>
        <filter val="984.63"/>
        <filter val="2172.74"/>
        <filter val="2501.74"/>
        <filter val="3326.74"/>
        <filter val="1222.75"/>
        <filter val="466"/>
        <filter val="581.66"/>
        <filter val="961.66"/>
        <filter val="1872.76"/>
        <filter val="376.67"/>
        <filter val="1434.77"/>
        <filter val="423102.97"/>
        <filter val="147.68"/>
        <filter val="226.68"/>
        <filter val="136.69"/>
        <filter val="280.69"/>
        <filter val="3494.61"/>
        <filter val="891.72"/>
        <filter val="1796.62"/>
        <filter val="1060.63"/>
        <filter val="1392.63"/>
        <filter val="1443.63"/>
        <filter val="1444.63"/>
        <filter val="190.74"/>
        <filter val="401.74"/>
        <filter val="484.74"/>
        <filter val="622.74"/>
        <filter val="1572.64"/>
        <filter val="1773.64"/>
        <filter val="1567.65"/>
        <filter val="4848.66"/>
        <filter val="447.77"/>
        <filter val="842.77"/>
        <filter val="840.78"/>
        <filter val="1236.68"/>
        <filter val="1653.68"/>
        <filter val="3508.68"/>
        <filter val="782"/>
        <filter val="1088.52"/>
        <filter val="1763.52"/>
        <filter val="2200.52"/>
        <filter val="4570.52"/>
        <filter val="170.83"/>
        <filter val="538.83"/>
        <filter val="732.84"/>
        <filter val="2080.54"/>
        <filter val="1187.56"/>
        <filter val="438.87"/>
        <filter val="267.88"/>
        <filter val="421.88"/>
        <filter val="621.89"/>
        <filter val="841.89"/>
        <filter val="928.89"/>
        <filter val="1260.59"/>
        <filter val="536.91"/>
        <filter val="83.93"/>
        <filter val="682.94"/>
        <filter val="441.95"/>
        <filter val="368.96"/>
        <filter val="816.96"/>
        <filter val="22480.66"/>
        <filter val="671.97"/>
        <filter val="895.97"/>
        <filter val="925.97"/>
        <filter val="221.98"/>
        <filter val="395.99"/>
        <filter val="878.99"/>
        <filter val="13422.78"/>
        <filter val="2294.91"/>
        <filter val="2131.92"/>
        <filter val="2383.92"/>
        <filter val="1173.94"/>
        <filter val="1441.94"/>
        <filter val="1323.95"/>
        <filter val="7421.95"/>
        <filter val="1839.96"/>
        <filter val="2291.97"/>
        <filter val="3502.98"/>
        <filter val="1539.99"/>
      </filters>
    </filterColumn>
    <filterColumn colId="6">
      <filters blank="1">
        <filter val="-0.1"/>
        <filter val="-0.01"/>
        <filter val="0.02"/>
        <filter val="-0.0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1493</v>
      </c>
      <c r="B1" s="2" t="s">
        <v>1494</v>
      </c>
      <c r="C1" s="2" t="s">
        <v>1495</v>
      </c>
      <c r="D1" s="2" t="s">
        <v>1496</v>
      </c>
      <c r="E1" s="2" t="s">
        <v>13</v>
      </c>
      <c r="F1" s="2" t="s">
        <v>5</v>
      </c>
      <c r="G1" s="2" t="s">
        <v>6</v>
      </c>
      <c r="H1" s="2" t="s">
        <v>1497</v>
      </c>
      <c r="I1" s="2" t="s">
        <v>1498</v>
      </c>
      <c r="J1" s="2" t="s">
        <v>1499</v>
      </c>
      <c r="K1" s="2" t="s">
        <v>1500</v>
      </c>
      <c r="L1" s="2" t="s">
        <v>1501</v>
      </c>
      <c r="M1" s="2" t="s">
        <v>1502</v>
      </c>
      <c r="N1" s="2" t="s">
        <v>1503</v>
      </c>
      <c r="O1" s="2" t="s">
        <v>1504</v>
      </c>
      <c r="P1" s="2" t="s">
        <v>1505</v>
      </c>
      <c r="Q1" s="2" t="s">
        <v>1506</v>
      </c>
      <c r="R1" s="2" t="s">
        <v>1507</v>
      </c>
      <c r="S1" s="2" t="s">
        <v>1508</v>
      </c>
      <c r="T1" s="2" t="s">
        <v>1509</v>
      </c>
      <c r="U1" s="2" t="s">
        <v>1510</v>
      </c>
      <c r="V1" s="2" t="s">
        <v>1511</v>
      </c>
    </row>
    <row r="2" s="1" customFormat="1" spans="1:22">
      <c r="A2" s="3">
        <v>999226488599935</v>
      </c>
      <c r="B2" s="1" t="s">
        <v>1512</v>
      </c>
      <c r="C2" s="1" t="s">
        <v>1513</v>
      </c>
      <c r="D2" s="1" t="s">
        <v>1514</v>
      </c>
      <c r="E2" s="1" t="s">
        <v>1515</v>
      </c>
      <c r="F2" s="1" t="s">
        <v>1512</v>
      </c>
      <c r="G2" s="1" t="s">
        <v>1516</v>
      </c>
      <c r="H2" s="1" t="s">
        <v>1517</v>
      </c>
      <c r="I2" s="1" t="s">
        <v>1518</v>
      </c>
      <c r="J2" s="1" t="s">
        <v>30</v>
      </c>
      <c r="K2" s="1" t="s">
        <v>1519</v>
      </c>
      <c r="L2" s="1" t="s">
        <v>1519</v>
      </c>
      <c r="M2" s="1" t="s">
        <v>1520</v>
      </c>
      <c r="N2" s="1" t="s">
        <v>1520</v>
      </c>
      <c r="O2" s="1" t="s">
        <v>1521</v>
      </c>
      <c r="P2" s="1" t="s">
        <v>1522</v>
      </c>
      <c r="Q2" s="1" t="s">
        <v>1523</v>
      </c>
      <c r="R2" s="1" t="s">
        <v>1524</v>
      </c>
      <c r="S2" s="1" t="s">
        <v>1525</v>
      </c>
      <c r="T2" s="1" t="s">
        <v>1526</v>
      </c>
      <c r="U2" s="1" t="s">
        <v>1488</v>
      </c>
      <c r="V2" s="1" t="s">
        <v>1527</v>
      </c>
    </row>
    <row r="3" s="1" customFormat="1" spans="1:22">
      <c r="A3" s="3">
        <v>999226488437335</v>
      </c>
      <c r="B3" s="1" t="s">
        <v>1512</v>
      </c>
      <c r="C3" s="1" t="s">
        <v>1528</v>
      </c>
      <c r="D3" s="1" t="s">
        <v>1529</v>
      </c>
      <c r="E3" s="1" t="s">
        <v>1530</v>
      </c>
      <c r="F3" s="1" t="s">
        <v>1512</v>
      </c>
      <c r="G3" s="1" t="s">
        <v>1516</v>
      </c>
      <c r="H3" s="1" t="s">
        <v>1517</v>
      </c>
      <c r="I3" s="1" t="s">
        <v>1531</v>
      </c>
      <c r="J3" s="1" t="s">
        <v>30</v>
      </c>
      <c r="K3" s="1" t="s">
        <v>1532</v>
      </c>
      <c r="L3" s="1" t="s">
        <v>1532</v>
      </c>
      <c r="M3" s="1" t="s">
        <v>1520</v>
      </c>
      <c r="N3" s="1" t="s">
        <v>1520</v>
      </c>
      <c r="O3" s="1" t="s">
        <v>1521</v>
      </c>
      <c r="P3" s="1" t="s">
        <v>1522</v>
      </c>
      <c r="Q3" s="1" t="s">
        <v>1523</v>
      </c>
      <c r="R3" s="1" t="s">
        <v>1533</v>
      </c>
      <c r="S3" s="1" t="s">
        <v>1525</v>
      </c>
      <c r="T3" s="1" t="s">
        <v>1526</v>
      </c>
      <c r="U3" s="1" t="s">
        <v>1488</v>
      </c>
      <c r="V3" s="1" t="s">
        <v>1534</v>
      </c>
    </row>
    <row r="4" s="1" customFormat="1" spans="1:22">
      <c r="A4" s="3">
        <v>999226488422654</v>
      </c>
      <c r="B4" s="1" t="s">
        <v>1512</v>
      </c>
      <c r="C4" s="1" t="s">
        <v>1535</v>
      </c>
      <c r="D4" s="1" t="s">
        <v>1536</v>
      </c>
      <c r="E4" s="1" t="s">
        <v>1537</v>
      </c>
      <c r="F4" s="1" t="s">
        <v>1512</v>
      </c>
      <c r="G4" s="1" t="s">
        <v>1516</v>
      </c>
      <c r="H4" s="1" t="s">
        <v>1517</v>
      </c>
      <c r="I4" s="1" t="s">
        <v>1538</v>
      </c>
      <c r="J4" s="1" t="s">
        <v>30</v>
      </c>
      <c r="K4" s="1" t="s">
        <v>1539</v>
      </c>
      <c r="L4" s="1" t="s">
        <v>1539</v>
      </c>
      <c r="M4" s="1" t="s">
        <v>1520</v>
      </c>
      <c r="N4" s="1" t="s">
        <v>1520</v>
      </c>
      <c r="O4" s="1" t="s">
        <v>1521</v>
      </c>
      <c r="P4" s="1" t="s">
        <v>1522</v>
      </c>
      <c r="Q4" s="1" t="s">
        <v>1523</v>
      </c>
      <c r="R4" s="1" t="s">
        <v>1540</v>
      </c>
      <c r="S4" s="1" t="s">
        <v>1525</v>
      </c>
      <c r="T4" s="1" t="s">
        <v>1526</v>
      </c>
      <c r="U4" s="1" t="s">
        <v>1488</v>
      </c>
      <c r="V4" s="1" t="s">
        <v>1541</v>
      </c>
    </row>
    <row r="5" s="1" customFormat="1" spans="1:22">
      <c r="A5" s="3">
        <v>999226488312113</v>
      </c>
      <c r="B5" s="1" t="s">
        <v>1512</v>
      </c>
      <c r="C5" s="1" t="s">
        <v>1542</v>
      </c>
      <c r="D5" s="1" t="s">
        <v>1543</v>
      </c>
      <c r="E5" s="1" t="s">
        <v>1544</v>
      </c>
      <c r="F5" s="1" t="s">
        <v>1512</v>
      </c>
      <c r="G5" s="1" t="s">
        <v>1516</v>
      </c>
      <c r="H5" s="1" t="s">
        <v>1517</v>
      </c>
      <c r="I5" s="1" t="s">
        <v>1545</v>
      </c>
      <c r="J5" s="1" t="s">
        <v>30</v>
      </c>
      <c r="K5" s="1" t="s">
        <v>1546</v>
      </c>
      <c r="L5" s="1" t="s">
        <v>1546</v>
      </c>
      <c r="M5" s="1" t="s">
        <v>1520</v>
      </c>
      <c r="N5" s="1" t="s">
        <v>1520</v>
      </c>
      <c r="O5" s="1" t="s">
        <v>1521</v>
      </c>
      <c r="P5" s="1" t="s">
        <v>1522</v>
      </c>
      <c r="Q5" s="1" t="s">
        <v>1523</v>
      </c>
      <c r="R5" s="1" t="s">
        <v>1547</v>
      </c>
      <c r="S5" s="1" t="s">
        <v>1525</v>
      </c>
      <c r="T5" s="1" t="s">
        <v>1526</v>
      </c>
      <c r="U5" s="1" t="s">
        <v>1488</v>
      </c>
      <c r="V5" s="1" t="s">
        <v>1548</v>
      </c>
    </row>
    <row r="6" s="1" customFormat="1" spans="1:22">
      <c r="A6" s="3">
        <v>999226487997578</v>
      </c>
      <c r="B6" s="1" t="s">
        <v>1512</v>
      </c>
      <c r="C6" s="1" t="s">
        <v>1549</v>
      </c>
      <c r="D6" s="1" t="s">
        <v>1550</v>
      </c>
      <c r="E6" s="1" t="s">
        <v>1551</v>
      </c>
      <c r="F6" s="1" t="s">
        <v>1512</v>
      </c>
      <c r="G6" s="1" t="s">
        <v>1516</v>
      </c>
      <c r="H6" s="1" t="s">
        <v>1517</v>
      </c>
      <c r="I6" s="1" t="s">
        <v>1552</v>
      </c>
      <c r="J6" s="1" t="s">
        <v>30</v>
      </c>
      <c r="K6" s="1" t="s">
        <v>1553</v>
      </c>
      <c r="L6" s="1" t="s">
        <v>1553</v>
      </c>
      <c r="M6" s="1" t="s">
        <v>1520</v>
      </c>
      <c r="N6" s="1" t="s">
        <v>1520</v>
      </c>
      <c r="O6" s="1" t="s">
        <v>1521</v>
      </c>
      <c r="P6" s="1" t="s">
        <v>1522</v>
      </c>
      <c r="Q6" s="1" t="s">
        <v>1523</v>
      </c>
      <c r="R6" s="1" t="s">
        <v>1554</v>
      </c>
      <c r="S6" s="1" t="s">
        <v>1525</v>
      </c>
      <c r="T6" s="1" t="s">
        <v>1526</v>
      </c>
      <c r="U6" s="1" t="s">
        <v>1488</v>
      </c>
      <c r="V6" s="1" t="s">
        <v>1555</v>
      </c>
    </row>
    <row r="7" s="1" customFormat="1" spans="1:22">
      <c r="A7" s="3">
        <v>999226487822549</v>
      </c>
      <c r="B7" s="1" t="s">
        <v>1512</v>
      </c>
      <c r="C7" s="1" t="s">
        <v>1556</v>
      </c>
      <c r="D7" s="1" t="s">
        <v>1557</v>
      </c>
      <c r="E7" s="1" t="s">
        <v>1558</v>
      </c>
      <c r="F7" s="1" t="s">
        <v>1512</v>
      </c>
      <c r="G7" s="1" t="s">
        <v>1516</v>
      </c>
      <c r="H7" s="1" t="s">
        <v>1517</v>
      </c>
      <c r="I7" s="1" t="s">
        <v>1559</v>
      </c>
      <c r="J7" s="1" t="s">
        <v>30</v>
      </c>
      <c r="K7" s="1" t="s">
        <v>1560</v>
      </c>
      <c r="L7" s="1" t="s">
        <v>1560</v>
      </c>
      <c r="M7" s="1" t="s">
        <v>1520</v>
      </c>
      <c r="N7" s="1" t="s">
        <v>1520</v>
      </c>
      <c r="O7" s="1" t="s">
        <v>1521</v>
      </c>
      <c r="P7" s="1" t="s">
        <v>1522</v>
      </c>
      <c r="Q7" s="1" t="s">
        <v>1523</v>
      </c>
      <c r="R7" s="1" t="s">
        <v>1561</v>
      </c>
      <c r="S7" s="1" t="s">
        <v>1525</v>
      </c>
      <c r="T7" s="1" t="s">
        <v>1526</v>
      </c>
      <c r="U7" s="1" t="s">
        <v>1488</v>
      </c>
      <c r="V7" s="1" t="s">
        <v>1534</v>
      </c>
    </row>
    <row r="8" s="1" customFormat="1" spans="1:22">
      <c r="A8" s="3">
        <v>999226487803542</v>
      </c>
      <c r="B8" s="1" t="s">
        <v>1512</v>
      </c>
      <c r="C8" s="1" t="s">
        <v>1562</v>
      </c>
      <c r="D8" s="1" t="s">
        <v>1563</v>
      </c>
      <c r="E8" s="1" t="s">
        <v>1564</v>
      </c>
      <c r="F8" s="1" t="s">
        <v>1512</v>
      </c>
      <c r="G8" s="1" t="s">
        <v>1516</v>
      </c>
      <c r="H8" s="1" t="s">
        <v>1517</v>
      </c>
      <c r="I8" s="1" t="s">
        <v>1565</v>
      </c>
      <c r="J8" s="1" t="s">
        <v>30</v>
      </c>
      <c r="K8" s="1" t="s">
        <v>1566</v>
      </c>
      <c r="L8" s="1" t="s">
        <v>1566</v>
      </c>
      <c r="M8" s="1" t="s">
        <v>1520</v>
      </c>
      <c r="N8" s="1" t="s">
        <v>1520</v>
      </c>
      <c r="O8" s="1" t="s">
        <v>1521</v>
      </c>
      <c r="P8" s="1" t="s">
        <v>1522</v>
      </c>
      <c r="Q8" s="1" t="s">
        <v>1523</v>
      </c>
      <c r="R8" s="1" t="s">
        <v>1567</v>
      </c>
      <c r="S8" s="1" t="s">
        <v>1525</v>
      </c>
      <c r="T8" s="1" t="s">
        <v>1526</v>
      </c>
      <c r="U8" s="1" t="s">
        <v>1488</v>
      </c>
      <c r="V8" s="1" t="s">
        <v>1555</v>
      </c>
    </row>
    <row r="9" s="1" customFormat="1" spans="1:22">
      <c r="A9" s="3">
        <v>999226487734695</v>
      </c>
      <c r="B9" s="1" t="s">
        <v>1512</v>
      </c>
      <c r="C9" s="1" t="s">
        <v>1568</v>
      </c>
      <c r="D9" s="1" t="s">
        <v>1569</v>
      </c>
      <c r="E9" s="1" t="s">
        <v>1570</v>
      </c>
      <c r="F9" s="1" t="s">
        <v>1512</v>
      </c>
      <c r="G9" s="1" t="s">
        <v>1516</v>
      </c>
      <c r="H9" s="1" t="s">
        <v>1517</v>
      </c>
      <c r="I9" s="1" t="s">
        <v>1571</v>
      </c>
      <c r="J9" s="1" t="s">
        <v>30</v>
      </c>
      <c r="K9" s="1" t="s">
        <v>1572</v>
      </c>
      <c r="L9" s="1" t="s">
        <v>1572</v>
      </c>
      <c r="M9" s="1" t="s">
        <v>1520</v>
      </c>
      <c r="N9" s="1" t="s">
        <v>1520</v>
      </c>
      <c r="O9" s="1" t="s">
        <v>1521</v>
      </c>
      <c r="P9" s="1" t="s">
        <v>1522</v>
      </c>
      <c r="Q9" s="1" t="s">
        <v>1523</v>
      </c>
      <c r="R9" s="1" t="s">
        <v>1573</v>
      </c>
      <c r="S9" s="1" t="s">
        <v>1525</v>
      </c>
      <c r="T9" s="1" t="s">
        <v>1526</v>
      </c>
      <c r="U9" s="1" t="s">
        <v>1488</v>
      </c>
      <c r="V9" s="1" t="s">
        <v>1574</v>
      </c>
    </row>
    <row r="10" s="1" customFormat="1" spans="1:22">
      <c r="A10" s="3">
        <v>999226487039201</v>
      </c>
      <c r="B10" s="1" t="s">
        <v>1512</v>
      </c>
      <c r="C10" s="1" t="s">
        <v>1575</v>
      </c>
      <c r="D10" s="1" t="s">
        <v>1576</v>
      </c>
      <c r="E10" s="1" t="s">
        <v>1577</v>
      </c>
      <c r="F10" s="1" t="s">
        <v>1512</v>
      </c>
      <c r="G10" s="1" t="s">
        <v>1516</v>
      </c>
      <c r="H10" s="1" t="s">
        <v>1517</v>
      </c>
      <c r="I10" s="1" t="s">
        <v>1578</v>
      </c>
      <c r="J10" s="1" t="s">
        <v>30</v>
      </c>
      <c r="K10" s="1" t="s">
        <v>1579</v>
      </c>
      <c r="L10" s="1" t="s">
        <v>1579</v>
      </c>
      <c r="M10" s="1" t="s">
        <v>1520</v>
      </c>
      <c r="N10" s="1" t="s">
        <v>1520</v>
      </c>
      <c r="O10" s="1" t="s">
        <v>1521</v>
      </c>
      <c r="P10" s="1" t="s">
        <v>1522</v>
      </c>
      <c r="Q10" s="1" t="s">
        <v>1523</v>
      </c>
      <c r="R10" s="1" t="s">
        <v>1580</v>
      </c>
      <c r="S10" s="1" t="s">
        <v>1525</v>
      </c>
      <c r="T10" s="1" t="s">
        <v>1526</v>
      </c>
      <c r="U10" s="1" t="s">
        <v>1488</v>
      </c>
      <c r="V10" s="1" t="s">
        <v>1527</v>
      </c>
    </row>
    <row r="11" s="1" customFormat="1" spans="1:22">
      <c r="A11" s="3">
        <v>999226486755360</v>
      </c>
      <c r="B11" s="1" t="s">
        <v>1512</v>
      </c>
      <c r="C11" s="1" t="s">
        <v>1581</v>
      </c>
      <c r="D11" s="1" t="s">
        <v>1582</v>
      </c>
      <c r="E11" s="1" t="s">
        <v>1583</v>
      </c>
      <c r="F11" s="1" t="s">
        <v>1512</v>
      </c>
      <c r="G11" s="1" t="s">
        <v>1516</v>
      </c>
      <c r="H11" s="1" t="s">
        <v>1517</v>
      </c>
      <c r="I11" s="1" t="s">
        <v>1584</v>
      </c>
      <c r="J11" s="1" t="s">
        <v>30</v>
      </c>
      <c r="K11" s="1" t="s">
        <v>1585</v>
      </c>
      <c r="L11" s="1" t="s">
        <v>1585</v>
      </c>
      <c r="M11" s="1" t="s">
        <v>1520</v>
      </c>
      <c r="N11" s="1" t="s">
        <v>1520</v>
      </c>
      <c r="O11" s="1" t="s">
        <v>1521</v>
      </c>
      <c r="P11" s="1" t="s">
        <v>1522</v>
      </c>
      <c r="Q11" s="1" t="s">
        <v>1523</v>
      </c>
      <c r="R11" s="1" t="s">
        <v>1586</v>
      </c>
      <c r="S11" s="1" t="s">
        <v>1525</v>
      </c>
      <c r="T11" s="1" t="s">
        <v>1526</v>
      </c>
      <c r="U11" s="1" t="s">
        <v>1488</v>
      </c>
      <c r="V11" s="1" t="s">
        <v>1587</v>
      </c>
    </row>
    <row r="12" s="1" customFormat="1" spans="1:22">
      <c r="A12" s="3">
        <v>999226486022032</v>
      </c>
      <c r="B12" s="1" t="s">
        <v>1512</v>
      </c>
      <c r="C12" s="1" t="s">
        <v>1588</v>
      </c>
      <c r="D12" s="1" t="s">
        <v>1589</v>
      </c>
      <c r="E12" s="1" t="s">
        <v>1590</v>
      </c>
      <c r="F12" s="1" t="s">
        <v>1512</v>
      </c>
      <c r="G12" s="1" t="s">
        <v>1516</v>
      </c>
      <c r="H12" s="1" t="s">
        <v>1517</v>
      </c>
      <c r="I12" s="1" t="s">
        <v>1591</v>
      </c>
      <c r="J12" s="1" t="s">
        <v>30</v>
      </c>
      <c r="K12" s="1" t="s">
        <v>1592</v>
      </c>
      <c r="L12" s="1" t="s">
        <v>1592</v>
      </c>
      <c r="M12" s="1" t="s">
        <v>1520</v>
      </c>
      <c r="N12" s="1" t="s">
        <v>1520</v>
      </c>
      <c r="O12" s="1" t="s">
        <v>1521</v>
      </c>
      <c r="P12" s="1" t="s">
        <v>1522</v>
      </c>
      <c r="Q12" s="1" t="s">
        <v>1523</v>
      </c>
      <c r="R12" s="1" t="s">
        <v>1593</v>
      </c>
      <c r="S12" s="1" t="s">
        <v>1525</v>
      </c>
      <c r="T12" s="1" t="s">
        <v>1526</v>
      </c>
      <c r="U12" s="1" t="s">
        <v>1488</v>
      </c>
      <c r="V12" s="1" t="s">
        <v>1534</v>
      </c>
    </row>
    <row r="13" s="1" customFormat="1" spans="1:22">
      <c r="A13" s="3">
        <v>999226485726779</v>
      </c>
      <c r="B13" s="1" t="s">
        <v>1512</v>
      </c>
      <c r="C13" s="1" t="s">
        <v>1594</v>
      </c>
      <c r="D13" s="1" t="s">
        <v>1595</v>
      </c>
      <c r="E13" s="1" t="s">
        <v>1596</v>
      </c>
      <c r="F13" s="1" t="s">
        <v>1512</v>
      </c>
      <c r="G13" s="1" t="s">
        <v>1516</v>
      </c>
      <c r="H13" s="1" t="s">
        <v>1517</v>
      </c>
      <c r="I13" s="1" t="s">
        <v>1597</v>
      </c>
      <c r="J13" s="1" t="s">
        <v>30</v>
      </c>
      <c r="K13" s="1" t="s">
        <v>1598</v>
      </c>
      <c r="L13" s="1" t="s">
        <v>1598</v>
      </c>
      <c r="M13" s="1" t="s">
        <v>1520</v>
      </c>
      <c r="N13" s="1" t="s">
        <v>1520</v>
      </c>
      <c r="O13" s="1" t="s">
        <v>1521</v>
      </c>
      <c r="P13" s="1" t="s">
        <v>1522</v>
      </c>
      <c r="Q13" s="1" t="s">
        <v>1523</v>
      </c>
      <c r="R13" s="1" t="s">
        <v>1599</v>
      </c>
      <c r="S13" s="1" t="s">
        <v>1525</v>
      </c>
      <c r="T13" s="1" t="s">
        <v>1526</v>
      </c>
      <c r="U13" s="1" t="s">
        <v>1488</v>
      </c>
      <c r="V13" s="1" t="s">
        <v>1600</v>
      </c>
    </row>
    <row r="14" s="1" customFormat="1" spans="1:22">
      <c r="A14" s="3">
        <v>999226485690044</v>
      </c>
      <c r="B14" s="1" t="s">
        <v>1512</v>
      </c>
      <c r="C14" s="1" t="s">
        <v>1601</v>
      </c>
      <c r="D14" s="1" t="s">
        <v>1602</v>
      </c>
      <c r="E14" s="1" t="s">
        <v>1603</v>
      </c>
      <c r="F14" s="1" t="s">
        <v>1512</v>
      </c>
      <c r="G14" s="1" t="s">
        <v>1516</v>
      </c>
      <c r="H14" s="1" t="s">
        <v>1517</v>
      </c>
      <c r="I14" s="1" t="s">
        <v>1604</v>
      </c>
      <c r="J14" s="1" t="s">
        <v>30</v>
      </c>
      <c r="K14" s="1" t="s">
        <v>1605</v>
      </c>
      <c r="L14" s="1" t="s">
        <v>1605</v>
      </c>
      <c r="M14" s="1" t="s">
        <v>1520</v>
      </c>
      <c r="N14" s="1" t="s">
        <v>1520</v>
      </c>
      <c r="O14" s="1" t="s">
        <v>1521</v>
      </c>
      <c r="P14" s="1" t="s">
        <v>1522</v>
      </c>
      <c r="Q14" s="1" t="s">
        <v>1523</v>
      </c>
      <c r="R14" s="1" t="s">
        <v>1606</v>
      </c>
      <c r="S14" s="1" t="s">
        <v>1525</v>
      </c>
      <c r="T14" s="1" t="s">
        <v>1526</v>
      </c>
      <c r="U14" s="1" t="s">
        <v>1488</v>
      </c>
      <c r="V14" s="1" t="s">
        <v>1607</v>
      </c>
    </row>
    <row r="15" s="1" customFormat="1" spans="1:22">
      <c r="A15" s="3">
        <v>999226484749874</v>
      </c>
      <c r="B15" s="1" t="s">
        <v>1512</v>
      </c>
      <c r="C15" s="1" t="s">
        <v>1608</v>
      </c>
      <c r="D15" s="1" t="s">
        <v>1609</v>
      </c>
      <c r="E15" s="1" t="s">
        <v>1610</v>
      </c>
      <c r="F15" s="1" t="s">
        <v>1512</v>
      </c>
      <c r="G15" s="1" t="s">
        <v>1516</v>
      </c>
      <c r="H15" s="1" t="s">
        <v>1517</v>
      </c>
      <c r="I15" s="1" t="s">
        <v>1611</v>
      </c>
      <c r="J15" s="1" t="s">
        <v>30</v>
      </c>
      <c r="K15" s="1" t="s">
        <v>1612</v>
      </c>
      <c r="L15" s="1" t="s">
        <v>1612</v>
      </c>
      <c r="M15" s="1" t="s">
        <v>1520</v>
      </c>
      <c r="N15" s="1" t="s">
        <v>1520</v>
      </c>
      <c r="O15" s="1" t="s">
        <v>1521</v>
      </c>
      <c r="P15" s="1" t="s">
        <v>1522</v>
      </c>
      <c r="Q15" s="1" t="s">
        <v>1523</v>
      </c>
      <c r="R15" s="1" t="s">
        <v>1613</v>
      </c>
      <c r="S15" s="1" t="s">
        <v>1525</v>
      </c>
      <c r="T15" s="1" t="s">
        <v>1526</v>
      </c>
      <c r="U15" s="1" t="s">
        <v>1488</v>
      </c>
      <c r="V15" s="1" t="s">
        <v>1614</v>
      </c>
    </row>
    <row r="16" s="1" customFormat="1" spans="1:22">
      <c r="A16" s="3">
        <v>999226483877948</v>
      </c>
      <c r="B16" s="1" t="s">
        <v>1512</v>
      </c>
      <c r="C16" s="1" t="s">
        <v>1615</v>
      </c>
      <c r="D16" s="1" t="s">
        <v>1616</v>
      </c>
      <c r="E16" s="1" t="s">
        <v>1617</v>
      </c>
      <c r="F16" s="1" t="s">
        <v>1512</v>
      </c>
      <c r="G16" s="1" t="s">
        <v>1516</v>
      </c>
      <c r="H16" s="1" t="s">
        <v>1517</v>
      </c>
      <c r="I16" s="1" t="s">
        <v>1618</v>
      </c>
      <c r="J16" s="1" t="s">
        <v>30</v>
      </c>
      <c r="K16" s="1" t="s">
        <v>1619</v>
      </c>
      <c r="L16" s="1" t="s">
        <v>1619</v>
      </c>
      <c r="M16" s="1" t="s">
        <v>1520</v>
      </c>
      <c r="N16" s="1" t="s">
        <v>1520</v>
      </c>
      <c r="O16" s="1" t="s">
        <v>1521</v>
      </c>
      <c r="P16" s="1" t="s">
        <v>1522</v>
      </c>
      <c r="Q16" s="1" t="s">
        <v>1523</v>
      </c>
      <c r="R16" s="1" t="s">
        <v>1620</v>
      </c>
      <c r="S16" s="1" t="s">
        <v>1525</v>
      </c>
      <c r="T16" s="1" t="s">
        <v>1526</v>
      </c>
      <c r="U16" s="1" t="s">
        <v>1488</v>
      </c>
      <c r="V16" s="1" t="s">
        <v>1555</v>
      </c>
    </row>
    <row r="17" s="1" customFormat="1" spans="1:22">
      <c r="A17" s="3">
        <v>999226483423895</v>
      </c>
      <c r="B17" s="1" t="s">
        <v>1512</v>
      </c>
      <c r="C17" s="1" t="s">
        <v>1621</v>
      </c>
      <c r="D17" s="1" t="s">
        <v>1622</v>
      </c>
      <c r="E17" s="1" t="s">
        <v>1623</v>
      </c>
      <c r="F17" s="1" t="s">
        <v>1512</v>
      </c>
      <c r="G17" s="1" t="s">
        <v>1516</v>
      </c>
      <c r="H17" s="1" t="s">
        <v>1517</v>
      </c>
      <c r="I17" s="1" t="s">
        <v>1624</v>
      </c>
      <c r="J17" s="1" t="s">
        <v>30</v>
      </c>
      <c r="K17" s="1" t="s">
        <v>1625</v>
      </c>
      <c r="L17" s="1" t="s">
        <v>1625</v>
      </c>
      <c r="M17" s="1" t="s">
        <v>1520</v>
      </c>
      <c r="N17" s="1" t="s">
        <v>1520</v>
      </c>
      <c r="O17" s="1" t="s">
        <v>1521</v>
      </c>
      <c r="P17" s="1" t="s">
        <v>1522</v>
      </c>
      <c r="Q17" s="1" t="s">
        <v>1523</v>
      </c>
      <c r="R17" s="1" t="s">
        <v>1626</v>
      </c>
      <c r="S17" s="1" t="s">
        <v>1525</v>
      </c>
      <c r="T17" s="1" t="s">
        <v>1526</v>
      </c>
      <c r="U17" s="1" t="s">
        <v>1488</v>
      </c>
      <c r="V17" s="1" t="s">
        <v>1627</v>
      </c>
    </row>
    <row r="18" s="1" customFormat="1" spans="1:22">
      <c r="A18" s="3">
        <v>999226482601486</v>
      </c>
      <c r="B18" s="1" t="s">
        <v>1512</v>
      </c>
      <c r="C18" s="1" t="s">
        <v>1628</v>
      </c>
      <c r="D18" s="1" t="s">
        <v>1629</v>
      </c>
      <c r="E18" s="1" t="s">
        <v>1630</v>
      </c>
      <c r="F18" s="1" t="s">
        <v>1512</v>
      </c>
      <c r="G18" s="1" t="s">
        <v>1516</v>
      </c>
      <c r="H18" s="1" t="s">
        <v>1517</v>
      </c>
      <c r="I18" s="1" t="s">
        <v>1631</v>
      </c>
      <c r="J18" s="1" t="s">
        <v>30</v>
      </c>
      <c r="K18" s="1" t="s">
        <v>1632</v>
      </c>
      <c r="L18" s="1" t="s">
        <v>1632</v>
      </c>
      <c r="M18" s="1" t="s">
        <v>1520</v>
      </c>
      <c r="N18" s="1" t="s">
        <v>1520</v>
      </c>
      <c r="O18" s="1" t="s">
        <v>1521</v>
      </c>
      <c r="P18" s="1" t="s">
        <v>1522</v>
      </c>
      <c r="Q18" s="1" t="s">
        <v>1523</v>
      </c>
      <c r="R18" s="1" t="s">
        <v>1633</v>
      </c>
      <c r="S18" s="1" t="s">
        <v>1525</v>
      </c>
      <c r="T18" s="1" t="s">
        <v>1526</v>
      </c>
      <c r="U18" s="1" t="s">
        <v>1488</v>
      </c>
      <c r="V18" s="1" t="s">
        <v>1555</v>
      </c>
    </row>
    <row r="19" s="1" customFormat="1" spans="1:22">
      <c r="A19" s="3">
        <v>999226482505168</v>
      </c>
      <c r="B19" s="1" t="s">
        <v>1512</v>
      </c>
      <c r="C19" s="1" t="s">
        <v>1634</v>
      </c>
      <c r="D19" s="1" t="s">
        <v>1635</v>
      </c>
      <c r="E19" s="1" t="s">
        <v>1636</v>
      </c>
      <c r="F19" s="1" t="s">
        <v>1512</v>
      </c>
      <c r="G19" s="1" t="s">
        <v>1516</v>
      </c>
      <c r="H19" s="1" t="s">
        <v>1517</v>
      </c>
      <c r="I19" s="1" t="s">
        <v>1637</v>
      </c>
      <c r="J19" s="1" t="s">
        <v>30</v>
      </c>
      <c r="K19" s="1" t="s">
        <v>1638</v>
      </c>
      <c r="L19" s="1" t="s">
        <v>1638</v>
      </c>
      <c r="M19" s="1" t="s">
        <v>1520</v>
      </c>
      <c r="N19" s="1" t="s">
        <v>1520</v>
      </c>
      <c r="O19" s="1" t="s">
        <v>1521</v>
      </c>
      <c r="P19" s="1" t="s">
        <v>1522</v>
      </c>
      <c r="Q19" s="1" t="s">
        <v>1523</v>
      </c>
      <c r="R19" s="1" t="s">
        <v>1639</v>
      </c>
      <c r="S19" s="1" t="s">
        <v>1525</v>
      </c>
      <c r="T19" s="1" t="s">
        <v>1526</v>
      </c>
      <c r="U19" s="1" t="s">
        <v>1488</v>
      </c>
      <c r="V19" s="1" t="s">
        <v>1574</v>
      </c>
    </row>
    <row r="20" s="1" customFormat="1" spans="1:22">
      <c r="A20" s="3">
        <v>999226482237732</v>
      </c>
      <c r="B20" s="1" t="s">
        <v>1512</v>
      </c>
      <c r="C20" s="1" t="s">
        <v>1640</v>
      </c>
      <c r="D20" s="1" t="s">
        <v>1641</v>
      </c>
      <c r="E20" s="1" t="s">
        <v>1642</v>
      </c>
      <c r="F20" s="1" t="s">
        <v>1512</v>
      </c>
      <c r="G20" s="1" t="s">
        <v>1516</v>
      </c>
      <c r="H20" s="1" t="s">
        <v>1517</v>
      </c>
      <c r="I20" s="1" t="s">
        <v>1643</v>
      </c>
      <c r="J20" s="1" t="s">
        <v>30</v>
      </c>
      <c r="K20" s="1" t="s">
        <v>1644</v>
      </c>
      <c r="L20" s="1" t="s">
        <v>1644</v>
      </c>
      <c r="M20" s="1" t="s">
        <v>1520</v>
      </c>
      <c r="N20" s="1" t="s">
        <v>1520</v>
      </c>
      <c r="O20" s="1" t="s">
        <v>1521</v>
      </c>
      <c r="P20" s="1" t="s">
        <v>1522</v>
      </c>
      <c r="Q20" s="1" t="s">
        <v>1523</v>
      </c>
      <c r="R20" s="1" t="s">
        <v>1645</v>
      </c>
      <c r="S20" s="1" t="s">
        <v>1525</v>
      </c>
      <c r="T20" s="1" t="s">
        <v>1526</v>
      </c>
      <c r="U20" s="1" t="s">
        <v>1488</v>
      </c>
      <c r="V20" s="1" t="s">
        <v>1614</v>
      </c>
    </row>
    <row r="21" s="1" customFormat="1" spans="1:22">
      <c r="A21" s="3">
        <v>999226481985041</v>
      </c>
      <c r="B21" s="1" t="s">
        <v>1512</v>
      </c>
      <c r="C21" s="1" t="s">
        <v>1646</v>
      </c>
      <c r="D21" s="1" t="s">
        <v>1647</v>
      </c>
      <c r="E21" s="1" t="s">
        <v>1648</v>
      </c>
      <c r="F21" s="1" t="s">
        <v>1512</v>
      </c>
      <c r="G21" s="1" t="s">
        <v>1516</v>
      </c>
      <c r="H21" s="1" t="s">
        <v>1517</v>
      </c>
      <c r="I21" s="1" t="s">
        <v>1649</v>
      </c>
      <c r="J21" s="1" t="s">
        <v>30</v>
      </c>
      <c r="K21" s="1" t="s">
        <v>1650</v>
      </c>
      <c r="L21" s="1" t="s">
        <v>1650</v>
      </c>
      <c r="M21" s="1" t="s">
        <v>1520</v>
      </c>
      <c r="N21" s="1" t="s">
        <v>1520</v>
      </c>
      <c r="O21" s="1" t="s">
        <v>1521</v>
      </c>
      <c r="P21" s="1" t="s">
        <v>1522</v>
      </c>
      <c r="Q21" s="1" t="s">
        <v>1523</v>
      </c>
      <c r="R21" s="1" t="s">
        <v>1651</v>
      </c>
      <c r="S21" s="1" t="s">
        <v>1525</v>
      </c>
      <c r="T21" s="1" t="s">
        <v>1526</v>
      </c>
      <c r="U21" s="1" t="s">
        <v>1488</v>
      </c>
      <c r="V21" s="1" t="s">
        <v>1534</v>
      </c>
    </row>
    <row r="22" s="1" customFormat="1" spans="1:22">
      <c r="A22" s="3">
        <v>999226481753391</v>
      </c>
      <c r="B22" s="1" t="s">
        <v>1512</v>
      </c>
      <c r="C22" s="1" t="s">
        <v>1652</v>
      </c>
      <c r="D22" s="1" t="s">
        <v>1653</v>
      </c>
      <c r="E22" s="1" t="s">
        <v>1654</v>
      </c>
      <c r="F22" s="1" t="s">
        <v>1512</v>
      </c>
      <c r="G22" s="1" t="s">
        <v>1516</v>
      </c>
      <c r="H22" s="1" t="s">
        <v>1517</v>
      </c>
      <c r="I22" s="1" t="s">
        <v>1655</v>
      </c>
      <c r="J22" s="1" t="s">
        <v>30</v>
      </c>
      <c r="K22" s="1" t="s">
        <v>1656</v>
      </c>
      <c r="L22" s="1" t="s">
        <v>1656</v>
      </c>
      <c r="M22" s="1" t="s">
        <v>1520</v>
      </c>
      <c r="N22" s="1" t="s">
        <v>1520</v>
      </c>
      <c r="O22" s="1" t="s">
        <v>1521</v>
      </c>
      <c r="P22" s="1" t="s">
        <v>1522</v>
      </c>
      <c r="Q22" s="1" t="s">
        <v>1523</v>
      </c>
      <c r="R22" s="1" t="s">
        <v>1657</v>
      </c>
      <c r="S22" s="1" t="s">
        <v>1525</v>
      </c>
      <c r="T22" s="1" t="s">
        <v>1526</v>
      </c>
      <c r="U22" s="1" t="s">
        <v>1488</v>
      </c>
      <c r="V22" s="1" t="s">
        <v>1658</v>
      </c>
    </row>
    <row r="23" s="1" customFormat="1" spans="1:22">
      <c r="A23" s="3">
        <v>999226480874551</v>
      </c>
      <c r="B23" s="1" t="s">
        <v>1512</v>
      </c>
      <c r="C23" s="1" t="s">
        <v>1659</v>
      </c>
      <c r="D23" s="1" t="s">
        <v>1660</v>
      </c>
      <c r="E23" s="1" t="s">
        <v>1661</v>
      </c>
      <c r="F23" s="1" t="s">
        <v>1512</v>
      </c>
      <c r="G23" s="1" t="s">
        <v>1516</v>
      </c>
      <c r="H23" s="1" t="s">
        <v>1517</v>
      </c>
      <c r="I23" s="1" t="s">
        <v>1662</v>
      </c>
      <c r="J23" s="1" t="s">
        <v>30</v>
      </c>
      <c r="K23" s="1" t="s">
        <v>1663</v>
      </c>
      <c r="L23" s="1" t="s">
        <v>1663</v>
      </c>
      <c r="M23" s="1" t="s">
        <v>1520</v>
      </c>
      <c r="N23" s="1" t="s">
        <v>1520</v>
      </c>
      <c r="O23" s="1" t="s">
        <v>1521</v>
      </c>
      <c r="P23" s="1" t="s">
        <v>1522</v>
      </c>
      <c r="Q23" s="1" t="s">
        <v>1523</v>
      </c>
      <c r="R23" s="1" t="s">
        <v>1664</v>
      </c>
      <c r="S23" s="1" t="s">
        <v>1525</v>
      </c>
      <c r="T23" s="1" t="s">
        <v>1526</v>
      </c>
      <c r="U23" s="1" t="s">
        <v>1488</v>
      </c>
      <c r="V23" s="1" t="s">
        <v>1665</v>
      </c>
    </row>
    <row r="24" s="1" customFormat="1" spans="1:22">
      <c r="A24" s="3">
        <v>999226480743004</v>
      </c>
      <c r="B24" s="1" t="s">
        <v>1512</v>
      </c>
      <c r="C24" s="1" t="s">
        <v>1666</v>
      </c>
      <c r="D24" s="1" t="s">
        <v>1667</v>
      </c>
      <c r="E24" s="1" t="s">
        <v>1668</v>
      </c>
      <c r="F24" s="1" t="s">
        <v>1512</v>
      </c>
      <c r="G24" s="1" t="s">
        <v>1516</v>
      </c>
      <c r="H24" s="1" t="s">
        <v>1517</v>
      </c>
      <c r="I24" s="1" t="s">
        <v>1669</v>
      </c>
      <c r="J24" s="1" t="s">
        <v>30</v>
      </c>
      <c r="K24" s="1" t="s">
        <v>1670</v>
      </c>
      <c r="L24" s="1" t="s">
        <v>1670</v>
      </c>
      <c r="M24" s="1" t="s">
        <v>1520</v>
      </c>
      <c r="N24" s="1" t="s">
        <v>1520</v>
      </c>
      <c r="O24" s="1" t="s">
        <v>1521</v>
      </c>
      <c r="P24" s="1" t="s">
        <v>1522</v>
      </c>
      <c r="Q24" s="1" t="s">
        <v>1523</v>
      </c>
      <c r="R24" s="1" t="s">
        <v>1671</v>
      </c>
      <c r="S24" s="1" t="s">
        <v>1525</v>
      </c>
      <c r="T24" s="1" t="s">
        <v>1526</v>
      </c>
      <c r="U24" s="1" t="s">
        <v>1488</v>
      </c>
      <c r="V24" s="1" t="s">
        <v>1627</v>
      </c>
    </row>
    <row r="25" s="1" customFormat="1" spans="1:22">
      <c r="A25" s="3">
        <v>999226480537014</v>
      </c>
      <c r="B25" s="1" t="s">
        <v>1512</v>
      </c>
      <c r="C25" s="1" t="s">
        <v>1672</v>
      </c>
      <c r="D25" s="1" t="s">
        <v>1673</v>
      </c>
      <c r="E25" s="1" t="s">
        <v>1674</v>
      </c>
      <c r="F25" s="1" t="s">
        <v>1512</v>
      </c>
      <c r="G25" s="1" t="s">
        <v>1516</v>
      </c>
      <c r="H25" s="1" t="s">
        <v>1517</v>
      </c>
      <c r="I25" s="1" t="s">
        <v>1675</v>
      </c>
      <c r="J25" s="1" t="s">
        <v>30</v>
      </c>
      <c r="K25" s="1" t="s">
        <v>1676</v>
      </c>
      <c r="L25" s="1" t="s">
        <v>1676</v>
      </c>
      <c r="M25" s="1" t="s">
        <v>1520</v>
      </c>
      <c r="N25" s="1" t="s">
        <v>1520</v>
      </c>
      <c r="O25" s="1" t="s">
        <v>1521</v>
      </c>
      <c r="P25" s="1" t="s">
        <v>1522</v>
      </c>
      <c r="Q25" s="1" t="s">
        <v>1523</v>
      </c>
      <c r="R25" s="1" t="s">
        <v>1677</v>
      </c>
      <c r="S25" s="1" t="s">
        <v>1525</v>
      </c>
      <c r="T25" s="1" t="s">
        <v>1526</v>
      </c>
      <c r="U25" s="1" t="s">
        <v>1488</v>
      </c>
      <c r="V25" s="1" t="s">
        <v>1555</v>
      </c>
    </row>
    <row r="26" s="1" customFormat="1" spans="1:22">
      <c r="A26" s="3">
        <v>999226480367379</v>
      </c>
      <c r="B26" s="1" t="s">
        <v>1512</v>
      </c>
      <c r="C26" s="1" t="s">
        <v>1678</v>
      </c>
      <c r="D26" s="1" t="s">
        <v>1679</v>
      </c>
      <c r="E26" s="1" t="s">
        <v>1680</v>
      </c>
      <c r="F26" s="1" t="s">
        <v>1512</v>
      </c>
      <c r="G26" s="1" t="s">
        <v>1516</v>
      </c>
      <c r="H26" s="1" t="s">
        <v>1517</v>
      </c>
      <c r="I26" s="1" t="s">
        <v>1681</v>
      </c>
      <c r="J26" s="1" t="s">
        <v>30</v>
      </c>
      <c r="K26" s="1" t="s">
        <v>1682</v>
      </c>
      <c r="L26" s="1" t="s">
        <v>1682</v>
      </c>
      <c r="M26" s="1" t="s">
        <v>1520</v>
      </c>
      <c r="N26" s="1" t="s">
        <v>1520</v>
      </c>
      <c r="O26" s="1" t="s">
        <v>1521</v>
      </c>
      <c r="P26" s="1" t="s">
        <v>1522</v>
      </c>
      <c r="Q26" s="1" t="s">
        <v>1523</v>
      </c>
      <c r="R26" s="1" t="s">
        <v>1683</v>
      </c>
      <c r="S26" s="1" t="s">
        <v>1525</v>
      </c>
      <c r="T26" s="1" t="s">
        <v>1526</v>
      </c>
      <c r="U26" s="1" t="s">
        <v>1488</v>
      </c>
      <c r="V26" s="1" t="s">
        <v>1684</v>
      </c>
    </row>
    <row r="27" s="1" customFormat="1" spans="1:22">
      <c r="A27" s="3">
        <v>999226479528955</v>
      </c>
      <c r="B27" s="1" t="s">
        <v>1512</v>
      </c>
      <c r="C27" s="1" t="s">
        <v>1685</v>
      </c>
      <c r="D27" s="1" t="s">
        <v>1686</v>
      </c>
      <c r="E27" s="1" t="s">
        <v>1687</v>
      </c>
      <c r="F27" s="1" t="s">
        <v>1512</v>
      </c>
      <c r="G27" s="1" t="s">
        <v>1516</v>
      </c>
      <c r="H27" s="1" t="s">
        <v>1517</v>
      </c>
      <c r="I27" s="1" t="s">
        <v>1688</v>
      </c>
      <c r="J27" s="1" t="s">
        <v>30</v>
      </c>
      <c r="K27" s="1" t="s">
        <v>1689</v>
      </c>
      <c r="L27" s="1" t="s">
        <v>1689</v>
      </c>
      <c r="M27" s="1" t="s">
        <v>1520</v>
      </c>
      <c r="N27" s="1" t="s">
        <v>1520</v>
      </c>
      <c r="O27" s="1" t="s">
        <v>1521</v>
      </c>
      <c r="P27" s="1" t="s">
        <v>1522</v>
      </c>
      <c r="Q27" s="1" t="s">
        <v>1523</v>
      </c>
      <c r="R27" s="1" t="s">
        <v>1690</v>
      </c>
      <c r="S27" s="1" t="s">
        <v>1525</v>
      </c>
      <c r="T27" s="1" t="s">
        <v>1526</v>
      </c>
      <c r="U27" s="1" t="s">
        <v>1488</v>
      </c>
      <c r="V27" s="1" t="s">
        <v>1691</v>
      </c>
    </row>
    <row r="28" s="1" customFormat="1" spans="1:22">
      <c r="A28" s="3">
        <v>999226479241286</v>
      </c>
      <c r="B28" s="1" t="s">
        <v>1512</v>
      </c>
      <c r="C28" s="1" t="s">
        <v>1692</v>
      </c>
      <c r="D28" s="1" t="s">
        <v>1693</v>
      </c>
      <c r="E28" s="1" t="s">
        <v>1694</v>
      </c>
      <c r="F28" s="1" t="s">
        <v>1512</v>
      </c>
      <c r="G28" s="1" t="s">
        <v>1516</v>
      </c>
      <c r="H28" s="1" t="s">
        <v>1517</v>
      </c>
      <c r="I28" s="1" t="s">
        <v>1695</v>
      </c>
      <c r="J28" s="1" t="s">
        <v>30</v>
      </c>
      <c r="K28" s="1" t="s">
        <v>1696</v>
      </c>
      <c r="L28" s="1" t="s">
        <v>1696</v>
      </c>
      <c r="M28" s="1" t="s">
        <v>1520</v>
      </c>
      <c r="N28" s="1" t="s">
        <v>1520</v>
      </c>
      <c r="O28" s="1" t="s">
        <v>1521</v>
      </c>
      <c r="P28" s="1" t="s">
        <v>1522</v>
      </c>
      <c r="Q28" s="1" t="s">
        <v>1523</v>
      </c>
      <c r="R28" s="1" t="s">
        <v>1697</v>
      </c>
      <c r="S28" s="1" t="s">
        <v>1525</v>
      </c>
      <c r="T28" s="1" t="s">
        <v>1526</v>
      </c>
      <c r="U28" s="1" t="s">
        <v>1488</v>
      </c>
      <c r="V28" s="1" t="s">
        <v>1527</v>
      </c>
    </row>
    <row r="29" s="1" customFormat="1" spans="1:22">
      <c r="A29" s="3">
        <v>999226478950302</v>
      </c>
      <c r="B29" s="1" t="s">
        <v>1512</v>
      </c>
      <c r="C29" s="1" t="s">
        <v>1698</v>
      </c>
      <c r="D29" s="1" t="s">
        <v>1699</v>
      </c>
      <c r="E29" s="1" t="s">
        <v>1700</v>
      </c>
      <c r="F29" s="1" t="s">
        <v>1512</v>
      </c>
      <c r="G29" s="1" t="s">
        <v>1516</v>
      </c>
      <c r="H29" s="1" t="s">
        <v>1517</v>
      </c>
      <c r="I29" s="1" t="s">
        <v>1701</v>
      </c>
      <c r="J29" s="1" t="s">
        <v>30</v>
      </c>
      <c r="K29" s="1" t="s">
        <v>1702</v>
      </c>
      <c r="L29" s="1" t="s">
        <v>1702</v>
      </c>
      <c r="M29" s="1" t="s">
        <v>1520</v>
      </c>
      <c r="N29" s="1" t="s">
        <v>1520</v>
      </c>
      <c r="O29" s="1" t="s">
        <v>1521</v>
      </c>
      <c r="P29" s="1" t="s">
        <v>1522</v>
      </c>
      <c r="Q29" s="1" t="s">
        <v>1523</v>
      </c>
      <c r="R29" s="1" t="s">
        <v>1703</v>
      </c>
      <c r="S29" s="1" t="s">
        <v>1525</v>
      </c>
      <c r="T29" s="1" t="s">
        <v>1526</v>
      </c>
      <c r="U29" s="1" t="s">
        <v>1488</v>
      </c>
      <c r="V29" s="1" t="s">
        <v>1555</v>
      </c>
    </row>
    <row r="30" s="1" customFormat="1" spans="1:22">
      <c r="A30" s="3">
        <v>999226478703434</v>
      </c>
      <c r="B30" s="1" t="s">
        <v>1512</v>
      </c>
      <c r="C30" s="1" t="s">
        <v>1704</v>
      </c>
      <c r="D30" s="1" t="s">
        <v>1705</v>
      </c>
      <c r="E30" s="1" t="s">
        <v>1706</v>
      </c>
      <c r="F30" s="1" t="s">
        <v>1512</v>
      </c>
      <c r="G30" s="1" t="s">
        <v>1516</v>
      </c>
      <c r="H30" s="1" t="s">
        <v>1517</v>
      </c>
      <c r="I30" s="1" t="s">
        <v>1707</v>
      </c>
      <c r="J30" s="1" t="s">
        <v>30</v>
      </c>
      <c r="K30" s="1" t="s">
        <v>1708</v>
      </c>
      <c r="L30" s="1" t="s">
        <v>1708</v>
      </c>
      <c r="M30" s="1" t="s">
        <v>1520</v>
      </c>
      <c r="N30" s="1" t="s">
        <v>1520</v>
      </c>
      <c r="O30" s="1" t="s">
        <v>1521</v>
      </c>
      <c r="P30" s="1" t="s">
        <v>1522</v>
      </c>
      <c r="Q30" s="1" t="s">
        <v>1523</v>
      </c>
      <c r="R30" s="1" t="s">
        <v>1709</v>
      </c>
      <c r="S30" s="1" t="s">
        <v>1525</v>
      </c>
      <c r="T30" s="1" t="s">
        <v>1526</v>
      </c>
      <c r="U30" s="1" t="s">
        <v>1488</v>
      </c>
      <c r="V30" s="1" t="s">
        <v>1555</v>
      </c>
    </row>
    <row r="31" s="1" customFormat="1" spans="1:22">
      <c r="A31" s="3">
        <v>999226478497375</v>
      </c>
      <c r="B31" s="1" t="s">
        <v>1512</v>
      </c>
      <c r="C31" s="1" t="s">
        <v>1710</v>
      </c>
      <c r="D31" s="1" t="s">
        <v>1711</v>
      </c>
      <c r="E31" s="1" t="s">
        <v>1712</v>
      </c>
      <c r="F31" s="1" t="s">
        <v>1512</v>
      </c>
      <c r="G31" s="1" t="s">
        <v>1516</v>
      </c>
      <c r="H31" s="1" t="s">
        <v>1517</v>
      </c>
      <c r="I31" s="1" t="s">
        <v>1713</v>
      </c>
      <c r="J31" s="1" t="s">
        <v>30</v>
      </c>
      <c r="K31" s="1" t="s">
        <v>1714</v>
      </c>
      <c r="L31" s="1" t="s">
        <v>1714</v>
      </c>
      <c r="M31" s="1" t="s">
        <v>1520</v>
      </c>
      <c r="N31" s="1" t="s">
        <v>1520</v>
      </c>
      <c r="O31" s="1" t="s">
        <v>1521</v>
      </c>
      <c r="P31" s="1" t="s">
        <v>1522</v>
      </c>
      <c r="Q31" s="1" t="s">
        <v>1523</v>
      </c>
      <c r="R31" s="1" t="s">
        <v>1715</v>
      </c>
      <c r="S31" s="1" t="s">
        <v>1525</v>
      </c>
      <c r="T31" s="1" t="s">
        <v>1526</v>
      </c>
      <c r="U31" s="1" t="s">
        <v>1488</v>
      </c>
      <c r="V31" s="1" t="s">
        <v>1527</v>
      </c>
    </row>
    <row r="32" s="1" customFormat="1" spans="1:22">
      <c r="A32" s="3">
        <v>999226477946109</v>
      </c>
      <c r="B32" s="1" t="s">
        <v>1512</v>
      </c>
      <c r="C32" s="1" t="s">
        <v>1716</v>
      </c>
      <c r="D32" s="1" t="s">
        <v>1717</v>
      </c>
      <c r="E32" s="1" t="s">
        <v>1718</v>
      </c>
      <c r="F32" s="1" t="s">
        <v>1512</v>
      </c>
      <c r="G32" s="1" t="s">
        <v>1516</v>
      </c>
      <c r="H32" s="1" t="s">
        <v>1517</v>
      </c>
      <c r="I32" s="1" t="s">
        <v>1719</v>
      </c>
      <c r="J32" s="1" t="s">
        <v>30</v>
      </c>
      <c r="K32" s="1" t="s">
        <v>1720</v>
      </c>
      <c r="L32" s="1" t="s">
        <v>1720</v>
      </c>
      <c r="M32" s="1" t="s">
        <v>1520</v>
      </c>
      <c r="N32" s="1" t="s">
        <v>1520</v>
      </c>
      <c r="O32" s="1" t="s">
        <v>1521</v>
      </c>
      <c r="P32" s="1" t="s">
        <v>1522</v>
      </c>
      <c r="Q32" s="1" t="s">
        <v>1523</v>
      </c>
      <c r="R32" s="1" t="s">
        <v>1721</v>
      </c>
      <c r="S32" s="1" t="s">
        <v>1525</v>
      </c>
      <c r="T32" s="1" t="s">
        <v>1526</v>
      </c>
      <c r="U32" s="1" t="s">
        <v>1488</v>
      </c>
      <c r="V32" s="1" t="s">
        <v>1555</v>
      </c>
    </row>
    <row r="33" s="1" customFormat="1" spans="1:22">
      <c r="A33" s="3">
        <v>999226477615204</v>
      </c>
      <c r="B33" s="1" t="s">
        <v>1512</v>
      </c>
      <c r="C33" s="1" t="s">
        <v>1722</v>
      </c>
      <c r="D33" s="1" t="s">
        <v>1723</v>
      </c>
      <c r="E33" s="1" t="s">
        <v>1724</v>
      </c>
      <c r="F33" s="1" t="s">
        <v>1512</v>
      </c>
      <c r="G33" s="1" t="s">
        <v>1516</v>
      </c>
      <c r="H33" s="1" t="s">
        <v>1517</v>
      </c>
      <c r="I33" s="1" t="s">
        <v>1725</v>
      </c>
      <c r="J33" s="1" t="s">
        <v>30</v>
      </c>
      <c r="K33" s="1" t="s">
        <v>1726</v>
      </c>
      <c r="L33" s="1" t="s">
        <v>1726</v>
      </c>
      <c r="M33" s="1" t="s">
        <v>1520</v>
      </c>
      <c r="N33" s="1" t="s">
        <v>1520</v>
      </c>
      <c r="O33" s="1" t="s">
        <v>1521</v>
      </c>
      <c r="P33" s="1" t="s">
        <v>1522</v>
      </c>
      <c r="Q33" s="1" t="s">
        <v>1523</v>
      </c>
      <c r="R33" s="1" t="s">
        <v>1727</v>
      </c>
      <c r="S33" s="1" t="s">
        <v>1525</v>
      </c>
      <c r="T33" s="1" t="s">
        <v>1526</v>
      </c>
      <c r="U33" s="1" t="s">
        <v>1488</v>
      </c>
      <c r="V33" s="1" t="s">
        <v>1534</v>
      </c>
    </row>
    <row r="34" s="1" customFormat="1" spans="1:22">
      <c r="A34" s="3">
        <v>999226476807606</v>
      </c>
      <c r="B34" s="1" t="s">
        <v>1512</v>
      </c>
      <c r="C34" s="1" t="s">
        <v>1728</v>
      </c>
      <c r="D34" s="1" t="s">
        <v>1729</v>
      </c>
      <c r="E34" s="1" t="s">
        <v>1730</v>
      </c>
      <c r="F34" s="1" t="s">
        <v>1512</v>
      </c>
      <c r="G34" s="1" t="s">
        <v>1516</v>
      </c>
      <c r="H34" s="1" t="s">
        <v>1517</v>
      </c>
      <c r="I34" s="1" t="s">
        <v>1731</v>
      </c>
      <c r="J34" s="1" t="s">
        <v>30</v>
      </c>
      <c r="K34" s="1" t="s">
        <v>1732</v>
      </c>
      <c r="L34" s="1" t="s">
        <v>1732</v>
      </c>
      <c r="M34" s="1" t="s">
        <v>1520</v>
      </c>
      <c r="N34" s="1" t="s">
        <v>1520</v>
      </c>
      <c r="O34" s="1" t="s">
        <v>1521</v>
      </c>
      <c r="P34" s="1" t="s">
        <v>1522</v>
      </c>
      <c r="Q34" s="1" t="s">
        <v>1523</v>
      </c>
      <c r="R34" s="1" t="s">
        <v>1733</v>
      </c>
      <c r="S34" s="1" t="s">
        <v>1525</v>
      </c>
      <c r="T34" s="1" t="s">
        <v>1526</v>
      </c>
      <c r="U34" s="1" t="s">
        <v>1488</v>
      </c>
      <c r="V34" s="1" t="s">
        <v>1527</v>
      </c>
    </row>
    <row r="35" s="1" customFormat="1" spans="1:22">
      <c r="A35" s="3">
        <v>999226476182634</v>
      </c>
      <c r="B35" s="1" t="s">
        <v>1512</v>
      </c>
      <c r="C35" s="1" t="s">
        <v>1734</v>
      </c>
      <c r="D35" s="1" t="s">
        <v>1735</v>
      </c>
      <c r="E35" s="1" t="s">
        <v>1736</v>
      </c>
      <c r="F35" s="1" t="s">
        <v>1512</v>
      </c>
      <c r="G35" s="1" t="s">
        <v>1516</v>
      </c>
      <c r="H35" s="1" t="s">
        <v>1517</v>
      </c>
      <c r="I35" s="1" t="s">
        <v>1737</v>
      </c>
      <c r="J35" s="1" t="s">
        <v>30</v>
      </c>
      <c r="K35" s="1" t="s">
        <v>1738</v>
      </c>
      <c r="L35" s="1" t="s">
        <v>1738</v>
      </c>
      <c r="M35" s="1" t="s">
        <v>1520</v>
      </c>
      <c r="N35" s="1" t="s">
        <v>1520</v>
      </c>
      <c r="O35" s="1" t="s">
        <v>1521</v>
      </c>
      <c r="P35" s="1" t="s">
        <v>1522</v>
      </c>
      <c r="Q35" s="1" t="s">
        <v>1523</v>
      </c>
      <c r="R35" s="1" t="s">
        <v>1739</v>
      </c>
      <c r="S35" s="1" t="s">
        <v>1525</v>
      </c>
      <c r="T35" s="1" t="s">
        <v>1526</v>
      </c>
      <c r="U35" s="1" t="s">
        <v>1488</v>
      </c>
      <c r="V35" s="1" t="s">
        <v>1684</v>
      </c>
    </row>
    <row r="36" s="1" customFormat="1" spans="1:22">
      <c r="A36" s="3">
        <v>999226476114662</v>
      </c>
      <c r="B36" s="1" t="s">
        <v>1512</v>
      </c>
      <c r="C36" s="1" t="s">
        <v>1740</v>
      </c>
      <c r="D36" s="1" t="s">
        <v>1741</v>
      </c>
      <c r="E36" s="1" t="s">
        <v>1742</v>
      </c>
      <c r="F36" s="1" t="s">
        <v>1512</v>
      </c>
      <c r="G36" s="1" t="s">
        <v>1516</v>
      </c>
      <c r="H36" s="1" t="s">
        <v>1517</v>
      </c>
      <c r="I36" s="1" t="s">
        <v>1743</v>
      </c>
      <c r="J36" s="1" t="s">
        <v>30</v>
      </c>
      <c r="K36" s="1" t="s">
        <v>1744</v>
      </c>
      <c r="L36" s="1" t="s">
        <v>1744</v>
      </c>
      <c r="M36" s="1" t="s">
        <v>1520</v>
      </c>
      <c r="N36" s="1" t="s">
        <v>1520</v>
      </c>
      <c r="O36" s="1" t="s">
        <v>1521</v>
      </c>
      <c r="P36" s="1" t="s">
        <v>1522</v>
      </c>
      <c r="Q36" s="1" t="s">
        <v>1523</v>
      </c>
      <c r="R36" s="1" t="s">
        <v>1745</v>
      </c>
      <c r="S36" s="1" t="s">
        <v>1525</v>
      </c>
      <c r="T36" s="1" t="s">
        <v>1526</v>
      </c>
      <c r="U36" s="1" t="s">
        <v>1488</v>
      </c>
      <c r="V36" s="1" t="s">
        <v>1746</v>
      </c>
    </row>
    <row r="37" s="1" customFormat="1" spans="1:22">
      <c r="A37" s="3">
        <v>999226476034499</v>
      </c>
      <c r="B37" s="1" t="s">
        <v>1512</v>
      </c>
      <c r="C37" s="1" t="s">
        <v>1747</v>
      </c>
      <c r="D37" s="1" t="s">
        <v>1748</v>
      </c>
      <c r="E37" s="1" t="s">
        <v>1749</v>
      </c>
      <c r="F37" s="1" t="s">
        <v>1512</v>
      </c>
      <c r="G37" s="1" t="s">
        <v>1516</v>
      </c>
      <c r="H37" s="1" t="s">
        <v>1517</v>
      </c>
      <c r="I37" s="1" t="s">
        <v>1750</v>
      </c>
      <c r="J37" s="1" t="s">
        <v>30</v>
      </c>
      <c r="K37" s="1" t="s">
        <v>1751</v>
      </c>
      <c r="L37" s="1" t="s">
        <v>1751</v>
      </c>
      <c r="M37" s="1" t="s">
        <v>1520</v>
      </c>
      <c r="N37" s="1" t="s">
        <v>1520</v>
      </c>
      <c r="O37" s="1" t="s">
        <v>1521</v>
      </c>
      <c r="P37" s="1" t="s">
        <v>1522</v>
      </c>
      <c r="Q37" s="1" t="s">
        <v>1523</v>
      </c>
      <c r="R37" s="1" t="s">
        <v>1752</v>
      </c>
      <c r="S37" s="1" t="s">
        <v>1525</v>
      </c>
      <c r="T37" s="1" t="s">
        <v>1526</v>
      </c>
      <c r="U37" s="1" t="s">
        <v>1488</v>
      </c>
      <c r="V37" s="1" t="s">
        <v>1555</v>
      </c>
    </row>
    <row r="38" s="1" customFormat="1" spans="1:22">
      <c r="A38" s="3">
        <v>999226476017164</v>
      </c>
      <c r="B38" s="1" t="s">
        <v>1512</v>
      </c>
      <c r="C38" s="1" t="s">
        <v>1753</v>
      </c>
      <c r="D38" s="1" t="s">
        <v>1754</v>
      </c>
      <c r="E38" s="1" t="s">
        <v>1755</v>
      </c>
      <c r="F38" s="1" t="s">
        <v>1512</v>
      </c>
      <c r="G38" s="1" t="s">
        <v>1516</v>
      </c>
      <c r="H38" s="1" t="s">
        <v>1517</v>
      </c>
      <c r="I38" s="1" t="s">
        <v>1756</v>
      </c>
      <c r="J38" s="1" t="s">
        <v>30</v>
      </c>
      <c r="K38" s="1" t="s">
        <v>1757</v>
      </c>
      <c r="L38" s="1" t="s">
        <v>1757</v>
      </c>
      <c r="M38" s="1" t="s">
        <v>1520</v>
      </c>
      <c r="N38" s="1" t="s">
        <v>1520</v>
      </c>
      <c r="O38" s="1" t="s">
        <v>1521</v>
      </c>
      <c r="P38" s="1" t="s">
        <v>1522</v>
      </c>
      <c r="Q38" s="1" t="s">
        <v>1523</v>
      </c>
      <c r="R38" s="1" t="s">
        <v>1758</v>
      </c>
      <c r="S38" s="1" t="s">
        <v>1525</v>
      </c>
      <c r="T38" s="1" t="s">
        <v>1526</v>
      </c>
      <c r="U38" s="1" t="s">
        <v>1488</v>
      </c>
      <c r="V38" s="1" t="s">
        <v>1691</v>
      </c>
    </row>
    <row r="39" s="1" customFormat="1" spans="1:22">
      <c r="A39" s="3">
        <v>999226475764439</v>
      </c>
      <c r="B39" s="1" t="s">
        <v>1512</v>
      </c>
      <c r="C39" s="1" t="s">
        <v>1759</v>
      </c>
      <c r="D39" s="1" t="s">
        <v>1760</v>
      </c>
      <c r="E39" s="1" t="s">
        <v>1761</v>
      </c>
      <c r="F39" s="1" t="s">
        <v>1512</v>
      </c>
      <c r="G39" s="1" t="s">
        <v>1516</v>
      </c>
      <c r="H39" s="1" t="s">
        <v>1517</v>
      </c>
      <c r="I39" s="1" t="s">
        <v>1762</v>
      </c>
      <c r="J39" s="1" t="s">
        <v>30</v>
      </c>
      <c r="K39" s="1" t="s">
        <v>1763</v>
      </c>
      <c r="L39" s="1" t="s">
        <v>1763</v>
      </c>
      <c r="M39" s="1" t="s">
        <v>1520</v>
      </c>
      <c r="N39" s="1" t="s">
        <v>1520</v>
      </c>
      <c r="O39" s="1" t="s">
        <v>1521</v>
      </c>
      <c r="P39" s="1" t="s">
        <v>1522</v>
      </c>
      <c r="Q39" s="1" t="s">
        <v>1523</v>
      </c>
      <c r="R39" s="1" t="s">
        <v>1764</v>
      </c>
      <c r="S39" s="1" t="s">
        <v>1525</v>
      </c>
      <c r="T39" s="1" t="s">
        <v>1526</v>
      </c>
      <c r="U39" s="1" t="s">
        <v>1488</v>
      </c>
      <c r="V39" s="1" t="s">
        <v>1555</v>
      </c>
    </row>
    <row r="40" s="1" customFormat="1" spans="1:22">
      <c r="A40" s="3">
        <v>999226475753323</v>
      </c>
      <c r="B40" s="1" t="s">
        <v>1512</v>
      </c>
      <c r="C40" s="1" t="s">
        <v>1765</v>
      </c>
      <c r="D40" s="1" t="s">
        <v>1760</v>
      </c>
      <c r="E40" s="1" t="s">
        <v>1761</v>
      </c>
      <c r="F40" s="1" t="s">
        <v>1512</v>
      </c>
      <c r="G40" s="1" t="s">
        <v>1516</v>
      </c>
      <c r="H40" s="1" t="s">
        <v>1517</v>
      </c>
      <c r="I40" s="1" t="s">
        <v>1766</v>
      </c>
      <c r="J40" s="1" t="s">
        <v>30</v>
      </c>
      <c r="K40" s="1" t="s">
        <v>1767</v>
      </c>
      <c r="L40" s="1" t="s">
        <v>1767</v>
      </c>
      <c r="M40" s="1" t="s">
        <v>1520</v>
      </c>
      <c r="N40" s="1" t="s">
        <v>1520</v>
      </c>
      <c r="O40" s="1" t="s">
        <v>1521</v>
      </c>
      <c r="P40" s="1" t="s">
        <v>1522</v>
      </c>
      <c r="Q40" s="1" t="s">
        <v>1523</v>
      </c>
      <c r="R40" s="1" t="s">
        <v>1768</v>
      </c>
      <c r="S40" s="1" t="s">
        <v>1525</v>
      </c>
      <c r="T40" s="1" t="s">
        <v>1526</v>
      </c>
      <c r="U40" s="1" t="s">
        <v>1488</v>
      </c>
      <c r="V40" s="1" t="s">
        <v>1555</v>
      </c>
    </row>
    <row r="41" s="1" customFormat="1" spans="1:22">
      <c r="A41" s="3">
        <v>999226475131447</v>
      </c>
      <c r="B41" s="1" t="s">
        <v>1512</v>
      </c>
      <c r="C41" s="1" t="s">
        <v>1769</v>
      </c>
      <c r="D41" s="1" t="s">
        <v>1770</v>
      </c>
      <c r="E41" s="1" t="s">
        <v>1771</v>
      </c>
      <c r="F41" s="1" t="s">
        <v>1512</v>
      </c>
      <c r="G41" s="1" t="s">
        <v>1516</v>
      </c>
      <c r="H41" s="1" t="s">
        <v>1517</v>
      </c>
      <c r="I41" s="1" t="s">
        <v>1772</v>
      </c>
      <c r="J41" s="1" t="s">
        <v>30</v>
      </c>
      <c r="K41" s="1" t="s">
        <v>1773</v>
      </c>
      <c r="L41" s="1" t="s">
        <v>1773</v>
      </c>
      <c r="M41" s="1" t="s">
        <v>1520</v>
      </c>
      <c r="N41" s="1" t="s">
        <v>1520</v>
      </c>
      <c r="O41" s="1" t="s">
        <v>1521</v>
      </c>
      <c r="P41" s="1" t="s">
        <v>1522</v>
      </c>
      <c r="Q41" s="1" t="s">
        <v>1523</v>
      </c>
      <c r="R41" s="1" t="s">
        <v>1774</v>
      </c>
      <c r="S41" s="1" t="s">
        <v>1525</v>
      </c>
      <c r="T41" s="1" t="s">
        <v>1526</v>
      </c>
      <c r="U41" s="1" t="s">
        <v>1488</v>
      </c>
      <c r="V41" s="1" t="s">
        <v>1555</v>
      </c>
    </row>
    <row r="42" s="1" customFormat="1" spans="1:22">
      <c r="A42" s="3">
        <v>999226474613056</v>
      </c>
      <c r="B42" s="1" t="s">
        <v>1512</v>
      </c>
      <c r="C42" s="1" t="s">
        <v>1775</v>
      </c>
      <c r="D42" s="1" t="s">
        <v>1776</v>
      </c>
      <c r="E42" s="1" t="s">
        <v>1777</v>
      </c>
      <c r="F42" s="1" t="s">
        <v>1512</v>
      </c>
      <c r="G42" s="1" t="s">
        <v>1516</v>
      </c>
      <c r="H42" s="1" t="s">
        <v>1517</v>
      </c>
      <c r="I42" s="1" t="s">
        <v>1778</v>
      </c>
      <c r="J42" s="1" t="s">
        <v>30</v>
      </c>
      <c r="K42" s="1" t="s">
        <v>1779</v>
      </c>
      <c r="L42" s="1" t="s">
        <v>1779</v>
      </c>
      <c r="M42" s="1" t="s">
        <v>1520</v>
      </c>
      <c r="N42" s="1" t="s">
        <v>1520</v>
      </c>
      <c r="O42" s="1" t="s">
        <v>1521</v>
      </c>
      <c r="P42" s="1" t="s">
        <v>1522</v>
      </c>
      <c r="Q42" s="1" t="s">
        <v>1523</v>
      </c>
      <c r="R42" s="1" t="s">
        <v>1780</v>
      </c>
      <c r="S42" s="1" t="s">
        <v>1525</v>
      </c>
      <c r="T42" s="1" t="s">
        <v>1526</v>
      </c>
      <c r="U42" s="1" t="s">
        <v>1488</v>
      </c>
      <c r="V42" s="1" t="s">
        <v>1555</v>
      </c>
    </row>
    <row r="43" s="1" customFormat="1" spans="1:22">
      <c r="A43" s="3">
        <v>999226474522687</v>
      </c>
      <c r="B43" s="1" t="s">
        <v>1512</v>
      </c>
      <c r="C43" s="1" t="s">
        <v>1781</v>
      </c>
      <c r="D43" s="1" t="s">
        <v>1782</v>
      </c>
      <c r="E43" s="1" t="s">
        <v>1783</v>
      </c>
      <c r="F43" s="1" t="s">
        <v>1512</v>
      </c>
      <c r="G43" s="1" t="s">
        <v>1516</v>
      </c>
      <c r="H43" s="1" t="s">
        <v>1517</v>
      </c>
      <c r="I43" s="1" t="s">
        <v>1784</v>
      </c>
      <c r="J43" s="1" t="s">
        <v>30</v>
      </c>
      <c r="K43" s="1" t="s">
        <v>1785</v>
      </c>
      <c r="L43" s="1" t="s">
        <v>1785</v>
      </c>
      <c r="M43" s="1" t="s">
        <v>1520</v>
      </c>
      <c r="N43" s="1" t="s">
        <v>1520</v>
      </c>
      <c r="O43" s="1" t="s">
        <v>1521</v>
      </c>
      <c r="P43" s="1" t="s">
        <v>1522</v>
      </c>
      <c r="Q43" s="1" t="s">
        <v>1523</v>
      </c>
      <c r="R43" s="1" t="s">
        <v>1786</v>
      </c>
      <c r="S43" s="1" t="s">
        <v>1525</v>
      </c>
      <c r="T43" s="1" t="s">
        <v>1526</v>
      </c>
      <c r="U43" s="1" t="s">
        <v>1488</v>
      </c>
      <c r="V43" s="1" t="s">
        <v>1614</v>
      </c>
    </row>
    <row r="44" s="1" customFormat="1" spans="1:22">
      <c r="A44" s="3">
        <v>999226474383656</v>
      </c>
      <c r="B44" s="1" t="s">
        <v>1512</v>
      </c>
      <c r="C44" s="1" t="s">
        <v>1787</v>
      </c>
      <c r="D44" s="1" t="s">
        <v>1788</v>
      </c>
      <c r="E44" s="1" t="s">
        <v>1789</v>
      </c>
      <c r="F44" s="1" t="s">
        <v>1512</v>
      </c>
      <c r="G44" s="1" t="s">
        <v>1516</v>
      </c>
      <c r="H44" s="1" t="s">
        <v>1517</v>
      </c>
      <c r="I44" s="1" t="s">
        <v>1784</v>
      </c>
      <c r="J44" s="1" t="s">
        <v>30</v>
      </c>
      <c r="K44" s="1" t="s">
        <v>1785</v>
      </c>
      <c r="L44" s="1" t="s">
        <v>1785</v>
      </c>
      <c r="M44" s="1" t="s">
        <v>1520</v>
      </c>
      <c r="N44" s="1" t="s">
        <v>1520</v>
      </c>
      <c r="O44" s="1" t="s">
        <v>1521</v>
      </c>
      <c r="P44" s="1" t="s">
        <v>1522</v>
      </c>
      <c r="Q44" s="1" t="s">
        <v>1523</v>
      </c>
      <c r="R44" s="1" t="s">
        <v>1790</v>
      </c>
      <c r="S44" s="1" t="s">
        <v>1525</v>
      </c>
      <c r="T44" s="1" t="s">
        <v>1526</v>
      </c>
      <c r="U44" s="1" t="s">
        <v>1488</v>
      </c>
      <c r="V44" s="1" t="s">
        <v>1791</v>
      </c>
    </row>
    <row r="45" s="1" customFormat="1" spans="1:22">
      <c r="A45" s="3">
        <v>999226474235524</v>
      </c>
      <c r="B45" s="1" t="s">
        <v>1512</v>
      </c>
      <c r="C45" s="1" t="s">
        <v>1792</v>
      </c>
      <c r="D45" s="1" t="s">
        <v>1793</v>
      </c>
      <c r="E45" s="1" t="s">
        <v>1794</v>
      </c>
      <c r="F45" s="1" t="s">
        <v>1512</v>
      </c>
      <c r="G45" s="1" t="s">
        <v>1516</v>
      </c>
      <c r="H45" s="1" t="s">
        <v>1517</v>
      </c>
      <c r="I45" s="1" t="s">
        <v>1795</v>
      </c>
      <c r="J45" s="1" t="s">
        <v>30</v>
      </c>
      <c r="K45" s="1" t="s">
        <v>1796</v>
      </c>
      <c r="L45" s="1" t="s">
        <v>1796</v>
      </c>
      <c r="M45" s="1" t="s">
        <v>1520</v>
      </c>
      <c r="N45" s="1" t="s">
        <v>1520</v>
      </c>
      <c r="O45" s="1" t="s">
        <v>1521</v>
      </c>
      <c r="P45" s="1" t="s">
        <v>1522</v>
      </c>
      <c r="Q45" s="1" t="s">
        <v>1523</v>
      </c>
      <c r="R45" s="1" t="s">
        <v>1797</v>
      </c>
      <c r="S45" s="1" t="s">
        <v>1525</v>
      </c>
      <c r="T45" s="1" t="s">
        <v>1526</v>
      </c>
      <c r="U45" s="1" t="s">
        <v>1488</v>
      </c>
      <c r="V45" s="1" t="s">
        <v>1691</v>
      </c>
    </row>
    <row r="46" s="1" customFormat="1" spans="1:22">
      <c r="A46" s="3">
        <v>999226474023725</v>
      </c>
      <c r="B46" s="1" t="s">
        <v>1512</v>
      </c>
      <c r="C46" s="1" t="s">
        <v>1798</v>
      </c>
      <c r="D46" s="1" t="s">
        <v>1536</v>
      </c>
      <c r="E46" s="1" t="s">
        <v>1799</v>
      </c>
      <c r="F46" s="1" t="s">
        <v>1512</v>
      </c>
      <c r="G46" s="1" t="s">
        <v>1516</v>
      </c>
      <c r="H46" s="1" t="s">
        <v>1517</v>
      </c>
      <c r="I46" s="1" t="s">
        <v>1800</v>
      </c>
      <c r="J46" s="1" t="s">
        <v>30</v>
      </c>
      <c r="K46" s="1" t="s">
        <v>1801</v>
      </c>
      <c r="L46" s="1" t="s">
        <v>1801</v>
      </c>
      <c r="M46" s="1" t="s">
        <v>1520</v>
      </c>
      <c r="N46" s="1" t="s">
        <v>1520</v>
      </c>
      <c r="O46" s="1" t="s">
        <v>1521</v>
      </c>
      <c r="P46" s="1" t="s">
        <v>1522</v>
      </c>
      <c r="Q46" s="1" t="s">
        <v>1523</v>
      </c>
      <c r="R46" s="1" t="s">
        <v>1802</v>
      </c>
      <c r="S46" s="1" t="s">
        <v>1525</v>
      </c>
      <c r="T46" s="1" t="s">
        <v>1526</v>
      </c>
      <c r="U46" s="1" t="s">
        <v>1488</v>
      </c>
      <c r="V46" s="1" t="s">
        <v>1541</v>
      </c>
    </row>
    <row r="47" s="1" customFormat="1" spans="1:22">
      <c r="A47" s="3">
        <v>999226473990092</v>
      </c>
      <c r="B47" s="1" t="s">
        <v>1512</v>
      </c>
      <c r="C47" s="1" t="s">
        <v>1803</v>
      </c>
      <c r="D47" s="1" t="s">
        <v>1804</v>
      </c>
      <c r="E47" s="1" t="s">
        <v>1805</v>
      </c>
      <c r="F47" s="1" t="s">
        <v>1512</v>
      </c>
      <c r="G47" s="1" t="s">
        <v>1516</v>
      </c>
      <c r="H47" s="1" t="s">
        <v>1517</v>
      </c>
      <c r="I47" s="1" t="s">
        <v>1806</v>
      </c>
      <c r="J47" s="1" t="s">
        <v>30</v>
      </c>
      <c r="K47" s="1" t="s">
        <v>1807</v>
      </c>
      <c r="L47" s="1" t="s">
        <v>1807</v>
      </c>
      <c r="M47" s="1" t="s">
        <v>1520</v>
      </c>
      <c r="N47" s="1" t="s">
        <v>1520</v>
      </c>
      <c r="O47" s="1" t="s">
        <v>1521</v>
      </c>
      <c r="P47" s="1" t="s">
        <v>1522</v>
      </c>
      <c r="Q47" s="1" t="s">
        <v>1523</v>
      </c>
      <c r="R47" s="1" t="s">
        <v>1808</v>
      </c>
      <c r="S47" s="1" t="s">
        <v>1525</v>
      </c>
      <c r="T47" s="1" t="s">
        <v>1526</v>
      </c>
      <c r="U47" s="1" t="s">
        <v>1488</v>
      </c>
      <c r="V47" s="1" t="s">
        <v>1809</v>
      </c>
    </row>
    <row r="48" s="1" customFormat="1" spans="1:22">
      <c r="A48" s="3">
        <v>999226473937957</v>
      </c>
      <c r="B48" s="1" t="s">
        <v>1512</v>
      </c>
      <c r="C48" s="1" t="s">
        <v>1810</v>
      </c>
      <c r="D48" s="1" t="s">
        <v>1811</v>
      </c>
      <c r="E48" s="1" t="s">
        <v>1812</v>
      </c>
      <c r="F48" s="1" t="s">
        <v>1512</v>
      </c>
      <c r="G48" s="1" t="s">
        <v>1516</v>
      </c>
      <c r="H48" s="1" t="s">
        <v>1517</v>
      </c>
      <c r="I48" s="1" t="s">
        <v>1813</v>
      </c>
      <c r="J48" s="1" t="s">
        <v>30</v>
      </c>
      <c r="K48" s="1" t="s">
        <v>1814</v>
      </c>
      <c r="L48" s="1" t="s">
        <v>1814</v>
      </c>
      <c r="M48" s="1" t="s">
        <v>1520</v>
      </c>
      <c r="N48" s="1" t="s">
        <v>1520</v>
      </c>
      <c r="O48" s="1" t="s">
        <v>1521</v>
      </c>
      <c r="P48" s="1" t="s">
        <v>1522</v>
      </c>
      <c r="Q48" s="1" t="s">
        <v>1523</v>
      </c>
      <c r="R48" s="1" t="s">
        <v>1815</v>
      </c>
      <c r="S48" s="1" t="s">
        <v>1525</v>
      </c>
      <c r="T48" s="1" t="s">
        <v>1526</v>
      </c>
      <c r="U48" s="1" t="s">
        <v>1488</v>
      </c>
      <c r="V48" s="1" t="s">
        <v>1816</v>
      </c>
    </row>
    <row r="49" s="1" customFormat="1" spans="1:22">
      <c r="A49" s="3">
        <v>999226473913522</v>
      </c>
      <c r="B49" s="1" t="s">
        <v>1512</v>
      </c>
      <c r="C49" s="1" t="s">
        <v>1817</v>
      </c>
      <c r="D49" s="1" t="s">
        <v>1818</v>
      </c>
      <c r="E49" s="1" t="s">
        <v>1819</v>
      </c>
      <c r="F49" s="1" t="s">
        <v>1512</v>
      </c>
      <c r="G49" s="1" t="s">
        <v>1516</v>
      </c>
      <c r="H49" s="1" t="s">
        <v>1517</v>
      </c>
      <c r="I49" s="1" t="s">
        <v>1820</v>
      </c>
      <c r="J49" s="1" t="s">
        <v>30</v>
      </c>
      <c r="K49" s="1" t="s">
        <v>1821</v>
      </c>
      <c r="L49" s="1" t="s">
        <v>1821</v>
      </c>
      <c r="M49" s="1" t="s">
        <v>1520</v>
      </c>
      <c r="N49" s="1" t="s">
        <v>1520</v>
      </c>
      <c r="O49" s="1" t="s">
        <v>1521</v>
      </c>
      <c r="P49" s="1" t="s">
        <v>1522</v>
      </c>
      <c r="Q49" s="1" t="s">
        <v>1523</v>
      </c>
      <c r="R49" s="1" t="s">
        <v>1822</v>
      </c>
      <c r="S49" s="1" t="s">
        <v>1525</v>
      </c>
      <c r="T49" s="1" t="s">
        <v>1526</v>
      </c>
      <c r="U49" s="1" t="s">
        <v>1488</v>
      </c>
      <c r="V49" s="1" t="s">
        <v>1816</v>
      </c>
    </row>
    <row r="50" s="1" customFormat="1" spans="1:22">
      <c r="A50" s="3">
        <v>999226473890129</v>
      </c>
      <c r="B50" s="1" t="s">
        <v>1512</v>
      </c>
      <c r="C50" s="1" t="s">
        <v>1823</v>
      </c>
      <c r="D50" s="1" t="s">
        <v>1582</v>
      </c>
      <c r="E50" s="1" t="s">
        <v>1824</v>
      </c>
      <c r="F50" s="1" t="s">
        <v>1512</v>
      </c>
      <c r="G50" s="1" t="s">
        <v>1516</v>
      </c>
      <c r="H50" s="1" t="s">
        <v>1517</v>
      </c>
      <c r="I50" s="1" t="s">
        <v>1584</v>
      </c>
      <c r="J50" s="1" t="s">
        <v>30</v>
      </c>
      <c r="K50" s="1" t="s">
        <v>1585</v>
      </c>
      <c r="L50" s="1" t="s">
        <v>1585</v>
      </c>
      <c r="M50" s="1" t="s">
        <v>1520</v>
      </c>
      <c r="N50" s="1" t="s">
        <v>1520</v>
      </c>
      <c r="O50" s="1" t="s">
        <v>1521</v>
      </c>
      <c r="P50" s="1" t="s">
        <v>1522</v>
      </c>
      <c r="Q50" s="1" t="s">
        <v>1523</v>
      </c>
      <c r="R50" s="1" t="s">
        <v>1825</v>
      </c>
      <c r="S50" s="1" t="s">
        <v>1525</v>
      </c>
      <c r="T50" s="1" t="s">
        <v>1526</v>
      </c>
      <c r="U50" s="1" t="s">
        <v>1488</v>
      </c>
      <c r="V50" s="1" t="s">
        <v>1587</v>
      </c>
    </row>
    <row r="51" s="1" customFormat="1" spans="1:22">
      <c r="A51" s="3">
        <v>999226473871208</v>
      </c>
      <c r="B51" s="1" t="s">
        <v>1512</v>
      </c>
      <c r="C51" s="1" t="s">
        <v>1826</v>
      </c>
      <c r="D51" s="1" t="s">
        <v>1827</v>
      </c>
      <c r="E51" s="1" t="s">
        <v>1828</v>
      </c>
      <c r="F51" s="1" t="s">
        <v>1512</v>
      </c>
      <c r="G51" s="1" t="s">
        <v>1516</v>
      </c>
      <c r="H51" s="1" t="s">
        <v>1517</v>
      </c>
      <c r="I51" s="1" t="s">
        <v>1829</v>
      </c>
      <c r="J51" s="1" t="s">
        <v>30</v>
      </c>
      <c r="K51" s="1" t="s">
        <v>1830</v>
      </c>
      <c r="L51" s="1" t="s">
        <v>1830</v>
      </c>
      <c r="M51" s="1" t="s">
        <v>1520</v>
      </c>
      <c r="N51" s="1" t="s">
        <v>1520</v>
      </c>
      <c r="O51" s="1" t="s">
        <v>1521</v>
      </c>
      <c r="P51" s="1" t="s">
        <v>1522</v>
      </c>
      <c r="Q51" s="1" t="s">
        <v>1523</v>
      </c>
      <c r="R51" s="1" t="s">
        <v>1831</v>
      </c>
      <c r="S51" s="1" t="s">
        <v>1525</v>
      </c>
      <c r="T51" s="1" t="s">
        <v>1526</v>
      </c>
      <c r="U51" s="1" t="s">
        <v>1488</v>
      </c>
      <c r="V51" s="1" t="s">
        <v>1541</v>
      </c>
    </row>
    <row r="52" s="1" customFormat="1" spans="1:22">
      <c r="A52" s="3">
        <v>999226473754508</v>
      </c>
      <c r="B52" s="1" t="s">
        <v>1512</v>
      </c>
      <c r="C52" s="1" t="s">
        <v>1832</v>
      </c>
      <c r="D52" s="1" t="s">
        <v>1833</v>
      </c>
      <c r="E52" s="1" t="s">
        <v>1834</v>
      </c>
      <c r="F52" s="1" t="s">
        <v>1512</v>
      </c>
      <c r="G52" s="1" t="s">
        <v>1516</v>
      </c>
      <c r="H52" s="1" t="s">
        <v>1517</v>
      </c>
      <c r="I52" s="1" t="s">
        <v>1835</v>
      </c>
      <c r="J52" s="1" t="s">
        <v>30</v>
      </c>
      <c r="K52" s="1" t="s">
        <v>1836</v>
      </c>
      <c r="L52" s="1" t="s">
        <v>1836</v>
      </c>
      <c r="M52" s="1" t="s">
        <v>1520</v>
      </c>
      <c r="N52" s="1" t="s">
        <v>1520</v>
      </c>
      <c r="O52" s="1" t="s">
        <v>1521</v>
      </c>
      <c r="P52" s="1" t="s">
        <v>1522</v>
      </c>
      <c r="Q52" s="1" t="s">
        <v>1523</v>
      </c>
      <c r="R52" s="1" t="s">
        <v>1837</v>
      </c>
      <c r="S52" s="1" t="s">
        <v>1525</v>
      </c>
      <c r="T52" s="1" t="s">
        <v>1526</v>
      </c>
      <c r="U52" s="1" t="s">
        <v>1488</v>
      </c>
      <c r="V52" s="1" t="s">
        <v>1527</v>
      </c>
    </row>
    <row r="53" s="1" customFormat="1" spans="1:22">
      <c r="A53" s="3">
        <v>999226473720571</v>
      </c>
      <c r="B53" s="1" t="s">
        <v>1512</v>
      </c>
      <c r="C53" s="1" t="s">
        <v>1838</v>
      </c>
      <c r="D53" s="1" t="s">
        <v>1582</v>
      </c>
      <c r="E53" s="1" t="s">
        <v>1839</v>
      </c>
      <c r="F53" s="1" t="s">
        <v>1512</v>
      </c>
      <c r="G53" s="1" t="s">
        <v>1516</v>
      </c>
      <c r="H53" s="1" t="s">
        <v>1517</v>
      </c>
      <c r="I53" s="1" t="s">
        <v>1584</v>
      </c>
      <c r="J53" s="1" t="s">
        <v>30</v>
      </c>
      <c r="K53" s="1" t="s">
        <v>1585</v>
      </c>
      <c r="L53" s="1" t="s">
        <v>1585</v>
      </c>
      <c r="M53" s="1" t="s">
        <v>1520</v>
      </c>
      <c r="N53" s="1" t="s">
        <v>1520</v>
      </c>
      <c r="O53" s="1" t="s">
        <v>1521</v>
      </c>
      <c r="P53" s="1" t="s">
        <v>1522</v>
      </c>
      <c r="Q53" s="1" t="s">
        <v>1523</v>
      </c>
      <c r="R53" s="1" t="s">
        <v>1840</v>
      </c>
      <c r="S53" s="1" t="s">
        <v>1525</v>
      </c>
      <c r="T53" s="1" t="s">
        <v>1526</v>
      </c>
      <c r="U53" s="1" t="s">
        <v>1488</v>
      </c>
      <c r="V53" s="1" t="s">
        <v>1587</v>
      </c>
    </row>
    <row r="54" s="1" customFormat="1" spans="1:22">
      <c r="A54" s="3">
        <v>999226473318937</v>
      </c>
      <c r="B54" s="1" t="s">
        <v>1512</v>
      </c>
      <c r="C54" s="1" t="s">
        <v>1841</v>
      </c>
      <c r="D54" s="1" t="s">
        <v>1842</v>
      </c>
      <c r="E54" s="1" t="s">
        <v>1843</v>
      </c>
      <c r="F54" s="1" t="s">
        <v>1512</v>
      </c>
      <c r="G54" s="1" t="s">
        <v>1516</v>
      </c>
      <c r="H54" s="1" t="s">
        <v>1517</v>
      </c>
      <c r="I54" s="1" t="s">
        <v>1844</v>
      </c>
      <c r="J54" s="1" t="s">
        <v>30</v>
      </c>
      <c r="K54" s="1" t="s">
        <v>1845</v>
      </c>
      <c r="L54" s="1" t="s">
        <v>1845</v>
      </c>
      <c r="M54" s="1" t="s">
        <v>1520</v>
      </c>
      <c r="N54" s="1" t="s">
        <v>1520</v>
      </c>
      <c r="O54" s="1" t="s">
        <v>1521</v>
      </c>
      <c r="P54" s="1" t="s">
        <v>1522</v>
      </c>
      <c r="Q54" s="1" t="s">
        <v>1523</v>
      </c>
      <c r="R54" s="1" t="s">
        <v>1846</v>
      </c>
      <c r="S54" s="1" t="s">
        <v>1525</v>
      </c>
      <c r="T54" s="1" t="s">
        <v>1526</v>
      </c>
      <c r="U54" s="1" t="s">
        <v>1488</v>
      </c>
      <c r="V54" s="1" t="s">
        <v>1816</v>
      </c>
    </row>
    <row r="55" s="1" customFormat="1" spans="1:22">
      <c r="A55" s="3">
        <v>999226366855607</v>
      </c>
      <c r="B55" s="1" t="s">
        <v>1512</v>
      </c>
      <c r="C55" s="1" t="s">
        <v>1847</v>
      </c>
      <c r="D55" s="1" t="s">
        <v>1848</v>
      </c>
      <c r="E55" s="1" t="s">
        <v>1849</v>
      </c>
      <c r="F55" s="1" t="s">
        <v>1512</v>
      </c>
      <c r="G55" s="1" t="s">
        <v>1516</v>
      </c>
      <c r="H55" s="1" t="s">
        <v>1517</v>
      </c>
      <c r="I55" s="1" t="s">
        <v>1850</v>
      </c>
      <c r="J55" s="1" t="s">
        <v>30</v>
      </c>
      <c r="K55" s="1" t="s">
        <v>1851</v>
      </c>
      <c r="L55" s="1" t="s">
        <v>1851</v>
      </c>
      <c r="M55" s="1" t="s">
        <v>1520</v>
      </c>
      <c r="N55" s="1" t="s">
        <v>1520</v>
      </c>
      <c r="O55" s="1" t="s">
        <v>1521</v>
      </c>
      <c r="P55" s="1" t="s">
        <v>1522</v>
      </c>
      <c r="Q55" s="1" t="s">
        <v>1523</v>
      </c>
      <c r="R55" s="1" t="s">
        <v>1852</v>
      </c>
      <c r="S55" s="1" t="s">
        <v>1525</v>
      </c>
      <c r="T55" s="1" t="s">
        <v>1526</v>
      </c>
      <c r="U55" s="1" t="s">
        <v>1488</v>
      </c>
      <c r="V55" s="1" t="s">
        <v>1527</v>
      </c>
    </row>
    <row r="56" s="1" customFormat="1" spans="1:22">
      <c r="A56" s="3">
        <v>999226366834702</v>
      </c>
      <c r="B56" s="1" t="s">
        <v>1512</v>
      </c>
      <c r="C56" s="1" t="s">
        <v>1853</v>
      </c>
      <c r="D56" s="1" t="s">
        <v>1854</v>
      </c>
      <c r="E56" s="1" t="s">
        <v>1855</v>
      </c>
      <c r="F56" s="1" t="s">
        <v>1512</v>
      </c>
      <c r="G56" s="1" t="s">
        <v>1516</v>
      </c>
      <c r="H56" s="1" t="s">
        <v>1517</v>
      </c>
      <c r="I56" s="1" t="s">
        <v>1856</v>
      </c>
      <c r="J56" s="1" t="s">
        <v>30</v>
      </c>
      <c r="K56" s="1" t="s">
        <v>1857</v>
      </c>
      <c r="L56" s="1" t="s">
        <v>1857</v>
      </c>
      <c r="M56" s="1" t="s">
        <v>1520</v>
      </c>
      <c r="N56" s="1" t="s">
        <v>1520</v>
      </c>
      <c r="O56" s="1" t="s">
        <v>1521</v>
      </c>
      <c r="P56" s="1" t="s">
        <v>1522</v>
      </c>
      <c r="Q56" s="1" t="s">
        <v>1523</v>
      </c>
      <c r="R56" s="1" t="s">
        <v>1858</v>
      </c>
      <c r="S56" s="1" t="s">
        <v>1525</v>
      </c>
      <c r="T56" s="1" t="s">
        <v>1526</v>
      </c>
      <c r="U56" s="1" t="s">
        <v>1488</v>
      </c>
      <c r="V56" s="1" t="s">
        <v>1527</v>
      </c>
    </row>
    <row r="57" s="1" customFormat="1" spans="1:22">
      <c r="A57" s="3">
        <v>999226366621566</v>
      </c>
      <c r="B57" s="1" t="s">
        <v>1512</v>
      </c>
      <c r="C57" s="1" t="s">
        <v>1859</v>
      </c>
      <c r="D57" s="1" t="s">
        <v>1673</v>
      </c>
      <c r="E57" s="1" t="s">
        <v>1860</v>
      </c>
      <c r="F57" s="1" t="s">
        <v>1512</v>
      </c>
      <c r="G57" s="1" t="s">
        <v>1516</v>
      </c>
      <c r="H57" s="1" t="s">
        <v>1517</v>
      </c>
      <c r="I57" s="1" t="s">
        <v>1861</v>
      </c>
      <c r="J57" s="1" t="s">
        <v>30</v>
      </c>
      <c r="K57" s="1" t="s">
        <v>1862</v>
      </c>
      <c r="L57" s="1" t="s">
        <v>1862</v>
      </c>
      <c r="M57" s="1" t="s">
        <v>1520</v>
      </c>
      <c r="N57" s="1" t="s">
        <v>1520</v>
      </c>
      <c r="O57" s="1" t="s">
        <v>1521</v>
      </c>
      <c r="P57" s="1" t="s">
        <v>1522</v>
      </c>
      <c r="Q57" s="1" t="s">
        <v>1523</v>
      </c>
      <c r="R57" s="1" t="s">
        <v>1863</v>
      </c>
      <c r="S57" s="1" t="s">
        <v>1525</v>
      </c>
      <c r="T57" s="1" t="s">
        <v>1526</v>
      </c>
      <c r="U57" s="1" t="s">
        <v>1488</v>
      </c>
      <c r="V57" s="1" t="s">
        <v>1555</v>
      </c>
    </row>
    <row r="58" s="1" customFormat="1" spans="1:22">
      <c r="A58" s="3">
        <v>999226366182511</v>
      </c>
      <c r="B58" s="1" t="s">
        <v>1864</v>
      </c>
      <c r="C58" s="1" t="s">
        <v>1865</v>
      </c>
      <c r="D58" s="1" t="s">
        <v>1866</v>
      </c>
      <c r="E58" s="1" t="s">
        <v>1867</v>
      </c>
      <c r="F58" s="1" t="s">
        <v>1512</v>
      </c>
      <c r="G58" s="1" t="s">
        <v>1516</v>
      </c>
      <c r="H58" s="1" t="s">
        <v>1517</v>
      </c>
      <c r="I58" s="1" t="s">
        <v>1868</v>
      </c>
      <c r="J58" s="1" t="s">
        <v>30</v>
      </c>
      <c r="K58" s="1" t="s">
        <v>1869</v>
      </c>
      <c r="L58" s="1" t="s">
        <v>1869</v>
      </c>
      <c r="M58" s="1" t="s">
        <v>1520</v>
      </c>
      <c r="N58" s="1" t="s">
        <v>1520</v>
      </c>
      <c r="O58" s="1" t="s">
        <v>1521</v>
      </c>
      <c r="P58" s="1" t="s">
        <v>1522</v>
      </c>
      <c r="Q58" s="1" t="s">
        <v>1523</v>
      </c>
      <c r="R58" s="1" t="s">
        <v>1870</v>
      </c>
      <c r="S58" s="1" t="s">
        <v>1525</v>
      </c>
      <c r="T58" s="1" t="s">
        <v>1526</v>
      </c>
      <c r="U58" s="1" t="s">
        <v>1488</v>
      </c>
      <c r="V58" s="1" t="s">
        <v>1691</v>
      </c>
    </row>
    <row r="59" s="1" customFormat="1" spans="1:22">
      <c r="A59" s="3">
        <v>999226366054843</v>
      </c>
      <c r="B59" s="1" t="s">
        <v>1864</v>
      </c>
      <c r="C59" s="1" t="s">
        <v>1871</v>
      </c>
      <c r="D59" s="1" t="s">
        <v>1872</v>
      </c>
      <c r="E59" s="1" t="s">
        <v>1873</v>
      </c>
      <c r="F59" s="1" t="s">
        <v>1512</v>
      </c>
      <c r="G59" s="1" t="s">
        <v>1516</v>
      </c>
      <c r="H59" s="1" t="s">
        <v>1517</v>
      </c>
      <c r="I59" s="1" t="s">
        <v>1874</v>
      </c>
      <c r="J59" s="1" t="s">
        <v>30</v>
      </c>
      <c r="K59" s="1" t="s">
        <v>1875</v>
      </c>
      <c r="L59" s="1" t="s">
        <v>1875</v>
      </c>
      <c r="M59" s="1" t="s">
        <v>1520</v>
      </c>
      <c r="N59" s="1" t="s">
        <v>1520</v>
      </c>
      <c r="O59" s="1" t="s">
        <v>1521</v>
      </c>
      <c r="P59" s="1" t="s">
        <v>1522</v>
      </c>
      <c r="Q59" s="1" t="s">
        <v>1523</v>
      </c>
      <c r="R59" s="1" t="s">
        <v>1876</v>
      </c>
      <c r="S59" s="1" t="s">
        <v>1525</v>
      </c>
      <c r="T59" s="1" t="s">
        <v>1526</v>
      </c>
      <c r="U59" s="1" t="s">
        <v>1488</v>
      </c>
      <c r="V59" s="1" t="s">
        <v>1684</v>
      </c>
    </row>
    <row r="60" s="1" customFormat="1" spans="1:22">
      <c r="A60" s="3">
        <v>999226366045869</v>
      </c>
      <c r="B60" s="1" t="s">
        <v>1864</v>
      </c>
      <c r="C60" s="1" t="s">
        <v>1877</v>
      </c>
      <c r="D60" s="1" t="s">
        <v>1872</v>
      </c>
      <c r="E60" s="1" t="s">
        <v>1873</v>
      </c>
      <c r="F60" s="1" t="s">
        <v>1512</v>
      </c>
      <c r="G60" s="1" t="s">
        <v>1516</v>
      </c>
      <c r="H60" s="1" t="s">
        <v>1517</v>
      </c>
      <c r="I60" s="1" t="s">
        <v>1874</v>
      </c>
      <c r="J60" s="1" t="s">
        <v>30</v>
      </c>
      <c r="K60" s="1" t="s">
        <v>1875</v>
      </c>
      <c r="L60" s="1" t="s">
        <v>1875</v>
      </c>
      <c r="M60" s="1" t="s">
        <v>1520</v>
      </c>
      <c r="N60" s="1" t="s">
        <v>1520</v>
      </c>
      <c r="O60" s="1" t="s">
        <v>1521</v>
      </c>
      <c r="P60" s="1" t="s">
        <v>1522</v>
      </c>
      <c r="Q60" s="1" t="s">
        <v>1523</v>
      </c>
      <c r="R60" s="1" t="s">
        <v>1878</v>
      </c>
      <c r="S60" s="1" t="s">
        <v>1525</v>
      </c>
      <c r="T60" s="1" t="s">
        <v>1526</v>
      </c>
      <c r="U60" s="1" t="s">
        <v>1488</v>
      </c>
      <c r="V60" s="1" t="s">
        <v>1684</v>
      </c>
    </row>
    <row r="61" s="1" customFormat="1" spans="1:22">
      <c r="A61" s="3">
        <v>999226365822630</v>
      </c>
      <c r="B61" s="1" t="s">
        <v>1864</v>
      </c>
      <c r="C61" s="1" t="s">
        <v>1879</v>
      </c>
      <c r="D61" s="1" t="s">
        <v>1880</v>
      </c>
      <c r="E61" s="1" t="s">
        <v>1881</v>
      </c>
      <c r="F61" s="1" t="s">
        <v>1512</v>
      </c>
      <c r="G61" s="1" t="s">
        <v>1516</v>
      </c>
      <c r="H61" s="1" t="s">
        <v>1517</v>
      </c>
      <c r="I61" s="1" t="s">
        <v>1882</v>
      </c>
      <c r="J61" s="1" t="s">
        <v>30</v>
      </c>
      <c r="K61" s="1" t="s">
        <v>1883</v>
      </c>
      <c r="L61" s="1" t="s">
        <v>1883</v>
      </c>
      <c r="M61" s="1" t="s">
        <v>1520</v>
      </c>
      <c r="N61" s="1" t="s">
        <v>1520</v>
      </c>
      <c r="O61" s="1" t="s">
        <v>1521</v>
      </c>
      <c r="P61" s="1" t="s">
        <v>1522</v>
      </c>
      <c r="Q61" s="1" t="s">
        <v>1523</v>
      </c>
      <c r="R61" s="1" t="s">
        <v>1884</v>
      </c>
      <c r="S61" s="1" t="s">
        <v>1525</v>
      </c>
      <c r="T61" s="1" t="s">
        <v>1526</v>
      </c>
      <c r="U61" s="1" t="s">
        <v>1488</v>
      </c>
      <c r="V61" s="1" t="s">
        <v>1816</v>
      </c>
    </row>
    <row r="62" s="1" customFormat="1" spans="1:22">
      <c r="A62" s="3">
        <v>999226365733136</v>
      </c>
      <c r="B62" s="1" t="s">
        <v>1864</v>
      </c>
      <c r="C62" s="1" t="s">
        <v>1885</v>
      </c>
      <c r="D62" s="1" t="s">
        <v>1886</v>
      </c>
      <c r="E62" s="1" t="s">
        <v>1887</v>
      </c>
      <c r="F62" s="1" t="s">
        <v>1512</v>
      </c>
      <c r="G62" s="1" t="s">
        <v>1516</v>
      </c>
      <c r="H62" s="1" t="s">
        <v>1517</v>
      </c>
      <c r="I62" s="1" t="s">
        <v>1888</v>
      </c>
      <c r="J62" s="1" t="s">
        <v>30</v>
      </c>
      <c r="K62" s="1" t="s">
        <v>1889</v>
      </c>
      <c r="L62" s="1" t="s">
        <v>1889</v>
      </c>
      <c r="M62" s="1" t="s">
        <v>1520</v>
      </c>
      <c r="N62" s="1" t="s">
        <v>1520</v>
      </c>
      <c r="O62" s="1" t="s">
        <v>1521</v>
      </c>
      <c r="P62" s="1" t="s">
        <v>1522</v>
      </c>
      <c r="Q62" s="1" t="s">
        <v>1523</v>
      </c>
      <c r="R62" s="1" t="s">
        <v>1890</v>
      </c>
      <c r="S62" s="1" t="s">
        <v>1525</v>
      </c>
      <c r="T62" s="1" t="s">
        <v>1526</v>
      </c>
      <c r="U62" s="1" t="s">
        <v>1488</v>
      </c>
      <c r="V62" s="1" t="s">
        <v>1534</v>
      </c>
    </row>
    <row r="63" s="1" customFormat="1" spans="1:22">
      <c r="A63" s="3">
        <v>999226365374374</v>
      </c>
      <c r="B63" s="1" t="s">
        <v>1864</v>
      </c>
      <c r="C63" s="1" t="s">
        <v>1891</v>
      </c>
      <c r="D63" s="1" t="s">
        <v>1892</v>
      </c>
      <c r="E63" s="1" t="s">
        <v>1893</v>
      </c>
      <c r="F63" s="1" t="s">
        <v>1512</v>
      </c>
      <c r="G63" s="1" t="s">
        <v>1516</v>
      </c>
      <c r="H63" s="1" t="s">
        <v>1517</v>
      </c>
      <c r="I63" s="1" t="s">
        <v>1894</v>
      </c>
      <c r="J63" s="1" t="s">
        <v>30</v>
      </c>
      <c r="K63" s="1" t="s">
        <v>1895</v>
      </c>
      <c r="L63" s="1" t="s">
        <v>1895</v>
      </c>
      <c r="M63" s="1" t="s">
        <v>1520</v>
      </c>
      <c r="N63" s="1" t="s">
        <v>1520</v>
      </c>
      <c r="O63" s="1" t="s">
        <v>1521</v>
      </c>
      <c r="P63" s="1" t="s">
        <v>1522</v>
      </c>
      <c r="Q63" s="1" t="s">
        <v>1523</v>
      </c>
      <c r="R63" s="1" t="s">
        <v>1896</v>
      </c>
      <c r="S63" s="1" t="s">
        <v>1525</v>
      </c>
      <c r="T63" s="1" t="s">
        <v>1526</v>
      </c>
      <c r="U63" s="1" t="s">
        <v>1488</v>
      </c>
      <c r="V63" s="1" t="s">
        <v>1555</v>
      </c>
    </row>
    <row r="64" s="1" customFormat="1" spans="1:22">
      <c r="A64" s="3">
        <v>999226364874151</v>
      </c>
      <c r="B64" s="1" t="s">
        <v>1864</v>
      </c>
      <c r="C64" s="1" t="s">
        <v>1897</v>
      </c>
      <c r="D64" s="1" t="s">
        <v>1898</v>
      </c>
      <c r="E64" s="1" t="s">
        <v>1899</v>
      </c>
      <c r="F64" s="1" t="s">
        <v>1512</v>
      </c>
      <c r="G64" s="1" t="s">
        <v>1516</v>
      </c>
      <c r="H64" s="1" t="s">
        <v>1517</v>
      </c>
      <c r="I64" s="1" t="s">
        <v>1900</v>
      </c>
      <c r="J64" s="1" t="s">
        <v>30</v>
      </c>
      <c r="K64" s="1" t="s">
        <v>1901</v>
      </c>
      <c r="L64" s="1" t="s">
        <v>1901</v>
      </c>
      <c r="M64" s="1" t="s">
        <v>1520</v>
      </c>
      <c r="N64" s="1" t="s">
        <v>1520</v>
      </c>
      <c r="O64" s="1" t="s">
        <v>1521</v>
      </c>
      <c r="P64" s="1" t="s">
        <v>1522</v>
      </c>
      <c r="Q64" s="1" t="s">
        <v>1523</v>
      </c>
      <c r="R64" s="1" t="s">
        <v>1902</v>
      </c>
      <c r="S64" s="1" t="s">
        <v>1525</v>
      </c>
      <c r="T64" s="1" t="s">
        <v>1526</v>
      </c>
      <c r="U64" s="1" t="s">
        <v>1488</v>
      </c>
      <c r="V64" s="1" t="s">
        <v>1527</v>
      </c>
    </row>
    <row r="65" s="1" customFormat="1" spans="1:22">
      <c r="A65" s="3">
        <v>999226364735386</v>
      </c>
      <c r="B65" s="1" t="s">
        <v>1864</v>
      </c>
      <c r="C65" s="1" t="s">
        <v>1903</v>
      </c>
      <c r="D65" s="1" t="s">
        <v>1904</v>
      </c>
      <c r="E65" s="1" t="s">
        <v>1905</v>
      </c>
      <c r="F65" s="1" t="s">
        <v>1512</v>
      </c>
      <c r="G65" s="1" t="s">
        <v>1516</v>
      </c>
      <c r="H65" s="1" t="s">
        <v>1517</v>
      </c>
      <c r="I65" s="1" t="s">
        <v>1906</v>
      </c>
      <c r="J65" s="1" t="s">
        <v>30</v>
      </c>
      <c r="K65" s="1" t="s">
        <v>1907</v>
      </c>
      <c r="L65" s="1" t="s">
        <v>1907</v>
      </c>
      <c r="M65" s="1" t="s">
        <v>1520</v>
      </c>
      <c r="N65" s="1" t="s">
        <v>1520</v>
      </c>
      <c r="O65" s="1" t="s">
        <v>1521</v>
      </c>
      <c r="P65" s="1" t="s">
        <v>1522</v>
      </c>
      <c r="Q65" s="1" t="s">
        <v>1523</v>
      </c>
      <c r="R65" s="1" t="s">
        <v>1908</v>
      </c>
      <c r="S65" s="1" t="s">
        <v>1525</v>
      </c>
      <c r="T65" s="1" t="s">
        <v>1526</v>
      </c>
      <c r="U65" s="1" t="s">
        <v>1488</v>
      </c>
      <c r="V65" s="1" t="s">
        <v>1691</v>
      </c>
    </row>
    <row r="66" s="1" customFormat="1" spans="1:22">
      <c r="A66" s="3">
        <v>999226364666961</v>
      </c>
      <c r="B66" s="1" t="s">
        <v>1864</v>
      </c>
      <c r="C66" s="1" t="s">
        <v>1909</v>
      </c>
      <c r="D66" s="1" t="s">
        <v>1910</v>
      </c>
      <c r="E66" s="1" t="s">
        <v>1911</v>
      </c>
      <c r="F66" s="1" t="s">
        <v>1864</v>
      </c>
      <c r="G66" s="1" t="s">
        <v>1516</v>
      </c>
      <c r="H66" s="1" t="s">
        <v>1517</v>
      </c>
      <c r="I66" s="1" t="s">
        <v>1912</v>
      </c>
      <c r="J66" s="1" t="s">
        <v>30</v>
      </c>
      <c r="K66" s="1" t="s">
        <v>1913</v>
      </c>
      <c r="L66" s="1" t="s">
        <v>1913</v>
      </c>
      <c r="M66" s="1" t="s">
        <v>1520</v>
      </c>
      <c r="N66" s="1" t="s">
        <v>1520</v>
      </c>
      <c r="O66" s="1" t="s">
        <v>1521</v>
      </c>
      <c r="P66" s="1" t="s">
        <v>1522</v>
      </c>
      <c r="Q66" s="1" t="s">
        <v>1523</v>
      </c>
      <c r="R66" s="1" t="s">
        <v>1914</v>
      </c>
      <c r="S66" s="1" t="s">
        <v>1525</v>
      </c>
      <c r="T66" s="1" t="s">
        <v>1526</v>
      </c>
      <c r="U66" s="1" t="s">
        <v>1488</v>
      </c>
      <c r="V66" s="1" t="s">
        <v>1527</v>
      </c>
    </row>
    <row r="67" s="1" customFormat="1" spans="1:22">
      <c r="A67" s="3">
        <v>999226363714955</v>
      </c>
      <c r="B67" s="1" t="s">
        <v>1864</v>
      </c>
      <c r="C67" s="1" t="s">
        <v>1915</v>
      </c>
      <c r="D67" s="1" t="s">
        <v>1916</v>
      </c>
      <c r="E67" s="1" t="s">
        <v>1917</v>
      </c>
      <c r="F67" s="1" t="s">
        <v>1512</v>
      </c>
      <c r="G67" s="1" t="s">
        <v>1516</v>
      </c>
      <c r="H67" s="1" t="s">
        <v>1517</v>
      </c>
      <c r="I67" s="1" t="s">
        <v>1918</v>
      </c>
      <c r="J67" s="1" t="s">
        <v>30</v>
      </c>
      <c r="K67" s="1" t="s">
        <v>1919</v>
      </c>
      <c r="L67" s="1" t="s">
        <v>1919</v>
      </c>
      <c r="M67" s="1" t="s">
        <v>1520</v>
      </c>
      <c r="N67" s="1" t="s">
        <v>1520</v>
      </c>
      <c r="O67" s="1" t="s">
        <v>1521</v>
      </c>
      <c r="P67" s="1" t="s">
        <v>1522</v>
      </c>
      <c r="Q67" s="1" t="s">
        <v>1523</v>
      </c>
      <c r="R67" s="1" t="s">
        <v>1920</v>
      </c>
      <c r="S67" s="1" t="s">
        <v>1525</v>
      </c>
      <c r="T67" s="1" t="s">
        <v>1526</v>
      </c>
      <c r="U67" s="1" t="s">
        <v>1488</v>
      </c>
      <c r="V67" s="1" t="s">
        <v>1691</v>
      </c>
    </row>
    <row r="68" s="1" customFormat="1" spans="1:22">
      <c r="A68" s="3">
        <v>999226363521204</v>
      </c>
      <c r="B68" s="1" t="s">
        <v>1864</v>
      </c>
      <c r="C68" s="1" t="s">
        <v>1921</v>
      </c>
      <c r="D68" s="1" t="s">
        <v>1922</v>
      </c>
      <c r="E68" s="1" t="s">
        <v>1923</v>
      </c>
      <c r="F68" s="1" t="s">
        <v>1864</v>
      </c>
      <c r="G68" s="1" t="s">
        <v>1516</v>
      </c>
      <c r="H68" s="1" t="s">
        <v>1517</v>
      </c>
      <c r="I68" s="1" t="s">
        <v>1924</v>
      </c>
      <c r="J68" s="1" t="s">
        <v>30</v>
      </c>
      <c r="K68" s="1" t="s">
        <v>1925</v>
      </c>
      <c r="L68" s="1" t="s">
        <v>1925</v>
      </c>
      <c r="M68" s="1" t="s">
        <v>1520</v>
      </c>
      <c r="N68" s="1" t="s">
        <v>1520</v>
      </c>
      <c r="O68" s="1" t="s">
        <v>1521</v>
      </c>
      <c r="P68" s="1" t="s">
        <v>1522</v>
      </c>
      <c r="Q68" s="1" t="s">
        <v>1523</v>
      </c>
      <c r="R68" s="1" t="s">
        <v>1926</v>
      </c>
      <c r="S68" s="1" t="s">
        <v>1525</v>
      </c>
      <c r="T68" s="1" t="s">
        <v>1526</v>
      </c>
      <c r="U68" s="1" t="s">
        <v>1488</v>
      </c>
      <c r="V68" s="1" t="s">
        <v>1555</v>
      </c>
    </row>
    <row r="69" s="1" customFormat="1" spans="1:22">
      <c r="A69" s="3">
        <v>999226363407133</v>
      </c>
      <c r="B69" s="1" t="s">
        <v>1864</v>
      </c>
      <c r="C69" s="1" t="s">
        <v>1927</v>
      </c>
      <c r="D69" s="1" t="s">
        <v>1928</v>
      </c>
      <c r="E69" s="1" t="s">
        <v>1929</v>
      </c>
      <c r="F69" s="1" t="s">
        <v>1864</v>
      </c>
      <c r="G69" s="1" t="s">
        <v>1516</v>
      </c>
      <c r="H69" s="1" t="s">
        <v>1517</v>
      </c>
      <c r="I69" s="1" t="s">
        <v>1930</v>
      </c>
      <c r="J69" s="1" t="s">
        <v>30</v>
      </c>
      <c r="K69" s="1" t="s">
        <v>1931</v>
      </c>
      <c r="L69" s="1" t="s">
        <v>1931</v>
      </c>
      <c r="M69" s="1" t="s">
        <v>1520</v>
      </c>
      <c r="N69" s="1" t="s">
        <v>1520</v>
      </c>
      <c r="O69" s="1" t="s">
        <v>1521</v>
      </c>
      <c r="P69" s="1" t="s">
        <v>1522</v>
      </c>
      <c r="Q69" s="1" t="s">
        <v>1523</v>
      </c>
      <c r="R69" s="1" t="s">
        <v>1932</v>
      </c>
      <c r="S69" s="1" t="s">
        <v>1525</v>
      </c>
      <c r="T69" s="1" t="s">
        <v>1526</v>
      </c>
      <c r="U69" s="1" t="s">
        <v>1488</v>
      </c>
      <c r="V69" s="1" t="s">
        <v>1607</v>
      </c>
    </row>
    <row r="70" s="1" customFormat="1" spans="1:22">
      <c r="A70" s="3">
        <v>999226363359903</v>
      </c>
      <c r="B70" s="1" t="s">
        <v>1864</v>
      </c>
      <c r="C70" s="1" t="s">
        <v>1933</v>
      </c>
      <c r="D70" s="1" t="s">
        <v>1934</v>
      </c>
      <c r="E70" s="1" t="s">
        <v>1935</v>
      </c>
      <c r="F70" s="1" t="s">
        <v>1864</v>
      </c>
      <c r="G70" s="1" t="s">
        <v>1516</v>
      </c>
      <c r="H70" s="1" t="s">
        <v>1517</v>
      </c>
      <c r="I70" s="1" t="s">
        <v>1936</v>
      </c>
      <c r="J70" s="1" t="s">
        <v>30</v>
      </c>
      <c r="K70" s="1" t="s">
        <v>1937</v>
      </c>
      <c r="L70" s="1" t="s">
        <v>1937</v>
      </c>
      <c r="M70" s="1" t="s">
        <v>1520</v>
      </c>
      <c r="N70" s="1" t="s">
        <v>1520</v>
      </c>
      <c r="O70" s="1" t="s">
        <v>1521</v>
      </c>
      <c r="P70" s="1" t="s">
        <v>1522</v>
      </c>
      <c r="Q70" s="1" t="s">
        <v>1523</v>
      </c>
      <c r="R70" s="1" t="s">
        <v>1938</v>
      </c>
      <c r="S70" s="1" t="s">
        <v>1525</v>
      </c>
      <c r="T70" s="1" t="s">
        <v>1526</v>
      </c>
      <c r="U70" s="1" t="s">
        <v>1488</v>
      </c>
      <c r="V70" s="1" t="s">
        <v>1746</v>
      </c>
    </row>
    <row r="71" s="1" customFormat="1" spans="1:22">
      <c r="A71" s="3">
        <v>999226363242208</v>
      </c>
      <c r="B71" s="1" t="s">
        <v>1864</v>
      </c>
      <c r="C71" s="1" t="s">
        <v>1939</v>
      </c>
      <c r="D71" s="1" t="s">
        <v>1940</v>
      </c>
      <c r="E71" s="1" t="s">
        <v>1941</v>
      </c>
      <c r="F71" s="1" t="s">
        <v>1864</v>
      </c>
      <c r="G71" s="1" t="s">
        <v>1516</v>
      </c>
      <c r="H71" s="1" t="s">
        <v>1517</v>
      </c>
      <c r="I71" s="1" t="s">
        <v>1942</v>
      </c>
      <c r="J71" s="1" t="s">
        <v>30</v>
      </c>
      <c r="K71" s="1" t="s">
        <v>1943</v>
      </c>
      <c r="L71" s="1" t="s">
        <v>1943</v>
      </c>
      <c r="M71" s="1" t="s">
        <v>1520</v>
      </c>
      <c r="N71" s="1" t="s">
        <v>1520</v>
      </c>
      <c r="O71" s="1" t="s">
        <v>1521</v>
      </c>
      <c r="P71" s="1" t="s">
        <v>1522</v>
      </c>
      <c r="Q71" s="1" t="s">
        <v>1523</v>
      </c>
      <c r="R71" s="1" t="s">
        <v>1944</v>
      </c>
      <c r="S71" s="1" t="s">
        <v>1525</v>
      </c>
      <c r="T71" s="1" t="s">
        <v>1526</v>
      </c>
      <c r="U71" s="1" t="s">
        <v>1488</v>
      </c>
      <c r="V71" s="1" t="s">
        <v>1555</v>
      </c>
    </row>
    <row r="72" s="1" customFormat="1" spans="1:22">
      <c r="A72" s="3">
        <v>999226362906176</v>
      </c>
      <c r="B72" s="1" t="s">
        <v>1864</v>
      </c>
      <c r="C72" s="1" t="s">
        <v>1945</v>
      </c>
      <c r="D72" s="1" t="s">
        <v>1946</v>
      </c>
      <c r="E72" s="1" t="s">
        <v>1947</v>
      </c>
      <c r="F72" s="1" t="s">
        <v>1512</v>
      </c>
      <c r="G72" s="1" t="s">
        <v>1516</v>
      </c>
      <c r="H72" s="1" t="s">
        <v>1517</v>
      </c>
      <c r="I72" s="1" t="s">
        <v>1948</v>
      </c>
      <c r="J72" s="1" t="s">
        <v>30</v>
      </c>
      <c r="K72" s="1" t="s">
        <v>1949</v>
      </c>
      <c r="L72" s="1" t="s">
        <v>1949</v>
      </c>
      <c r="M72" s="1" t="s">
        <v>1520</v>
      </c>
      <c r="N72" s="1" t="s">
        <v>1520</v>
      </c>
      <c r="O72" s="1" t="s">
        <v>1521</v>
      </c>
      <c r="P72" s="1" t="s">
        <v>1522</v>
      </c>
      <c r="Q72" s="1" t="s">
        <v>1523</v>
      </c>
      <c r="R72" s="1" t="s">
        <v>1950</v>
      </c>
      <c r="S72" s="1" t="s">
        <v>1525</v>
      </c>
      <c r="T72" s="1" t="s">
        <v>1526</v>
      </c>
      <c r="U72" s="1" t="s">
        <v>1488</v>
      </c>
      <c r="V72" s="1" t="s">
        <v>1746</v>
      </c>
    </row>
    <row r="73" s="1" customFormat="1" spans="1:22">
      <c r="A73" s="3">
        <v>999226362826693</v>
      </c>
      <c r="B73" s="1" t="s">
        <v>1864</v>
      </c>
      <c r="C73" s="1" t="s">
        <v>1951</v>
      </c>
      <c r="D73" s="1" t="s">
        <v>1952</v>
      </c>
      <c r="E73" s="1" t="s">
        <v>1953</v>
      </c>
      <c r="F73" s="1" t="s">
        <v>1864</v>
      </c>
      <c r="G73" s="1" t="s">
        <v>1516</v>
      </c>
      <c r="H73" s="1" t="s">
        <v>1517</v>
      </c>
      <c r="I73" s="1" t="s">
        <v>1954</v>
      </c>
      <c r="J73" s="1" t="s">
        <v>30</v>
      </c>
      <c r="K73" s="1" t="s">
        <v>1955</v>
      </c>
      <c r="L73" s="1" t="s">
        <v>1955</v>
      </c>
      <c r="M73" s="1" t="s">
        <v>1520</v>
      </c>
      <c r="N73" s="1" t="s">
        <v>1520</v>
      </c>
      <c r="O73" s="1" t="s">
        <v>1521</v>
      </c>
      <c r="P73" s="1" t="s">
        <v>1522</v>
      </c>
      <c r="Q73" s="1" t="s">
        <v>1523</v>
      </c>
      <c r="R73" s="1" t="s">
        <v>1956</v>
      </c>
      <c r="S73" s="1" t="s">
        <v>1525</v>
      </c>
      <c r="T73" s="1" t="s">
        <v>1526</v>
      </c>
      <c r="U73" s="1" t="s">
        <v>1488</v>
      </c>
      <c r="V73" s="1" t="s">
        <v>1527</v>
      </c>
    </row>
    <row r="74" s="1" customFormat="1" spans="1:22">
      <c r="A74" s="3">
        <v>999226362801926</v>
      </c>
      <c r="B74" s="1" t="s">
        <v>1864</v>
      </c>
      <c r="C74" s="1" t="s">
        <v>1957</v>
      </c>
      <c r="D74" s="1" t="s">
        <v>1958</v>
      </c>
      <c r="E74" s="1" t="s">
        <v>1959</v>
      </c>
      <c r="F74" s="1" t="s">
        <v>1864</v>
      </c>
      <c r="G74" s="1" t="s">
        <v>1516</v>
      </c>
      <c r="H74" s="1" t="s">
        <v>1517</v>
      </c>
      <c r="I74" s="1" t="s">
        <v>1960</v>
      </c>
      <c r="J74" s="1" t="s">
        <v>30</v>
      </c>
      <c r="K74" s="1" t="s">
        <v>1961</v>
      </c>
      <c r="L74" s="1" t="s">
        <v>1961</v>
      </c>
      <c r="M74" s="1" t="s">
        <v>1520</v>
      </c>
      <c r="N74" s="1" t="s">
        <v>1520</v>
      </c>
      <c r="O74" s="1" t="s">
        <v>1521</v>
      </c>
      <c r="P74" s="1" t="s">
        <v>1522</v>
      </c>
      <c r="Q74" s="1" t="s">
        <v>1523</v>
      </c>
      <c r="R74" s="1" t="s">
        <v>1962</v>
      </c>
      <c r="S74" s="1" t="s">
        <v>1525</v>
      </c>
      <c r="T74" s="1" t="s">
        <v>1526</v>
      </c>
      <c r="U74" s="1" t="s">
        <v>1488</v>
      </c>
      <c r="V74" s="1" t="s">
        <v>1527</v>
      </c>
    </row>
    <row r="75" s="1" customFormat="1" spans="1:22">
      <c r="A75" s="3">
        <v>999226362380043</v>
      </c>
      <c r="B75" s="1" t="s">
        <v>1864</v>
      </c>
      <c r="C75" s="1" t="s">
        <v>1963</v>
      </c>
      <c r="D75" s="1" t="s">
        <v>1964</v>
      </c>
      <c r="E75" s="1" t="s">
        <v>1965</v>
      </c>
      <c r="F75" s="1" t="s">
        <v>1512</v>
      </c>
      <c r="G75" s="1" t="s">
        <v>1516</v>
      </c>
      <c r="H75" s="1" t="s">
        <v>1517</v>
      </c>
      <c r="I75" s="1" t="s">
        <v>1966</v>
      </c>
      <c r="J75" s="1" t="s">
        <v>30</v>
      </c>
      <c r="K75" s="1" t="s">
        <v>1967</v>
      </c>
      <c r="L75" s="1" t="s">
        <v>1967</v>
      </c>
      <c r="M75" s="1" t="s">
        <v>1520</v>
      </c>
      <c r="N75" s="1" t="s">
        <v>1520</v>
      </c>
      <c r="O75" s="1" t="s">
        <v>1521</v>
      </c>
      <c r="P75" s="1" t="s">
        <v>1522</v>
      </c>
      <c r="Q75" s="1" t="s">
        <v>1523</v>
      </c>
      <c r="R75" s="1" t="s">
        <v>1968</v>
      </c>
      <c r="S75" s="1" t="s">
        <v>1525</v>
      </c>
      <c r="T75" s="1" t="s">
        <v>1526</v>
      </c>
      <c r="U75" s="1" t="s">
        <v>1488</v>
      </c>
      <c r="V75" s="1" t="s">
        <v>1607</v>
      </c>
    </row>
    <row r="76" s="1" customFormat="1" spans="1:22">
      <c r="A76" s="3">
        <v>999226361640977</v>
      </c>
      <c r="B76" s="1" t="s">
        <v>1864</v>
      </c>
      <c r="C76" s="1" t="s">
        <v>1969</v>
      </c>
      <c r="D76" s="1" t="s">
        <v>1653</v>
      </c>
      <c r="E76" s="1" t="s">
        <v>1970</v>
      </c>
      <c r="F76" s="1" t="s">
        <v>1864</v>
      </c>
      <c r="G76" s="1" t="s">
        <v>1516</v>
      </c>
      <c r="H76" s="1" t="s">
        <v>1517</v>
      </c>
      <c r="I76" s="1" t="s">
        <v>1655</v>
      </c>
      <c r="J76" s="1" t="s">
        <v>30</v>
      </c>
      <c r="K76" s="1" t="s">
        <v>1656</v>
      </c>
      <c r="L76" s="1" t="s">
        <v>1656</v>
      </c>
      <c r="M76" s="1" t="s">
        <v>1520</v>
      </c>
      <c r="N76" s="1" t="s">
        <v>1520</v>
      </c>
      <c r="O76" s="1" t="s">
        <v>1521</v>
      </c>
      <c r="P76" s="1" t="s">
        <v>1522</v>
      </c>
      <c r="Q76" s="1" t="s">
        <v>1523</v>
      </c>
      <c r="R76" s="1" t="s">
        <v>1971</v>
      </c>
      <c r="S76" s="1" t="s">
        <v>1525</v>
      </c>
      <c r="T76" s="1" t="s">
        <v>1526</v>
      </c>
      <c r="U76" s="1" t="s">
        <v>1488</v>
      </c>
      <c r="V76" s="1" t="s">
        <v>1658</v>
      </c>
    </row>
    <row r="77" s="1" customFormat="1" spans="1:22">
      <c r="A77" s="3">
        <v>999226361603133</v>
      </c>
      <c r="B77" s="1" t="s">
        <v>1864</v>
      </c>
      <c r="C77" s="1" t="s">
        <v>1972</v>
      </c>
      <c r="D77" s="1" t="s">
        <v>1973</v>
      </c>
      <c r="E77" s="1" t="s">
        <v>1974</v>
      </c>
      <c r="F77" s="1" t="s">
        <v>1864</v>
      </c>
      <c r="G77" s="1" t="s">
        <v>1516</v>
      </c>
      <c r="H77" s="1" t="s">
        <v>1517</v>
      </c>
      <c r="I77" s="1" t="s">
        <v>1975</v>
      </c>
      <c r="J77" s="1" t="s">
        <v>30</v>
      </c>
      <c r="K77" s="1" t="s">
        <v>1976</v>
      </c>
      <c r="L77" s="1" t="s">
        <v>1976</v>
      </c>
      <c r="M77" s="1" t="s">
        <v>1520</v>
      </c>
      <c r="N77" s="1" t="s">
        <v>1520</v>
      </c>
      <c r="O77" s="1" t="s">
        <v>1521</v>
      </c>
      <c r="P77" s="1" t="s">
        <v>1522</v>
      </c>
      <c r="Q77" s="1" t="s">
        <v>1523</v>
      </c>
      <c r="R77" s="1" t="s">
        <v>1977</v>
      </c>
      <c r="S77" s="1" t="s">
        <v>1525</v>
      </c>
      <c r="T77" s="1" t="s">
        <v>1526</v>
      </c>
      <c r="U77" s="1" t="s">
        <v>1488</v>
      </c>
      <c r="V77" s="1" t="s">
        <v>1527</v>
      </c>
    </row>
    <row r="78" s="1" customFormat="1" spans="1:22">
      <c r="A78" s="3">
        <v>999226360669605</v>
      </c>
      <c r="B78" s="1" t="s">
        <v>1864</v>
      </c>
      <c r="C78" s="1" t="s">
        <v>1978</v>
      </c>
      <c r="D78" s="1" t="s">
        <v>1979</v>
      </c>
      <c r="E78" s="1" t="s">
        <v>1980</v>
      </c>
      <c r="F78" s="1" t="s">
        <v>1512</v>
      </c>
      <c r="G78" s="1" t="s">
        <v>1516</v>
      </c>
      <c r="H78" s="1" t="s">
        <v>1517</v>
      </c>
      <c r="I78" s="1" t="s">
        <v>1981</v>
      </c>
      <c r="J78" s="1" t="s">
        <v>30</v>
      </c>
      <c r="K78" s="1" t="s">
        <v>1982</v>
      </c>
      <c r="L78" s="1" t="s">
        <v>1982</v>
      </c>
      <c r="M78" s="1" t="s">
        <v>1520</v>
      </c>
      <c r="N78" s="1" t="s">
        <v>1520</v>
      </c>
      <c r="O78" s="1" t="s">
        <v>1521</v>
      </c>
      <c r="P78" s="1" t="s">
        <v>1522</v>
      </c>
      <c r="Q78" s="1" t="s">
        <v>1523</v>
      </c>
      <c r="R78" s="1" t="s">
        <v>1983</v>
      </c>
      <c r="S78" s="1" t="s">
        <v>1525</v>
      </c>
      <c r="T78" s="1" t="s">
        <v>1526</v>
      </c>
      <c r="U78" s="1" t="s">
        <v>1488</v>
      </c>
      <c r="V78" s="1" t="s">
        <v>1527</v>
      </c>
    </row>
    <row r="79" s="1" customFormat="1" spans="1:22">
      <c r="A79" s="3">
        <v>999226360524084</v>
      </c>
      <c r="B79" s="1" t="s">
        <v>1864</v>
      </c>
      <c r="C79" s="1" t="s">
        <v>1984</v>
      </c>
      <c r="D79" s="1" t="s">
        <v>1985</v>
      </c>
      <c r="E79" s="1" t="s">
        <v>1986</v>
      </c>
      <c r="F79" s="1" t="s">
        <v>1864</v>
      </c>
      <c r="G79" s="1" t="s">
        <v>1516</v>
      </c>
      <c r="H79" s="1" t="s">
        <v>1517</v>
      </c>
      <c r="I79" s="1" t="s">
        <v>1987</v>
      </c>
      <c r="J79" s="1" t="s">
        <v>30</v>
      </c>
      <c r="K79" s="1" t="s">
        <v>1988</v>
      </c>
      <c r="L79" s="1" t="s">
        <v>1988</v>
      </c>
      <c r="M79" s="1" t="s">
        <v>1520</v>
      </c>
      <c r="N79" s="1" t="s">
        <v>1520</v>
      </c>
      <c r="O79" s="1" t="s">
        <v>1521</v>
      </c>
      <c r="P79" s="1" t="s">
        <v>1522</v>
      </c>
      <c r="Q79" s="1" t="s">
        <v>1523</v>
      </c>
      <c r="R79" s="1" t="s">
        <v>1989</v>
      </c>
      <c r="S79" s="1" t="s">
        <v>1525</v>
      </c>
      <c r="T79" s="1" t="s">
        <v>1526</v>
      </c>
      <c r="U79" s="1" t="s">
        <v>1488</v>
      </c>
      <c r="V79" s="1" t="s">
        <v>1746</v>
      </c>
    </row>
    <row r="80" s="1" customFormat="1" spans="1:22">
      <c r="A80" s="3">
        <v>999226359759150</v>
      </c>
      <c r="B80" s="1" t="s">
        <v>1864</v>
      </c>
      <c r="C80" s="1" t="s">
        <v>1990</v>
      </c>
      <c r="D80" s="1" t="s">
        <v>1991</v>
      </c>
      <c r="E80" s="1" t="s">
        <v>1992</v>
      </c>
      <c r="F80" s="1" t="s">
        <v>1864</v>
      </c>
      <c r="G80" s="1" t="s">
        <v>1516</v>
      </c>
      <c r="H80" s="1" t="s">
        <v>1517</v>
      </c>
      <c r="I80" s="1" t="s">
        <v>1993</v>
      </c>
      <c r="J80" s="1" t="s">
        <v>30</v>
      </c>
      <c r="K80" s="1" t="s">
        <v>1994</v>
      </c>
      <c r="L80" s="1" t="s">
        <v>1994</v>
      </c>
      <c r="M80" s="1" t="s">
        <v>1520</v>
      </c>
      <c r="N80" s="1" t="s">
        <v>1520</v>
      </c>
      <c r="O80" s="1" t="s">
        <v>1521</v>
      </c>
      <c r="P80" s="1" t="s">
        <v>1522</v>
      </c>
      <c r="Q80" s="1" t="s">
        <v>1523</v>
      </c>
      <c r="R80" s="1" t="s">
        <v>1995</v>
      </c>
      <c r="S80" s="1" t="s">
        <v>1525</v>
      </c>
      <c r="T80" s="1" t="s">
        <v>1526</v>
      </c>
      <c r="U80" s="1" t="s">
        <v>1488</v>
      </c>
      <c r="V80" s="1" t="s">
        <v>1527</v>
      </c>
    </row>
    <row r="81" s="1" customFormat="1" spans="1:22">
      <c r="A81" s="3">
        <v>999226359681544</v>
      </c>
      <c r="B81" s="1" t="s">
        <v>1864</v>
      </c>
      <c r="C81" s="1" t="s">
        <v>1996</v>
      </c>
      <c r="D81" s="1" t="s">
        <v>1997</v>
      </c>
      <c r="E81" s="1" t="s">
        <v>1998</v>
      </c>
      <c r="F81" s="1" t="s">
        <v>1864</v>
      </c>
      <c r="G81" s="1" t="s">
        <v>1516</v>
      </c>
      <c r="H81" s="1" t="s">
        <v>1517</v>
      </c>
      <c r="I81" s="1" t="s">
        <v>1999</v>
      </c>
      <c r="J81" s="1" t="s">
        <v>30</v>
      </c>
      <c r="K81" s="1" t="s">
        <v>2000</v>
      </c>
      <c r="L81" s="1" t="s">
        <v>2000</v>
      </c>
      <c r="M81" s="1" t="s">
        <v>1520</v>
      </c>
      <c r="N81" s="1" t="s">
        <v>1520</v>
      </c>
      <c r="O81" s="1" t="s">
        <v>1521</v>
      </c>
      <c r="P81" s="1" t="s">
        <v>1522</v>
      </c>
      <c r="Q81" s="1" t="s">
        <v>1523</v>
      </c>
      <c r="R81" s="1" t="s">
        <v>2001</v>
      </c>
      <c r="S81" s="1" t="s">
        <v>1525</v>
      </c>
      <c r="T81" s="1" t="s">
        <v>1526</v>
      </c>
      <c r="U81" s="1" t="s">
        <v>1488</v>
      </c>
      <c r="V81" s="1" t="s">
        <v>2002</v>
      </c>
    </row>
    <row r="82" s="1" customFormat="1" spans="1:22">
      <c r="A82" s="3">
        <v>999226359544861</v>
      </c>
      <c r="B82" s="1" t="s">
        <v>1864</v>
      </c>
      <c r="C82" s="1" t="s">
        <v>2003</v>
      </c>
      <c r="D82" s="1" t="s">
        <v>2004</v>
      </c>
      <c r="E82" s="1" t="s">
        <v>2005</v>
      </c>
      <c r="F82" s="1" t="s">
        <v>1864</v>
      </c>
      <c r="G82" s="1" t="s">
        <v>1516</v>
      </c>
      <c r="H82" s="1" t="s">
        <v>1517</v>
      </c>
      <c r="I82" s="1" t="s">
        <v>2006</v>
      </c>
      <c r="J82" s="1" t="s">
        <v>30</v>
      </c>
      <c r="K82" s="1" t="s">
        <v>2007</v>
      </c>
      <c r="L82" s="1" t="s">
        <v>2007</v>
      </c>
      <c r="M82" s="1" t="s">
        <v>1520</v>
      </c>
      <c r="N82" s="1" t="s">
        <v>1520</v>
      </c>
      <c r="O82" s="1" t="s">
        <v>1521</v>
      </c>
      <c r="P82" s="1" t="s">
        <v>1522</v>
      </c>
      <c r="Q82" s="1" t="s">
        <v>1523</v>
      </c>
      <c r="R82" s="1" t="s">
        <v>2008</v>
      </c>
      <c r="S82" s="1" t="s">
        <v>1525</v>
      </c>
      <c r="T82" s="1" t="s">
        <v>1526</v>
      </c>
      <c r="U82" s="1" t="s">
        <v>1488</v>
      </c>
      <c r="V82" s="1" t="s">
        <v>1527</v>
      </c>
    </row>
    <row r="83" s="1" customFormat="1" spans="1:22">
      <c r="A83" s="3">
        <v>999226359312158</v>
      </c>
      <c r="B83" s="1" t="s">
        <v>1864</v>
      </c>
      <c r="C83" s="1" t="s">
        <v>2009</v>
      </c>
      <c r="D83" s="1" t="s">
        <v>1653</v>
      </c>
      <c r="E83" s="1" t="s">
        <v>2010</v>
      </c>
      <c r="F83" s="1" t="s">
        <v>1864</v>
      </c>
      <c r="G83" s="1" t="s">
        <v>1516</v>
      </c>
      <c r="H83" s="1" t="s">
        <v>1517</v>
      </c>
      <c r="I83" s="1" t="s">
        <v>2011</v>
      </c>
      <c r="J83" s="1" t="s">
        <v>30</v>
      </c>
      <c r="K83" s="1" t="s">
        <v>2012</v>
      </c>
      <c r="L83" s="1" t="s">
        <v>2012</v>
      </c>
      <c r="M83" s="1" t="s">
        <v>1520</v>
      </c>
      <c r="N83" s="1" t="s">
        <v>1520</v>
      </c>
      <c r="O83" s="1" t="s">
        <v>1521</v>
      </c>
      <c r="P83" s="1" t="s">
        <v>1522</v>
      </c>
      <c r="Q83" s="1" t="s">
        <v>1523</v>
      </c>
      <c r="R83" s="1" t="s">
        <v>2013</v>
      </c>
      <c r="S83" s="1" t="s">
        <v>1525</v>
      </c>
      <c r="T83" s="1" t="s">
        <v>1526</v>
      </c>
      <c r="U83" s="1" t="s">
        <v>1488</v>
      </c>
      <c r="V83" s="1" t="s">
        <v>1658</v>
      </c>
    </row>
    <row r="84" s="1" customFormat="1" spans="1:22">
      <c r="A84" s="3">
        <v>999226359096706</v>
      </c>
      <c r="B84" s="1" t="s">
        <v>1864</v>
      </c>
      <c r="C84" s="1" t="s">
        <v>2014</v>
      </c>
      <c r="D84" s="1" t="s">
        <v>2015</v>
      </c>
      <c r="E84" s="1" t="s">
        <v>2016</v>
      </c>
      <c r="F84" s="1" t="s">
        <v>1512</v>
      </c>
      <c r="G84" s="1" t="s">
        <v>1516</v>
      </c>
      <c r="H84" s="1" t="s">
        <v>1517</v>
      </c>
      <c r="I84" s="1" t="s">
        <v>2017</v>
      </c>
      <c r="J84" s="1" t="s">
        <v>30</v>
      </c>
      <c r="K84" s="1" t="s">
        <v>2018</v>
      </c>
      <c r="L84" s="1" t="s">
        <v>2018</v>
      </c>
      <c r="M84" s="1" t="s">
        <v>1520</v>
      </c>
      <c r="N84" s="1" t="s">
        <v>1520</v>
      </c>
      <c r="O84" s="1" t="s">
        <v>1521</v>
      </c>
      <c r="P84" s="1" t="s">
        <v>1522</v>
      </c>
      <c r="Q84" s="1" t="s">
        <v>1523</v>
      </c>
      <c r="R84" s="1" t="s">
        <v>2019</v>
      </c>
      <c r="S84" s="1" t="s">
        <v>1525</v>
      </c>
      <c r="T84" s="1" t="s">
        <v>1526</v>
      </c>
      <c r="U84" s="1" t="s">
        <v>1488</v>
      </c>
      <c r="V84" s="1" t="s">
        <v>1809</v>
      </c>
    </row>
    <row r="85" s="1" customFormat="1" spans="1:22">
      <c r="A85" s="3">
        <v>999226358642581</v>
      </c>
      <c r="B85" s="1" t="s">
        <v>2020</v>
      </c>
      <c r="C85" s="1" t="s">
        <v>2021</v>
      </c>
      <c r="D85" s="1" t="s">
        <v>2022</v>
      </c>
      <c r="E85" s="1" t="s">
        <v>2023</v>
      </c>
      <c r="F85" s="1" t="s">
        <v>1512</v>
      </c>
      <c r="G85" s="1" t="s">
        <v>1516</v>
      </c>
      <c r="H85" s="1" t="s">
        <v>1517</v>
      </c>
      <c r="I85" s="1" t="s">
        <v>2024</v>
      </c>
      <c r="J85" s="1" t="s">
        <v>30</v>
      </c>
      <c r="K85" s="1" t="s">
        <v>2025</v>
      </c>
      <c r="L85" s="1" t="s">
        <v>2025</v>
      </c>
      <c r="M85" s="1" t="s">
        <v>1520</v>
      </c>
      <c r="N85" s="1" t="s">
        <v>1520</v>
      </c>
      <c r="O85" s="1" t="s">
        <v>1521</v>
      </c>
      <c r="P85" s="1" t="s">
        <v>1522</v>
      </c>
      <c r="Q85" s="1" t="s">
        <v>1523</v>
      </c>
      <c r="R85" s="1" t="s">
        <v>2026</v>
      </c>
      <c r="S85" s="1" t="s">
        <v>1525</v>
      </c>
      <c r="T85" s="1" t="s">
        <v>1526</v>
      </c>
      <c r="U85" s="1" t="s">
        <v>1488</v>
      </c>
      <c r="V85" s="1" t="s">
        <v>1527</v>
      </c>
    </row>
    <row r="86" s="1" customFormat="1" spans="1:22">
      <c r="A86" s="3">
        <v>999226358351113</v>
      </c>
      <c r="B86" s="1" t="s">
        <v>2020</v>
      </c>
      <c r="C86" s="1" t="s">
        <v>2027</v>
      </c>
      <c r="D86" s="1" t="s">
        <v>2028</v>
      </c>
      <c r="E86" s="1" t="s">
        <v>2029</v>
      </c>
      <c r="F86" s="1" t="s">
        <v>1864</v>
      </c>
      <c r="G86" s="1" t="s">
        <v>1516</v>
      </c>
      <c r="H86" s="1" t="s">
        <v>1517</v>
      </c>
      <c r="I86" s="1" t="s">
        <v>2030</v>
      </c>
      <c r="J86" s="1" t="s">
        <v>30</v>
      </c>
      <c r="K86" s="1" t="s">
        <v>2031</v>
      </c>
      <c r="L86" s="1" t="s">
        <v>2031</v>
      </c>
      <c r="M86" s="1" t="s">
        <v>1520</v>
      </c>
      <c r="N86" s="1" t="s">
        <v>1520</v>
      </c>
      <c r="O86" s="1" t="s">
        <v>1521</v>
      </c>
      <c r="P86" s="1" t="s">
        <v>1522</v>
      </c>
      <c r="Q86" s="1" t="s">
        <v>1523</v>
      </c>
      <c r="R86" s="1" t="s">
        <v>2032</v>
      </c>
      <c r="S86" s="1" t="s">
        <v>1525</v>
      </c>
      <c r="T86" s="1" t="s">
        <v>1526</v>
      </c>
      <c r="U86" s="1" t="s">
        <v>1488</v>
      </c>
      <c r="V86" s="1" t="s">
        <v>1607</v>
      </c>
    </row>
    <row r="87" s="1" customFormat="1" spans="1:22">
      <c r="A87" s="3">
        <v>999226357952710</v>
      </c>
      <c r="B87" s="1" t="s">
        <v>2020</v>
      </c>
      <c r="C87" s="1" t="s">
        <v>2033</v>
      </c>
      <c r="D87" s="1" t="s">
        <v>2034</v>
      </c>
      <c r="E87" s="1" t="s">
        <v>2035</v>
      </c>
      <c r="F87" s="1" t="s">
        <v>1512</v>
      </c>
      <c r="G87" s="1" t="s">
        <v>1516</v>
      </c>
      <c r="H87" s="1" t="s">
        <v>1517</v>
      </c>
      <c r="I87" s="1" t="s">
        <v>2036</v>
      </c>
      <c r="J87" s="1" t="s">
        <v>30</v>
      </c>
      <c r="K87" s="1" t="s">
        <v>2037</v>
      </c>
      <c r="L87" s="1" t="s">
        <v>2037</v>
      </c>
      <c r="M87" s="1" t="s">
        <v>1520</v>
      </c>
      <c r="N87" s="1" t="s">
        <v>1520</v>
      </c>
      <c r="O87" s="1" t="s">
        <v>1521</v>
      </c>
      <c r="P87" s="1" t="s">
        <v>1522</v>
      </c>
      <c r="Q87" s="1" t="s">
        <v>1523</v>
      </c>
      <c r="R87" s="1" t="s">
        <v>2038</v>
      </c>
      <c r="S87" s="1" t="s">
        <v>1525</v>
      </c>
      <c r="T87" s="1" t="s">
        <v>1526</v>
      </c>
      <c r="U87" s="1" t="s">
        <v>1488</v>
      </c>
      <c r="V87" s="1" t="s">
        <v>1691</v>
      </c>
    </row>
    <row r="88" s="1" customFormat="1" spans="1:22">
      <c r="A88" s="3">
        <v>999226357869035</v>
      </c>
      <c r="B88" s="1" t="s">
        <v>2020</v>
      </c>
      <c r="C88" s="1" t="s">
        <v>2039</v>
      </c>
      <c r="D88" s="1" t="s">
        <v>2034</v>
      </c>
      <c r="E88" s="1" t="s">
        <v>2040</v>
      </c>
      <c r="F88" s="1" t="s">
        <v>1512</v>
      </c>
      <c r="G88" s="1" t="s">
        <v>1516</v>
      </c>
      <c r="H88" s="1" t="s">
        <v>1517</v>
      </c>
      <c r="I88" s="1" t="s">
        <v>2041</v>
      </c>
      <c r="J88" s="1" t="s">
        <v>30</v>
      </c>
      <c r="K88" s="1" t="s">
        <v>2042</v>
      </c>
      <c r="L88" s="1" t="s">
        <v>2042</v>
      </c>
      <c r="M88" s="1" t="s">
        <v>1520</v>
      </c>
      <c r="N88" s="1" t="s">
        <v>1520</v>
      </c>
      <c r="O88" s="1" t="s">
        <v>1521</v>
      </c>
      <c r="P88" s="1" t="s">
        <v>1522</v>
      </c>
      <c r="Q88" s="1" t="s">
        <v>1523</v>
      </c>
      <c r="R88" s="1" t="s">
        <v>2043</v>
      </c>
      <c r="S88" s="1" t="s">
        <v>1525</v>
      </c>
      <c r="T88" s="1" t="s">
        <v>1526</v>
      </c>
      <c r="U88" s="1" t="s">
        <v>1488</v>
      </c>
      <c r="V88" s="1" t="s">
        <v>1691</v>
      </c>
    </row>
    <row r="89" s="1" customFormat="1" spans="1:22">
      <c r="A89" s="3">
        <v>999226357821041</v>
      </c>
      <c r="B89" s="1" t="s">
        <v>2020</v>
      </c>
      <c r="C89" s="1" t="s">
        <v>2044</v>
      </c>
      <c r="D89" s="1" t="s">
        <v>2045</v>
      </c>
      <c r="E89" s="1" t="s">
        <v>2046</v>
      </c>
      <c r="F89" s="1" t="s">
        <v>1864</v>
      </c>
      <c r="G89" s="1" t="s">
        <v>1516</v>
      </c>
      <c r="H89" s="1" t="s">
        <v>1517</v>
      </c>
      <c r="I89" s="1" t="s">
        <v>2047</v>
      </c>
      <c r="J89" s="1" t="s">
        <v>30</v>
      </c>
      <c r="K89" s="1" t="s">
        <v>2048</v>
      </c>
      <c r="L89" s="1" t="s">
        <v>2048</v>
      </c>
      <c r="M89" s="1" t="s">
        <v>1520</v>
      </c>
      <c r="N89" s="1" t="s">
        <v>1520</v>
      </c>
      <c r="O89" s="1" t="s">
        <v>1521</v>
      </c>
      <c r="P89" s="1" t="s">
        <v>1522</v>
      </c>
      <c r="Q89" s="1" t="s">
        <v>1523</v>
      </c>
      <c r="R89" s="1" t="s">
        <v>2049</v>
      </c>
      <c r="S89" s="1" t="s">
        <v>1525</v>
      </c>
      <c r="T89" s="1" t="s">
        <v>1526</v>
      </c>
      <c r="U89" s="1" t="s">
        <v>1488</v>
      </c>
      <c r="V89" s="1" t="s">
        <v>2002</v>
      </c>
    </row>
    <row r="90" s="1" customFormat="1" spans="1:22">
      <c r="A90" s="1" t="s">
        <v>2050</v>
      </c>
      <c r="B90" s="1" t="s">
        <v>2020</v>
      </c>
      <c r="C90" s="1" t="s">
        <v>2051</v>
      </c>
      <c r="D90" s="1" t="s">
        <v>2052</v>
      </c>
      <c r="E90" s="1" t="s">
        <v>2053</v>
      </c>
      <c r="F90" s="1" t="s">
        <v>2020</v>
      </c>
      <c r="G90" s="1" t="s">
        <v>1516</v>
      </c>
      <c r="H90" s="1" t="s">
        <v>1517</v>
      </c>
      <c r="I90" s="1" t="s">
        <v>1521</v>
      </c>
      <c r="J90" s="1" t="s">
        <v>2054</v>
      </c>
      <c r="K90" s="1" t="s">
        <v>1521</v>
      </c>
      <c r="L90" s="1" t="s">
        <v>1521</v>
      </c>
      <c r="M90" s="1" t="s">
        <v>1520</v>
      </c>
      <c r="N90" s="1" t="s">
        <v>1520</v>
      </c>
      <c r="O90" s="1" t="s">
        <v>1521</v>
      </c>
      <c r="P90" s="1" t="s">
        <v>1522</v>
      </c>
      <c r="Q90" s="1" t="s">
        <v>1523</v>
      </c>
      <c r="R90" s="1" t="s">
        <v>2055</v>
      </c>
      <c r="S90" s="1" t="s">
        <v>1525</v>
      </c>
      <c r="T90" s="1" t="s">
        <v>1526</v>
      </c>
      <c r="U90" s="1" t="s">
        <v>1488</v>
      </c>
      <c r="V90" s="1" t="s">
        <v>1587</v>
      </c>
    </row>
    <row r="91" s="1" customFormat="1" spans="1:22">
      <c r="A91" s="3">
        <v>999226356888091</v>
      </c>
      <c r="B91" s="1" t="s">
        <v>2020</v>
      </c>
      <c r="C91" s="1" t="s">
        <v>2056</v>
      </c>
      <c r="D91" s="1" t="s">
        <v>2057</v>
      </c>
      <c r="E91" s="1" t="s">
        <v>2058</v>
      </c>
      <c r="F91" s="1" t="s">
        <v>1512</v>
      </c>
      <c r="G91" s="1" t="s">
        <v>1516</v>
      </c>
      <c r="H91" s="1" t="s">
        <v>1517</v>
      </c>
      <c r="I91" s="1" t="s">
        <v>2059</v>
      </c>
      <c r="J91" s="1" t="s">
        <v>30</v>
      </c>
      <c r="K91" s="1" t="s">
        <v>2060</v>
      </c>
      <c r="L91" s="1" t="s">
        <v>2060</v>
      </c>
      <c r="M91" s="1" t="s">
        <v>1520</v>
      </c>
      <c r="N91" s="1" t="s">
        <v>1520</v>
      </c>
      <c r="O91" s="1" t="s">
        <v>1521</v>
      </c>
      <c r="P91" s="1" t="s">
        <v>1522</v>
      </c>
      <c r="Q91" s="1" t="s">
        <v>1523</v>
      </c>
      <c r="R91" s="1" t="s">
        <v>2061</v>
      </c>
      <c r="S91" s="1" t="s">
        <v>1525</v>
      </c>
      <c r="T91" s="1" t="s">
        <v>1526</v>
      </c>
      <c r="U91" s="1" t="s">
        <v>1488</v>
      </c>
      <c r="V91" s="1" t="s">
        <v>1691</v>
      </c>
    </row>
    <row r="92" s="1" customFormat="1" spans="1:22">
      <c r="A92" s="3">
        <v>999226356883416</v>
      </c>
      <c r="B92" s="1" t="s">
        <v>2020</v>
      </c>
      <c r="C92" s="1" t="s">
        <v>2062</v>
      </c>
      <c r="D92" s="1" t="s">
        <v>2063</v>
      </c>
      <c r="E92" s="1" t="s">
        <v>2064</v>
      </c>
      <c r="F92" s="1" t="s">
        <v>2020</v>
      </c>
      <c r="G92" s="1" t="s">
        <v>1516</v>
      </c>
      <c r="H92" s="1" t="s">
        <v>1517</v>
      </c>
      <c r="I92" s="1" t="s">
        <v>2065</v>
      </c>
      <c r="J92" s="1" t="s">
        <v>30</v>
      </c>
      <c r="K92" s="1" t="s">
        <v>2066</v>
      </c>
      <c r="L92" s="1" t="s">
        <v>2066</v>
      </c>
      <c r="M92" s="1" t="s">
        <v>1520</v>
      </c>
      <c r="N92" s="1" t="s">
        <v>1520</v>
      </c>
      <c r="O92" s="1" t="s">
        <v>1521</v>
      </c>
      <c r="P92" s="1" t="s">
        <v>1522</v>
      </c>
      <c r="Q92" s="1" t="s">
        <v>1523</v>
      </c>
      <c r="R92" s="1" t="s">
        <v>2067</v>
      </c>
      <c r="S92" s="1" t="s">
        <v>1525</v>
      </c>
      <c r="T92" s="1" t="s">
        <v>1526</v>
      </c>
      <c r="U92" s="1" t="s">
        <v>1488</v>
      </c>
      <c r="V92" s="1" t="s">
        <v>1809</v>
      </c>
    </row>
    <row r="93" s="1" customFormat="1" spans="1:22">
      <c r="A93" s="3">
        <v>999226356822109</v>
      </c>
      <c r="B93" s="1" t="s">
        <v>2020</v>
      </c>
      <c r="C93" s="1" t="s">
        <v>2068</v>
      </c>
      <c r="D93" s="1" t="s">
        <v>2069</v>
      </c>
      <c r="E93" s="1" t="s">
        <v>2070</v>
      </c>
      <c r="F93" s="1" t="s">
        <v>1864</v>
      </c>
      <c r="G93" s="1" t="s">
        <v>1516</v>
      </c>
      <c r="H93" s="1" t="s">
        <v>1517</v>
      </c>
      <c r="I93" s="1" t="s">
        <v>2071</v>
      </c>
      <c r="J93" s="1" t="s">
        <v>30</v>
      </c>
      <c r="K93" s="1" t="s">
        <v>2072</v>
      </c>
      <c r="L93" s="1" t="s">
        <v>2072</v>
      </c>
      <c r="M93" s="1" t="s">
        <v>1520</v>
      </c>
      <c r="N93" s="1" t="s">
        <v>1520</v>
      </c>
      <c r="O93" s="1" t="s">
        <v>1521</v>
      </c>
      <c r="P93" s="1" t="s">
        <v>1522</v>
      </c>
      <c r="Q93" s="1" t="s">
        <v>1523</v>
      </c>
      <c r="R93" s="1" t="s">
        <v>2073</v>
      </c>
      <c r="S93" s="1" t="s">
        <v>1525</v>
      </c>
      <c r="T93" s="1" t="s">
        <v>1526</v>
      </c>
      <c r="U93" s="1" t="s">
        <v>1488</v>
      </c>
      <c r="V93" s="1" t="s">
        <v>1555</v>
      </c>
    </row>
    <row r="94" s="1" customFormat="1" spans="1:22">
      <c r="A94" s="3">
        <v>999226356458593</v>
      </c>
      <c r="B94" s="1" t="s">
        <v>2020</v>
      </c>
      <c r="C94" s="1" t="s">
        <v>2074</v>
      </c>
      <c r="D94" s="1" t="s">
        <v>2075</v>
      </c>
      <c r="E94" s="1" t="s">
        <v>2076</v>
      </c>
      <c r="F94" s="1" t="s">
        <v>1512</v>
      </c>
      <c r="G94" s="1" t="s">
        <v>1516</v>
      </c>
      <c r="H94" s="1" t="s">
        <v>1517</v>
      </c>
      <c r="I94" s="1" t="s">
        <v>2077</v>
      </c>
      <c r="J94" s="1" t="s">
        <v>30</v>
      </c>
      <c r="K94" s="1" t="s">
        <v>2078</v>
      </c>
      <c r="L94" s="1" t="s">
        <v>2078</v>
      </c>
      <c r="M94" s="1" t="s">
        <v>1520</v>
      </c>
      <c r="N94" s="1" t="s">
        <v>1520</v>
      </c>
      <c r="O94" s="1" t="s">
        <v>1521</v>
      </c>
      <c r="P94" s="1" t="s">
        <v>1522</v>
      </c>
      <c r="Q94" s="1" t="s">
        <v>1523</v>
      </c>
      <c r="R94" s="1" t="s">
        <v>2079</v>
      </c>
      <c r="S94" s="1" t="s">
        <v>1525</v>
      </c>
      <c r="T94" s="1" t="s">
        <v>1526</v>
      </c>
      <c r="U94" s="1" t="s">
        <v>1488</v>
      </c>
      <c r="V94" s="1" t="s">
        <v>1541</v>
      </c>
    </row>
    <row r="95" s="1" customFormat="1" spans="1:22">
      <c r="A95" s="3">
        <v>999226356113413</v>
      </c>
      <c r="B95" s="1" t="s">
        <v>2020</v>
      </c>
      <c r="C95" s="1" t="s">
        <v>2080</v>
      </c>
      <c r="D95" s="1" t="s">
        <v>2081</v>
      </c>
      <c r="E95" s="1" t="s">
        <v>2082</v>
      </c>
      <c r="F95" s="1" t="s">
        <v>1864</v>
      </c>
      <c r="G95" s="1" t="s">
        <v>1516</v>
      </c>
      <c r="H95" s="1" t="s">
        <v>1517</v>
      </c>
      <c r="I95" s="1" t="s">
        <v>2083</v>
      </c>
      <c r="J95" s="1" t="s">
        <v>30</v>
      </c>
      <c r="K95" s="1" t="s">
        <v>2084</v>
      </c>
      <c r="L95" s="1" t="s">
        <v>2084</v>
      </c>
      <c r="M95" s="1" t="s">
        <v>1520</v>
      </c>
      <c r="N95" s="1" t="s">
        <v>1520</v>
      </c>
      <c r="O95" s="1" t="s">
        <v>1521</v>
      </c>
      <c r="P95" s="1" t="s">
        <v>1522</v>
      </c>
      <c r="Q95" s="1" t="s">
        <v>1523</v>
      </c>
      <c r="R95" s="1" t="s">
        <v>2085</v>
      </c>
      <c r="S95" s="1" t="s">
        <v>1525</v>
      </c>
      <c r="T95" s="1" t="s">
        <v>1526</v>
      </c>
      <c r="U95" s="1" t="s">
        <v>1488</v>
      </c>
      <c r="V95" s="1" t="s">
        <v>1541</v>
      </c>
    </row>
    <row r="96" s="1" customFormat="1" spans="1:22">
      <c r="A96" s="3">
        <v>999226355859845</v>
      </c>
      <c r="B96" s="1" t="s">
        <v>2020</v>
      </c>
      <c r="C96" s="1" t="s">
        <v>2086</v>
      </c>
      <c r="D96" s="1" t="s">
        <v>2087</v>
      </c>
      <c r="E96" s="1" t="s">
        <v>2088</v>
      </c>
      <c r="F96" s="1" t="s">
        <v>2020</v>
      </c>
      <c r="G96" s="1" t="s">
        <v>1516</v>
      </c>
      <c r="H96" s="1" t="s">
        <v>1517</v>
      </c>
      <c r="I96" s="1" t="s">
        <v>2089</v>
      </c>
      <c r="J96" s="1" t="s">
        <v>30</v>
      </c>
      <c r="K96" s="1" t="s">
        <v>2090</v>
      </c>
      <c r="L96" s="1" t="s">
        <v>2090</v>
      </c>
      <c r="M96" s="1" t="s">
        <v>1520</v>
      </c>
      <c r="N96" s="1" t="s">
        <v>1520</v>
      </c>
      <c r="O96" s="1" t="s">
        <v>1521</v>
      </c>
      <c r="P96" s="1" t="s">
        <v>1522</v>
      </c>
      <c r="Q96" s="1" t="s">
        <v>1523</v>
      </c>
      <c r="R96" s="1" t="s">
        <v>2091</v>
      </c>
      <c r="S96" s="1" t="s">
        <v>1525</v>
      </c>
      <c r="T96" s="1" t="s">
        <v>1526</v>
      </c>
      <c r="U96" s="1" t="s">
        <v>1488</v>
      </c>
      <c r="V96" s="1" t="s">
        <v>2092</v>
      </c>
    </row>
    <row r="97" s="1" customFormat="1" spans="1:22">
      <c r="A97" s="3">
        <v>999226353636089</v>
      </c>
      <c r="B97" s="1" t="s">
        <v>2020</v>
      </c>
      <c r="C97" s="1" t="s">
        <v>2093</v>
      </c>
      <c r="D97" s="1" t="s">
        <v>2094</v>
      </c>
      <c r="E97" s="1" t="s">
        <v>2095</v>
      </c>
      <c r="F97" s="1" t="s">
        <v>1864</v>
      </c>
      <c r="G97" s="1" t="s">
        <v>1516</v>
      </c>
      <c r="H97" s="1" t="s">
        <v>1517</v>
      </c>
      <c r="I97" s="1" t="s">
        <v>2096</v>
      </c>
      <c r="J97" s="1" t="s">
        <v>30</v>
      </c>
      <c r="K97" s="1" t="s">
        <v>2097</v>
      </c>
      <c r="L97" s="1" t="s">
        <v>2097</v>
      </c>
      <c r="M97" s="1" t="s">
        <v>1520</v>
      </c>
      <c r="N97" s="1" t="s">
        <v>1520</v>
      </c>
      <c r="O97" s="1" t="s">
        <v>1521</v>
      </c>
      <c r="P97" s="1" t="s">
        <v>1522</v>
      </c>
      <c r="Q97" s="1" t="s">
        <v>1523</v>
      </c>
      <c r="R97" s="1" t="s">
        <v>2098</v>
      </c>
      <c r="S97" s="1" t="s">
        <v>1525</v>
      </c>
      <c r="T97" s="1" t="s">
        <v>1526</v>
      </c>
      <c r="U97" s="1" t="s">
        <v>1488</v>
      </c>
      <c r="V97" s="1" t="s">
        <v>2099</v>
      </c>
    </row>
    <row r="98" s="1" customFormat="1" spans="1:22">
      <c r="A98" s="3">
        <v>999226351299158</v>
      </c>
      <c r="B98" s="1" t="s">
        <v>2020</v>
      </c>
      <c r="C98" s="1" t="s">
        <v>2100</v>
      </c>
      <c r="D98" s="1" t="s">
        <v>2101</v>
      </c>
      <c r="E98" s="1" t="s">
        <v>2102</v>
      </c>
      <c r="F98" s="1" t="s">
        <v>1512</v>
      </c>
      <c r="G98" s="1" t="s">
        <v>1516</v>
      </c>
      <c r="H98" s="1" t="s">
        <v>1517</v>
      </c>
      <c r="I98" s="1" t="s">
        <v>2103</v>
      </c>
      <c r="J98" s="1" t="s">
        <v>30</v>
      </c>
      <c r="K98" s="1" t="s">
        <v>2104</v>
      </c>
      <c r="L98" s="1" t="s">
        <v>2104</v>
      </c>
      <c r="M98" s="1" t="s">
        <v>1520</v>
      </c>
      <c r="N98" s="1" t="s">
        <v>1520</v>
      </c>
      <c r="O98" s="1" t="s">
        <v>1521</v>
      </c>
      <c r="P98" s="1" t="s">
        <v>1522</v>
      </c>
      <c r="Q98" s="1" t="s">
        <v>1523</v>
      </c>
      <c r="R98" s="1" t="s">
        <v>2105</v>
      </c>
      <c r="S98" s="1" t="s">
        <v>1525</v>
      </c>
      <c r="T98" s="1" t="s">
        <v>1526</v>
      </c>
      <c r="U98" s="1" t="s">
        <v>1488</v>
      </c>
      <c r="V98" s="1" t="s">
        <v>1527</v>
      </c>
    </row>
    <row r="99" s="1" customFormat="1" spans="1:22">
      <c r="A99" s="3">
        <v>999226350702080</v>
      </c>
      <c r="B99" s="1" t="s">
        <v>2020</v>
      </c>
      <c r="C99" s="1" t="s">
        <v>2106</v>
      </c>
      <c r="D99" s="1" t="s">
        <v>2107</v>
      </c>
      <c r="E99" s="1" t="s">
        <v>2108</v>
      </c>
      <c r="F99" s="1" t="s">
        <v>1512</v>
      </c>
      <c r="G99" s="1" t="s">
        <v>1516</v>
      </c>
      <c r="H99" s="1" t="s">
        <v>1517</v>
      </c>
      <c r="I99" s="1" t="s">
        <v>2109</v>
      </c>
      <c r="J99" s="1" t="s">
        <v>30</v>
      </c>
      <c r="K99" s="1" t="s">
        <v>2110</v>
      </c>
      <c r="L99" s="1" t="s">
        <v>2110</v>
      </c>
      <c r="M99" s="1" t="s">
        <v>1520</v>
      </c>
      <c r="N99" s="1" t="s">
        <v>1520</v>
      </c>
      <c r="O99" s="1" t="s">
        <v>1521</v>
      </c>
      <c r="P99" s="1" t="s">
        <v>1522</v>
      </c>
      <c r="Q99" s="1" t="s">
        <v>1523</v>
      </c>
      <c r="R99" s="1" t="s">
        <v>2111</v>
      </c>
      <c r="S99" s="1" t="s">
        <v>1525</v>
      </c>
      <c r="T99" s="1" t="s">
        <v>1526</v>
      </c>
      <c r="U99" s="1" t="s">
        <v>1488</v>
      </c>
      <c r="V99" s="1" t="s">
        <v>1534</v>
      </c>
    </row>
    <row r="100" s="1" customFormat="1" spans="1:22">
      <c r="A100" s="3">
        <v>999226350585964</v>
      </c>
      <c r="B100" s="1" t="s">
        <v>2020</v>
      </c>
      <c r="C100" s="1" t="s">
        <v>2112</v>
      </c>
      <c r="D100" s="1" t="s">
        <v>2113</v>
      </c>
      <c r="E100" s="1" t="s">
        <v>2114</v>
      </c>
      <c r="F100" s="1" t="s">
        <v>1864</v>
      </c>
      <c r="G100" s="1" t="s">
        <v>1516</v>
      </c>
      <c r="H100" s="1" t="s">
        <v>1517</v>
      </c>
      <c r="I100" s="1" t="s">
        <v>2115</v>
      </c>
      <c r="J100" s="1" t="s">
        <v>30</v>
      </c>
      <c r="K100" s="1" t="s">
        <v>2116</v>
      </c>
      <c r="L100" s="1" t="s">
        <v>2116</v>
      </c>
      <c r="M100" s="1" t="s">
        <v>1520</v>
      </c>
      <c r="N100" s="1" t="s">
        <v>1520</v>
      </c>
      <c r="O100" s="1" t="s">
        <v>1521</v>
      </c>
      <c r="P100" s="1" t="s">
        <v>1522</v>
      </c>
      <c r="Q100" s="1" t="s">
        <v>1523</v>
      </c>
      <c r="R100" s="1" t="s">
        <v>2117</v>
      </c>
      <c r="S100" s="1" t="s">
        <v>1525</v>
      </c>
      <c r="T100" s="1" t="s">
        <v>1526</v>
      </c>
      <c r="U100" s="1" t="s">
        <v>1488</v>
      </c>
      <c r="V100" s="1" t="s">
        <v>1587</v>
      </c>
    </row>
    <row r="101" s="1" customFormat="1" spans="1:22">
      <c r="A101" s="3">
        <v>999226350548652</v>
      </c>
      <c r="B101" s="1" t="s">
        <v>2020</v>
      </c>
      <c r="C101" s="1" t="s">
        <v>2118</v>
      </c>
      <c r="D101" s="1" t="s">
        <v>2119</v>
      </c>
      <c r="E101" s="1" t="s">
        <v>2120</v>
      </c>
      <c r="F101" s="1" t="s">
        <v>1864</v>
      </c>
      <c r="G101" s="1" t="s">
        <v>1516</v>
      </c>
      <c r="H101" s="1" t="s">
        <v>1517</v>
      </c>
      <c r="I101" s="1" t="s">
        <v>2121</v>
      </c>
      <c r="J101" s="1" t="s">
        <v>30</v>
      </c>
      <c r="K101" s="1" t="s">
        <v>2122</v>
      </c>
      <c r="L101" s="1" t="s">
        <v>2122</v>
      </c>
      <c r="M101" s="1" t="s">
        <v>1520</v>
      </c>
      <c r="N101" s="1" t="s">
        <v>1520</v>
      </c>
      <c r="O101" s="1" t="s">
        <v>1521</v>
      </c>
      <c r="P101" s="1" t="s">
        <v>1522</v>
      </c>
      <c r="Q101" s="1" t="s">
        <v>1523</v>
      </c>
      <c r="R101" s="1" t="s">
        <v>2123</v>
      </c>
      <c r="S101" s="1" t="s">
        <v>1525</v>
      </c>
      <c r="T101" s="1" t="s">
        <v>1526</v>
      </c>
      <c r="U101" s="1" t="s">
        <v>1488</v>
      </c>
      <c r="V101" s="1" t="s">
        <v>1555</v>
      </c>
    </row>
    <row r="102" s="1" customFormat="1" spans="1:22">
      <c r="A102" s="3">
        <v>999226349739143</v>
      </c>
      <c r="B102" s="1" t="s">
        <v>2124</v>
      </c>
      <c r="C102" s="1" t="s">
        <v>2125</v>
      </c>
      <c r="D102" s="1" t="s">
        <v>2034</v>
      </c>
      <c r="E102" s="1" t="s">
        <v>2126</v>
      </c>
      <c r="F102" s="1" t="s">
        <v>1864</v>
      </c>
      <c r="G102" s="1" t="s">
        <v>1516</v>
      </c>
      <c r="H102" s="1" t="s">
        <v>1517</v>
      </c>
      <c r="I102" s="1" t="s">
        <v>2127</v>
      </c>
      <c r="J102" s="1" t="s">
        <v>30</v>
      </c>
      <c r="K102" s="1" t="s">
        <v>2128</v>
      </c>
      <c r="L102" s="1" t="s">
        <v>2128</v>
      </c>
      <c r="M102" s="1" t="s">
        <v>1520</v>
      </c>
      <c r="N102" s="1" t="s">
        <v>1520</v>
      </c>
      <c r="O102" s="1" t="s">
        <v>1521</v>
      </c>
      <c r="P102" s="1" t="s">
        <v>1522</v>
      </c>
      <c r="Q102" s="1" t="s">
        <v>1523</v>
      </c>
      <c r="R102" s="1" t="s">
        <v>2129</v>
      </c>
      <c r="S102" s="1" t="s">
        <v>1525</v>
      </c>
      <c r="T102" s="1" t="s">
        <v>1526</v>
      </c>
      <c r="U102" s="1" t="s">
        <v>1488</v>
      </c>
      <c r="V102" s="1" t="s">
        <v>1691</v>
      </c>
    </row>
    <row r="103" s="1" customFormat="1" spans="1:22">
      <c r="A103" s="3">
        <v>999226349391436</v>
      </c>
      <c r="B103" s="1" t="s">
        <v>2124</v>
      </c>
      <c r="C103" s="1" t="s">
        <v>2130</v>
      </c>
      <c r="D103" s="1" t="s">
        <v>1679</v>
      </c>
      <c r="E103" s="1" t="s">
        <v>2131</v>
      </c>
      <c r="F103" s="1" t="s">
        <v>1864</v>
      </c>
      <c r="G103" s="1" t="s">
        <v>1516</v>
      </c>
      <c r="H103" s="1" t="s">
        <v>1517</v>
      </c>
      <c r="I103" s="1" t="s">
        <v>2132</v>
      </c>
      <c r="J103" s="1" t="s">
        <v>30</v>
      </c>
      <c r="K103" s="1" t="s">
        <v>2133</v>
      </c>
      <c r="L103" s="1" t="s">
        <v>2133</v>
      </c>
      <c r="M103" s="1" t="s">
        <v>1520</v>
      </c>
      <c r="N103" s="1" t="s">
        <v>1520</v>
      </c>
      <c r="O103" s="1" t="s">
        <v>1521</v>
      </c>
      <c r="P103" s="1" t="s">
        <v>1522</v>
      </c>
      <c r="Q103" s="1" t="s">
        <v>1523</v>
      </c>
      <c r="R103" s="1" t="s">
        <v>2134</v>
      </c>
      <c r="S103" s="1" t="s">
        <v>1525</v>
      </c>
      <c r="T103" s="1" t="s">
        <v>1526</v>
      </c>
      <c r="U103" s="1" t="s">
        <v>1488</v>
      </c>
      <c r="V103" s="1" t="s">
        <v>1684</v>
      </c>
    </row>
    <row r="104" s="1" customFormat="1" spans="1:22">
      <c r="A104" s="3">
        <v>999226349189026</v>
      </c>
      <c r="B104" s="1" t="s">
        <v>2124</v>
      </c>
      <c r="C104" s="1" t="s">
        <v>2135</v>
      </c>
      <c r="D104" s="1" t="s">
        <v>2136</v>
      </c>
      <c r="E104" s="1" t="s">
        <v>2137</v>
      </c>
      <c r="F104" s="1" t="s">
        <v>2020</v>
      </c>
      <c r="G104" s="1" t="s">
        <v>1516</v>
      </c>
      <c r="H104" s="1" t="s">
        <v>1517</v>
      </c>
      <c r="I104" s="1" t="s">
        <v>2138</v>
      </c>
      <c r="J104" s="1" t="s">
        <v>30</v>
      </c>
      <c r="K104" s="1" t="s">
        <v>2139</v>
      </c>
      <c r="L104" s="1" t="s">
        <v>2139</v>
      </c>
      <c r="M104" s="1" t="s">
        <v>1520</v>
      </c>
      <c r="N104" s="1" t="s">
        <v>1520</v>
      </c>
      <c r="O104" s="1" t="s">
        <v>1521</v>
      </c>
      <c r="P104" s="1" t="s">
        <v>1522</v>
      </c>
      <c r="Q104" s="1" t="s">
        <v>1523</v>
      </c>
      <c r="R104" s="1" t="s">
        <v>2140</v>
      </c>
      <c r="S104" s="1" t="s">
        <v>1525</v>
      </c>
      <c r="T104" s="1" t="s">
        <v>1526</v>
      </c>
      <c r="U104" s="1" t="s">
        <v>1488</v>
      </c>
      <c r="V104" s="1" t="s">
        <v>1607</v>
      </c>
    </row>
    <row r="105" s="1" customFormat="1" spans="1:22">
      <c r="A105" s="3">
        <v>999226347719824</v>
      </c>
      <c r="B105" s="1" t="s">
        <v>2124</v>
      </c>
      <c r="C105" s="1" t="s">
        <v>2141</v>
      </c>
      <c r="D105" s="1" t="s">
        <v>2142</v>
      </c>
      <c r="E105" s="1" t="s">
        <v>2143</v>
      </c>
      <c r="F105" s="1" t="s">
        <v>2124</v>
      </c>
      <c r="G105" s="1" t="s">
        <v>1516</v>
      </c>
      <c r="H105" s="1" t="s">
        <v>1517</v>
      </c>
      <c r="I105" s="1" t="s">
        <v>2144</v>
      </c>
      <c r="J105" s="1" t="s">
        <v>30</v>
      </c>
      <c r="K105" s="1" t="s">
        <v>2145</v>
      </c>
      <c r="L105" s="1" t="s">
        <v>2145</v>
      </c>
      <c r="M105" s="1" t="s">
        <v>1520</v>
      </c>
      <c r="N105" s="1" t="s">
        <v>1520</v>
      </c>
      <c r="O105" s="1" t="s">
        <v>1521</v>
      </c>
      <c r="P105" s="1" t="s">
        <v>1522</v>
      </c>
      <c r="Q105" s="1" t="s">
        <v>1523</v>
      </c>
      <c r="R105" s="1" t="s">
        <v>2146</v>
      </c>
      <c r="S105" s="1" t="s">
        <v>1525</v>
      </c>
      <c r="T105" s="1" t="s">
        <v>1526</v>
      </c>
      <c r="U105" s="1" t="s">
        <v>1488</v>
      </c>
      <c r="V105" s="1" t="s">
        <v>2147</v>
      </c>
    </row>
    <row r="106" s="1" customFormat="1" spans="1:22">
      <c r="A106" s="3">
        <v>999226346929376</v>
      </c>
      <c r="B106" s="1" t="s">
        <v>2124</v>
      </c>
      <c r="C106" s="1" t="s">
        <v>2148</v>
      </c>
      <c r="D106" s="1" t="s">
        <v>2149</v>
      </c>
      <c r="E106" s="1" t="s">
        <v>2150</v>
      </c>
      <c r="F106" s="1" t="s">
        <v>1864</v>
      </c>
      <c r="G106" s="1" t="s">
        <v>1516</v>
      </c>
      <c r="H106" s="1" t="s">
        <v>1517</v>
      </c>
      <c r="I106" s="1" t="s">
        <v>2151</v>
      </c>
      <c r="J106" s="1" t="s">
        <v>30</v>
      </c>
      <c r="K106" s="1" t="s">
        <v>2152</v>
      </c>
      <c r="L106" s="1" t="s">
        <v>2152</v>
      </c>
      <c r="M106" s="1" t="s">
        <v>1520</v>
      </c>
      <c r="N106" s="1" t="s">
        <v>1520</v>
      </c>
      <c r="O106" s="1" t="s">
        <v>1521</v>
      </c>
      <c r="P106" s="1" t="s">
        <v>1522</v>
      </c>
      <c r="Q106" s="1" t="s">
        <v>1523</v>
      </c>
      <c r="R106" s="1" t="s">
        <v>2153</v>
      </c>
      <c r="S106" s="1" t="s">
        <v>1525</v>
      </c>
      <c r="T106" s="1" t="s">
        <v>1526</v>
      </c>
      <c r="U106" s="1" t="s">
        <v>2154</v>
      </c>
      <c r="V106" s="1" t="s">
        <v>1555</v>
      </c>
    </row>
    <row r="107" s="1" customFormat="1" spans="1:22">
      <c r="A107" s="3">
        <v>999226345734852</v>
      </c>
      <c r="B107" s="1" t="s">
        <v>2124</v>
      </c>
      <c r="C107" s="1" t="s">
        <v>2155</v>
      </c>
      <c r="D107" s="1" t="s">
        <v>1629</v>
      </c>
      <c r="E107" s="1" t="s">
        <v>2156</v>
      </c>
      <c r="F107" s="1" t="s">
        <v>1512</v>
      </c>
      <c r="G107" s="1" t="s">
        <v>1516</v>
      </c>
      <c r="H107" s="1" t="s">
        <v>1517</v>
      </c>
      <c r="I107" s="1" t="s">
        <v>2157</v>
      </c>
      <c r="J107" s="1" t="s">
        <v>30</v>
      </c>
      <c r="K107" s="1" t="s">
        <v>2158</v>
      </c>
      <c r="L107" s="1" t="s">
        <v>2158</v>
      </c>
      <c r="M107" s="1" t="s">
        <v>1520</v>
      </c>
      <c r="N107" s="1" t="s">
        <v>1520</v>
      </c>
      <c r="O107" s="1" t="s">
        <v>1521</v>
      </c>
      <c r="P107" s="1" t="s">
        <v>1522</v>
      </c>
      <c r="Q107" s="1" t="s">
        <v>1523</v>
      </c>
      <c r="R107" s="1" t="s">
        <v>2159</v>
      </c>
      <c r="S107" s="1" t="s">
        <v>1525</v>
      </c>
      <c r="T107" s="1" t="s">
        <v>1526</v>
      </c>
      <c r="U107" s="1" t="s">
        <v>1488</v>
      </c>
      <c r="V107" s="1" t="s">
        <v>1555</v>
      </c>
    </row>
    <row r="108" s="1" customFormat="1" spans="1:22">
      <c r="A108" s="3">
        <v>999226345688533</v>
      </c>
      <c r="B108" s="1" t="s">
        <v>2124</v>
      </c>
      <c r="C108" s="1" t="s">
        <v>2160</v>
      </c>
      <c r="D108" s="1" t="s">
        <v>2161</v>
      </c>
      <c r="E108" s="1" t="s">
        <v>2162</v>
      </c>
      <c r="F108" s="1" t="s">
        <v>2124</v>
      </c>
      <c r="G108" s="1" t="s">
        <v>1516</v>
      </c>
      <c r="H108" s="1" t="s">
        <v>1517</v>
      </c>
      <c r="I108" s="1" t="s">
        <v>2163</v>
      </c>
      <c r="J108" s="1" t="s">
        <v>30</v>
      </c>
      <c r="K108" s="1" t="s">
        <v>2164</v>
      </c>
      <c r="L108" s="1" t="s">
        <v>2164</v>
      </c>
      <c r="M108" s="1" t="s">
        <v>1520</v>
      </c>
      <c r="N108" s="1" t="s">
        <v>1520</v>
      </c>
      <c r="O108" s="1" t="s">
        <v>1521</v>
      </c>
      <c r="P108" s="1" t="s">
        <v>1522</v>
      </c>
      <c r="Q108" s="1" t="s">
        <v>1523</v>
      </c>
      <c r="R108" s="1" t="s">
        <v>2165</v>
      </c>
      <c r="S108" s="1" t="s">
        <v>1525</v>
      </c>
      <c r="T108" s="1" t="s">
        <v>1526</v>
      </c>
      <c r="U108" s="1" t="s">
        <v>1488</v>
      </c>
      <c r="V108" s="1" t="s">
        <v>2166</v>
      </c>
    </row>
    <row r="109" s="1" customFormat="1" spans="1:22">
      <c r="A109" s="3">
        <v>999226345211856</v>
      </c>
      <c r="B109" s="1" t="s">
        <v>2124</v>
      </c>
      <c r="C109" s="1" t="s">
        <v>2167</v>
      </c>
      <c r="D109" s="1" t="s">
        <v>2168</v>
      </c>
      <c r="E109" s="1" t="s">
        <v>2169</v>
      </c>
      <c r="F109" s="1" t="s">
        <v>1864</v>
      </c>
      <c r="G109" s="1" t="s">
        <v>1516</v>
      </c>
      <c r="H109" s="1" t="s">
        <v>1517</v>
      </c>
      <c r="I109" s="1" t="s">
        <v>2170</v>
      </c>
      <c r="J109" s="1" t="s">
        <v>30</v>
      </c>
      <c r="K109" s="1" t="s">
        <v>2171</v>
      </c>
      <c r="L109" s="1" t="s">
        <v>2171</v>
      </c>
      <c r="M109" s="1" t="s">
        <v>1520</v>
      </c>
      <c r="N109" s="1" t="s">
        <v>1520</v>
      </c>
      <c r="O109" s="1" t="s">
        <v>1521</v>
      </c>
      <c r="P109" s="1" t="s">
        <v>1522</v>
      </c>
      <c r="Q109" s="1" t="s">
        <v>1523</v>
      </c>
      <c r="R109" s="1" t="s">
        <v>2172</v>
      </c>
      <c r="S109" s="1" t="s">
        <v>1525</v>
      </c>
      <c r="T109" s="1" t="s">
        <v>1526</v>
      </c>
      <c r="U109" s="1" t="s">
        <v>1488</v>
      </c>
      <c r="V109" s="1" t="s">
        <v>1527</v>
      </c>
    </row>
    <row r="110" s="1" customFormat="1" spans="1:22">
      <c r="A110" s="3">
        <v>999226344338852</v>
      </c>
      <c r="B110" s="1" t="s">
        <v>2124</v>
      </c>
      <c r="C110" s="1" t="s">
        <v>2173</v>
      </c>
      <c r="D110" s="1" t="s">
        <v>2174</v>
      </c>
      <c r="E110" s="1" t="s">
        <v>2175</v>
      </c>
      <c r="F110" s="1" t="s">
        <v>1512</v>
      </c>
      <c r="G110" s="1" t="s">
        <v>1516</v>
      </c>
      <c r="H110" s="1" t="s">
        <v>1517</v>
      </c>
      <c r="I110" s="1" t="s">
        <v>2176</v>
      </c>
      <c r="J110" s="1" t="s">
        <v>30</v>
      </c>
      <c r="K110" s="1" t="s">
        <v>2177</v>
      </c>
      <c r="L110" s="1" t="s">
        <v>2177</v>
      </c>
      <c r="M110" s="1" t="s">
        <v>1520</v>
      </c>
      <c r="N110" s="1" t="s">
        <v>1520</v>
      </c>
      <c r="O110" s="1" t="s">
        <v>1521</v>
      </c>
      <c r="P110" s="1" t="s">
        <v>1522</v>
      </c>
      <c r="Q110" s="1" t="s">
        <v>1523</v>
      </c>
      <c r="R110" s="1" t="s">
        <v>2178</v>
      </c>
      <c r="S110" s="1" t="s">
        <v>1525</v>
      </c>
      <c r="T110" s="1" t="s">
        <v>1526</v>
      </c>
      <c r="U110" s="1" t="s">
        <v>1488</v>
      </c>
      <c r="V110" s="1" t="s">
        <v>1534</v>
      </c>
    </row>
    <row r="111" s="1" customFormat="1" spans="1:22">
      <c r="A111" s="3">
        <v>999226342391345</v>
      </c>
      <c r="B111" s="1" t="s">
        <v>2124</v>
      </c>
      <c r="C111" s="1" t="s">
        <v>2179</v>
      </c>
      <c r="D111" s="1" t="s">
        <v>2180</v>
      </c>
      <c r="E111" s="1" t="s">
        <v>2181</v>
      </c>
      <c r="F111" s="1" t="s">
        <v>1512</v>
      </c>
      <c r="G111" s="1" t="s">
        <v>1516</v>
      </c>
      <c r="H111" s="1" t="s">
        <v>1517</v>
      </c>
      <c r="I111" s="1" t="s">
        <v>2182</v>
      </c>
      <c r="J111" s="1" t="s">
        <v>30</v>
      </c>
      <c r="K111" s="1" t="s">
        <v>2183</v>
      </c>
      <c r="L111" s="1" t="s">
        <v>2183</v>
      </c>
      <c r="M111" s="1" t="s">
        <v>1520</v>
      </c>
      <c r="N111" s="1" t="s">
        <v>1520</v>
      </c>
      <c r="O111" s="1" t="s">
        <v>1521</v>
      </c>
      <c r="P111" s="1" t="s">
        <v>1522</v>
      </c>
      <c r="Q111" s="1" t="s">
        <v>1523</v>
      </c>
      <c r="R111" s="1" t="s">
        <v>2184</v>
      </c>
      <c r="S111" s="1" t="s">
        <v>1525</v>
      </c>
      <c r="T111" s="1" t="s">
        <v>1526</v>
      </c>
      <c r="U111" s="1" t="s">
        <v>1488</v>
      </c>
      <c r="V111" s="1" t="s">
        <v>1691</v>
      </c>
    </row>
    <row r="112" s="1" customFormat="1" spans="1:22">
      <c r="A112" s="3">
        <v>999226342221322</v>
      </c>
      <c r="B112" s="1" t="s">
        <v>2124</v>
      </c>
      <c r="C112" s="1" t="s">
        <v>2185</v>
      </c>
      <c r="D112" s="1" t="s">
        <v>2186</v>
      </c>
      <c r="E112" s="1" t="s">
        <v>2187</v>
      </c>
      <c r="F112" s="1" t="s">
        <v>1864</v>
      </c>
      <c r="G112" s="1" t="s">
        <v>1516</v>
      </c>
      <c r="H112" s="1" t="s">
        <v>1517</v>
      </c>
      <c r="I112" s="1" t="s">
        <v>2188</v>
      </c>
      <c r="J112" s="1" t="s">
        <v>30</v>
      </c>
      <c r="K112" s="1" t="s">
        <v>2189</v>
      </c>
      <c r="L112" s="1" t="s">
        <v>2189</v>
      </c>
      <c r="M112" s="1" t="s">
        <v>1520</v>
      </c>
      <c r="N112" s="1" t="s">
        <v>1520</v>
      </c>
      <c r="O112" s="1" t="s">
        <v>1521</v>
      </c>
      <c r="P112" s="1" t="s">
        <v>1522</v>
      </c>
      <c r="Q112" s="1" t="s">
        <v>1523</v>
      </c>
      <c r="R112" s="1" t="s">
        <v>2190</v>
      </c>
      <c r="S112" s="1" t="s">
        <v>1525</v>
      </c>
      <c r="T112" s="1" t="s">
        <v>1526</v>
      </c>
      <c r="U112" s="1" t="s">
        <v>1488</v>
      </c>
      <c r="V112" s="1" t="s">
        <v>1527</v>
      </c>
    </row>
    <row r="113" s="1" customFormat="1" spans="1:22">
      <c r="A113" s="3">
        <v>999226341654452</v>
      </c>
      <c r="B113" s="1" t="s">
        <v>2124</v>
      </c>
      <c r="C113" s="1" t="s">
        <v>2191</v>
      </c>
      <c r="D113" s="1" t="s">
        <v>2192</v>
      </c>
      <c r="E113" s="1" t="s">
        <v>2193</v>
      </c>
      <c r="F113" s="1" t="s">
        <v>1512</v>
      </c>
      <c r="G113" s="1" t="s">
        <v>1516</v>
      </c>
      <c r="H113" s="1" t="s">
        <v>1517</v>
      </c>
      <c r="I113" s="1" t="s">
        <v>2194</v>
      </c>
      <c r="J113" s="1" t="s">
        <v>30</v>
      </c>
      <c r="K113" s="1" t="s">
        <v>2195</v>
      </c>
      <c r="L113" s="1" t="s">
        <v>2195</v>
      </c>
      <c r="M113" s="1" t="s">
        <v>1520</v>
      </c>
      <c r="N113" s="1" t="s">
        <v>1520</v>
      </c>
      <c r="O113" s="1" t="s">
        <v>1521</v>
      </c>
      <c r="P113" s="1" t="s">
        <v>1522</v>
      </c>
      <c r="Q113" s="1" t="s">
        <v>1523</v>
      </c>
      <c r="R113" s="1" t="s">
        <v>2196</v>
      </c>
      <c r="S113" s="1" t="s">
        <v>1525</v>
      </c>
      <c r="T113" s="1" t="s">
        <v>1526</v>
      </c>
      <c r="U113" s="1" t="s">
        <v>1488</v>
      </c>
      <c r="V113" s="1" t="s">
        <v>1684</v>
      </c>
    </row>
    <row r="114" s="1" customFormat="1" spans="1:22">
      <c r="A114" s="3">
        <v>999226341509164</v>
      </c>
      <c r="B114" s="1" t="s">
        <v>2124</v>
      </c>
      <c r="C114" s="1" t="s">
        <v>2197</v>
      </c>
      <c r="D114" s="1" t="s">
        <v>2198</v>
      </c>
      <c r="E114" s="1" t="s">
        <v>2199</v>
      </c>
      <c r="F114" s="1" t="s">
        <v>1864</v>
      </c>
      <c r="G114" s="1" t="s">
        <v>1516</v>
      </c>
      <c r="H114" s="1" t="s">
        <v>1517</v>
      </c>
      <c r="I114" s="1" t="s">
        <v>2200</v>
      </c>
      <c r="J114" s="1" t="s">
        <v>30</v>
      </c>
      <c r="K114" s="1" t="s">
        <v>2201</v>
      </c>
      <c r="L114" s="1" t="s">
        <v>2201</v>
      </c>
      <c r="M114" s="1" t="s">
        <v>1520</v>
      </c>
      <c r="N114" s="1" t="s">
        <v>1520</v>
      </c>
      <c r="O114" s="1" t="s">
        <v>1521</v>
      </c>
      <c r="P114" s="1" t="s">
        <v>1522</v>
      </c>
      <c r="Q114" s="1" t="s">
        <v>1523</v>
      </c>
      <c r="R114" s="1" t="s">
        <v>2202</v>
      </c>
      <c r="S114" s="1" t="s">
        <v>1525</v>
      </c>
      <c r="T114" s="1" t="s">
        <v>1526</v>
      </c>
      <c r="U114" s="1" t="s">
        <v>1488</v>
      </c>
      <c r="V114" s="1" t="s">
        <v>1684</v>
      </c>
    </row>
    <row r="115" s="1" customFormat="1" spans="1:22">
      <c r="A115" s="3">
        <v>999226341437738</v>
      </c>
      <c r="B115" s="1" t="s">
        <v>2124</v>
      </c>
      <c r="C115" s="1" t="s">
        <v>2203</v>
      </c>
      <c r="D115" s="1" t="s">
        <v>2204</v>
      </c>
      <c r="E115" s="1" t="s">
        <v>2205</v>
      </c>
      <c r="F115" s="1" t="s">
        <v>2020</v>
      </c>
      <c r="G115" s="1" t="s">
        <v>1516</v>
      </c>
      <c r="H115" s="1" t="s">
        <v>1517</v>
      </c>
      <c r="I115" s="1" t="s">
        <v>2206</v>
      </c>
      <c r="J115" s="1" t="s">
        <v>30</v>
      </c>
      <c r="K115" s="1" t="s">
        <v>2207</v>
      </c>
      <c r="L115" s="1" t="s">
        <v>2207</v>
      </c>
      <c r="M115" s="1" t="s">
        <v>1520</v>
      </c>
      <c r="N115" s="1" t="s">
        <v>1520</v>
      </c>
      <c r="O115" s="1" t="s">
        <v>1521</v>
      </c>
      <c r="P115" s="1" t="s">
        <v>1522</v>
      </c>
      <c r="Q115" s="1" t="s">
        <v>1523</v>
      </c>
      <c r="R115" s="1" t="s">
        <v>2208</v>
      </c>
      <c r="S115" s="1" t="s">
        <v>1525</v>
      </c>
      <c r="T115" s="1" t="s">
        <v>1526</v>
      </c>
      <c r="U115" s="1" t="s">
        <v>1488</v>
      </c>
      <c r="V115" s="1" t="s">
        <v>1809</v>
      </c>
    </row>
    <row r="116" s="1" customFormat="1" spans="1:22">
      <c r="A116" s="3">
        <v>999226340334725</v>
      </c>
      <c r="B116" s="1" t="s">
        <v>2209</v>
      </c>
      <c r="C116" s="1" t="s">
        <v>2210</v>
      </c>
      <c r="D116" s="1" t="s">
        <v>2211</v>
      </c>
      <c r="E116" s="1" t="s">
        <v>2212</v>
      </c>
      <c r="F116" s="1" t="s">
        <v>2020</v>
      </c>
      <c r="G116" s="1" t="s">
        <v>1516</v>
      </c>
      <c r="H116" s="1" t="s">
        <v>1517</v>
      </c>
      <c r="I116" s="1" t="s">
        <v>2213</v>
      </c>
      <c r="J116" s="1" t="s">
        <v>30</v>
      </c>
      <c r="K116" s="1" t="s">
        <v>2214</v>
      </c>
      <c r="L116" s="1" t="s">
        <v>2214</v>
      </c>
      <c r="M116" s="1" t="s">
        <v>1520</v>
      </c>
      <c r="N116" s="1" t="s">
        <v>1520</v>
      </c>
      <c r="O116" s="1" t="s">
        <v>1521</v>
      </c>
      <c r="P116" s="1" t="s">
        <v>1522</v>
      </c>
      <c r="Q116" s="1" t="s">
        <v>1523</v>
      </c>
      <c r="R116" s="1" t="s">
        <v>2215</v>
      </c>
      <c r="S116" s="1" t="s">
        <v>1525</v>
      </c>
      <c r="T116" s="1" t="s">
        <v>1526</v>
      </c>
      <c r="U116" s="1" t="s">
        <v>1488</v>
      </c>
      <c r="V116" s="1" t="s">
        <v>1627</v>
      </c>
    </row>
    <row r="117" s="1" customFormat="1" spans="1:22">
      <c r="A117" s="3">
        <v>999226340251440</v>
      </c>
      <c r="B117" s="1" t="s">
        <v>2209</v>
      </c>
      <c r="C117" s="1" t="s">
        <v>2216</v>
      </c>
      <c r="D117" s="1" t="s">
        <v>2211</v>
      </c>
      <c r="E117" s="1" t="s">
        <v>2217</v>
      </c>
      <c r="F117" s="1" t="s">
        <v>2020</v>
      </c>
      <c r="G117" s="1" t="s">
        <v>1516</v>
      </c>
      <c r="H117" s="1" t="s">
        <v>1517</v>
      </c>
      <c r="I117" s="1" t="s">
        <v>2218</v>
      </c>
      <c r="J117" s="1" t="s">
        <v>30</v>
      </c>
      <c r="K117" s="1" t="s">
        <v>2219</v>
      </c>
      <c r="L117" s="1" t="s">
        <v>2219</v>
      </c>
      <c r="M117" s="1" t="s">
        <v>1520</v>
      </c>
      <c r="N117" s="1" t="s">
        <v>1520</v>
      </c>
      <c r="O117" s="1" t="s">
        <v>1521</v>
      </c>
      <c r="P117" s="1" t="s">
        <v>1522</v>
      </c>
      <c r="Q117" s="1" t="s">
        <v>1523</v>
      </c>
      <c r="R117" s="1" t="s">
        <v>2220</v>
      </c>
      <c r="S117" s="1" t="s">
        <v>1525</v>
      </c>
      <c r="T117" s="1" t="s">
        <v>1526</v>
      </c>
      <c r="U117" s="1" t="s">
        <v>1488</v>
      </c>
      <c r="V117" s="1" t="s">
        <v>1627</v>
      </c>
    </row>
    <row r="118" s="1" customFormat="1" spans="1:22">
      <c r="A118" s="3">
        <v>999226340243983</v>
      </c>
      <c r="B118" s="1" t="s">
        <v>2209</v>
      </c>
      <c r="C118" s="1" t="s">
        <v>2221</v>
      </c>
      <c r="D118" s="1" t="s">
        <v>2222</v>
      </c>
      <c r="E118" s="1" t="s">
        <v>2223</v>
      </c>
      <c r="F118" s="1" t="s">
        <v>1512</v>
      </c>
      <c r="G118" s="1" t="s">
        <v>1516</v>
      </c>
      <c r="H118" s="1" t="s">
        <v>1517</v>
      </c>
      <c r="I118" s="1" t="s">
        <v>2224</v>
      </c>
      <c r="J118" s="1" t="s">
        <v>30</v>
      </c>
      <c r="K118" s="1" t="s">
        <v>2225</v>
      </c>
      <c r="L118" s="1" t="s">
        <v>2225</v>
      </c>
      <c r="M118" s="1" t="s">
        <v>1520</v>
      </c>
      <c r="N118" s="1" t="s">
        <v>1520</v>
      </c>
      <c r="O118" s="1" t="s">
        <v>1521</v>
      </c>
      <c r="P118" s="1" t="s">
        <v>1522</v>
      </c>
      <c r="Q118" s="1" t="s">
        <v>1523</v>
      </c>
      <c r="R118" s="1" t="s">
        <v>2226</v>
      </c>
      <c r="S118" s="1" t="s">
        <v>1525</v>
      </c>
      <c r="T118" s="1" t="s">
        <v>1526</v>
      </c>
      <c r="U118" s="1" t="s">
        <v>1488</v>
      </c>
      <c r="V118" s="1" t="s">
        <v>1816</v>
      </c>
    </row>
    <row r="119" s="1" customFormat="1" spans="1:22">
      <c r="A119" s="3">
        <v>999226339685594</v>
      </c>
      <c r="B119" s="1" t="s">
        <v>2209</v>
      </c>
      <c r="C119" s="1" t="s">
        <v>2227</v>
      </c>
      <c r="D119" s="1" t="s">
        <v>2228</v>
      </c>
      <c r="E119" s="1" t="s">
        <v>2229</v>
      </c>
      <c r="F119" s="1" t="s">
        <v>1864</v>
      </c>
      <c r="G119" s="1" t="s">
        <v>1516</v>
      </c>
      <c r="H119" s="1" t="s">
        <v>1517</v>
      </c>
      <c r="I119" s="1" t="s">
        <v>2230</v>
      </c>
      <c r="J119" s="1" t="s">
        <v>30</v>
      </c>
      <c r="K119" s="1" t="s">
        <v>2231</v>
      </c>
      <c r="L119" s="1" t="s">
        <v>2231</v>
      </c>
      <c r="M119" s="1" t="s">
        <v>1520</v>
      </c>
      <c r="N119" s="1" t="s">
        <v>1520</v>
      </c>
      <c r="O119" s="1" t="s">
        <v>1521</v>
      </c>
      <c r="P119" s="1" t="s">
        <v>1522</v>
      </c>
      <c r="Q119" s="1" t="s">
        <v>1523</v>
      </c>
      <c r="R119" s="1" t="s">
        <v>2232</v>
      </c>
      <c r="S119" s="1" t="s">
        <v>1525</v>
      </c>
      <c r="T119" s="1" t="s">
        <v>1526</v>
      </c>
      <c r="U119" s="1" t="s">
        <v>1488</v>
      </c>
      <c r="V119" s="1" t="s">
        <v>1527</v>
      </c>
    </row>
    <row r="120" s="1" customFormat="1" spans="1:22">
      <c r="A120" s="3">
        <v>999226339460734</v>
      </c>
      <c r="B120" s="1" t="s">
        <v>2209</v>
      </c>
      <c r="C120" s="1" t="s">
        <v>2233</v>
      </c>
      <c r="D120" s="1" t="s">
        <v>2234</v>
      </c>
      <c r="E120" s="1" t="s">
        <v>2235</v>
      </c>
      <c r="F120" s="1" t="s">
        <v>1864</v>
      </c>
      <c r="G120" s="1" t="s">
        <v>1516</v>
      </c>
      <c r="H120" s="1" t="s">
        <v>1517</v>
      </c>
      <c r="I120" s="1" t="s">
        <v>2236</v>
      </c>
      <c r="J120" s="1" t="s">
        <v>30</v>
      </c>
      <c r="K120" s="1" t="s">
        <v>2237</v>
      </c>
      <c r="L120" s="1" t="s">
        <v>2237</v>
      </c>
      <c r="M120" s="1" t="s">
        <v>1520</v>
      </c>
      <c r="N120" s="1" t="s">
        <v>1520</v>
      </c>
      <c r="O120" s="1" t="s">
        <v>1521</v>
      </c>
      <c r="P120" s="1" t="s">
        <v>1522</v>
      </c>
      <c r="Q120" s="1" t="s">
        <v>1523</v>
      </c>
      <c r="R120" s="1" t="s">
        <v>2238</v>
      </c>
      <c r="S120" s="1" t="s">
        <v>1525</v>
      </c>
      <c r="T120" s="1" t="s">
        <v>1526</v>
      </c>
      <c r="U120" s="1" t="s">
        <v>1488</v>
      </c>
      <c r="V120" s="1" t="s">
        <v>2002</v>
      </c>
    </row>
    <row r="121" s="1" customFormat="1" spans="1:22">
      <c r="A121" s="3">
        <v>999226338408424</v>
      </c>
      <c r="B121" s="1" t="s">
        <v>2209</v>
      </c>
      <c r="C121" s="1" t="s">
        <v>2239</v>
      </c>
      <c r="D121" s="1" t="s">
        <v>2240</v>
      </c>
      <c r="E121" s="1" t="s">
        <v>2241</v>
      </c>
      <c r="F121" s="1" t="s">
        <v>1864</v>
      </c>
      <c r="G121" s="1" t="s">
        <v>1516</v>
      </c>
      <c r="H121" s="1" t="s">
        <v>1517</v>
      </c>
      <c r="I121" s="1" t="s">
        <v>2242</v>
      </c>
      <c r="J121" s="1" t="s">
        <v>30</v>
      </c>
      <c r="K121" s="1" t="s">
        <v>2243</v>
      </c>
      <c r="L121" s="1" t="s">
        <v>2243</v>
      </c>
      <c r="M121" s="1" t="s">
        <v>1520</v>
      </c>
      <c r="N121" s="1" t="s">
        <v>1520</v>
      </c>
      <c r="O121" s="1" t="s">
        <v>1521</v>
      </c>
      <c r="P121" s="1" t="s">
        <v>1522</v>
      </c>
      <c r="Q121" s="1" t="s">
        <v>1523</v>
      </c>
      <c r="R121" s="1" t="s">
        <v>2244</v>
      </c>
      <c r="S121" s="1" t="s">
        <v>1525</v>
      </c>
      <c r="T121" s="1" t="s">
        <v>1526</v>
      </c>
      <c r="U121" s="1" t="s">
        <v>1488</v>
      </c>
      <c r="V121" s="1" t="s">
        <v>1746</v>
      </c>
    </row>
    <row r="122" s="1" customFormat="1" spans="1:22">
      <c r="A122" s="3">
        <v>999226338354087</v>
      </c>
      <c r="B122" s="1" t="s">
        <v>2209</v>
      </c>
      <c r="C122" s="1" t="s">
        <v>2245</v>
      </c>
      <c r="D122" s="1" t="s">
        <v>2240</v>
      </c>
      <c r="E122" s="1" t="s">
        <v>2246</v>
      </c>
      <c r="F122" s="1" t="s">
        <v>1864</v>
      </c>
      <c r="G122" s="1" t="s">
        <v>1516</v>
      </c>
      <c r="H122" s="1" t="s">
        <v>1517</v>
      </c>
      <c r="I122" s="1" t="s">
        <v>2247</v>
      </c>
      <c r="J122" s="1" t="s">
        <v>30</v>
      </c>
      <c r="K122" s="1" t="s">
        <v>2248</v>
      </c>
      <c r="L122" s="1" t="s">
        <v>2248</v>
      </c>
      <c r="M122" s="1" t="s">
        <v>1520</v>
      </c>
      <c r="N122" s="1" t="s">
        <v>1520</v>
      </c>
      <c r="O122" s="1" t="s">
        <v>1521</v>
      </c>
      <c r="P122" s="1" t="s">
        <v>1522</v>
      </c>
      <c r="Q122" s="1" t="s">
        <v>1523</v>
      </c>
      <c r="R122" s="1" t="s">
        <v>2249</v>
      </c>
      <c r="S122" s="1" t="s">
        <v>1525</v>
      </c>
      <c r="T122" s="1" t="s">
        <v>1526</v>
      </c>
      <c r="U122" s="1" t="s">
        <v>1488</v>
      </c>
      <c r="V122" s="1" t="s">
        <v>1746</v>
      </c>
    </row>
    <row r="123" s="1" customFormat="1" spans="1:22">
      <c r="A123" s="3">
        <v>999226337512778</v>
      </c>
      <c r="B123" s="1" t="s">
        <v>2209</v>
      </c>
      <c r="C123" s="1" t="s">
        <v>2250</v>
      </c>
      <c r="D123" s="1" t="s">
        <v>2251</v>
      </c>
      <c r="E123" s="1" t="s">
        <v>2252</v>
      </c>
      <c r="F123" s="1" t="s">
        <v>1512</v>
      </c>
      <c r="G123" s="1" t="s">
        <v>1516</v>
      </c>
      <c r="H123" s="1" t="s">
        <v>1517</v>
      </c>
      <c r="I123" s="1" t="s">
        <v>2253</v>
      </c>
      <c r="J123" s="1" t="s">
        <v>30</v>
      </c>
      <c r="K123" s="1" t="s">
        <v>2254</v>
      </c>
      <c r="L123" s="1" t="s">
        <v>2254</v>
      </c>
      <c r="M123" s="1" t="s">
        <v>1520</v>
      </c>
      <c r="N123" s="1" t="s">
        <v>1520</v>
      </c>
      <c r="O123" s="1" t="s">
        <v>1521</v>
      </c>
      <c r="P123" s="1" t="s">
        <v>1522</v>
      </c>
      <c r="Q123" s="1" t="s">
        <v>1523</v>
      </c>
      <c r="R123" s="1" t="s">
        <v>2255</v>
      </c>
      <c r="S123" s="1" t="s">
        <v>1525</v>
      </c>
      <c r="T123" s="1" t="s">
        <v>1526</v>
      </c>
      <c r="U123" s="1" t="s">
        <v>1488</v>
      </c>
      <c r="V123" s="1" t="s">
        <v>1555</v>
      </c>
    </row>
    <row r="124" s="1" customFormat="1" spans="1:22">
      <c r="A124" s="3">
        <v>999226332529164</v>
      </c>
      <c r="B124" s="1" t="s">
        <v>2209</v>
      </c>
      <c r="C124" s="1" t="s">
        <v>2256</v>
      </c>
      <c r="D124" s="1" t="s">
        <v>2052</v>
      </c>
      <c r="E124" s="1" t="s">
        <v>2053</v>
      </c>
      <c r="F124" s="1" t="s">
        <v>2020</v>
      </c>
      <c r="G124" s="1" t="s">
        <v>1516</v>
      </c>
      <c r="H124" s="1" t="s">
        <v>1517</v>
      </c>
      <c r="I124" s="1" t="s">
        <v>2257</v>
      </c>
      <c r="J124" s="1" t="s">
        <v>30</v>
      </c>
      <c r="K124" s="1" t="s">
        <v>2258</v>
      </c>
      <c r="L124" s="1" t="s">
        <v>2258</v>
      </c>
      <c r="M124" s="1" t="s">
        <v>1520</v>
      </c>
      <c r="N124" s="1" t="s">
        <v>1520</v>
      </c>
      <c r="O124" s="1" t="s">
        <v>1521</v>
      </c>
      <c r="P124" s="1" t="s">
        <v>1522</v>
      </c>
      <c r="Q124" s="1" t="s">
        <v>1523</v>
      </c>
      <c r="R124" s="1" t="s">
        <v>2259</v>
      </c>
      <c r="S124" s="1" t="s">
        <v>1525</v>
      </c>
      <c r="T124" s="1" t="s">
        <v>1526</v>
      </c>
      <c r="U124" s="1" t="s">
        <v>1488</v>
      </c>
      <c r="V124" s="1" t="s">
        <v>1587</v>
      </c>
    </row>
    <row r="125" s="1" customFormat="1" spans="1:22">
      <c r="A125" s="3">
        <v>999226332110799</v>
      </c>
      <c r="B125" s="1" t="s">
        <v>2209</v>
      </c>
      <c r="C125" s="1" t="s">
        <v>2260</v>
      </c>
      <c r="D125" s="1" t="s">
        <v>2261</v>
      </c>
      <c r="E125" s="1" t="s">
        <v>2262</v>
      </c>
      <c r="F125" s="1" t="s">
        <v>1512</v>
      </c>
      <c r="G125" s="1" t="s">
        <v>1516</v>
      </c>
      <c r="H125" s="1" t="s">
        <v>1517</v>
      </c>
      <c r="I125" s="1" t="s">
        <v>2263</v>
      </c>
      <c r="J125" s="1" t="s">
        <v>30</v>
      </c>
      <c r="K125" s="1" t="s">
        <v>2264</v>
      </c>
      <c r="L125" s="1" t="s">
        <v>2264</v>
      </c>
      <c r="M125" s="1" t="s">
        <v>1520</v>
      </c>
      <c r="N125" s="1" t="s">
        <v>1520</v>
      </c>
      <c r="O125" s="1" t="s">
        <v>1521</v>
      </c>
      <c r="P125" s="1" t="s">
        <v>1522</v>
      </c>
      <c r="Q125" s="1" t="s">
        <v>1523</v>
      </c>
      <c r="R125" s="1" t="s">
        <v>2265</v>
      </c>
      <c r="S125" s="1" t="s">
        <v>1525</v>
      </c>
      <c r="T125" s="1" t="s">
        <v>1526</v>
      </c>
      <c r="U125" s="1" t="s">
        <v>1488</v>
      </c>
      <c r="V125" s="1" t="s">
        <v>1691</v>
      </c>
    </row>
    <row r="126" s="1" customFormat="1" spans="1:22">
      <c r="A126" s="3">
        <v>999226331532833</v>
      </c>
      <c r="B126" s="1" t="s">
        <v>2209</v>
      </c>
      <c r="C126" s="1" t="s">
        <v>2266</v>
      </c>
      <c r="D126" s="1" t="s">
        <v>2251</v>
      </c>
      <c r="E126" s="1" t="s">
        <v>2267</v>
      </c>
      <c r="F126" s="1" t="s">
        <v>1512</v>
      </c>
      <c r="G126" s="1" t="s">
        <v>1516</v>
      </c>
      <c r="H126" s="1" t="s">
        <v>1517</v>
      </c>
      <c r="I126" s="1" t="s">
        <v>2268</v>
      </c>
      <c r="J126" s="1" t="s">
        <v>30</v>
      </c>
      <c r="K126" s="1" t="s">
        <v>2269</v>
      </c>
      <c r="L126" s="1" t="s">
        <v>2269</v>
      </c>
      <c r="M126" s="1" t="s">
        <v>1520</v>
      </c>
      <c r="N126" s="1" t="s">
        <v>1520</v>
      </c>
      <c r="O126" s="1" t="s">
        <v>1521</v>
      </c>
      <c r="P126" s="1" t="s">
        <v>1522</v>
      </c>
      <c r="Q126" s="1" t="s">
        <v>1523</v>
      </c>
      <c r="R126" s="1" t="s">
        <v>2270</v>
      </c>
      <c r="S126" s="1" t="s">
        <v>1525</v>
      </c>
      <c r="T126" s="1" t="s">
        <v>1526</v>
      </c>
      <c r="U126" s="1" t="s">
        <v>1488</v>
      </c>
      <c r="V126" s="1" t="s">
        <v>1555</v>
      </c>
    </row>
    <row r="127" s="1" customFormat="1" spans="1:22">
      <c r="A127" s="3">
        <v>999226329436737</v>
      </c>
      <c r="B127" s="1" t="s">
        <v>2209</v>
      </c>
      <c r="C127" s="1" t="s">
        <v>2271</v>
      </c>
      <c r="D127" s="1" t="s">
        <v>1679</v>
      </c>
      <c r="E127" s="1" t="s">
        <v>2272</v>
      </c>
      <c r="F127" s="1" t="s">
        <v>1512</v>
      </c>
      <c r="G127" s="1" t="s">
        <v>1516</v>
      </c>
      <c r="H127" s="1" t="s">
        <v>1517</v>
      </c>
      <c r="I127" s="1" t="s">
        <v>2273</v>
      </c>
      <c r="J127" s="1" t="s">
        <v>30</v>
      </c>
      <c r="K127" s="1" t="s">
        <v>2274</v>
      </c>
      <c r="L127" s="1" t="s">
        <v>2274</v>
      </c>
      <c r="M127" s="1" t="s">
        <v>1520</v>
      </c>
      <c r="N127" s="1" t="s">
        <v>1520</v>
      </c>
      <c r="O127" s="1" t="s">
        <v>1521</v>
      </c>
      <c r="P127" s="1" t="s">
        <v>1522</v>
      </c>
      <c r="Q127" s="1" t="s">
        <v>1523</v>
      </c>
      <c r="R127" s="1" t="s">
        <v>2275</v>
      </c>
      <c r="S127" s="1" t="s">
        <v>1525</v>
      </c>
      <c r="T127" s="1" t="s">
        <v>1526</v>
      </c>
      <c r="U127" s="1" t="s">
        <v>1488</v>
      </c>
      <c r="V127" s="1" t="s">
        <v>1684</v>
      </c>
    </row>
    <row r="128" s="1" customFormat="1" spans="1:22">
      <c r="A128" s="3">
        <v>999226329435319</v>
      </c>
      <c r="B128" s="1" t="s">
        <v>2209</v>
      </c>
      <c r="C128" s="1" t="s">
        <v>2276</v>
      </c>
      <c r="D128" s="1" t="s">
        <v>2277</v>
      </c>
      <c r="E128" s="1" t="s">
        <v>2278</v>
      </c>
      <c r="F128" s="1" t="s">
        <v>1512</v>
      </c>
      <c r="G128" s="1" t="s">
        <v>1516</v>
      </c>
      <c r="H128" s="1" t="s">
        <v>1517</v>
      </c>
      <c r="I128" s="1" t="s">
        <v>2279</v>
      </c>
      <c r="J128" s="1" t="s">
        <v>30</v>
      </c>
      <c r="K128" s="1" t="s">
        <v>2280</v>
      </c>
      <c r="L128" s="1" t="s">
        <v>2280</v>
      </c>
      <c r="M128" s="1" t="s">
        <v>1520</v>
      </c>
      <c r="N128" s="1" t="s">
        <v>1520</v>
      </c>
      <c r="O128" s="1" t="s">
        <v>1521</v>
      </c>
      <c r="P128" s="1" t="s">
        <v>1522</v>
      </c>
      <c r="Q128" s="1" t="s">
        <v>1523</v>
      </c>
      <c r="R128" s="1" t="s">
        <v>2281</v>
      </c>
      <c r="S128" s="1" t="s">
        <v>1525</v>
      </c>
      <c r="T128" s="1" t="s">
        <v>1526</v>
      </c>
      <c r="U128" s="1" t="s">
        <v>1488</v>
      </c>
      <c r="V128" s="1" t="s">
        <v>1746</v>
      </c>
    </row>
    <row r="129" s="1" customFormat="1" spans="1:22">
      <c r="A129" s="3">
        <v>999226327998333</v>
      </c>
      <c r="B129" s="1" t="s">
        <v>2282</v>
      </c>
      <c r="C129" s="1" t="s">
        <v>2283</v>
      </c>
      <c r="D129" s="1" t="s">
        <v>2284</v>
      </c>
      <c r="E129" s="1" t="s">
        <v>2285</v>
      </c>
      <c r="F129" s="1" t="s">
        <v>2124</v>
      </c>
      <c r="G129" s="1" t="s">
        <v>1516</v>
      </c>
      <c r="H129" s="1" t="s">
        <v>1517</v>
      </c>
      <c r="I129" s="1" t="s">
        <v>2286</v>
      </c>
      <c r="J129" s="1" t="s">
        <v>30</v>
      </c>
      <c r="K129" s="1" t="s">
        <v>2287</v>
      </c>
      <c r="L129" s="1" t="s">
        <v>2287</v>
      </c>
      <c r="M129" s="1" t="s">
        <v>1520</v>
      </c>
      <c r="N129" s="1" t="s">
        <v>1520</v>
      </c>
      <c r="O129" s="1" t="s">
        <v>1521</v>
      </c>
      <c r="P129" s="1" t="s">
        <v>1522</v>
      </c>
      <c r="Q129" s="1" t="s">
        <v>1523</v>
      </c>
      <c r="R129" s="1" t="s">
        <v>2288</v>
      </c>
      <c r="S129" s="1" t="s">
        <v>1525</v>
      </c>
      <c r="T129" s="1" t="s">
        <v>1526</v>
      </c>
      <c r="U129" s="1" t="s">
        <v>1488</v>
      </c>
      <c r="V129" s="1" t="s">
        <v>1555</v>
      </c>
    </row>
    <row r="130" s="1" customFormat="1" spans="1:22">
      <c r="A130" s="3">
        <v>999226327263412</v>
      </c>
      <c r="B130" s="1" t="s">
        <v>2282</v>
      </c>
      <c r="C130" s="1" t="s">
        <v>2289</v>
      </c>
      <c r="D130" s="1" t="s">
        <v>2290</v>
      </c>
      <c r="E130" s="1" t="s">
        <v>2291</v>
      </c>
      <c r="F130" s="1" t="s">
        <v>1512</v>
      </c>
      <c r="G130" s="1" t="s">
        <v>1516</v>
      </c>
      <c r="H130" s="1" t="s">
        <v>1517</v>
      </c>
      <c r="I130" s="1" t="s">
        <v>2292</v>
      </c>
      <c r="J130" s="1" t="s">
        <v>30</v>
      </c>
      <c r="K130" s="1" t="s">
        <v>2293</v>
      </c>
      <c r="L130" s="1" t="s">
        <v>2293</v>
      </c>
      <c r="M130" s="1" t="s">
        <v>1520</v>
      </c>
      <c r="N130" s="1" t="s">
        <v>1520</v>
      </c>
      <c r="O130" s="1" t="s">
        <v>1521</v>
      </c>
      <c r="P130" s="1" t="s">
        <v>1522</v>
      </c>
      <c r="Q130" s="1" t="s">
        <v>1523</v>
      </c>
      <c r="R130" s="1" t="s">
        <v>2294</v>
      </c>
      <c r="S130" s="1" t="s">
        <v>1525</v>
      </c>
      <c r="T130" s="1" t="s">
        <v>1526</v>
      </c>
      <c r="U130" s="1" t="s">
        <v>1488</v>
      </c>
      <c r="V130" s="1" t="s">
        <v>1627</v>
      </c>
    </row>
    <row r="131" s="1" customFormat="1" spans="1:22">
      <c r="A131" s="3">
        <v>999226323825582</v>
      </c>
      <c r="B131" s="1" t="s">
        <v>2282</v>
      </c>
      <c r="C131" s="1" t="s">
        <v>2295</v>
      </c>
      <c r="D131" s="1" t="s">
        <v>1748</v>
      </c>
      <c r="E131" s="1" t="s">
        <v>2296</v>
      </c>
      <c r="F131" s="1" t="s">
        <v>1512</v>
      </c>
      <c r="G131" s="1" t="s">
        <v>1516</v>
      </c>
      <c r="H131" s="1" t="s">
        <v>1517</v>
      </c>
      <c r="I131" s="1" t="s">
        <v>2297</v>
      </c>
      <c r="J131" s="1" t="s">
        <v>30</v>
      </c>
      <c r="K131" s="1" t="s">
        <v>2298</v>
      </c>
      <c r="L131" s="1" t="s">
        <v>2298</v>
      </c>
      <c r="M131" s="1" t="s">
        <v>1520</v>
      </c>
      <c r="N131" s="1" t="s">
        <v>1520</v>
      </c>
      <c r="O131" s="1" t="s">
        <v>1521</v>
      </c>
      <c r="P131" s="1" t="s">
        <v>1522</v>
      </c>
      <c r="Q131" s="1" t="s">
        <v>1523</v>
      </c>
      <c r="R131" s="1" t="s">
        <v>2299</v>
      </c>
      <c r="S131" s="1" t="s">
        <v>1525</v>
      </c>
      <c r="T131" s="1" t="s">
        <v>1526</v>
      </c>
      <c r="U131" s="1" t="s">
        <v>1488</v>
      </c>
      <c r="V131" s="1" t="s">
        <v>1555</v>
      </c>
    </row>
    <row r="132" s="1" customFormat="1" spans="1:22">
      <c r="A132" s="3">
        <v>999226322971455</v>
      </c>
      <c r="B132" s="1" t="s">
        <v>2282</v>
      </c>
      <c r="C132" s="1" t="s">
        <v>2300</v>
      </c>
      <c r="D132" s="1" t="s">
        <v>2301</v>
      </c>
      <c r="E132" s="1" t="s">
        <v>2302</v>
      </c>
      <c r="F132" s="1" t="s">
        <v>1512</v>
      </c>
      <c r="G132" s="1" t="s">
        <v>1516</v>
      </c>
      <c r="H132" s="1" t="s">
        <v>1517</v>
      </c>
      <c r="I132" s="1" t="s">
        <v>2303</v>
      </c>
      <c r="J132" s="1" t="s">
        <v>30</v>
      </c>
      <c r="K132" s="1" t="s">
        <v>2304</v>
      </c>
      <c r="L132" s="1" t="s">
        <v>2304</v>
      </c>
      <c r="M132" s="1" t="s">
        <v>1520</v>
      </c>
      <c r="N132" s="1" t="s">
        <v>1520</v>
      </c>
      <c r="O132" s="1" t="s">
        <v>1521</v>
      </c>
      <c r="P132" s="1" t="s">
        <v>1522</v>
      </c>
      <c r="Q132" s="1" t="s">
        <v>1523</v>
      </c>
      <c r="R132" s="1" t="s">
        <v>2305</v>
      </c>
      <c r="S132" s="1" t="s">
        <v>1525</v>
      </c>
      <c r="T132" s="1" t="s">
        <v>1526</v>
      </c>
      <c r="U132" s="1" t="s">
        <v>1488</v>
      </c>
      <c r="V132" s="1" t="s">
        <v>1534</v>
      </c>
    </row>
    <row r="133" s="1" customFormat="1" spans="1:22">
      <c r="A133" s="3">
        <v>999226321420840</v>
      </c>
      <c r="B133" s="1" t="s">
        <v>2282</v>
      </c>
      <c r="C133" s="1" t="s">
        <v>2306</v>
      </c>
      <c r="D133" s="1" t="s">
        <v>2307</v>
      </c>
      <c r="E133" s="1" t="s">
        <v>2308</v>
      </c>
      <c r="F133" s="1" t="s">
        <v>1512</v>
      </c>
      <c r="G133" s="1" t="s">
        <v>1516</v>
      </c>
      <c r="H133" s="1" t="s">
        <v>1517</v>
      </c>
      <c r="I133" s="1" t="s">
        <v>2309</v>
      </c>
      <c r="J133" s="1" t="s">
        <v>30</v>
      </c>
      <c r="K133" s="1" t="s">
        <v>2310</v>
      </c>
      <c r="L133" s="1" t="s">
        <v>2310</v>
      </c>
      <c r="M133" s="1" t="s">
        <v>1520</v>
      </c>
      <c r="N133" s="1" t="s">
        <v>1520</v>
      </c>
      <c r="O133" s="1" t="s">
        <v>1521</v>
      </c>
      <c r="P133" s="1" t="s">
        <v>1522</v>
      </c>
      <c r="Q133" s="1" t="s">
        <v>1523</v>
      </c>
      <c r="R133" s="1" t="s">
        <v>2311</v>
      </c>
      <c r="S133" s="1" t="s">
        <v>1525</v>
      </c>
      <c r="T133" s="1" t="s">
        <v>1526</v>
      </c>
      <c r="U133" s="1" t="s">
        <v>1488</v>
      </c>
      <c r="V133" s="1" t="s">
        <v>1527</v>
      </c>
    </row>
    <row r="134" s="1" customFormat="1" spans="1:22">
      <c r="A134" s="3">
        <v>999226280285998</v>
      </c>
      <c r="B134" s="1" t="s">
        <v>2282</v>
      </c>
      <c r="C134" s="1" t="s">
        <v>2312</v>
      </c>
      <c r="D134" s="1" t="s">
        <v>2313</v>
      </c>
      <c r="E134" s="1" t="s">
        <v>2314</v>
      </c>
      <c r="F134" s="1" t="s">
        <v>1512</v>
      </c>
      <c r="G134" s="1" t="s">
        <v>1516</v>
      </c>
      <c r="H134" s="1" t="s">
        <v>1517</v>
      </c>
      <c r="I134" s="1" t="s">
        <v>2315</v>
      </c>
      <c r="J134" s="1" t="s">
        <v>30</v>
      </c>
      <c r="K134" s="1" t="s">
        <v>2316</v>
      </c>
      <c r="L134" s="1" t="s">
        <v>2316</v>
      </c>
      <c r="M134" s="1" t="s">
        <v>1520</v>
      </c>
      <c r="N134" s="1" t="s">
        <v>1520</v>
      </c>
      <c r="O134" s="1" t="s">
        <v>1521</v>
      </c>
      <c r="P134" s="1" t="s">
        <v>1522</v>
      </c>
      <c r="Q134" s="1" t="s">
        <v>1523</v>
      </c>
      <c r="R134" s="1" t="s">
        <v>2317</v>
      </c>
      <c r="S134" s="1" t="s">
        <v>1525</v>
      </c>
      <c r="T134" s="1" t="s">
        <v>1526</v>
      </c>
      <c r="U134" s="1" t="s">
        <v>1488</v>
      </c>
      <c r="V134" s="1" t="s">
        <v>1691</v>
      </c>
    </row>
    <row r="135" s="1" customFormat="1" spans="1:22">
      <c r="A135" s="3">
        <v>999226279959141</v>
      </c>
      <c r="B135" s="1" t="s">
        <v>2282</v>
      </c>
      <c r="C135" s="1" t="s">
        <v>2318</v>
      </c>
      <c r="D135" s="1" t="s">
        <v>2319</v>
      </c>
      <c r="E135" s="1" t="s">
        <v>2320</v>
      </c>
      <c r="F135" s="1" t="s">
        <v>1864</v>
      </c>
      <c r="G135" s="1" t="s">
        <v>1516</v>
      </c>
      <c r="H135" s="1" t="s">
        <v>1517</v>
      </c>
      <c r="I135" s="1" t="s">
        <v>2321</v>
      </c>
      <c r="J135" s="1" t="s">
        <v>30</v>
      </c>
      <c r="K135" s="1" t="s">
        <v>2322</v>
      </c>
      <c r="L135" s="1" t="s">
        <v>2322</v>
      </c>
      <c r="M135" s="1" t="s">
        <v>1520</v>
      </c>
      <c r="N135" s="1" t="s">
        <v>1520</v>
      </c>
      <c r="O135" s="1" t="s">
        <v>1521</v>
      </c>
      <c r="P135" s="1" t="s">
        <v>1522</v>
      </c>
      <c r="Q135" s="1" t="s">
        <v>1523</v>
      </c>
      <c r="R135" s="1" t="s">
        <v>2323</v>
      </c>
      <c r="S135" s="1" t="s">
        <v>1525</v>
      </c>
      <c r="T135" s="1" t="s">
        <v>1526</v>
      </c>
      <c r="U135" s="1" t="s">
        <v>1488</v>
      </c>
      <c r="V135" s="1" t="s">
        <v>1534</v>
      </c>
    </row>
    <row r="136" s="1" customFormat="1" spans="1:22">
      <c r="A136" s="3">
        <v>999226275721621</v>
      </c>
      <c r="B136" s="1" t="s">
        <v>2282</v>
      </c>
      <c r="C136" s="1" t="s">
        <v>2324</v>
      </c>
      <c r="D136" s="1" t="s">
        <v>2325</v>
      </c>
      <c r="E136" s="1" t="s">
        <v>2326</v>
      </c>
      <c r="F136" s="1" t="s">
        <v>2020</v>
      </c>
      <c r="G136" s="1" t="s">
        <v>1516</v>
      </c>
      <c r="H136" s="1" t="s">
        <v>1517</v>
      </c>
      <c r="I136" s="1" t="s">
        <v>2327</v>
      </c>
      <c r="J136" s="1" t="s">
        <v>30</v>
      </c>
      <c r="K136" s="1" t="s">
        <v>2328</v>
      </c>
      <c r="L136" s="1" t="s">
        <v>2328</v>
      </c>
      <c r="M136" s="1" t="s">
        <v>1520</v>
      </c>
      <c r="N136" s="1" t="s">
        <v>1520</v>
      </c>
      <c r="O136" s="1" t="s">
        <v>1521</v>
      </c>
      <c r="P136" s="1" t="s">
        <v>1522</v>
      </c>
      <c r="Q136" s="1" t="s">
        <v>1523</v>
      </c>
      <c r="R136" s="1" t="s">
        <v>2329</v>
      </c>
      <c r="S136" s="1" t="s">
        <v>1525</v>
      </c>
      <c r="T136" s="1" t="s">
        <v>1526</v>
      </c>
      <c r="U136" s="1" t="s">
        <v>2154</v>
      </c>
      <c r="V136" s="1" t="s">
        <v>1555</v>
      </c>
    </row>
    <row r="137" s="1" customFormat="1" spans="1:22">
      <c r="A137" s="3">
        <v>999226275562595</v>
      </c>
      <c r="B137" s="1" t="s">
        <v>2282</v>
      </c>
      <c r="C137" s="1" t="s">
        <v>2330</v>
      </c>
      <c r="D137" s="1" t="s">
        <v>2331</v>
      </c>
      <c r="E137" s="1" t="s">
        <v>2332</v>
      </c>
      <c r="F137" s="1" t="s">
        <v>1512</v>
      </c>
      <c r="G137" s="1" t="s">
        <v>1516</v>
      </c>
      <c r="H137" s="1" t="s">
        <v>1517</v>
      </c>
      <c r="I137" s="1" t="s">
        <v>2333</v>
      </c>
      <c r="J137" s="1" t="s">
        <v>30</v>
      </c>
      <c r="K137" s="1" t="s">
        <v>2334</v>
      </c>
      <c r="L137" s="1" t="s">
        <v>2334</v>
      </c>
      <c r="M137" s="1" t="s">
        <v>1520</v>
      </c>
      <c r="N137" s="1" t="s">
        <v>1520</v>
      </c>
      <c r="O137" s="1" t="s">
        <v>1521</v>
      </c>
      <c r="P137" s="1" t="s">
        <v>1522</v>
      </c>
      <c r="Q137" s="1" t="s">
        <v>1523</v>
      </c>
      <c r="R137" s="1" t="s">
        <v>2335</v>
      </c>
      <c r="S137" s="1" t="s">
        <v>1525</v>
      </c>
      <c r="T137" s="1" t="s">
        <v>1526</v>
      </c>
      <c r="U137" s="1" t="s">
        <v>1488</v>
      </c>
      <c r="V137" s="1" t="s">
        <v>1684</v>
      </c>
    </row>
    <row r="138" s="1" customFormat="1" spans="1:22">
      <c r="A138" s="3">
        <v>999226274487455</v>
      </c>
      <c r="B138" s="1" t="s">
        <v>2282</v>
      </c>
      <c r="C138" s="1" t="s">
        <v>2336</v>
      </c>
      <c r="D138" s="1" t="s">
        <v>2337</v>
      </c>
      <c r="E138" s="1" t="s">
        <v>2338</v>
      </c>
      <c r="F138" s="1" t="s">
        <v>2020</v>
      </c>
      <c r="G138" s="1" t="s">
        <v>1516</v>
      </c>
      <c r="H138" s="1" t="s">
        <v>1517</v>
      </c>
      <c r="I138" s="1" t="s">
        <v>2339</v>
      </c>
      <c r="J138" s="1" t="s">
        <v>30</v>
      </c>
      <c r="K138" s="1" t="s">
        <v>2340</v>
      </c>
      <c r="L138" s="1" t="s">
        <v>2340</v>
      </c>
      <c r="M138" s="1" t="s">
        <v>1520</v>
      </c>
      <c r="N138" s="1" t="s">
        <v>1520</v>
      </c>
      <c r="O138" s="1" t="s">
        <v>1521</v>
      </c>
      <c r="P138" s="1" t="s">
        <v>1522</v>
      </c>
      <c r="Q138" s="1" t="s">
        <v>1523</v>
      </c>
      <c r="R138" s="1" t="s">
        <v>2341</v>
      </c>
      <c r="S138" s="1" t="s">
        <v>1525</v>
      </c>
      <c r="T138" s="1" t="s">
        <v>1526</v>
      </c>
      <c r="U138" s="1" t="s">
        <v>1488</v>
      </c>
      <c r="V138" s="1" t="s">
        <v>1816</v>
      </c>
    </row>
    <row r="139" s="1" customFormat="1" spans="1:22">
      <c r="A139" s="3">
        <v>999226273954546</v>
      </c>
      <c r="B139" s="1" t="s">
        <v>2282</v>
      </c>
      <c r="C139" s="1" t="s">
        <v>2342</v>
      </c>
      <c r="D139" s="1" t="s">
        <v>2343</v>
      </c>
      <c r="E139" s="1" t="s">
        <v>2344</v>
      </c>
      <c r="F139" s="1" t="s">
        <v>1864</v>
      </c>
      <c r="G139" s="1" t="s">
        <v>1516</v>
      </c>
      <c r="H139" s="1" t="s">
        <v>1517</v>
      </c>
      <c r="I139" s="1" t="s">
        <v>2345</v>
      </c>
      <c r="J139" s="1" t="s">
        <v>30</v>
      </c>
      <c r="K139" s="1" t="s">
        <v>2346</v>
      </c>
      <c r="L139" s="1" t="s">
        <v>2346</v>
      </c>
      <c r="M139" s="1" t="s">
        <v>1520</v>
      </c>
      <c r="N139" s="1" t="s">
        <v>1520</v>
      </c>
      <c r="O139" s="1" t="s">
        <v>1521</v>
      </c>
      <c r="P139" s="1" t="s">
        <v>1522</v>
      </c>
      <c r="Q139" s="1" t="s">
        <v>1523</v>
      </c>
      <c r="R139" s="1" t="s">
        <v>2347</v>
      </c>
      <c r="S139" s="1" t="s">
        <v>1525</v>
      </c>
      <c r="T139" s="1" t="s">
        <v>1526</v>
      </c>
      <c r="U139" s="1" t="s">
        <v>1488</v>
      </c>
      <c r="V139" s="1" t="s">
        <v>1555</v>
      </c>
    </row>
    <row r="140" s="1" customFormat="1" spans="1:22">
      <c r="A140" s="3">
        <v>999226271896249</v>
      </c>
      <c r="B140" s="1" t="s">
        <v>2348</v>
      </c>
      <c r="C140" s="1" t="s">
        <v>2349</v>
      </c>
      <c r="D140" s="1" t="s">
        <v>1679</v>
      </c>
      <c r="E140" s="1" t="s">
        <v>2350</v>
      </c>
      <c r="F140" s="1" t="s">
        <v>1512</v>
      </c>
      <c r="G140" s="1" t="s">
        <v>1516</v>
      </c>
      <c r="H140" s="1" t="s">
        <v>1517</v>
      </c>
      <c r="I140" s="1" t="s">
        <v>2351</v>
      </c>
      <c r="J140" s="1" t="s">
        <v>30</v>
      </c>
      <c r="K140" s="1" t="s">
        <v>2352</v>
      </c>
      <c r="L140" s="1" t="s">
        <v>2352</v>
      </c>
      <c r="M140" s="1" t="s">
        <v>1520</v>
      </c>
      <c r="N140" s="1" t="s">
        <v>1520</v>
      </c>
      <c r="O140" s="1" t="s">
        <v>1521</v>
      </c>
      <c r="P140" s="1" t="s">
        <v>1522</v>
      </c>
      <c r="Q140" s="1" t="s">
        <v>1523</v>
      </c>
      <c r="R140" s="1" t="s">
        <v>2353</v>
      </c>
      <c r="S140" s="1" t="s">
        <v>1525</v>
      </c>
      <c r="T140" s="1" t="s">
        <v>1526</v>
      </c>
      <c r="U140" s="1" t="s">
        <v>1488</v>
      </c>
      <c r="V140" s="1" t="s">
        <v>1684</v>
      </c>
    </row>
    <row r="141" s="1" customFormat="1" spans="1:22">
      <c r="A141" s="3">
        <v>999226271643860</v>
      </c>
      <c r="B141" s="1" t="s">
        <v>2348</v>
      </c>
      <c r="C141" s="1" t="s">
        <v>2354</v>
      </c>
      <c r="D141" s="1" t="s">
        <v>2355</v>
      </c>
      <c r="E141" s="1" t="s">
        <v>2356</v>
      </c>
      <c r="F141" s="1" t="s">
        <v>1512</v>
      </c>
      <c r="G141" s="1" t="s">
        <v>1516</v>
      </c>
      <c r="H141" s="1" t="s">
        <v>1517</v>
      </c>
      <c r="I141" s="1" t="s">
        <v>2357</v>
      </c>
      <c r="J141" s="1" t="s">
        <v>30</v>
      </c>
      <c r="K141" s="1" t="s">
        <v>2358</v>
      </c>
      <c r="L141" s="1" t="s">
        <v>2358</v>
      </c>
      <c r="M141" s="1" t="s">
        <v>1520</v>
      </c>
      <c r="N141" s="1" t="s">
        <v>1520</v>
      </c>
      <c r="O141" s="1" t="s">
        <v>1521</v>
      </c>
      <c r="P141" s="1" t="s">
        <v>1522</v>
      </c>
      <c r="Q141" s="1" t="s">
        <v>1523</v>
      </c>
      <c r="R141" s="1" t="s">
        <v>2359</v>
      </c>
      <c r="S141" s="1" t="s">
        <v>1525</v>
      </c>
      <c r="T141" s="1" t="s">
        <v>1526</v>
      </c>
      <c r="U141" s="1" t="s">
        <v>1488</v>
      </c>
      <c r="V141" s="1" t="s">
        <v>1684</v>
      </c>
    </row>
    <row r="142" s="1" customFormat="1" spans="1:22">
      <c r="A142" s="3">
        <v>999226269664675</v>
      </c>
      <c r="B142" s="1" t="s">
        <v>2348</v>
      </c>
      <c r="C142" s="1" t="s">
        <v>2360</v>
      </c>
      <c r="D142" s="1" t="s">
        <v>2361</v>
      </c>
      <c r="E142" s="1" t="s">
        <v>2362</v>
      </c>
      <c r="F142" s="1" t="s">
        <v>1512</v>
      </c>
      <c r="G142" s="1" t="s">
        <v>1516</v>
      </c>
      <c r="H142" s="1" t="s">
        <v>1517</v>
      </c>
      <c r="I142" s="1" t="s">
        <v>2363</v>
      </c>
      <c r="J142" s="1" t="s">
        <v>30</v>
      </c>
      <c r="K142" s="1" t="s">
        <v>2364</v>
      </c>
      <c r="L142" s="1" t="s">
        <v>2364</v>
      </c>
      <c r="M142" s="1" t="s">
        <v>1520</v>
      </c>
      <c r="N142" s="1" t="s">
        <v>1520</v>
      </c>
      <c r="O142" s="1" t="s">
        <v>1521</v>
      </c>
      <c r="P142" s="1" t="s">
        <v>1522</v>
      </c>
      <c r="Q142" s="1" t="s">
        <v>1523</v>
      </c>
      <c r="R142" s="1" t="s">
        <v>2365</v>
      </c>
      <c r="S142" s="1" t="s">
        <v>1525</v>
      </c>
      <c r="T142" s="1" t="s">
        <v>1526</v>
      </c>
      <c r="U142" s="1" t="s">
        <v>1488</v>
      </c>
      <c r="V142" s="1" t="s">
        <v>1684</v>
      </c>
    </row>
    <row r="143" s="1" customFormat="1" spans="1:22">
      <c r="A143" s="3">
        <v>999226269001849</v>
      </c>
      <c r="B143" s="1" t="s">
        <v>2348</v>
      </c>
      <c r="C143" s="1" t="s">
        <v>2366</v>
      </c>
      <c r="D143" s="1" t="s">
        <v>2367</v>
      </c>
      <c r="E143" s="1" t="s">
        <v>2368</v>
      </c>
      <c r="F143" s="1" t="s">
        <v>2124</v>
      </c>
      <c r="G143" s="1" t="s">
        <v>1516</v>
      </c>
      <c r="H143" s="1" t="s">
        <v>1517</v>
      </c>
      <c r="I143" s="1" t="s">
        <v>2369</v>
      </c>
      <c r="J143" s="1" t="s">
        <v>30</v>
      </c>
      <c r="K143" s="1" t="s">
        <v>2370</v>
      </c>
      <c r="L143" s="1" t="s">
        <v>2370</v>
      </c>
      <c r="M143" s="1" t="s">
        <v>1520</v>
      </c>
      <c r="N143" s="1" t="s">
        <v>1520</v>
      </c>
      <c r="O143" s="1" t="s">
        <v>1521</v>
      </c>
      <c r="P143" s="1" t="s">
        <v>1522</v>
      </c>
      <c r="Q143" s="1" t="s">
        <v>1523</v>
      </c>
      <c r="R143" s="1" t="s">
        <v>2371</v>
      </c>
      <c r="S143" s="1" t="s">
        <v>1525</v>
      </c>
      <c r="T143" s="1" t="s">
        <v>1526</v>
      </c>
      <c r="U143" s="1" t="s">
        <v>1488</v>
      </c>
      <c r="V143" s="1" t="s">
        <v>1691</v>
      </c>
    </row>
    <row r="144" s="1" customFormat="1" spans="1:22">
      <c r="A144" s="3">
        <v>999226264525558</v>
      </c>
      <c r="B144" s="1" t="s">
        <v>2348</v>
      </c>
      <c r="C144" s="1" t="s">
        <v>2372</v>
      </c>
      <c r="D144" s="1" t="s">
        <v>2373</v>
      </c>
      <c r="E144" s="1" t="s">
        <v>2374</v>
      </c>
      <c r="F144" s="1" t="s">
        <v>1512</v>
      </c>
      <c r="G144" s="1" t="s">
        <v>1516</v>
      </c>
      <c r="H144" s="1" t="s">
        <v>1517</v>
      </c>
      <c r="I144" s="1" t="s">
        <v>2375</v>
      </c>
      <c r="J144" s="1" t="s">
        <v>30</v>
      </c>
      <c r="K144" s="1" t="s">
        <v>2376</v>
      </c>
      <c r="L144" s="1" t="s">
        <v>2376</v>
      </c>
      <c r="M144" s="1" t="s">
        <v>1520</v>
      </c>
      <c r="N144" s="1" t="s">
        <v>1520</v>
      </c>
      <c r="O144" s="1" t="s">
        <v>1521</v>
      </c>
      <c r="P144" s="1" t="s">
        <v>1522</v>
      </c>
      <c r="Q144" s="1" t="s">
        <v>1523</v>
      </c>
      <c r="R144" s="1" t="s">
        <v>2377</v>
      </c>
      <c r="S144" s="1" t="s">
        <v>1525</v>
      </c>
      <c r="T144" s="1" t="s">
        <v>1526</v>
      </c>
      <c r="U144" s="1" t="s">
        <v>1488</v>
      </c>
      <c r="V144" s="1" t="s">
        <v>1684</v>
      </c>
    </row>
    <row r="145" s="1" customFormat="1" spans="1:22">
      <c r="A145" s="3">
        <v>999226224545771</v>
      </c>
      <c r="B145" s="1" t="s">
        <v>2348</v>
      </c>
      <c r="C145" s="1" t="s">
        <v>2378</v>
      </c>
      <c r="D145" s="1" t="s">
        <v>2379</v>
      </c>
      <c r="E145" s="1" t="s">
        <v>2380</v>
      </c>
      <c r="F145" s="1" t="s">
        <v>1864</v>
      </c>
      <c r="G145" s="1" t="s">
        <v>1516</v>
      </c>
      <c r="H145" s="1" t="s">
        <v>1517</v>
      </c>
      <c r="I145" s="1" t="s">
        <v>2381</v>
      </c>
      <c r="J145" s="1" t="s">
        <v>30</v>
      </c>
      <c r="K145" s="1" t="s">
        <v>2382</v>
      </c>
      <c r="L145" s="1" t="s">
        <v>2382</v>
      </c>
      <c r="M145" s="1" t="s">
        <v>1520</v>
      </c>
      <c r="N145" s="1" t="s">
        <v>1520</v>
      </c>
      <c r="O145" s="1" t="s">
        <v>1521</v>
      </c>
      <c r="P145" s="1" t="s">
        <v>1522</v>
      </c>
      <c r="Q145" s="1" t="s">
        <v>1523</v>
      </c>
      <c r="R145" s="1" t="s">
        <v>2383</v>
      </c>
      <c r="S145" s="1" t="s">
        <v>1525</v>
      </c>
      <c r="T145" s="1" t="s">
        <v>1526</v>
      </c>
      <c r="U145" s="1" t="s">
        <v>2154</v>
      </c>
      <c r="V145" s="1" t="s">
        <v>1555</v>
      </c>
    </row>
    <row r="146" s="1" customFormat="1" spans="1:22">
      <c r="A146" s="3">
        <v>999226221644933</v>
      </c>
      <c r="B146" s="1" t="s">
        <v>2348</v>
      </c>
      <c r="C146" s="1" t="s">
        <v>2384</v>
      </c>
      <c r="D146" s="1" t="s">
        <v>1673</v>
      </c>
      <c r="E146" s="1" t="s">
        <v>2385</v>
      </c>
      <c r="F146" s="1" t="s">
        <v>2124</v>
      </c>
      <c r="G146" s="1" t="s">
        <v>1516</v>
      </c>
      <c r="H146" s="1" t="s">
        <v>1517</v>
      </c>
      <c r="I146" s="1" t="s">
        <v>2386</v>
      </c>
      <c r="J146" s="1" t="s">
        <v>30</v>
      </c>
      <c r="K146" s="1" t="s">
        <v>2387</v>
      </c>
      <c r="L146" s="1" t="s">
        <v>2387</v>
      </c>
      <c r="M146" s="1" t="s">
        <v>1520</v>
      </c>
      <c r="N146" s="1" t="s">
        <v>1520</v>
      </c>
      <c r="O146" s="1" t="s">
        <v>1521</v>
      </c>
      <c r="P146" s="1" t="s">
        <v>1522</v>
      </c>
      <c r="Q146" s="1" t="s">
        <v>1523</v>
      </c>
      <c r="R146" s="1" t="s">
        <v>2388</v>
      </c>
      <c r="S146" s="1" t="s">
        <v>1525</v>
      </c>
      <c r="T146" s="1" t="s">
        <v>1526</v>
      </c>
      <c r="U146" s="1" t="s">
        <v>1488</v>
      </c>
      <c r="V146" s="1" t="s">
        <v>1555</v>
      </c>
    </row>
    <row r="147" s="1" customFormat="1" spans="1:22">
      <c r="A147" s="3">
        <v>999226220573532</v>
      </c>
      <c r="B147" s="1" t="s">
        <v>2348</v>
      </c>
      <c r="C147" s="1" t="s">
        <v>2389</v>
      </c>
      <c r="D147" s="1" t="s">
        <v>2390</v>
      </c>
      <c r="E147" s="1" t="s">
        <v>2391</v>
      </c>
      <c r="F147" s="1" t="s">
        <v>1512</v>
      </c>
      <c r="G147" s="1" t="s">
        <v>1516</v>
      </c>
      <c r="H147" s="1" t="s">
        <v>1517</v>
      </c>
      <c r="I147" s="1" t="s">
        <v>2392</v>
      </c>
      <c r="J147" s="1" t="s">
        <v>30</v>
      </c>
      <c r="K147" s="1" t="s">
        <v>2393</v>
      </c>
      <c r="L147" s="1" t="s">
        <v>2393</v>
      </c>
      <c r="M147" s="1" t="s">
        <v>1520</v>
      </c>
      <c r="N147" s="1" t="s">
        <v>1520</v>
      </c>
      <c r="O147" s="1" t="s">
        <v>1521</v>
      </c>
      <c r="P147" s="1" t="s">
        <v>1522</v>
      </c>
      <c r="Q147" s="1" t="s">
        <v>1523</v>
      </c>
      <c r="R147" s="1" t="s">
        <v>2394</v>
      </c>
      <c r="S147" s="1" t="s">
        <v>1525</v>
      </c>
      <c r="T147" s="1" t="s">
        <v>1526</v>
      </c>
      <c r="U147" s="1" t="s">
        <v>1488</v>
      </c>
      <c r="V147" s="1" t="s">
        <v>1746</v>
      </c>
    </row>
    <row r="148" s="1" customFormat="1" spans="1:22">
      <c r="A148" s="3">
        <v>999226219507324</v>
      </c>
      <c r="B148" s="1" t="s">
        <v>2348</v>
      </c>
      <c r="C148" s="1" t="s">
        <v>2395</v>
      </c>
      <c r="D148" s="1" t="s">
        <v>2396</v>
      </c>
      <c r="E148" s="1" t="s">
        <v>2397</v>
      </c>
      <c r="F148" s="1" t="s">
        <v>1512</v>
      </c>
      <c r="G148" s="1" t="s">
        <v>1516</v>
      </c>
      <c r="H148" s="1" t="s">
        <v>1517</v>
      </c>
      <c r="I148" s="1" t="s">
        <v>2398</v>
      </c>
      <c r="J148" s="1" t="s">
        <v>30</v>
      </c>
      <c r="K148" s="1" t="s">
        <v>2399</v>
      </c>
      <c r="L148" s="1" t="s">
        <v>2399</v>
      </c>
      <c r="M148" s="1" t="s">
        <v>1520</v>
      </c>
      <c r="N148" s="1" t="s">
        <v>1520</v>
      </c>
      <c r="O148" s="1" t="s">
        <v>1521</v>
      </c>
      <c r="P148" s="1" t="s">
        <v>1522</v>
      </c>
      <c r="Q148" s="1" t="s">
        <v>1523</v>
      </c>
      <c r="R148" s="1" t="s">
        <v>2400</v>
      </c>
      <c r="S148" s="1" t="s">
        <v>1525</v>
      </c>
      <c r="T148" s="1" t="s">
        <v>1526</v>
      </c>
      <c r="U148" s="1" t="s">
        <v>1488</v>
      </c>
      <c r="V148" s="1" t="s">
        <v>1684</v>
      </c>
    </row>
    <row r="149" s="1" customFormat="1" spans="1:22">
      <c r="A149" s="3">
        <v>999226216838244</v>
      </c>
      <c r="B149" s="1" t="s">
        <v>2348</v>
      </c>
      <c r="C149" s="1" t="s">
        <v>2401</v>
      </c>
      <c r="D149" s="1" t="s">
        <v>2402</v>
      </c>
      <c r="E149" s="1" t="s">
        <v>2403</v>
      </c>
      <c r="F149" s="1" t="s">
        <v>1512</v>
      </c>
      <c r="G149" s="1" t="s">
        <v>1516</v>
      </c>
      <c r="H149" s="1" t="s">
        <v>1517</v>
      </c>
      <c r="I149" s="1" t="s">
        <v>2404</v>
      </c>
      <c r="J149" s="1" t="s">
        <v>30</v>
      </c>
      <c r="K149" s="1" t="s">
        <v>2405</v>
      </c>
      <c r="L149" s="1" t="s">
        <v>2405</v>
      </c>
      <c r="M149" s="1" t="s">
        <v>1520</v>
      </c>
      <c r="N149" s="1" t="s">
        <v>1520</v>
      </c>
      <c r="O149" s="1" t="s">
        <v>1521</v>
      </c>
      <c r="P149" s="1" t="s">
        <v>1522</v>
      </c>
      <c r="Q149" s="1" t="s">
        <v>1523</v>
      </c>
      <c r="R149" s="1" t="s">
        <v>2406</v>
      </c>
      <c r="S149" s="1" t="s">
        <v>1525</v>
      </c>
      <c r="T149" s="1" t="s">
        <v>1526</v>
      </c>
      <c r="U149" s="1" t="s">
        <v>1488</v>
      </c>
      <c r="V149" s="1" t="s">
        <v>1684</v>
      </c>
    </row>
    <row r="150" s="1" customFormat="1" spans="1:22">
      <c r="A150" s="3">
        <v>999226214560630</v>
      </c>
      <c r="B150" s="1" t="s">
        <v>2407</v>
      </c>
      <c r="C150" s="1" t="s">
        <v>2408</v>
      </c>
      <c r="D150" s="1" t="s">
        <v>2409</v>
      </c>
      <c r="E150" s="1" t="s">
        <v>2410</v>
      </c>
      <c r="F150" s="1" t="s">
        <v>1512</v>
      </c>
      <c r="G150" s="1" t="s">
        <v>1516</v>
      </c>
      <c r="H150" s="1" t="s">
        <v>1517</v>
      </c>
      <c r="I150" s="1" t="s">
        <v>2411</v>
      </c>
      <c r="J150" s="1" t="s">
        <v>30</v>
      </c>
      <c r="K150" s="1" t="s">
        <v>2412</v>
      </c>
      <c r="L150" s="1" t="s">
        <v>2412</v>
      </c>
      <c r="M150" s="1" t="s">
        <v>1520</v>
      </c>
      <c r="N150" s="1" t="s">
        <v>1520</v>
      </c>
      <c r="O150" s="1" t="s">
        <v>1521</v>
      </c>
      <c r="P150" s="1" t="s">
        <v>1522</v>
      </c>
      <c r="Q150" s="1" t="s">
        <v>1523</v>
      </c>
      <c r="R150" s="1" t="s">
        <v>2413</v>
      </c>
      <c r="S150" s="1" t="s">
        <v>1525</v>
      </c>
      <c r="T150" s="1" t="s">
        <v>1526</v>
      </c>
      <c r="U150" s="1" t="s">
        <v>1488</v>
      </c>
      <c r="V150" s="1" t="s">
        <v>1691</v>
      </c>
    </row>
    <row r="151" s="1" customFormat="1" spans="1:22">
      <c r="A151" s="3">
        <v>999226212451801</v>
      </c>
      <c r="B151" s="1" t="s">
        <v>2407</v>
      </c>
      <c r="C151" s="1" t="s">
        <v>2414</v>
      </c>
      <c r="D151" s="1" t="s">
        <v>2415</v>
      </c>
      <c r="E151" s="1" t="s">
        <v>2416</v>
      </c>
      <c r="F151" s="1" t="s">
        <v>2020</v>
      </c>
      <c r="G151" s="1" t="s">
        <v>1516</v>
      </c>
      <c r="H151" s="1" t="s">
        <v>1517</v>
      </c>
      <c r="I151" s="1" t="s">
        <v>2417</v>
      </c>
      <c r="J151" s="1" t="s">
        <v>30</v>
      </c>
      <c r="K151" s="1" t="s">
        <v>2418</v>
      </c>
      <c r="L151" s="1" t="s">
        <v>2418</v>
      </c>
      <c r="M151" s="1" t="s">
        <v>1520</v>
      </c>
      <c r="N151" s="1" t="s">
        <v>1520</v>
      </c>
      <c r="O151" s="1" t="s">
        <v>1521</v>
      </c>
      <c r="P151" s="1" t="s">
        <v>1522</v>
      </c>
      <c r="Q151" s="1" t="s">
        <v>1523</v>
      </c>
      <c r="R151" s="1" t="s">
        <v>2419</v>
      </c>
      <c r="S151" s="1" t="s">
        <v>1525</v>
      </c>
      <c r="T151" s="1" t="s">
        <v>1526</v>
      </c>
      <c r="U151" s="1" t="s">
        <v>1488</v>
      </c>
      <c r="V151" s="1" t="s">
        <v>1527</v>
      </c>
    </row>
    <row r="152" s="1" customFormat="1" spans="1:22">
      <c r="A152" s="3">
        <v>999226202358133</v>
      </c>
      <c r="B152" s="1" t="s">
        <v>2407</v>
      </c>
      <c r="C152" s="1" t="s">
        <v>2420</v>
      </c>
      <c r="D152" s="1" t="s">
        <v>2421</v>
      </c>
      <c r="E152" s="1" t="s">
        <v>2422</v>
      </c>
      <c r="F152" s="1" t="s">
        <v>1512</v>
      </c>
      <c r="G152" s="1" t="s">
        <v>1516</v>
      </c>
      <c r="H152" s="1" t="s">
        <v>1517</v>
      </c>
      <c r="I152" s="1" t="s">
        <v>2423</v>
      </c>
      <c r="J152" s="1" t="s">
        <v>30</v>
      </c>
      <c r="K152" s="1" t="s">
        <v>2424</v>
      </c>
      <c r="L152" s="1" t="s">
        <v>2424</v>
      </c>
      <c r="M152" s="1" t="s">
        <v>1520</v>
      </c>
      <c r="N152" s="1" t="s">
        <v>1520</v>
      </c>
      <c r="O152" s="1" t="s">
        <v>1521</v>
      </c>
      <c r="P152" s="1" t="s">
        <v>1522</v>
      </c>
      <c r="Q152" s="1" t="s">
        <v>1523</v>
      </c>
      <c r="R152" s="1" t="s">
        <v>2425</v>
      </c>
      <c r="S152" s="1" t="s">
        <v>1525</v>
      </c>
      <c r="T152" s="1" t="s">
        <v>1526</v>
      </c>
      <c r="U152" s="1" t="s">
        <v>1488</v>
      </c>
      <c r="V152" s="1" t="s">
        <v>1555</v>
      </c>
    </row>
    <row r="153" s="1" customFormat="1" spans="1:22">
      <c r="A153" s="3">
        <v>999226200057726</v>
      </c>
      <c r="B153" s="1" t="s">
        <v>2407</v>
      </c>
      <c r="C153" s="1" t="s">
        <v>2426</v>
      </c>
      <c r="D153" s="1" t="s">
        <v>2427</v>
      </c>
      <c r="E153" s="1" t="s">
        <v>2428</v>
      </c>
      <c r="F153" s="1" t="s">
        <v>1512</v>
      </c>
      <c r="G153" s="1" t="s">
        <v>1516</v>
      </c>
      <c r="H153" s="1" t="s">
        <v>1517</v>
      </c>
      <c r="I153" s="1" t="s">
        <v>2429</v>
      </c>
      <c r="J153" s="1" t="s">
        <v>30</v>
      </c>
      <c r="K153" s="1" t="s">
        <v>2430</v>
      </c>
      <c r="L153" s="1" t="s">
        <v>2430</v>
      </c>
      <c r="M153" s="1" t="s">
        <v>1520</v>
      </c>
      <c r="N153" s="1" t="s">
        <v>1520</v>
      </c>
      <c r="O153" s="1" t="s">
        <v>1521</v>
      </c>
      <c r="P153" s="1" t="s">
        <v>1522</v>
      </c>
      <c r="Q153" s="1" t="s">
        <v>1523</v>
      </c>
      <c r="R153" s="1" t="s">
        <v>2431</v>
      </c>
      <c r="S153" s="1" t="s">
        <v>1525</v>
      </c>
      <c r="T153" s="1" t="s">
        <v>1526</v>
      </c>
      <c r="U153" s="1" t="s">
        <v>1488</v>
      </c>
      <c r="V153" s="1" t="s">
        <v>1527</v>
      </c>
    </row>
    <row r="154" s="1" customFormat="1" spans="1:22">
      <c r="A154" s="3">
        <v>999226195944649</v>
      </c>
      <c r="B154" s="1" t="s">
        <v>2407</v>
      </c>
      <c r="C154" s="1" t="s">
        <v>2432</v>
      </c>
      <c r="D154" s="1" t="s">
        <v>2433</v>
      </c>
      <c r="E154" s="1" t="s">
        <v>2434</v>
      </c>
      <c r="F154" s="1" t="s">
        <v>1512</v>
      </c>
      <c r="G154" s="1" t="s">
        <v>1516</v>
      </c>
      <c r="H154" s="1" t="s">
        <v>1517</v>
      </c>
      <c r="I154" s="1" t="s">
        <v>2435</v>
      </c>
      <c r="J154" s="1" t="s">
        <v>30</v>
      </c>
      <c r="K154" s="1" t="s">
        <v>2436</v>
      </c>
      <c r="L154" s="1" t="s">
        <v>2436</v>
      </c>
      <c r="M154" s="1" t="s">
        <v>1520</v>
      </c>
      <c r="N154" s="1" t="s">
        <v>1520</v>
      </c>
      <c r="O154" s="1" t="s">
        <v>1521</v>
      </c>
      <c r="P154" s="1" t="s">
        <v>1522</v>
      </c>
      <c r="Q154" s="1" t="s">
        <v>1523</v>
      </c>
      <c r="R154" s="1" t="s">
        <v>2437</v>
      </c>
      <c r="S154" s="1" t="s">
        <v>1525</v>
      </c>
      <c r="T154" s="1" t="s">
        <v>1526</v>
      </c>
      <c r="U154" s="1" t="s">
        <v>1488</v>
      </c>
      <c r="V154" s="1" t="s">
        <v>1534</v>
      </c>
    </row>
    <row r="155" s="1" customFormat="1" spans="1:22">
      <c r="A155" s="3">
        <v>999226191306037</v>
      </c>
      <c r="B155" s="1" t="s">
        <v>2438</v>
      </c>
      <c r="C155" s="1" t="s">
        <v>2439</v>
      </c>
      <c r="D155" s="1" t="s">
        <v>2440</v>
      </c>
      <c r="E155" s="1" t="s">
        <v>2441</v>
      </c>
      <c r="F155" s="1" t="s">
        <v>2020</v>
      </c>
      <c r="G155" s="1" t="s">
        <v>1516</v>
      </c>
      <c r="H155" s="1" t="s">
        <v>1517</v>
      </c>
      <c r="I155" s="1" t="s">
        <v>2442</v>
      </c>
      <c r="J155" s="1" t="s">
        <v>30</v>
      </c>
      <c r="K155" s="1" t="s">
        <v>2443</v>
      </c>
      <c r="L155" s="1" t="s">
        <v>2443</v>
      </c>
      <c r="M155" s="1" t="s">
        <v>1520</v>
      </c>
      <c r="N155" s="1" t="s">
        <v>1520</v>
      </c>
      <c r="O155" s="1" t="s">
        <v>1521</v>
      </c>
      <c r="P155" s="1" t="s">
        <v>1522</v>
      </c>
      <c r="Q155" s="1" t="s">
        <v>1523</v>
      </c>
      <c r="R155" s="1" t="s">
        <v>2444</v>
      </c>
      <c r="S155" s="1" t="s">
        <v>1525</v>
      </c>
      <c r="T155" s="1" t="s">
        <v>1526</v>
      </c>
      <c r="U155" s="1" t="s">
        <v>1488</v>
      </c>
      <c r="V155" s="1" t="s">
        <v>1746</v>
      </c>
    </row>
    <row r="156" s="1" customFormat="1" spans="1:22">
      <c r="A156" s="3">
        <v>999226147819478</v>
      </c>
      <c r="B156" s="1" t="s">
        <v>2438</v>
      </c>
      <c r="C156" s="1" t="s">
        <v>2445</v>
      </c>
      <c r="D156" s="1" t="s">
        <v>2446</v>
      </c>
      <c r="E156" s="1" t="s">
        <v>2447</v>
      </c>
      <c r="F156" s="1" t="s">
        <v>1512</v>
      </c>
      <c r="G156" s="1" t="s">
        <v>1516</v>
      </c>
      <c r="H156" s="1" t="s">
        <v>1517</v>
      </c>
      <c r="I156" s="1" t="s">
        <v>2448</v>
      </c>
      <c r="J156" s="1" t="s">
        <v>30</v>
      </c>
      <c r="K156" s="1" t="s">
        <v>2449</v>
      </c>
      <c r="L156" s="1" t="s">
        <v>2449</v>
      </c>
      <c r="M156" s="1" t="s">
        <v>1520</v>
      </c>
      <c r="N156" s="1" t="s">
        <v>1520</v>
      </c>
      <c r="O156" s="1" t="s">
        <v>1521</v>
      </c>
      <c r="P156" s="1" t="s">
        <v>1522</v>
      </c>
      <c r="Q156" s="1" t="s">
        <v>1523</v>
      </c>
      <c r="R156" s="1" t="s">
        <v>2450</v>
      </c>
      <c r="S156" s="1" t="s">
        <v>1525</v>
      </c>
      <c r="T156" s="1" t="s">
        <v>1526</v>
      </c>
      <c r="U156" s="1" t="s">
        <v>1488</v>
      </c>
      <c r="V156" s="1" t="s">
        <v>1534</v>
      </c>
    </row>
    <row r="157" s="1" customFormat="1" spans="1:22">
      <c r="A157" s="3">
        <v>999226144850430</v>
      </c>
      <c r="B157" s="1" t="s">
        <v>2451</v>
      </c>
      <c r="C157" s="1" t="s">
        <v>2452</v>
      </c>
      <c r="D157" s="1" t="s">
        <v>2373</v>
      </c>
      <c r="E157" s="1" t="s">
        <v>2453</v>
      </c>
      <c r="F157" s="1" t="s">
        <v>1512</v>
      </c>
      <c r="G157" s="1" t="s">
        <v>1516</v>
      </c>
      <c r="H157" s="1" t="s">
        <v>1517</v>
      </c>
      <c r="I157" s="1" t="s">
        <v>2454</v>
      </c>
      <c r="J157" s="1" t="s">
        <v>30</v>
      </c>
      <c r="K157" s="1" t="s">
        <v>2455</v>
      </c>
      <c r="L157" s="1" t="s">
        <v>2455</v>
      </c>
      <c r="M157" s="1" t="s">
        <v>1520</v>
      </c>
      <c r="N157" s="1" t="s">
        <v>1520</v>
      </c>
      <c r="O157" s="1" t="s">
        <v>1521</v>
      </c>
      <c r="P157" s="1" t="s">
        <v>1522</v>
      </c>
      <c r="Q157" s="1" t="s">
        <v>1523</v>
      </c>
      <c r="R157" s="1" t="s">
        <v>2456</v>
      </c>
      <c r="S157" s="1" t="s">
        <v>1525</v>
      </c>
      <c r="T157" s="1" t="s">
        <v>1526</v>
      </c>
      <c r="U157" s="1" t="s">
        <v>1488</v>
      </c>
      <c r="V157" s="1" t="s">
        <v>1684</v>
      </c>
    </row>
    <row r="158" s="1" customFormat="1" spans="1:22">
      <c r="A158" s="3">
        <v>999226144590292</v>
      </c>
      <c r="B158" s="1" t="s">
        <v>2451</v>
      </c>
      <c r="C158" s="1" t="s">
        <v>2457</v>
      </c>
      <c r="D158" s="1" t="s">
        <v>2458</v>
      </c>
      <c r="E158" s="1" t="s">
        <v>2459</v>
      </c>
      <c r="F158" s="1" t="s">
        <v>1864</v>
      </c>
      <c r="G158" s="1" t="s">
        <v>1516</v>
      </c>
      <c r="H158" s="1" t="s">
        <v>1517</v>
      </c>
      <c r="I158" s="1" t="s">
        <v>2460</v>
      </c>
      <c r="J158" s="1" t="s">
        <v>30</v>
      </c>
      <c r="K158" s="1" t="s">
        <v>2461</v>
      </c>
      <c r="L158" s="1" t="s">
        <v>2461</v>
      </c>
      <c r="M158" s="1" t="s">
        <v>1520</v>
      </c>
      <c r="N158" s="1" t="s">
        <v>1520</v>
      </c>
      <c r="O158" s="1" t="s">
        <v>1521</v>
      </c>
      <c r="P158" s="1" t="s">
        <v>1522</v>
      </c>
      <c r="Q158" s="1" t="s">
        <v>1523</v>
      </c>
      <c r="R158" s="1" t="s">
        <v>2462</v>
      </c>
      <c r="S158" s="1" t="s">
        <v>1525</v>
      </c>
      <c r="T158" s="1" t="s">
        <v>1526</v>
      </c>
      <c r="U158" s="1" t="s">
        <v>1488</v>
      </c>
      <c r="V158" s="1" t="s">
        <v>1527</v>
      </c>
    </row>
    <row r="159" s="1" customFormat="1" spans="1:22">
      <c r="A159" s="3">
        <v>999226141536598</v>
      </c>
      <c r="B159" s="1" t="s">
        <v>2451</v>
      </c>
      <c r="C159" s="1" t="s">
        <v>2463</v>
      </c>
      <c r="D159" s="1" t="s">
        <v>2464</v>
      </c>
      <c r="E159" s="1" t="s">
        <v>2465</v>
      </c>
      <c r="F159" s="1" t="s">
        <v>1512</v>
      </c>
      <c r="G159" s="1" t="s">
        <v>1516</v>
      </c>
      <c r="H159" s="1" t="s">
        <v>1517</v>
      </c>
      <c r="I159" s="1" t="s">
        <v>2466</v>
      </c>
      <c r="J159" s="1" t="s">
        <v>30</v>
      </c>
      <c r="K159" s="1" t="s">
        <v>2467</v>
      </c>
      <c r="L159" s="1" t="s">
        <v>2467</v>
      </c>
      <c r="M159" s="1" t="s">
        <v>1520</v>
      </c>
      <c r="N159" s="1" t="s">
        <v>1520</v>
      </c>
      <c r="O159" s="1" t="s">
        <v>1521</v>
      </c>
      <c r="P159" s="1" t="s">
        <v>1522</v>
      </c>
      <c r="Q159" s="1" t="s">
        <v>1523</v>
      </c>
      <c r="R159" s="1" t="s">
        <v>2468</v>
      </c>
      <c r="S159" s="1" t="s">
        <v>1525</v>
      </c>
      <c r="T159" s="1" t="s">
        <v>1526</v>
      </c>
      <c r="U159" s="1" t="s">
        <v>1488</v>
      </c>
      <c r="V159" s="1" t="s">
        <v>1809</v>
      </c>
    </row>
    <row r="160" s="1" customFormat="1" spans="1:22">
      <c r="A160" s="3">
        <v>999226138778457</v>
      </c>
      <c r="B160" s="1" t="s">
        <v>2469</v>
      </c>
      <c r="C160" s="1" t="s">
        <v>2470</v>
      </c>
      <c r="D160" s="1" t="s">
        <v>2331</v>
      </c>
      <c r="E160" s="1" t="s">
        <v>2471</v>
      </c>
      <c r="F160" s="1" t="s">
        <v>1864</v>
      </c>
      <c r="G160" s="1" t="s">
        <v>1516</v>
      </c>
      <c r="H160" s="1" t="s">
        <v>1517</v>
      </c>
      <c r="I160" s="1" t="s">
        <v>2472</v>
      </c>
      <c r="J160" s="1" t="s">
        <v>30</v>
      </c>
      <c r="K160" s="1" t="s">
        <v>2473</v>
      </c>
      <c r="L160" s="1" t="s">
        <v>2473</v>
      </c>
      <c r="M160" s="1" t="s">
        <v>1520</v>
      </c>
      <c r="N160" s="1" t="s">
        <v>1520</v>
      </c>
      <c r="O160" s="1" t="s">
        <v>1521</v>
      </c>
      <c r="P160" s="1" t="s">
        <v>1522</v>
      </c>
      <c r="Q160" s="1" t="s">
        <v>1523</v>
      </c>
      <c r="R160" s="1" t="s">
        <v>2474</v>
      </c>
      <c r="S160" s="1" t="s">
        <v>1525</v>
      </c>
      <c r="T160" s="1" t="s">
        <v>1526</v>
      </c>
      <c r="U160" s="1" t="s">
        <v>1488</v>
      </c>
      <c r="V160" s="1" t="s">
        <v>1684</v>
      </c>
    </row>
    <row r="161" s="1" customFormat="1" spans="1:22">
      <c r="A161" s="3">
        <v>999226136493226</v>
      </c>
      <c r="B161" s="1" t="s">
        <v>2469</v>
      </c>
      <c r="C161" s="1" t="s">
        <v>2475</v>
      </c>
      <c r="D161" s="1" t="s">
        <v>1748</v>
      </c>
      <c r="E161" s="1" t="s">
        <v>2476</v>
      </c>
      <c r="F161" s="1" t="s">
        <v>1512</v>
      </c>
      <c r="G161" s="1" t="s">
        <v>1516</v>
      </c>
      <c r="H161" s="1" t="s">
        <v>1517</v>
      </c>
      <c r="I161" s="1" t="s">
        <v>2477</v>
      </c>
      <c r="J161" s="1" t="s">
        <v>30</v>
      </c>
      <c r="K161" s="1" t="s">
        <v>2478</v>
      </c>
      <c r="L161" s="1" t="s">
        <v>2478</v>
      </c>
      <c r="M161" s="1" t="s">
        <v>1520</v>
      </c>
      <c r="N161" s="1" t="s">
        <v>1520</v>
      </c>
      <c r="O161" s="1" t="s">
        <v>1521</v>
      </c>
      <c r="P161" s="1" t="s">
        <v>1522</v>
      </c>
      <c r="Q161" s="1" t="s">
        <v>1523</v>
      </c>
      <c r="R161" s="1" t="s">
        <v>2479</v>
      </c>
      <c r="S161" s="1" t="s">
        <v>1525</v>
      </c>
      <c r="T161" s="1" t="s">
        <v>1526</v>
      </c>
      <c r="U161" s="1" t="s">
        <v>1488</v>
      </c>
      <c r="V161" s="1" t="s">
        <v>1555</v>
      </c>
    </row>
    <row r="162" s="1" customFormat="1" spans="1:22">
      <c r="A162" s="3">
        <v>999226127315354</v>
      </c>
      <c r="B162" s="1" t="s">
        <v>2469</v>
      </c>
      <c r="C162" s="1" t="s">
        <v>2480</v>
      </c>
      <c r="D162" s="1" t="s">
        <v>2481</v>
      </c>
      <c r="E162" s="1" t="s">
        <v>2482</v>
      </c>
      <c r="F162" s="1" t="s">
        <v>1512</v>
      </c>
      <c r="G162" s="1" t="s">
        <v>1516</v>
      </c>
      <c r="H162" s="1" t="s">
        <v>1517</v>
      </c>
      <c r="I162" s="1" t="s">
        <v>2483</v>
      </c>
      <c r="J162" s="1" t="s">
        <v>30</v>
      </c>
      <c r="K162" s="1" t="s">
        <v>2484</v>
      </c>
      <c r="L162" s="1" t="s">
        <v>2484</v>
      </c>
      <c r="M162" s="1" t="s">
        <v>1520</v>
      </c>
      <c r="N162" s="1" t="s">
        <v>1520</v>
      </c>
      <c r="O162" s="1" t="s">
        <v>1521</v>
      </c>
      <c r="P162" s="1" t="s">
        <v>1522</v>
      </c>
      <c r="Q162" s="1" t="s">
        <v>1523</v>
      </c>
      <c r="R162" s="1" t="s">
        <v>2485</v>
      </c>
      <c r="S162" s="1" t="s">
        <v>1525</v>
      </c>
      <c r="T162" s="1" t="s">
        <v>1526</v>
      </c>
      <c r="U162" s="1" t="s">
        <v>1488</v>
      </c>
      <c r="V162" s="1" t="s">
        <v>2486</v>
      </c>
    </row>
    <row r="163" s="1" customFormat="1" spans="1:22">
      <c r="A163" s="3">
        <v>999226116959251</v>
      </c>
      <c r="B163" s="1" t="s">
        <v>2487</v>
      </c>
      <c r="C163" s="1" t="s">
        <v>2488</v>
      </c>
      <c r="D163" s="1" t="s">
        <v>2489</v>
      </c>
      <c r="E163" s="1" t="s">
        <v>2490</v>
      </c>
      <c r="F163" s="1" t="s">
        <v>1512</v>
      </c>
      <c r="G163" s="1" t="s">
        <v>1516</v>
      </c>
      <c r="H163" s="1" t="s">
        <v>1517</v>
      </c>
      <c r="I163" s="1" t="s">
        <v>2491</v>
      </c>
      <c r="J163" s="1" t="s">
        <v>30</v>
      </c>
      <c r="K163" s="1" t="s">
        <v>2492</v>
      </c>
      <c r="L163" s="1" t="s">
        <v>2492</v>
      </c>
      <c r="M163" s="1" t="s">
        <v>1520</v>
      </c>
      <c r="N163" s="1" t="s">
        <v>1520</v>
      </c>
      <c r="O163" s="1" t="s">
        <v>1521</v>
      </c>
      <c r="P163" s="1" t="s">
        <v>1522</v>
      </c>
      <c r="Q163" s="1" t="s">
        <v>1523</v>
      </c>
      <c r="R163" s="1" t="s">
        <v>2493</v>
      </c>
      <c r="S163" s="1" t="s">
        <v>1525</v>
      </c>
      <c r="T163" s="1" t="s">
        <v>1526</v>
      </c>
      <c r="U163" s="1" t="s">
        <v>1488</v>
      </c>
      <c r="V163" s="1" t="s">
        <v>1691</v>
      </c>
    </row>
    <row r="164" s="1" customFormat="1" spans="1:22">
      <c r="A164" s="3">
        <v>999226115773192</v>
      </c>
      <c r="B164" s="1" t="s">
        <v>2487</v>
      </c>
      <c r="C164" s="1" t="s">
        <v>2494</v>
      </c>
      <c r="D164" s="1" t="s">
        <v>2495</v>
      </c>
      <c r="E164" s="1" t="s">
        <v>2496</v>
      </c>
      <c r="F164" s="1" t="s">
        <v>1512</v>
      </c>
      <c r="G164" s="1" t="s">
        <v>1516</v>
      </c>
      <c r="H164" s="1" t="s">
        <v>1517</v>
      </c>
      <c r="I164" s="1" t="s">
        <v>2497</v>
      </c>
      <c r="J164" s="1" t="s">
        <v>30</v>
      </c>
      <c r="K164" s="1" t="s">
        <v>2498</v>
      </c>
      <c r="L164" s="1" t="s">
        <v>2498</v>
      </c>
      <c r="M164" s="1" t="s">
        <v>1520</v>
      </c>
      <c r="N164" s="1" t="s">
        <v>1520</v>
      </c>
      <c r="O164" s="1" t="s">
        <v>1521</v>
      </c>
      <c r="P164" s="1" t="s">
        <v>1522</v>
      </c>
      <c r="Q164" s="1" t="s">
        <v>1523</v>
      </c>
      <c r="R164" s="1" t="s">
        <v>2499</v>
      </c>
      <c r="S164" s="1" t="s">
        <v>1525</v>
      </c>
      <c r="T164" s="1" t="s">
        <v>1526</v>
      </c>
      <c r="U164" s="1" t="s">
        <v>1488</v>
      </c>
      <c r="V164" s="1" t="s">
        <v>1816</v>
      </c>
    </row>
    <row r="165" s="1" customFormat="1" spans="1:22">
      <c r="A165" s="3">
        <v>999226111305138</v>
      </c>
      <c r="B165" s="1" t="s">
        <v>2487</v>
      </c>
      <c r="C165" s="1" t="s">
        <v>2500</v>
      </c>
      <c r="D165" s="1" t="s">
        <v>2501</v>
      </c>
      <c r="E165" s="1" t="s">
        <v>2502</v>
      </c>
      <c r="F165" s="1" t="s">
        <v>1512</v>
      </c>
      <c r="G165" s="1" t="s">
        <v>1516</v>
      </c>
      <c r="H165" s="1" t="s">
        <v>1517</v>
      </c>
      <c r="I165" s="1" t="s">
        <v>2503</v>
      </c>
      <c r="J165" s="1" t="s">
        <v>30</v>
      </c>
      <c r="K165" s="1" t="s">
        <v>2504</v>
      </c>
      <c r="L165" s="1" t="s">
        <v>2504</v>
      </c>
      <c r="M165" s="1" t="s">
        <v>1520</v>
      </c>
      <c r="N165" s="1" t="s">
        <v>1520</v>
      </c>
      <c r="O165" s="1" t="s">
        <v>1521</v>
      </c>
      <c r="P165" s="1" t="s">
        <v>1522</v>
      </c>
      <c r="Q165" s="1" t="s">
        <v>1523</v>
      </c>
      <c r="R165" s="1" t="s">
        <v>2505</v>
      </c>
      <c r="S165" s="1" t="s">
        <v>1525</v>
      </c>
      <c r="T165" s="1" t="s">
        <v>1526</v>
      </c>
      <c r="U165" s="1" t="s">
        <v>1488</v>
      </c>
      <c r="V165" s="1" t="s">
        <v>2506</v>
      </c>
    </row>
    <row r="166" s="1" customFormat="1" spans="1:22">
      <c r="A166" s="3">
        <v>999226100096054</v>
      </c>
      <c r="B166" s="1" t="s">
        <v>2507</v>
      </c>
      <c r="C166" s="1" t="s">
        <v>2508</v>
      </c>
      <c r="D166" s="1" t="s">
        <v>2509</v>
      </c>
      <c r="E166" s="1" t="s">
        <v>2510</v>
      </c>
      <c r="F166" s="1" t="s">
        <v>1864</v>
      </c>
      <c r="G166" s="1" t="s">
        <v>1516</v>
      </c>
      <c r="H166" s="1" t="s">
        <v>1517</v>
      </c>
      <c r="I166" s="1" t="s">
        <v>2511</v>
      </c>
      <c r="J166" s="1" t="s">
        <v>30</v>
      </c>
      <c r="K166" s="1" t="s">
        <v>2512</v>
      </c>
      <c r="L166" s="1" t="s">
        <v>2512</v>
      </c>
      <c r="M166" s="1" t="s">
        <v>1520</v>
      </c>
      <c r="N166" s="1" t="s">
        <v>1520</v>
      </c>
      <c r="O166" s="1" t="s">
        <v>1521</v>
      </c>
      <c r="P166" s="1" t="s">
        <v>1522</v>
      </c>
      <c r="Q166" s="1" t="s">
        <v>1523</v>
      </c>
      <c r="R166" s="1" t="s">
        <v>2513</v>
      </c>
      <c r="S166" s="1" t="s">
        <v>1525</v>
      </c>
      <c r="T166" s="1" t="s">
        <v>1526</v>
      </c>
      <c r="U166" s="1" t="s">
        <v>1488</v>
      </c>
      <c r="V166" s="1" t="s">
        <v>1527</v>
      </c>
    </row>
    <row r="167" s="1" customFormat="1" spans="1:22">
      <c r="A167" s="3">
        <v>999226068936047</v>
      </c>
      <c r="B167" s="1" t="s">
        <v>2507</v>
      </c>
      <c r="C167" s="1" t="s">
        <v>2514</v>
      </c>
      <c r="D167" s="1" t="s">
        <v>2515</v>
      </c>
      <c r="E167" s="1" t="s">
        <v>2516</v>
      </c>
      <c r="F167" s="1" t="s">
        <v>2124</v>
      </c>
      <c r="G167" s="1" t="s">
        <v>1516</v>
      </c>
      <c r="H167" s="1" t="s">
        <v>1517</v>
      </c>
      <c r="I167" s="1" t="s">
        <v>2517</v>
      </c>
      <c r="J167" s="1" t="s">
        <v>30</v>
      </c>
      <c r="K167" s="1" t="s">
        <v>2518</v>
      </c>
      <c r="L167" s="1" t="s">
        <v>2518</v>
      </c>
      <c r="M167" s="1" t="s">
        <v>1520</v>
      </c>
      <c r="N167" s="1" t="s">
        <v>1520</v>
      </c>
      <c r="O167" s="1" t="s">
        <v>1521</v>
      </c>
      <c r="P167" s="1" t="s">
        <v>1522</v>
      </c>
      <c r="Q167" s="1" t="s">
        <v>1523</v>
      </c>
      <c r="R167" s="1" t="s">
        <v>2519</v>
      </c>
      <c r="S167" s="1" t="s">
        <v>1525</v>
      </c>
      <c r="T167" s="1" t="s">
        <v>1526</v>
      </c>
      <c r="U167" s="1" t="s">
        <v>1488</v>
      </c>
      <c r="V167" s="1" t="s">
        <v>1541</v>
      </c>
    </row>
    <row r="168" s="1" customFormat="1" spans="1:22">
      <c r="A168" s="3">
        <v>999226068789262</v>
      </c>
      <c r="B168" s="1" t="s">
        <v>2507</v>
      </c>
      <c r="C168" s="1" t="s">
        <v>2520</v>
      </c>
      <c r="D168" s="1" t="s">
        <v>2521</v>
      </c>
      <c r="E168" s="1" t="s">
        <v>2522</v>
      </c>
      <c r="F168" s="1" t="s">
        <v>1864</v>
      </c>
      <c r="G168" s="1" t="s">
        <v>1516</v>
      </c>
      <c r="H168" s="1" t="s">
        <v>1517</v>
      </c>
      <c r="I168" s="1" t="s">
        <v>2523</v>
      </c>
      <c r="J168" s="1" t="s">
        <v>30</v>
      </c>
      <c r="K168" s="1" t="s">
        <v>2524</v>
      </c>
      <c r="L168" s="1" t="s">
        <v>2524</v>
      </c>
      <c r="M168" s="1" t="s">
        <v>1520</v>
      </c>
      <c r="N168" s="1" t="s">
        <v>1520</v>
      </c>
      <c r="O168" s="1" t="s">
        <v>1521</v>
      </c>
      <c r="P168" s="1" t="s">
        <v>1522</v>
      </c>
      <c r="Q168" s="1" t="s">
        <v>1523</v>
      </c>
      <c r="R168" s="1" t="s">
        <v>2525</v>
      </c>
      <c r="S168" s="1" t="s">
        <v>1525</v>
      </c>
      <c r="T168" s="1" t="s">
        <v>1526</v>
      </c>
      <c r="U168" s="1" t="s">
        <v>1488</v>
      </c>
      <c r="V168" s="1" t="s">
        <v>1816</v>
      </c>
    </row>
    <row r="169" s="1" customFormat="1" spans="1:22">
      <c r="A169" s="3">
        <v>999226068208138</v>
      </c>
      <c r="B169" s="1" t="s">
        <v>2526</v>
      </c>
      <c r="C169" s="1" t="s">
        <v>2527</v>
      </c>
      <c r="D169" s="1" t="s">
        <v>2528</v>
      </c>
      <c r="E169" s="1" t="s">
        <v>2529</v>
      </c>
      <c r="F169" s="1" t="s">
        <v>1864</v>
      </c>
      <c r="G169" s="1" t="s">
        <v>1516</v>
      </c>
      <c r="H169" s="1" t="s">
        <v>1517</v>
      </c>
      <c r="I169" s="1" t="s">
        <v>2530</v>
      </c>
      <c r="J169" s="1" t="s">
        <v>30</v>
      </c>
      <c r="K169" s="1" t="s">
        <v>2531</v>
      </c>
      <c r="L169" s="1" t="s">
        <v>2531</v>
      </c>
      <c r="M169" s="1" t="s">
        <v>1520</v>
      </c>
      <c r="N169" s="1" t="s">
        <v>1520</v>
      </c>
      <c r="O169" s="1" t="s">
        <v>1521</v>
      </c>
      <c r="P169" s="1" t="s">
        <v>1522</v>
      </c>
      <c r="Q169" s="1" t="s">
        <v>1523</v>
      </c>
      <c r="R169" s="1" t="s">
        <v>2532</v>
      </c>
      <c r="S169" s="1" t="s">
        <v>1525</v>
      </c>
      <c r="T169" s="1" t="s">
        <v>1526</v>
      </c>
      <c r="U169" s="1" t="s">
        <v>1488</v>
      </c>
      <c r="V169" s="1" t="s">
        <v>1746</v>
      </c>
    </row>
    <row r="170" s="1" customFormat="1" spans="1:22">
      <c r="A170" s="3">
        <v>999226066171672</v>
      </c>
      <c r="B170" s="1" t="s">
        <v>2526</v>
      </c>
      <c r="C170" s="1" t="s">
        <v>2533</v>
      </c>
      <c r="D170" s="1" t="s">
        <v>2534</v>
      </c>
      <c r="E170" s="1" t="s">
        <v>2535</v>
      </c>
      <c r="F170" s="1" t="s">
        <v>1512</v>
      </c>
      <c r="G170" s="1" t="s">
        <v>1516</v>
      </c>
      <c r="H170" s="1" t="s">
        <v>1517</v>
      </c>
      <c r="I170" s="1" t="s">
        <v>2536</v>
      </c>
      <c r="J170" s="1" t="s">
        <v>30</v>
      </c>
      <c r="K170" s="1" t="s">
        <v>2537</v>
      </c>
      <c r="L170" s="1" t="s">
        <v>2537</v>
      </c>
      <c r="M170" s="1" t="s">
        <v>1520</v>
      </c>
      <c r="N170" s="1" t="s">
        <v>1520</v>
      </c>
      <c r="O170" s="1" t="s">
        <v>1521</v>
      </c>
      <c r="P170" s="1" t="s">
        <v>1522</v>
      </c>
      <c r="Q170" s="1" t="s">
        <v>1523</v>
      </c>
      <c r="R170" s="1" t="s">
        <v>2538</v>
      </c>
      <c r="S170" s="1" t="s">
        <v>1525</v>
      </c>
      <c r="T170" s="1" t="s">
        <v>1526</v>
      </c>
      <c r="U170" s="1" t="s">
        <v>1488</v>
      </c>
      <c r="V170" s="1" t="s">
        <v>1555</v>
      </c>
    </row>
    <row r="171" s="1" customFormat="1" spans="1:22">
      <c r="A171" s="3">
        <v>999226063422947</v>
      </c>
      <c r="B171" s="1" t="s">
        <v>2526</v>
      </c>
      <c r="C171" s="1" t="s">
        <v>2539</v>
      </c>
      <c r="D171" s="1" t="s">
        <v>2540</v>
      </c>
      <c r="E171" s="1" t="s">
        <v>2541</v>
      </c>
      <c r="F171" s="1" t="s">
        <v>1512</v>
      </c>
      <c r="G171" s="1" t="s">
        <v>1516</v>
      </c>
      <c r="H171" s="1" t="s">
        <v>1517</v>
      </c>
      <c r="I171" s="1" t="s">
        <v>2542</v>
      </c>
      <c r="J171" s="1" t="s">
        <v>30</v>
      </c>
      <c r="K171" s="1" t="s">
        <v>2543</v>
      </c>
      <c r="L171" s="1" t="s">
        <v>2543</v>
      </c>
      <c r="M171" s="1" t="s">
        <v>1520</v>
      </c>
      <c r="N171" s="1" t="s">
        <v>1520</v>
      </c>
      <c r="O171" s="1" t="s">
        <v>1521</v>
      </c>
      <c r="P171" s="1" t="s">
        <v>1522</v>
      </c>
      <c r="Q171" s="1" t="s">
        <v>1523</v>
      </c>
      <c r="R171" s="1" t="s">
        <v>2544</v>
      </c>
      <c r="S171" s="1" t="s">
        <v>1525</v>
      </c>
      <c r="T171" s="1" t="s">
        <v>1526</v>
      </c>
      <c r="U171" s="1" t="s">
        <v>1488</v>
      </c>
      <c r="V171" s="1" t="s">
        <v>1555</v>
      </c>
    </row>
    <row r="172" s="1" customFormat="1" spans="1:22">
      <c r="A172" s="3">
        <v>999226058769545</v>
      </c>
      <c r="B172" s="1" t="s">
        <v>2526</v>
      </c>
      <c r="C172" s="1" t="s">
        <v>2545</v>
      </c>
      <c r="D172" s="1" t="s">
        <v>2331</v>
      </c>
      <c r="E172" s="1" t="s">
        <v>2546</v>
      </c>
      <c r="F172" s="1" t="s">
        <v>1512</v>
      </c>
      <c r="G172" s="1" t="s">
        <v>1516</v>
      </c>
      <c r="H172" s="1" t="s">
        <v>1517</v>
      </c>
      <c r="I172" s="1" t="s">
        <v>2547</v>
      </c>
      <c r="J172" s="1" t="s">
        <v>30</v>
      </c>
      <c r="K172" s="1" t="s">
        <v>2548</v>
      </c>
      <c r="L172" s="1" t="s">
        <v>2548</v>
      </c>
      <c r="M172" s="1" t="s">
        <v>1520</v>
      </c>
      <c r="N172" s="1" t="s">
        <v>1520</v>
      </c>
      <c r="O172" s="1" t="s">
        <v>1521</v>
      </c>
      <c r="P172" s="1" t="s">
        <v>1522</v>
      </c>
      <c r="Q172" s="1" t="s">
        <v>1523</v>
      </c>
      <c r="R172" s="1" t="s">
        <v>2549</v>
      </c>
      <c r="S172" s="1" t="s">
        <v>1525</v>
      </c>
      <c r="T172" s="1" t="s">
        <v>1526</v>
      </c>
      <c r="U172" s="1" t="s">
        <v>2154</v>
      </c>
      <c r="V172" s="1" t="s">
        <v>1684</v>
      </c>
    </row>
    <row r="173" s="1" customFormat="1" spans="1:22">
      <c r="A173" s="3">
        <v>999226050783031</v>
      </c>
      <c r="B173" s="1" t="s">
        <v>2550</v>
      </c>
      <c r="C173" s="1" t="s">
        <v>2551</v>
      </c>
      <c r="D173" s="1" t="s">
        <v>2552</v>
      </c>
      <c r="E173" s="1" t="s">
        <v>2553</v>
      </c>
      <c r="F173" s="1" t="s">
        <v>2124</v>
      </c>
      <c r="G173" s="1" t="s">
        <v>1516</v>
      </c>
      <c r="H173" s="1" t="s">
        <v>1517</v>
      </c>
      <c r="I173" s="1" t="s">
        <v>2554</v>
      </c>
      <c r="J173" s="1" t="s">
        <v>30</v>
      </c>
      <c r="K173" s="1" t="s">
        <v>2555</v>
      </c>
      <c r="L173" s="1" t="s">
        <v>2555</v>
      </c>
      <c r="M173" s="1" t="s">
        <v>1520</v>
      </c>
      <c r="N173" s="1" t="s">
        <v>1520</v>
      </c>
      <c r="O173" s="1" t="s">
        <v>1521</v>
      </c>
      <c r="P173" s="1" t="s">
        <v>1522</v>
      </c>
      <c r="Q173" s="1" t="s">
        <v>1523</v>
      </c>
      <c r="R173" s="1" t="s">
        <v>2556</v>
      </c>
      <c r="S173" s="1" t="s">
        <v>1525</v>
      </c>
      <c r="T173" s="1" t="s">
        <v>1526</v>
      </c>
      <c r="U173" s="1" t="s">
        <v>1488</v>
      </c>
      <c r="V173" s="1" t="s">
        <v>1684</v>
      </c>
    </row>
    <row r="174" s="1" customFormat="1" spans="1:22">
      <c r="A174" s="3">
        <v>999226046372170</v>
      </c>
      <c r="B174" s="1" t="s">
        <v>2550</v>
      </c>
      <c r="C174" s="1" t="s">
        <v>2557</v>
      </c>
      <c r="D174" s="1" t="s">
        <v>2558</v>
      </c>
      <c r="E174" s="1" t="s">
        <v>2559</v>
      </c>
      <c r="F174" s="1" t="s">
        <v>2020</v>
      </c>
      <c r="G174" s="1" t="s">
        <v>1516</v>
      </c>
      <c r="H174" s="1" t="s">
        <v>1517</v>
      </c>
      <c r="I174" s="1" t="s">
        <v>2560</v>
      </c>
      <c r="J174" s="1" t="s">
        <v>30</v>
      </c>
      <c r="K174" s="1" t="s">
        <v>2561</v>
      </c>
      <c r="L174" s="1" t="s">
        <v>2561</v>
      </c>
      <c r="M174" s="1" t="s">
        <v>1520</v>
      </c>
      <c r="N174" s="1" t="s">
        <v>1520</v>
      </c>
      <c r="O174" s="1" t="s">
        <v>1521</v>
      </c>
      <c r="P174" s="1" t="s">
        <v>1522</v>
      </c>
      <c r="Q174" s="1" t="s">
        <v>1523</v>
      </c>
      <c r="R174" s="1" t="s">
        <v>2562</v>
      </c>
      <c r="S174" s="1" t="s">
        <v>1525</v>
      </c>
      <c r="T174" s="1" t="s">
        <v>1526</v>
      </c>
      <c r="U174" s="1" t="s">
        <v>1488</v>
      </c>
      <c r="V174" s="1" t="s">
        <v>1691</v>
      </c>
    </row>
    <row r="175" s="1" customFormat="1" spans="1:22">
      <c r="A175" s="3">
        <v>999226035607739</v>
      </c>
      <c r="B175" s="1" t="s">
        <v>2550</v>
      </c>
      <c r="C175" s="1" t="s">
        <v>2563</v>
      </c>
      <c r="D175" s="1" t="s">
        <v>2564</v>
      </c>
      <c r="E175" s="1" t="s">
        <v>2565</v>
      </c>
      <c r="F175" s="1" t="s">
        <v>1512</v>
      </c>
      <c r="G175" s="1" t="s">
        <v>1516</v>
      </c>
      <c r="H175" s="1" t="s">
        <v>1517</v>
      </c>
      <c r="I175" s="1" t="s">
        <v>2566</v>
      </c>
      <c r="J175" s="1" t="s">
        <v>30</v>
      </c>
      <c r="K175" s="1" t="s">
        <v>2567</v>
      </c>
      <c r="L175" s="1" t="s">
        <v>2567</v>
      </c>
      <c r="M175" s="1" t="s">
        <v>1520</v>
      </c>
      <c r="N175" s="1" t="s">
        <v>1520</v>
      </c>
      <c r="O175" s="1" t="s">
        <v>1521</v>
      </c>
      <c r="P175" s="1" t="s">
        <v>1522</v>
      </c>
      <c r="Q175" s="1" t="s">
        <v>1523</v>
      </c>
      <c r="R175" s="1" t="s">
        <v>2568</v>
      </c>
      <c r="S175" s="1" t="s">
        <v>1525</v>
      </c>
      <c r="T175" s="1" t="s">
        <v>1526</v>
      </c>
      <c r="U175" s="1" t="s">
        <v>1488</v>
      </c>
      <c r="V175" s="1" t="s">
        <v>1527</v>
      </c>
    </row>
    <row r="176" s="1" customFormat="1" spans="1:22">
      <c r="A176" s="3">
        <v>999226035256332</v>
      </c>
      <c r="B176" s="1" t="s">
        <v>2550</v>
      </c>
      <c r="C176" s="1" t="s">
        <v>2569</v>
      </c>
      <c r="D176" s="1" t="s">
        <v>2570</v>
      </c>
      <c r="E176" s="1" t="s">
        <v>2571</v>
      </c>
      <c r="F176" s="1" t="s">
        <v>1864</v>
      </c>
      <c r="G176" s="1" t="s">
        <v>1516</v>
      </c>
      <c r="H176" s="1" t="s">
        <v>1517</v>
      </c>
      <c r="I176" s="1" t="s">
        <v>2572</v>
      </c>
      <c r="J176" s="1" t="s">
        <v>30</v>
      </c>
      <c r="K176" s="1" t="s">
        <v>2573</v>
      </c>
      <c r="L176" s="1" t="s">
        <v>2573</v>
      </c>
      <c r="M176" s="1" t="s">
        <v>1520</v>
      </c>
      <c r="N176" s="1" t="s">
        <v>1520</v>
      </c>
      <c r="O176" s="1" t="s">
        <v>1521</v>
      </c>
      <c r="P176" s="1" t="s">
        <v>1522</v>
      </c>
      <c r="Q176" s="1" t="s">
        <v>1523</v>
      </c>
      <c r="R176" s="1" t="s">
        <v>2574</v>
      </c>
      <c r="S176" s="1" t="s">
        <v>1525</v>
      </c>
      <c r="T176" s="1" t="s">
        <v>1526</v>
      </c>
      <c r="U176" s="1" t="s">
        <v>1488</v>
      </c>
      <c r="V176" s="1" t="s">
        <v>1527</v>
      </c>
    </row>
    <row r="177" s="1" customFormat="1" spans="1:22">
      <c r="A177" s="3">
        <v>999226030596206</v>
      </c>
      <c r="B177" s="1" t="s">
        <v>2575</v>
      </c>
      <c r="C177" s="1" t="s">
        <v>2576</v>
      </c>
      <c r="D177" s="1" t="s">
        <v>2577</v>
      </c>
      <c r="E177" s="1" t="s">
        <v>2578</v>
      </c>
      <c r="F177" s="1" t="s">
        <v>2124</v>
      </c>
      <c r="G177" s="1" t="s">
        <v>1516</v>
      </c>
      <c r="H177" s="1" t="s">
        <v>1517</v>
      </c>
      <c r="I177" s="1" t="s">
        <v>2579</v>
      </c>
      <c r="J177" s="1" t="s">
        <v>30</v>
      </c>
      <c r="K177" s="1" t="s">
        <v>2580</v>
      </c>
      <c r="L177" s="1" t="s">
        <v>2580</v>
      </c>
      <c r="M177" s="1" t="s">
        <v>1520</v>
      </c>
      <c r="N177" s="1" t="s">
        <v>1520</v>
      </c>
      <c r="O177" s="1" t="s">
        <v>1521</v>
      </c>
      <c r="P177" s="1" t="s">
        <v>1522</v>
      </c>
      <c r="Q177" s="1" t="s">
        <v>1523</v>
      </c>
      <c r="R177" s="1" t="s">
        <v>2581</v>
      </c>
      <c r="S177" s="1" t="s">
        <v>1525</v>
      </c>
      <c r="T177" s="1" t="s">
        <v>1526</v>
      </c>
      <c r="U177" s="1" t="s">
        <v>1488</v>
      </c>
      <c r="V177" s="1" t="s">
        <v>1809</v>
      </c>
    </row>
    <row r="178" s="1" customFormat="1" spans="1:22">
      <c r="A178" s="3">
        <v>999226018566639</v>
      </c>
      <c r="B178" s="1" t="s">
        <v>2575</v>
      </c>
      <c r="C178" s="1" t="s">
        <v>2582</v>
      </c>
      <c r="D178" s="1" t="s">
        <v>2583</v>
      </c>
      <c r="E178" s="1" t="s">
        <v>2584</v>
      </c>
      <c r="F178" s="1" t="s">
        <v>1864</v>
      </c>
      <c r="G178" s="1" t="s">
        <v>1516</v>
      </c>
      <c r="H178" s="1" t="s">
        <v>1517</v>
      </c>
      <c r="I178" s="1" t="s">
        <v>2585</v>
      </c>
      <c r="J178" s="1" t="s">
        <v>30</v>
      </c>
      <c r="K178" s="1" t="s">
        <v>2586</v>
      </c>
      <c r="L178" s="1" t="s">
        <v>2586</v>
      </c>
      <c r="M178" s="1" t="s">
        <v>1520</v>
      </c>
      <c r="N178" s="1" t="s">
        <v>1520</v>
      </c>
      <c r="O178" s="1" t="s">
        <v>1521</v>
      </c>
      <c r="P178" s="1" t="s">
        <v>1522</v>
      </c>
      <c r="Q178" s="1" t="s">
        <v>1523</v>
      </c>
      <c r="R178" s="1" t="s">
        <v>2587</v>
      </c>
      <c r="S178" s="1" t="s">
        <v>1525</v>
      </c>
      <c r="T178" s="1" t="s">
        <v>1526</v>
      </c>
      <c r="U178" s="1" t="s">
        <v>1488</v>
      </c>
      <c r="V178" s="1" t="s">
        <v>2002</v>
      </c>
    </row>
    <row r="179" s="1" customFormat="1" spans="1:22">
      <c r="A179" s="3">
        <v>999226014399771</v>
      </c>
      <c r="B179" s="1" t="s">
        <v>2575</v>
      </c>
      <c r="C179" s="1" t="s">
        <v>2588</v>
      </c>
      <c r="D179" s="1" t="s">
        <v>2589</v>
      </c>
      <c r="E179" s="1" t="s">
        <v>2590</v>
      </c>
      <c r="F179" s="1" t="s">
        <v>1864</v>
      </c>
      <c r="G179" s="1" t="s">
        <v>1516</v>
      </c>
      <c r="H179" s="1" t="s">
        <v>1517</v>
      </c>
      <c r="I179" s="1" t="s">
        <v>2591</v>
      </c>
      <c r="J179" s="1" t="s">
        <v>30</v>
      </c>
      <c r="K179" s="1" t="s">
        <v>2592</v>
      </c>
      <c r="L179" s="1" t="s">
        <v>2592</v>
      </c>
      <c r="M179" s="1" t="s">
        <v>1520</v>
      </c>
      <c r="N179" s="1" t="s">
        <v>1520</v>
      </c>
      <c r="O179" s="1" t="s">
        <v>1521</v>
      </c>
      <c r="P179" s="1" t="s">
        <v>1522</v>
      </c>
      <c r="Q179" s="1" t="s">
        <v>1523</v>
      </c>
      <c r="R179" s="1" t="s">
        <v>2593</v>
      </c>
      <c r="S179" s="1" t="s">
        <v>1525</v>
      </c>
      <c r="T179" s="1" t="s">
        <v>1526</v>
      </c>
      <c r="U179" s="1" t="s">
        <v>1488</v>
      </c>
      <c r="V179" s="1" t="s">
        <v>1746</v>
      </c>
    </row>
    <row r="180" s="1" customFormat="1" spans="1:22">
      <c r="A180" s="3">
        <v>999226013054815</v>
      </c>
      <c r="B180" s="1" t="s">
        <v>2575</v>
      </c>
      <c r="C180" s="1" t="s">
        <v>2594</v>
      </c>
      <c r="D180" s="1" t="s">
        <v>2595</v>
      </c>
      <c r="E180" s="1" t="s">
        <v>2596</v>
      </c>
      <c r="F180" s="1" t="s">
        <v>2124</v>
      </c>
      <c r="G180" s="1" t="s">
        <v>1516</v>
      </c>
      <c r="H180" s="1" t="s">
        <v>1517</v>
      </c>
      <c r="I180" s="1" t="s">
        <v>2597</v>
      </c>
      <c r="J180" s="1" t="s">
        <v>30</v>
      </c>
      <c r="K180" s="1" t="s">
        <v>2598</v>
      </c>
      <c r="L180" s="1" t="s">
        <v>2598</v>
      </c>
      <c r="M180" s="1" t="s">
        <v>1520</v>
      </c>
      <c r="N180" s="1" t="s">
        <v>1520</v>
      </c>
      <c r="O180" s="1" t="s">
        <v>1521</v>
      </c>
      <c r="P180" s="1" t="s">
        <v>1522</v>
      </c>
      <c r="Q180" s="1" t="s">
        <v>1523</v>
      </c>
      <c r="R180" s="1" t="s">
        <v>2599</v>
      </c>
      <c r="S180" s="1" t="s">
        <v>1525</v>
      </c>
      <c r="T180" s="1" t="s">
        <v>1526</v>
      </c>
      <c r="U180" s="1" t="s">
        <v>1488</v>
      </c>
      <c r="V180" s="1" t="s">
        <v>1665</v>
      </c>
    </row>
    <row r="181" s="1" customFormat="1" spans="1:22">
      <c r="A181" s="3">
        <v>999225997118945</v>
      </c>
      <c r="B181" s="1" t="s">
        <v>2600</v>
      </c>
      <c r="C181" s="1" t="s">
        <v>2601</v>
      </c>
      <c r="D181" s="1" t="s">
        <v>2602</v>
      </c>
      <c r="E181" s="1" t="s">
        <v>2603</v>
      </c>
      <c r="F181" s="1" t="s">
        <v>1512</v>
      </c>
      <c r="G181" s="1" t="s">
        <v>1516</v>
      </c>
      <c r="H181" s="1" t="s">
        <v>1517</v>
      </c>
      <c r="I181" s="1" t="s">
        <v>2604</v>
      </c>
      <c r="J181" s="1" t="s">
        <v>30</v>
      </c>
      <c r="K181" s="1" t="s">
        <v>2605</v>
      </c>
      <c r="L181" s="1" t="s">
        <v>2605</v>
      </c>
      <c r="M181" s="1" t="s">
        <v>1520</v>
      </c>
      <c r="N181" s="1" t="s">
        <v>1520</v>
      </c>
      <c r="O181" s="1" t="s">
        <v>1521</v>
      </c>
      <c r="P181" s="1" t="s">
        <v>1522</v>
      </c>
      <c r="Q181" s="1" t="s">
        <v>1523</v>
      </c>
      <c r="R181" s="1" t="s">
        <v>2606</v>
      </c>
      <c r="S181" s="1" t="s">
        <v>1525</v>
      </c>
      <c r="T181" s="1" t="s">
        <v>1526</v>
      </c>
      <c r="U181" s="1" t="s">
        <v>1488</v>
      </c>
      <c r="V181" s="1" t="s">
        <v>1684</v>
      </c>
    </row>
    <row r="182" s="1" customFormat="1" spans="1:22">
      <c r="A182" s="3">
        <v>999225992491429</v>
      </c>
      <c r="B182" s="1" t="s">
        <v>2600</v>
      </c>
      <c r="C182" s="1" t="s">
        <v>2607</v>
      </c>
      <c r="D182" s="1" t="s">
        <v>2464</v>
      </c>
      <c r="E182" s="1" t="s">
        <v>2608</v>
      </c>
      <c r="F182" s="1" t="s">
        <v>1512</v>
      </c>
      <c r="G182" s="1" t="s">
        <v>1516</v>
      </c>
      <c r="H182" s="1" t="s">
        <v>1517</v>
      </c>
      <c r="I182" s="1" t="s">
        <v>2609</v>
      </c>
      <c r="J182" s="1" t="s">
        <v>30</v>
      </c>
      <c r="K182" s="1" t="s">
        <v>2610</v>
      </c>
      <c r="L182" s="1" t="s">
        <v>2610</v>
      </c>
      <c r="M182" s="1" t="s">
        <v>1520</v>
      </c>
      <c r="N182" s="1" t="s">
        <v>1520</v>
      </c>
      <c r="O182" s="1" t="s">
        <v>1521</v>
      </c>
      <c r="P182" s="1" t="s">
        <v>1522</v>
      </c>
      <c r="Q182" s="1" t="s">
        <v>1523</v>
      </c>
      <c r="R182" s="1" t="s">
        <v>2611</v>
      </c>
      <c r="S182" s="1" t="s">
        <v>1525</v>
      </c>
      <c r="T182" s="1" t="s">
        <v>1526</v>
      </c>
      <c r="U182" s="1" t="s">
        <v>1488</v>
      </c>
      <c r="V182" s="1" t="s">
        <v>1809</v>
      </c>
    </row>
    <row r="183" s="1" customFormat="1" spans="1:22">
      <c r="A183" s="3">
        <v>999225991901611</v>
      </c>
      <c r="B183" s="1" t="s">
        <v>2600</v>
      </c>
      <c r="C183" s="1" t="s">
        <v>2612</v>
      </c>
      <c r="D183" s="1" t="s">
        <v>2464</v>
      </c>
      <c r="E183" s="1" t="s">
        <v>2613</v>
      </c>
      <c r="F183" s="1" t="s">
        <v>1512</v>
      </c>
      <c r="G183" s="1" t="s">
        <v>1516</v>
      </c>
      <c r="H183" s="1" t="s">
        <v>1517</v>
      </c>
      <c r="I183" s="1" t="s">
        <v>2609</v>
      </c>
      <c r="J183" s="1" t="s">
        <v>30</v>
      </c>
      <c r="K183" s="1" t="s">
        <v>2610</v>
      </c>
      <c r="L183" s="1" t="s">
        <v>2610</v>
      </c>
      <c r="M183" s="1" t="s">
        <v>1520</v>
      </c>
      <c r="N183" s="1" t="s">
        <v>1520</v>
      </c>
      <c r="O183" s="1" t="s">
        <v>1521</v>
      </c>
      <c r="P183" s="1" t="s">
        <v>1522</v>
      </c>
      <c r="Q183" s="1" t="s">
        <v>1523</v>
      </c>
      <c r="R183" s="1" t="s">
        <v>2614</v>
      </c>
      <c r="S183" s="1" t="s">
        <v>1525</v>
      </c>
      <c r="T183" s="1" t="s">
        <v>1526</v>
      </c>
      <c r="U183" s="1" t="s">
        <v>1488</v>
      </c>
      <c r="V183" s="1" t="s">
        <v>1809</v>
      </c>
    </row>
    <row r="184" s="1" customFormat="1" spans="1:22">
      <c r="A184" s="3">
        <v>999225985360396</v>
      </c>
      <c r="B184" s="1" t="s">
        <v>2615</v>
      </c>
      <c r="C184" s="1" t="s">
        <v>2616</v>
      </c>
      <c r="D184" s="1" t="s">
        <v>2617</v>
      </c>
      <c r="E184" s="1" t="s">
        <v>2618</v>
      </c>
      <c r="F184" s="1" t="s">
        <v>1864</v>
      </c>
      <c r="G184" s="1" t="s">
        <v>1516</v>
      </c>
      <c r="H184" s="1" t="s">
        <v>1517</v>
      </c>
      <c r="I184" s="1" t="s">
        <v>2619</v>
      </c>
      <c r="J184" s="1" t="s">
        <v>30</v>
      </c>
      <c r="K184" s="1" t="s">
        <v>2620</v>
      </c>
      <c r="L184" s="1" t="s">
        <v>2620</v>
      </c>
      <c r="M184" s="1" t="s">
        <v>1520</v>
      </c>
      <c r="N184" s="1" t="s">
        <v>1520</v>
      </c>
      <c r="O184" s="1" t="s">
        <v>1521</v>
      </c>
      <c r="P184" s="1" t="s">
        <v>1522</v>
      </c>
      <c r="Q184" s="1" t="s">
        <v>1523</v>
      </c>
      <c r="R184" s="1" t="s">
        <v>2621</v>
      </c>
      <c r="S184" s="1" t="s">
        <v>1525</v>
      </c>
      <c r="T184" s="1" t="s">
        <v>1526</v>
      </c>
      <c r="U184" s="1" t="s">
        <v>1488</v>
      </c>
      <c r="V184" s="1" t="s">
        <v>1746</v>
      </c>
    </row>
    <row r="185" s="1" customFormat="1" spans="1:22">
      <c r="A185" s="3">
        <v>999225977711683</v>
      </c>
      <c r="B185" s="1" t="s">
        <v>2615</v>
      </c>
      <c r="C185" s="1" t="s">
        <v>2622</v>
      </c>
      <c r="D185" s="1" t="s">
        <v>2623</v>
      </c>
      <c r="E185" s="1" t="s">
        <v>2624</v>
      </c>
      <c r="F185" s="1" t="s">
        <v>1864</v>
      </c>
      <c r="G185" s="1" t="s">
        <v>1516</v>
      </c>
      <c r="H185" s="1" t="s">
        <v>1517</v>
      </c>
      <c r="I185" s="1" t="s">
        <v>2625</v>
      </c>
      <c r="J185" s="1" t="s">
        <v>30</v>
      </c>
      <c r="K185" s="1" t="s">
        <v>2626</v>
      </c>
      <c r="L185" s="1" t="s">
        <v>2626</v>
      </c>
      <c r="M185" s="1" t="s">
        <v>1520</v>
      </c>
      <c r="N185" s="1" t="s">
        <v>1520</v>
      </c>
      <c r="O185" s="1" t="s">
        <v>1521</v>
      </c>
      <c r="P185" s="1" t="s">
        <v>1522</v>
      </c>
      <c r="Q185" s="1" t="s">
        <v>1523</v>
      </c>
      <c r="R185" s="1" t="s">
        <v>2627</v>
      </c>
      <c r="S185" s="1" t="s">
        <v>1525</v>
      </c>
      <c r="T185" s="1" t="s">
        <v>1526</v>
      </c>
      <c r="U185" s="1" t="s">
        <v>1488</v>
      </c>
      <c r="V185" s="1" t="s">
        <v>1627</v>
      </c>
    </row>
    <row r="186" s="1" customFormat="1" spans="1:22">
      <c r="A186" s="3">
        <v>999225975940378</v>
      </c>
      <c r="B186" s="1" t="s">
        <v>2615</v>
      </c>
      <c r="C186" s="1" t="s">
        <v>2628</v>
      </c>
      <c r="D186" s="1" t="s">
        <v>2629</v>
      </c>
      <c r="E186" s="1" t="s">
        <v>2630</v>
      </c>
      <c r="F186" s="1" t="s">
        <v>1512</v>
      </c>
      <c r="G186" s="1" t="s">
        <v>1516</v>
      </c>
      <c r="H186" s="1" t="s">
        <v>1517</v>
      </c>
      <c r="I186" s="1" t="s">
        <v>2631</v>
      </c>
      <c r="J186" s="1" t="s">
        <v>30</v>
      </c>
      <c r="K186" s="1" t="s">
        <v>2632</v>
      </c>
      <c r="L186" s="1" t="s">
        <v>2632</v>
      </c>
      <c r="M186" s="1" t="s">
        <v>1520</v>
      </c>
      <c r="N186" s="1" t="s">
        <v>1520</v>
      </c>
      <c r="O186" s="1" t="s">
        <v>1521</v>
      </c>
      <c r="P186" s="1" t="s">
        <v>1522</v>
      </c>
      <c r="Q186" s="1" t="s">
        <v>1523</v>
      </c>
      <c r="R186" s="1" t="s">
        <v>2633</v>
      </c>
      <c r="S186" s="1" t="s">
        <v>1525</v>
      </c>
      <c r="T186" s="1" t="s">
        <v>1526</v>
      </c>
      <c r="U186" s="1" t="s">
        <v>1488</v>
      </c>
      <c r="V186" s="1" t="s">
        <v>1527</v>
      </c>
    </row>
    <row r="187" s="1" customFormat="1" spans="1:22">
      <c r="A187" s="3">
        <v>999225948097256</v>
      </c>
      <c r="B187" s="1" t="s">
        <v>2634</v>
      </c>
      <c r="C187" s="1" t="s">
        <v>2635</v>
      </c>
      <c r="D187" s="1" t="s">
        <v>2636</v>
      </c>
      <c r="E187" s="1" t="s">
        <v>2637</v>
      </c>
      <c r="F187" s="1" t="s">
        <v>1512</v>
      </c>
      <c r="G187" s="1" t="s">
        <v>1516</v>
      </c>
      <c r="H187" s="1" t="s">
        <v>1517</v>
      </c>
      <c r="I187" s="1" t="s">
        <v>2638</v>
      </c>
      <c r="J187" s="1" t="s">
        <v>30</v>
      </c>
      <c r="K187" s="1" t="s">
        <v>2639</v>
      </c>
      <c r="L187" s="1" t="s">
        <v>2639</v>
      </c>
      <c r="M187" s="1" t="s">
        <v>1520</v>
      </c>
      <c r="N187" s="1" t="s">
        <v>1520</v>
      </c>
      <c r="O187" s="1" t="s">
        <v>1521</v>
      </c>
      <c r="P187" s="1" t="s">
        <v>1522</v>
      </c>
      <c r="Q187" s="1" t="s">
        <v>1523</v>
      </c>
      <c r="R187" s="1" t="s">
        <v>2640</v>
      </c>
      <c r="S187" s="1" t="s">
        <v>1525</v>
      </c>
      <c r="T187" s="1" t="s">
        <v>1526</v>
      </c>
      <c r="U187" s="1" t="s">
        <v>1488</v>
      </c>
      <c r="V187" s="1" t="s">
        <v>1555</v>
      </c>
    </row>
    <row r="188" s="1" customFormat="1" spans="1:22">
      <c r="A188" s="3">
        <v>999225940068803</v>
      </c>
      <c r="B188" s="1" t="s">
        <v>2634</v>
      </c>
      <c r="C188" s="1" t="s">
        <v>2641</v>
      </c>
      <c r="D188" s="1" t="s">
        <v>2642</v>
      </c>
      <c r="E188" s="1" t="s">
        <v>2643</v>
      </c>
      <c r="F188" s="1" t="s">
        <v>1864</v>
      </c>
      <c r="G188" s="1" t="s">
        <v>1516</v>
      </c>
      <c r="H188" s="1" t="s">
        <v>1517</v>
      </c>
      <c r="I188" s="1" t="s">
        <v>2644</v>
      </c>
      <c r="J188" s="1" t="s">
        <v>30</v>
      </c>
      <c r="K188" s="1" t="s">
        <v>2645</v>
      </c>
      <c r="L188" s="1" t="s">
        <v>2645</v>
      </c>
      <c r="M188" s="1" t="s">
        <v>1520</v>
      </c>
      <c r="N188" s="1" t="s">
        <v>1520</v>
      </c>
      <c r="O188" s="1" t="s">
        <v>1521</v>
      </c>
      <c r="P188" s="1" t="s">
        <v>1522</v>
      </c>
      <c r="Q188" s="1" t="s">
        <v>1523</v>
      </c>
      <c r="R188" s="1" t="s">
        <v>2646</v>
      </c>
      <c r="S188" s="1" t="s">
        <v>1525</v>
      </c>
      <c r="T188" s="1" t="s">
        <v>1526</v>
      </c>
      <c r="U188" s="1" t="s">
        <v>2154</v>
      </c>
      <c r="V188" s="1" t="s">
        <v>1555</v>
      </c>
    </row>
    <row r="189" s="1" customFormat="1" spans="1:22">
      <c r="A189" s="3">
        <v>999225912702287</v>
      </c>
      <c r="B189" s="1" t="s">
        <v>2647</v>
      </c>
      <c r="C189" s="1" t="s">
        <v>2648</v>
      </c>
      <c r="D189" s="1" t="s">
        <v>2649</v>
      </c>
      <c r="E189" s="1" t="s">
        <v>2650</v>
      </c>
      <c r="F189" s="1" t="s">
        <v>1864</v>
      </c>
      <c r="G189" s="1" t="s">
        <v>1516</v>
      </c>
      <c r="H189" s="1" t="s">
        <v>1517</v>
      </c>
      <c r="I189" s="1" t="s">
        <v>2651</v>
      </c>
      <c r="J189" s="1" t="s">
        <v>30</v>
      </c>
      <c r="K189" s="1" t="s">
        <v>2652</v>
      </c>
      <c r="L189" s="1" t="s">
        <v>2652</v>
      </c>
      <c r="M189" s="1" t="s">
        <v>1520</v>
      </c>
      <c r="N189" s="1" t="s">
        <v>1520</v>
      </c>
      <c r="O189" s="1" t="s">
        <v>1521</v>
      </c>
      <c r="P189" s="1" t="s">
        <v>1522</v>
      </c>
      <c r="Q189" s="1" t="s">
        <v>1523</v>
      </c>
      <c r="R189" s="1" t="s">
        <v>2653</v>
      </c>
      <c r="S189" s="1" t="s">
        <v>1525</v>
      </c>
      <c r="T189" s="1" t="s">
        <v>1526</v>
      </c>
      <c r="U189" s="1" t="s">
        <v>1488</v>
      </c>
      <c r="V189" s="1" t="s">
        <v>1555</v>
      </c>
    </row>
    <row r="190" s="1" customFormat="1" spans="1:22">
      <c r="A190" s="3">
        <v>999225890507596</v>
      </c>
      <c r="B190" s="1" t="s">
        <v>2654</v>
      </c>
      <c r="C190" s="1" t="s">
        <v>2655</v>
      </c>
      <c r="D190" s="1" t="s">
        <v>2656</v>
      </c>
      <c r="E190" s="1" t="s">
        <v>2657</v>
      </c>
      <c r="F190" s="1" t="s">
        <v>2209</v>
      </c>
      <c r="G190" s="1" t="s">
        <v>1516</v>
      </c>
      <c r="H190" s="1" t="s">
        <v>1517</v>
      </c>
      <c r="I190" s="1" t="s">
        <v>2658</v>
      </c>
      <c r="J190" s="1" t="s">
        <v>30</v>
      </c>
      <c r="K190" s="1" t="s">
        <v>2659</v>
      </c>
      <c r="L190" s="1" t="s">
        <v>2659</v>
      </c>
      <c r="M190" s="1" t="s">
        <v>1520</v>
      </c>
      <c r="N190" s="1" t="s">
        <v>1520</v>
      </c>
      <c r="O190" s="1" t="s">
        <v>1521</v>
      </c>
      <c r="P190" s="1" t="s">
        <v>1522</v>
      </c>
      <c r="Q190" s="1" t="s">
        <v>1523</v>
      </c>
      <c r="R190" s="1" t="s">
        <v>2660</v>
      </c>
      <c r="S190" s="1" t="s">
        <v>1525</v>
      </c>
      <c r="T190" s="1" t="s">
        <v>1526</v>
      </c>
      <c r="U190" s="1" t="s">
        <v>1488</v>
      </c>
      <c r="V190" s="1" t="s">
        <v>1527</v>
      </c>
    </row>
    <row r="191" s="1" customFormat="1" spans="1:22">
      <c r="A191" s="3">
        <v>999225869632915</v>
      </c>
      <c r="B191" s="1" t="s">
        <v>2654</v>
      </c>
      <c r="C191" s="1" t="s">
        <v>2661</v>
      </c>
      <c r="D191" s="1" t="s">
        <v>2595</v>
      </c>
      <c r="E191" s="1" t="s">
        <v>2662</v>
      </c>
      <c r="F191" s="1" t="s">
        <v>2124</v>
      </c>
      <c r="G191" s="1" t="s">
        <v>1516</v>
      </c>
      <c r="H191" s="1" t="s">
        <v>1517</v>
      </c>
      <c r="I191" s="1" t="s">
        <v>2663</v>
      </c>
      <c r="J191" s="1" t="s">
        <v>30</v>
      </c>
      <c r="K191" s="1" t="s">
        <v>2664</v>
      </c>
      <c r="L191" s="1" t="s">
        <v>2664</v>
      </c>
      <c r="M191" s="1" t="s">
        <v>1520</v>
      </c>
      <c r="N191" s="1" t="s">
        <v>1520</v>
      </c>
      <c r="O191" s="1" t="s">
        <v>1521</v>
      </c>
      <c r="P191" s="1" t="s">
        <v>1522</v>
      </c>
      <c r="Q191" s="1" t="s">
        <v>1523</v>
      </c>
      <c r="R191" s="1" t="s">
        <v>2665</v>
      </c>
      <c r="S191" s="1" t="s">
        <v>1525</v>
      </c>
      <c r="T191" s="1" t="s">
        <v>1526</v>
      </c>
      <c r="U191" s="1" t="s">
        <v>1488</v>
      </c>
      <c r="V191" s="1" t="s">
        <v>1665</v>
      </c>
    </row>
    <row r="192" s="1" customFormat="1" spans="1:22">
      <c r="A192" s="3">
        <v>999225861613941</v>
      </c>
      <c r="B192" s="1" t="s">
        <v>2666</v>
      </c>
      <c r="C192" s="1" t="s">
        <v>2667</v>
      </c>
      <c r="D192" s="1" t="s">
        <v>2668</v>
      </c>
      <c r="E192" s="1" t="s">
        <v>2669</v>
      </c>
      <c r="F192" s="1" t="s">
        <v>2020</v>
      </c>
      <c r="G192" s="1" t="s">
        <v>1516</v>
      </c>
      <c r="H192" s="1" t="s">
        <v>1517</v>
      </c>
      <c r="I192" s="1" t="s">
        <v>2670</v>
      </c>
      <c r="J192" s="1" t="s">
        <v>30</v>
      </c>
      <c r="K192" s="1" t="s">
        <v>2671</v>
      </c>
      <c r="L192" s="1" t="s">
        <v>2671</v>
      </c>
      <c r="M192" s="1" t="s">
        <v>1520</v>
      </c>
      <c r="N192" s="1" t="s">
        <v>1520</v>
      </c>
      <c r="O192" s="1" t="s">
        <v>1521</v>
      </c>
      <c r="P192" s="1" t="s">
        <v>1522</v>
      </c>
      <c r="Q192" s="1" t="s">
        <v>1523</v>
      </c>
      <c r="R192" s="1" t="s">
        <v>2672</v>
      </c>
      <c r="S192" s="1" t="s">
        <v>1525</v>
      </c>
      <c r="T192" s="1" t="s">
        <v>1526</v>
      </c>
      <c r="U192" s="1" t="s">
        <v>2154</v>
      </c>
      <c r="V192" s="1" t="s">
        <v>1555</v>
      </c>
    </row>
    <row r="193" s="1" customFormat="1" spans="1:22">
      <c r="A193" s="3">
        <v>999225848599898</v>
      </c>
      <c r="B193" s="1" t="s">
        <v>2666</v>
      </c>
      <c r="C193" s="1" t="s">
        <v>2673</v>
      </c>
      <c r="D193" s="1" t="s">
        <v>2674</v>
      </c>
      <c r="E193" s="1" t="s">
        <v>2675</v>
      </c>
      <c r="F193" s="1" t="s">
        <v>2209</v>
      </c>
      <c r="G193" s="1" t="s">
        <v>1516</v>
      </c>
      <c r="H193" s="1" t="s">
        <v>1517</v>
      </c>
      <c r="I193" s="1" t="s">
        <v>2676</v>
      </c>
      <c r="J193" s="1" t="s">
        <v>30</v>
      </c>
      <c r="K193" s="1" t="s">
        <v>2677</v>
      </c>
      <c r="L193" s="1" t="s">
        <v>2677</v>
      </c>
      <c r="M193" s="1" t="s">
        <v>1520</v>
      </c>
      <c r="N193" s="1" t="s">
        <v>1520</v>
      </c>
      <c r="O193" s="1" t="s">
        <v>1521</v>
      </c>
      <c r="P193" s="1" t="s">
        <v>1522</v>
      </c>
      <c r="Q193" s="1" t="s">
        <v>1523</v>
      </c>
      <c r="R193" s="1" t="s">
        <v>2678</v>
      </c>
      <c r="S193" s="1" t="s">
        <v>1525</v>
      </c>
      <c r="T193" s="1" t="s">
        <v>1526</v>
      </c>
      <c r="U193" s="1" t="s">
        <v>1488</v>
      </c>
      <c r="V193" s="1" t="s">
        <v>1534</v>
      </c>
    </row>
    <row r="194" s="1" customFormat="1" spans="1:22">
      <c r="A194" s="3">
        <v>999225825648421</v>
      </c>
      <c r="B194" s="1" t="s">
        <v>2679</v>
      </c>
      <c r="C194" s="1" t="s">
        <v>2680</v>
      </c>
      <c r="D194" s="1" t="s">
        <v>2681</v>
      </c>
      <c r="E194" s="1" t="s">
        <v>2682</v>
      </c>
      <c r="F194" s="1" t="s">
        <v>2020</v>
      </c>
      <c r="G194" s="1" t="s">
        <v>1516</v>
      </c>
      <c r="H194" s="1" t="s">
        <v>1517</v>
      </c>
      <c r="I194" s="1" t="s">
        <v>2683</v>
      </c>
      <c r="J194" s="1" t="s">
        <v>30</v>
      </c>
      <c r="K194" s="1" t="s">
        <v>2684</v>
      </c>
      <c r="L194" s="1" t="s">
        <v>2684</v>
      </c>
      <c r="M194" s="1" t="s">
        <v>1520</v>
      </c>
      <c r="N194" s="1" t="s">
        <v>1520</v>
      </c>
      <c r="O194" s="1" t="s">
        <v>1521</v>
      </c>
      <c r="P194" s="1" t="s">
        <v>1522</v>
      </c>
      <c r="Q194" s="1" t="s">
        <v>1523</v>
      </c>
      <c r="R194" s="1" t="s">
        <v>2685</v>
      </c>
      <c r="S194" s="1" t="s">
        <v>1525</v>
      </c>
      <c r="T194" s="1" t="s">
        <v>1526</v>
      </c>
      <c r="U194" s="1" t="s">
        <v>1488</v>
      </c>
      <c r="V194" s="1" t="s">
        <v>2686</v>
      </c>
    </row>
    <row r="195" s="1" customFormat="1" spans="1:22">
      <c r="A195" s="3">
        <v>999225824535056</v>
      </c>
      <c r="B195" s="1" t="s">
        <v>2679</v>
      </c>
      <c r="C195" s="1" t="s">
        <v>2687</v>
      </c>
      <c r="D195" s="1" t="s">
        <v>2681</v>
      </c>
      <c r="E195" s="1" t="s">
        <v>2688</v>
      </c>
      <c r="F195" s="1" t="s">
        <v>2020</v>
      </c>
      <c r="G195" s="1" t="s">
        <v>1516</v>
      </c>
      <c r="H195" s="1" t="s">
        <v>1517</v>
      </c>
      <c r="I195" s="1" t="s">
        <v>2689</v>
      </c>
      <c r="J195" s="1" t="s">
        <v>30</v>
      </c>
      <c r="K195" s="1" t="s">
        <v>2690</v>
      </c>
      <c r="L195" s="1" t="s">
        <v>2690</v>
      </c>
      <c r="M195" s="1" t="s">
        <v>1520</v>
      </c>
      <c r="N195" s="1" t="s">
        <v>1520</v>
      </c>
      <c r="O195" s="1" t="s">
        <v>1521</v>
      </c>
      <c r="P195" s="1" t="s">
        <v>1522</v>
      </c>
      <c r="Q195" s="1" t="s">
        <v>1523</v>
      </c>
      <c r="R195" s="1" t="s">
        <v>2691</v>
      </c>
      <c r="S195" s="1" t="s">
        <v>1525</v>
      </c>
      <c r="T195" s="1" t="s">
        <v>1526</v>
      </c>
      <c r="U195" s="1" t="s">
        <v>1488</v>
      </c>
      <c r="V195" s="1" t="s">
        <v>2686</v>
      </c>
    </row>
    <row r="196" s="1" customFormat="1" spans="1:22">
      <c r="A196" s="3">
        <v>999225824252733</v>
      </c>
      <c r="B196" s="1" t="s">
        <v>2679</v>
      </c>
      <c r="C196" s="1" t="s">
        <v>2692</v>
      </c>
      <c r="D196" s="1" t="s">
        <v>2693</v>
      </c>
      <c r="E196" s="1" t="s">
        <v>2694</v>
      </c>
      <c r="F196" s="1" t="s">
        <v>1864</v>
      </c>
      <c r="G196" s="1" t="s">
        <v>1516</v>
      </c>
      <c r="H196" s="1" t="s">
        <v>1517</v>
      </c>
      <c r="I196" s="1" t="s">
        <v>2695</v>
      </c>
      <c r="J196" s="1" t="s">
        <v>30</v>
      </c>
      <c r="K196" s="1" t="s">
        <v>2696</v>
      </c>
      <c r="L196" s="1" t="s">
        <v>2696</v>
      </c>
      <c r="M196" s="1" t="s">
        <v>1520</v>
      </c>
      <c r="N196" s="1" t="s">
        <v>1520</v>
      </c>
      <c r="O196" s="1" t="s">
        <v>1521</v>
      </c>
      <c r="P196" s="1" t="s">
        <v>1522</v>
      </c>
      <c r="Q196" s="1" t="s">
        <v>1523</v>
      </c>
      <c r="R196" s="1" t="s">
        <v>2697</v>
      </c>
      <c r="S196" s="1" t="s">
        <v>1525</v>
      </c>
      <c r="T196" s="1" t="s">
        <v>1526</v>
      </c>
      <c r="U196" s="1" t="s">
        <v>2154</v>
      </c>
      <c r="V196" s="1" t="s">
        <v>1555</v>
      </c>
    </row>
    <row r="197" s="1" customFormat="1" spans="1:22">
      <c r="A197" s="3">
        <v>999225822187094</v>
      </c>
      <c r="B197" s="1" t="s">
        <v>2698</v>
      </c>
      <c r="C197" s="1" t="s">
        <v>2699</v>
      </c>
      <c r="D197" s="1" t="s">
        <v>2700</v>
      </c>
      <c r="E197" s="1" t="s">
        <v>2701</v>
      </c>
      <c r="F197" s="1" t="s">
        <v>1512</v>
      </c>
      <c r="G197" s="1" t="s">
        <v>1516</v>
      </c>
      <c r="H197" s="1" t="s">
        <v>1517</v>
      </c>
      <c r="I197" s="1" t="s">
        <v>2702</v>
      </c>
      <c r="J197" s="1" t="s">
        <v>30</v>
      </c>
      <c r="K197" s="1" t="s">
        <v>2703</v>
      </c>
      <c r="L197" s="1" t="s">
        <v>2703</v>
      </c>
      <c r="M197" s="1" t="s">
        <v>1520</v>
      </c>
      <c r="N197" s="1" t="s">
        <v>1520</v>
      </c>
      <c r="O197" s="1" t="s">
        <v>1521</v>
      </c>
      <c r="P197" s="1" t="s">
        <v>1522</v>
      </c>
      <c r="Q197" s="1" t="s">
        <v>1523</v>
      </c>
      <c r="R197" s="1" t="s">
        <v>2704</v>
      </c>
      <c r="S197" s="1" t="s">
        <v>1525</v>
      </c>
      <c r="T197" s="1" t="s">
        <v>1526</v>
      </c>
      <c r="U197" s="1" t="s">
        <v>1488</v>
      </c>
      <c r="V197" s="1" t="s">
        <v>1555</v>
      </c>
    </row>
    <row r="198" s="1" customFormat="1" spans="1:22">
      <c r="A198" s="3">
        <v>999225819674061</v>
      </c>
      <c r="B198" s="1" t="s">
        <v>2698</v>
      </c>
      <c r="C198" s="1" t="s">
        <v>2705</v>
      </c>
      <c r="D198" s="1" t="s">
        <v>2706</v>
      </c>
      <c r="E198" s="1" t="s">
        <v>2707</v>
      </c>
      <c r="F198" s="1" t="s">
        <v>1512</v>
      </c>
      <c r="G198" s="1" t="s">
        <v>1516</v>
      </c>
      <c r="H198" s="1" t="s">
        <v>1517</v>
      </c>
      <c r="I198" s="1" t="s">
        <v>2708</v>
      </c>
      <c r="J198" s="1" t="s">
        <v>30</v>
      </c>
      <c r="K198" s="1" t="s">
        <v>2709</v>
      </c>
      <c r="L198" s="1" t="s">
        <v>2709</v>
      </c>
      <c r="M198" s="1" t="s">
        <v>1520</v>
      </c>
      <c r="N198" s="1" t="s">
        <v>1520</v>
      </c>
      <c r="O198" s="1" t="s">
        <v>1521</v>
      </c>
      <c r="P198" s="1" t="s">
        <v>1522</v>
      </c>
      <c r="Q198" s="1" t="s">
        <v>1523</v>
      </c>
      <c r="R198" s="1" t="s">
        <v>2710</v>
      </c>
      <c r="S198" s="1" t="s">
        <v>1525</v>
      </c>
      <c r="T198" s="1" t="s">
        <v>1526</v>
      </c>
      <c r="U198" s="1" t="s">
        <v>1488</v>
      </c>
      <c r="V198" s="1" t="s">
        <v>1555</v>
      </c>
    </row>
    <row r="199" s="1" customFormat="1" spans="1:22">
      <c r="A199" s="3">
        <v>999225815134093</v>
      </c>
      <c r="B199" s="1" t="s">
        <v>2698</v>
      </c>
      <c r="C199" s="1" t="s">
        <v>2711</v>
      </c>
      <c r="D199" s="1" t="s">
        <v>2712</v>
      </c>
      <c r="E199" s="1" t="s">
        <v>2713</v>
      </c>
      <c r="F199" s="1" t="s">
        <v>1512</v>
      </c>
      <c r="G199" s="1" t="s">
        <v>1516</v>
      </c>
      <c r="H199" s="1" t="s">
        <v>1517</v>
      </c>
      <c r="I199" s="1" t="s">
        <v>2714</v>
      </c>
      <c r="J199" s="1" t="s">
        <v>30</v>
      </c>
      <c r="K199" s="1" t="s">
        <v>2715</v>
      </c>
      <c r="L199" s="1" t="s">
        <v>2715</v>
      </c>
      <c r="M199" s="1" t="s">
        <v>1520</v>
      </c>
      <c r="N199" s="1" t="s">
        <v>1520</v>
      </c>
      <c r="O199" s="1" t="s">
        <v>1521</v>
      </c>
      <c r="P199" s="1" t="s">
        <v>1522</v>
      </c>
      <c r="Q199" s="1" t="s">
        <v>1523</v>
      </c>
      <c r="R199" s="1" t="s">
        <v>2716</v>
      </c>
      <c r="S199" s="1" t="s">
        <v>1525</v>
      </c>
      <c r="T199" s="1" t="s">
        <v>1526</v>
      </c>
      <c r="U199" s="1" t="s">
        <v>1488</v>
      </c>
      <c r="V199" s="1" t="s">
        <v>1746</v>
      </c>
    </row>
    <row r="200" s="1" customFormat="1" spans="1:22">
      <c r="A200" s="3">
        <v>999225810894704</v>
      </c>
      <c r="B200" s="1" t="s">
        <v>2698</v>
      </c>
      <c r="C200" s="1" t="s">
        <v>2717</v>
      </c>
      <c r="D200" s="1" t="s">
        <v>2718</v>
      </c>
      <c r="E200" s="1" t="s">
        <v>2719</v>
      </c>
      <c r="F200" s="1" t="s">
        <v>1864</v>
      </c>
      <c r="G200" s="1" t="s">
        <v>1516</v>
      </c>
      <c r="H200" s="1" t="s">
        <v>1517</v>
      </c>
      <c r="I200" s="1" t="s">
        <v>2720</v>
      </c>
      <c r="J200" s="1" t="s">
        <v>30</v>
      </c>
      <c r="K200" s="1" t="s">
        <v>2721</v>
      </c>
      <c r="L200" s="1" t="s">
        <v>2721</v>
      </c>
      <c r="M200" s="1" t="s">
        <v>1520</v>
      </c>
      <c r="N200" s="1" t="s">
        <v>1520</v>
      </c>
      <c r="O200" s="1" t="s">
        <v>1521</v>
      </c>
      <c r="P200" s="1" t="s">
        <v>1522</v>
      </c>
      <c r="Q200" s="1" t="s">
        <v>1523</v>
      </c>
      <c r="R200" s="1" t="s">
        <v>2722</v>
      </c>
      <c r="S200" s="1" t="s">
        <v>1525</v>
      </c>
      <c r="T200" s="1" t="s">
        <v>1526</v>
      </c>
      <c r="U200" s="1" t="s">
        <v>1488</v>
      </c>
      <c r="V200" s="1" t="s">
        <v>1684</v>
      </c>
    </row>
    <row r="201" s="1" customFormat="1" spans="1:22">
      <c r="A201" s="3">
        <v>999225809043048</v>
      </c>
      <c r="B201" s="1" t="s">
        <v>2698</v>
      </c>
      <c r="C201" s="1" t="s">
        <v>2723</v>
      </c>
      <c r="D201" s="1" t="s">
        <v>2724</v>
      </c>
      <c r="E201" s="1" t="s">
        <v>2725</v>
      </c>
      <c r="F201" s="1" t="s">
        <v>1512</v>
      </c>
      <c r="G201" s="1" t="s">
        <v>1516</v>
      </c>
      <c r="H201" s="1" t="s">
        <v>1517</v>
      </c>
      <c r="I201" s="1" t="s">
        <v>2726</v>
      </c>
      <c r="J201" s="1" t="s">
        <v>30</v>
      </c>
      <c r="K201" s="1" t="s">
        <v>2727</v>
      </c>
      <c r="L201" s="1" t="s">
        <v>2727</v>
      </c>
      <c r="M201" s="1" t="s">
        <v>1520</v>
      </c>
      <c r="N201" s="1" t="s">
        <v>1520</v>
      </c>
      <c r="O201" s="1" t="s">
        <v>1521</v>
      </c>
      <c r="P201" s="1" t="s">
        <v>1522</v>
      </c>
      <c r="Q201" s="1" t="s">
        <v>1523</v>
      </c>
      <c r="R201" s="1" t="s">
        <v>2728</v>
      </c>
      <c r="S201" s="1" t="s">
        <v>1525</v>
      </c>
      <c r="T201" s="1" t="s">
        <v>1526</v>
      </c>
      <c r="U201" s="1" t="s">
        <v>1488</v>
      </c>
      <c r="V201" s="1" t="s">
        <v>1534</v>
      </c>
    </row>
    <row r="202" s="1" customFormat="1" spans="1:22">
      <c r="A202" s="3">
        <v>999225803808060</v>
      </c>
      <c r="B202" s="1" t="s">
        <v>2698</v>
      </c>
      <c r="C202" s="1" t="s">
        <v>2729</v>
      </c>
      <c r="D202" s="1" t="s">
        <v>2540</v>
      </c>
      <c r="E202" s="1" t="s">
        <v>2730</v>
      </c>
      <c r="F202" s="1" t="s">
        <v>1864</v>
      </c>
      <c r="G202" s="1" t="s">
        <v>1516</v>
      </c>
      <c r="H202" s="1" t="s">
        <v>1517</v>
      </c>
      <c r="I202" s="1" t="s">
        <v>2731</v>
      </c>
      <c r="J202" s="1" t="s">
        <v>30</v>
      </c>
      <c r="K202" s="1" t="s">
        <v>2732</v>
      </c>
      <c r="L202" s="1" t="s">
        <v>2732</v>
      </c>
      <c r="M202" s="1" t="s">
        <v>1520</v>
      </c>
      <c r="N202" s="1" t="s">
        <v>1520</v>
      </c>
      <c r="O202" s="1" t="s">
        <v>1521</v>
      </c>
      <c r="P202" s="1" t="s">
        <v>1522</v>
      </c>
      <c r="Q202" s="1" t="s">
        <v>1523</v>
      </c>
      <c r="R202" s="1" t="s">
        <v>2733</v>
      </c>
      <c r="S202" s="1" t="s">
        <v>1525</v>
      </c>
      <c r="T202" s="1" t="s">
        <v>1526</v>
      </c>
      <c r="U202" s="1" t="s">
        <v>1488</v>
      </c>
      <c r="V202" s="1" t="s">
        <v>1555</v>
      </c>
    </row>
    <row r="203" s="1" customFormat="1" spans="1:22">
      <c r="A203" s="3">
        <v>999225801233937</v>
      </c>
      <c r="B203" s="1" t="s">
        <v>2698</v>
      </c>
      <c r="C203" s="1" t="s">
        <v>2734</v>
      </c>
      <c r="D203" s="1" t="s">
        <v>2735</v>
      </c>
      <c r="E203" s="1" t="s">
        <v>2736</v>
      </c>
      <c r="F203" s="1" t="s">
        <v>1512</v>
      </c>
      <c r="G203" s="1" t="s">
        <v>1516</v>
      </c>
      <c r="H203" s="1" t="s">
        <v>1517</v>
      </c>
      <c r="I203" s="1" t="s">
        <v>2737</v>
      </c>
      <c r="J203" s="1" t="s">
        <v>30</v>
      </c>
      <c r="K203" s="1" t="s">
        <v>2738</v>
      </c>
      <c r="L203" s="1" t="s">
        <v>2738</v>
      </c>
      <c r="M203" s="1" t="s">
        <v>1520</v>
      </c>
      <c r="N203" s="1" t="s">
        <v>1520</v>
      </c>
      <c r="O203" s="1" t="s">
        <v>1521</v>
      </c>
      <c r="P203" s="1" t="s">
        <v>1522</v>
      </c>
      <c r="Q203" s="1" t="s">
        <v>1523</v>
      </c>
      <c r="R203" s="1" t="s">
        <v>2739</v>
      </c>
      <c r="S203" s="1" t="s">
        <v>1525</v>
      </c>
      <c r="T203" s="1" t="s">
        <v>1526</v>
      </c>
      <c r="U203" s="1" t="s">
        <v>1488</v>
      </c>
      <c r="V203" s="1" t="s">
        <v>2740</v>
      </c>
    </row>
    <row r="204" s="1" customFormat="1" spans="1:22">
      <c r="A204" s="3">
        <v>999225801044248</v>
      </c>
      <c r="B204" s="1" t="s">
        <v>2698</v>
      </c>
      <c r="C204" s="1" t="s">
        <v>2741</v>
      </c>
      <c r="D204" s="1" t="s">
        <v>2742</v>
      </c>
      <c r="E204" s="1" t="s">
        <v>2743</v>
      </c>
      <c r="F204" s="1" t="s">
        <v>2020</v>
      </c>
      <c r="G204" s="1" t="s">
        <v>1516</v>
      </c>
      <c r="H204" s="1" t="s">
        <v>1517</v>
      </c>
      <c r="I204" s="1" t="s">
        <v>2744</v>
      </c>
      <c r="J204" s="1" t="s">
        <v>30</v>
      </c>
      <c r="K204" s="1" t="s">
        <v>2745</v>
      </c>
      <c r="L204" s="1" t="s">
        <v>2745</v>
      </c>
      <c r="M204" s="1" t="s">
        <v>1520</v>
      </c>
      <c r="N204" s="1" t="s">
        <v>1520</v>
      </c>
      <c r="O204" s="1" t="s">
        <v>1521</v>
      </c>
      <c r="P204" s="1" t="s">
        <v>1522</v>
      </c>
      <c r="Q204" s="1" t="s">
        <v>1523</v>
      </c>
      <c r="R204" s="1" t="s">
        <v>2746</v>
      </c>
      <c r="S204" s="1" t="s">
        <v>1525</v>
      </c>
      <c r="T204" s="1" t="s">
        <v>1526</v>
      </c>
      <c r="U204" s="1" t="s">
        <v>1488</v>
      </c>
      <c r="V204" s="1" t="s">
        <v>1555</v>
      </c>
    </row>
    <row r="205" s="1" customFormat="1" spans="1:22">
      <c r="A205" s="3">
        <v>999225748953678</v>
      </c>
      <c r="B205" s="1" t="s">
        <v>2747</v>
      </c>
      <c r="C205" s="1" t="s">
        <v>2748</v>
      </c>
      <c r="D205" s="1" t="s">
        <v>2749</v>
      </c>
      <c r="E205" s="1" t="s">
        <v>2750</v>
      </c>
      <c r="F205" s="1" t="s">
        <v>2020</v>
      </c>
      <c r="G205" s="1" t="s">
        <v>1516</v>
      </c>
      <c r="H205" s="1" t="s">
        <v>1517</v>
      </c>
      <c r="I205" s="1" t="s">
        <v>2751</v>
      </c>
      <c r="J205" s="1" t="s">
        <v>30</v>
      </c>
      <c r="K205" s="1" t="s">
        <v>2752</v>
      </c>
      <c r="L205" s="1" t="s">
        <v>2752</v>
      </c>
      <c r="M205" s="1" t="s">
        <v>1520</v>
      </c>
      <c r="N205" s="1" t="s">
        <v>1520</v>
      </c>
      <c r="O205" s="1" t="s">
        <v>1521</v>
      </c>
      <c r="P205" s="1" t="s">
        <v>1522</v>
      </c>
      <c r="Q205" s="1" t="s">
        <v>1523</v>
      </c>
      <c r="R205" s="1" t="s">
        <v>2753</v>
      </c>
      <c r="S205" s="1" t="s">
        <v>1525</v>
      </c>
      <c r="T205" s="1" t="s">
        <v>1526</v>
      </c>
      <c r="U205" s="1" t="s">
        <v>1488</v>
      </c>
      <c r="V205" s="1" t="s">
        <v>1527</v>
      </c>
    </row>
    <row r="206" s="1" customFormat="1" spans="1:22">
      <c r="A206" s="3">
        <v>999225744593291</v>
      </c>
      <c r="B206" s="1" t="s">
        <v>2754</v>
      </c>
      <c r="C206" s="1" t="s">
        <v>2755</v>
      </c>
      <c r="D206" s="1" t="s">
        <v>1827</v>
      </c>
      <c r="E206" s="1" t="s">
        <v>2756</v>
      </c>
      <c r="F206" s="1" t="s">
        <v>1512</v>
      </c>
      <c r="G206" s="1" t="s">
        <v>1516</v>
      </c>
      <c r="H206" s="1" t="s">
        <v>1517</v>
      </c>
      <c r="I206" s="1" t="s">
        <v>2757</v>
      </c>
      <c r="J206" s="1" t="s">
        <v>30</v>
      </c>
      <c r="K206" s="1" t="s">
        <v>2758</v>
      </c>
      <c r="L206" s="1" t="s">
        <v>2758</v>
      </c>
      <c r="M206" s="1" t="s">
        <v>1520</v>
      </c>
      <c r="N206" s="1" t="s">
        <v>1520</v>
      </c>
      <c r="O206" s="1" t="s">
        <v>1521</v>
      </c>
      <c r="P206" s="1" t="s">
        <v>1522</v>
      </c>
      <c r="Q206" s="1" t="s">
        <v>1523</v>
      </c>
      <c r="R206" s="1" t="s">
        <v>2759</v>
      </c>
      <c r="S206" s="1" t="s">
        <v>1525</v>
      </c>
      <c r="T206" s="1" t="s">
        <v>1526</v>
      </c>
      <c r="U206" s="1" t="s">
        <v>1488</v>
      </c>
      <c r="V206" s="1" t="s">
        <v>1541</v>
      </c>
    </row>
    <row r="207" s="1" customFormat="1" spans="1:22">
      <c r="A207" s="3">
        <v>25727111306</v>
      </c>
      <c r="B207" s="1" t="s">
        <v>2754</v>
      </c>
      <c r="C207" s="1" t="s">
        <v>2760</v>
      </c>
      <c r="D207" s="1" t="s">
        <v>2761</v>
      </c>
      <c r="E207" s="1" t="s">
        <v>2762</v>
      </c>
      <c r="F207" s="1" t="s">
        <v>1864</v>
      </c>
      <c r="G207" s="1" t="s">
        <v>1516</v>
      </c>
      <c r="H207" s="1" t="s">
        <v>1517</v>
      </c>
      <c r="I207" s="1" t="s">
        <v>2763</v>
      </c>
      <c r="J207" s="1" t="s">
        <v>30</v>
      </c>
      <c r="K207" s="1" t="s">
        <v>2764</v>
      </c>
      <c r="L207" s="1" t="s">
        <v>2764</v>
      </c>
      <c r="M207" s="1" t="s">
        <v>1520</v>
      </c>
      <c r="N207" s="1" t="s">
        <v>1520</v>
      </c>
      <c r="O207" s="1" t="s">
        <v>1521</v>
      </c>
      <c r="P207" s="1" t="s">
        <v>1522</v>
      </c>
      <c r="Q207" s="1" t="s">
        <v>1523</v>
      </c>
      <c r="R207" s="1" t="s">
        <v>2765</v>
      </c>
      <c r="S207" s="1" t="s">
        <v>1525</v>
      </c>
      <c r="T207" s="1" t="s">
        <v>1526</v>
      </c>
      <c r="U207" s="1" t="s">
        <v>2154</v>
      </c>
      <c r="V207" s="1" t="s">
        <v>1555</v>
      </c>
    </row>
    <row r="208" s="1" customFormat="1" spans="1:22">
      <c r="A208" s="3">
        <v>999225724694592</v>
      </c>
      <c r="B208" s="1" t="s">
        <v>2754</v>
      </c>
      <c r="C208" s="1" t="s">
        <v>2766</v>
      </c>
      <c r="D208" s="1" t="s">
        <v>2767</v>
      </c>
      <c r="E208" s="1" t="s">
        <v>2768</v>
      </c>
      <c r="F208" s="1" t="s">
        <v>1512</v>
      </c>
      <c r="G208" s="1" t="s">
        <v>1516</v>
      </c>
      <c r="H208" s="1" t="s">
        <v>1517</v>
      </c>
      <c r="I208" s="1" t="s">
        <v>2769</v>
      </c>
      <c r="J208" s="1" t="s">
        <v>30</v>
      </c>
      <c r="K208" s="1" t="s">
        <v>2770</v>
      </c>
      <c r="L208" s="1" t="s">
        <v>2770</v>
      </c>
      <c r="M208" s="1" t="s">
        <v>1520</v>
      </c>
      <c r="N208" s="1" t="s">
        <v>1520</v>
      </c>
      <c r="O208" s="1" t="s">
        <v>1521</v>
      </c>
      <c r="P208" s="1" t="s">
        <v>1522</v>
      </c>
      <c r="Q208" s="1" t="s">
        <v>1523</v>
      </c>
      <c r="R208" s="1" t="s">
        <v>2771</v>
      </c>
      <c r="S208" s="1" t="s">
        <v>1525</v>
      </c>
      <c r="T208" s="1" t="s">
        <v>1526</v>
      </c>
      <c r="U208" s="1" t="s">
        <v>2154</v>
      </c>
      <c r="V208" s="1" t="s">
        <v>1555</v>
      </c>
    </row>
    <row r="209" s="1" customFormat="1" spans="1:22">
      <c r="A209" s="3">
        <v>25711616216</v>
      </c>
      <c r="B209" s="1" t="s">
        <v>2772</v>
      </c>
      <c r="C209" s="1" t="s">
        <v>2773</v>
      </c>
      <c r="D209" s="1" t="s">
        <v>2774</v>
      </c>
      <c r="E209" s="1" t="s">
        <v>2775</v>
      </c>
      <c r="F209" s="1" t="s">
        <v>1512</v>
      </c>
      <c r="G209" s="1" t="s">
        <v>1516</v>
      </c>
      <c r="H209" s="1" t="s">
        <v>1517</v>
      </c>
      <c r="I209" s="1" t="s">
        <v>2776</v>
      </c>
      <c r="J209" s="1" t="s">
        <v>30</v>
      </c>
      <c r="K209" s="1" t="s">
        <v>2777</v>
      </c>
      <c r="L209" s="1" t="s">
        <v>2777</v>
      </c>
      <c r="M209" s="1" t="s">
        <v>1520</v>
      </c>
      <c r="N209" s="1" t="s">
        <v>1520</v>
      </c>
      <c r="O209" s="1" t="s">
        <v>1521</v>
      </c>
      <c r="P209" s="1" t="s">
        <v>1522</v>
      </c>
      <c r="Q209" s="1" t="s">
        <v>1523</v>
      </c>
      <c r="R209" s="1" t="s">
        <v>2778</v>
      </c>
      <c r="S209" s="1" t="s">
        <v>1525</v>
      </c>
      <c r="T209" s="1" t="s">
        <v>1526</v>
      </c>
      <c r="U209" s="1" t="s">
        <v>1488</v>
      </c>
      <c r="V209" s="1" t="s">
        <v>1816</v>
      </c>
    </row>
    <row r="210" s="1" customFormat="1" spans="1:22">
      <c r="A210" s="3">
        <v>999225709736746</v>
      </c>
      <c r="B210" s="1" t="s">
        <v>2772</v>
      </c>
      <c r="C210" s="1" t="s">
        <v>2779</v>
      </c>
      <c r="D210" s="1" t="s">
        <v>2780</v>
      </c>
      <c r="E210" s="1" t="s">
        <v>2781</v>
      </c>
      <c r="F210" s="1" t="s">
        <v>2020</v>
      </c>
      <c r="G210" s="1" t="s">
        <v>1516</v>
      </c>
      <c r="H210" s="1" t="s">
        <v>1517</v>
      </c>
      <c r="I210" s="1" t="s">
        <v>2782</v>
      </c>
      <c r="J210" s="1" t="s">
        <v>30</v>
      </c>
      <c r="K210" s="1" t="s">
        <v>2783</v>
      </c>
      <c r="L210" s="1" t="s">
        <v>2783</v>
      </c>
      <c r="M210" s="1" t="s">
        <v>1520</v>
      </c>
      <c r="N210" s="1" t="s">
        <v>1520</v>
      </c>
      <c r="O210" s="1" t="s">
        <v>1521</v>
      </c>
      <c r="P210" s="1" t="s">
        <v>1522</v>
      </c>
      <c r="Q210" s="1" t="s">
        <v>1523</v>
      </c>
      <c r="R210" s="1" t="s">
        <v>2784</v>
      </c>
      <c r="S210" s="1" t="s">
        <v>1525</v>
      </c>
      <c r="T210" s="1" t="s">
        <v>1526</v>
      </c>
      <c r="U210" s="1" t="s">
        <v>1488</v>
      </c>
      <c r="V210" s="1" t="s">
        <v>1527</v>
      </c>
    </row>
    <row r="211" s="1" customFormat="1" spans="1:22">
      <c r="A211" s="3">
        <v>999225706198042</v>
      </c>
      <c r="B211" s="1" t="s">
        <v>2772</v>
      </c>
      <c r="C211" s="1" t="s">
        <v>2785</v>
      </c>
      <c r="D211" s="1" t="s">
        <v>2786</v>
      </c>
      <c r="E211" s="1" t="s">
        <v>2787</v>
      </c>
      <c r="F211" s="1" t="s">
        <v>1512</v>
      </c>
      <c r="G211" s="1" t="s">
        <v>1516</v>
      </c>
      <c r="H211" s="1" t="s">
        <v>1517</v>
      </c>
      <c r="I211" s="1" t="s">
        <v>2788</v>
      </c>
      <c r="J211" s="1" t="s">
        <v>30</v>
      </c>
      <c r="K211" s="1" t="s">
        <v>2789</v>
      </c>
      <c r="L211" s="1" t="s">
        <v>2789</v>
      </c>
      <c r="M211" s="1" t="s">
        <v>1520</v>
      </c>
      <c r="N211" s="1" t="s">
        <v>1520</v>
      </c>
      <c r="O211" s="1" t="s">
        <v>1521</v>
      </c>
      <c r="P211" s="1" t="s">
        <v>1522</v>
      </c>
      <c r="Q211" s="1" t="s">
        <v>1523</v>
      </c>
      <c r="R211" s="1" t="s">
        <v>2790</v>
      </c>
      <c r="S211" s="1" t="s">
        <v>1525</v>
      </c>
      <c r="T211" s="1" t="s">
        <v>1526</v>
      </c>
      <c r="U211" s="1" t="s">
        <v>1488</v>
      </c>
      <c r="V211" s="1" t="s">
        <v>1541</v>
      </c>
    </row>
    <row r="212" s="1" customFormat="1" spans="1:22">
      <c r="A212" s="3">
        <v>999225702213805</v>
      </c>
      <c r="B212" s="1" t="s">
        <v>2772</v>
      </c>
      <c r="C212" s="1" t="s">
        <v>2791</v>
      </c>
      <c r="D212" s="1" t="s">
        <v>2792</v>
      </c>
      <c r="E212" s="1" t="s">
        <v>2793</v>
      </c>
      <c r="F212" s="1" t="s">
        <v>1864</v>
      </c>
      <c r="G212" s="1" t="s">
        <v>1516</v>
      </c>
      <c r="H212" s="1" t="s">
        <v>1517</v>
      </c>
      <c r="I212" s="1" t="s">
        <v>2794</v>
      </c>
      <c r="J212" s="1" t="s">
        <v>30</v>
      </c>
      <c r="K212" s="1" t="s">
        <v>2795</v>
      </c>
      <c r="L212" s="1" t="s">
        <v>2795</v>
      </c>
      <c r="M212" s="1" t="s">
        <v>1520</v>
      </c>
      <c r="N212" s="1" t="s">
        <v>1520</v>
      </c>
      <c r="O212" s="1" t="s">
        <v>1521</v>
      </c>
      <c r="P212" s="1" t="s">
        <v>1522</v>
      </c>
      <c r="Q212" s="1" t="s">
        <v>1523</v>
      </c>
      <c r="R212" s="1" t="s">
        <v>2796</v>
      </c>
      <c r="S212" s="1" t="s">
        <v>1525</v>
      </c>
      <c r="T212" s="1" t="s">
        <v>1526</v>
      </c>
      <c r="U212" s="1" t="s">
        <v>1488</v>
      </c>
      <c r="V212" s="1" t="s">
        <v>1534</v>
      </c>
    </row>
    <row r="213" s="1" customFormat="1" spans="1:22">
      <c r="A213" s="3">
        <v>999225694712347</v>
      </c>
      <c r="B213" s="1" t="s">
        <v>2797</v>
      </c>
      <c r="C213" s="1" t="s">
        <v>2798</v>
      </c>
      <c r="D213" s="1" t="s">
        <v>2799</v>
      </c>
      <c r="E213" s="1" t="s">
        <v>2800</v>
      </c>
      <c r="F213" s="1" t="s">
        <v>2124</v>
      </c>
      <c r="G213" s="1" t="s">
        <v>1516</v>
      </c>
      <c r="H213" s="1" t="s">
        <v>1517</v>
      </c>
      <c r="I213" s="1" t="s">
        <v>2801</v>
      </c>
      <c r="J213" s="1" t="s">
        <v>30</v>
      </c>
      <c r="K213" s="1" t="s">
        <v>2802</v>
      </c>
      <c r="L213" s="1" t="s">
        <v>2802</v>
      </c>
      <c r="M213" s="1" t="s">
        <v>1520</v>
      </c>
      <c r="N213" s="1" t="s">
        <v>1520</v>
      </c>
      <c r="O213" s="1" t="s">
        <v>1521</v>
      </c>
      <c r="P213" s="1" t="s">
        <v>1522</v>
      </c>
      <c r="Q213" s="1" t="s">
        <v>1523</v>
      </c>
      <c r="R213" s="1" t="s">
        <v>2803</v>
      </c>
      <c r="S213" s="1" t="s">
        <v>1525</v>
      </c>
      <c r="T213" s="1" t="s">
        <v>1526</v>
      </c>
      <c r="U213" s="1" t="s">
        <v>1488</v>
      </c>
      <c r="V213" s="1" t="s">
        <v>2804</v>
      </c>
    </row>
    <row r="214" s="1" customFormat="1" spans="1:22">
      <c r="A214" s="3">
        <v>999225662718409</v>
      </c>
      <c r="B214" s="1" t="s">
        <v>2805</v>
      </c>
      <c r="C214" s="1" t="s">
        <v>2806</v>
      </c>
      <c r="D214" s="1" t="s">
        <v>2807</v>
      </c>
      <c r="E214" s="1" t="s">
        <v>2808</v>
      </c>
      <c r="F214" s="1" t="s">
        <v>2124</v>
      </c>
      <c r="G214" s="1" t="s">
        <v>1516</v>
      </c>
      <c r="H214" s="1" t="s">
        <v>1517</v>
      </c>
      <c r="I214" s="1" t="s">
        <v>2809</v>
      </c>
      <c r="J214" s="1" t="s">
        <v>30</v>
      </c>
      <c r="K214" s="1" t="s">
        <v>2810</v>
      </c>
      <c r="L214" s="1" t="s">
        <v>2810</v>
      </c>
      <c r="M214" s="1" t="s">
        <v>1520</v>
      </c>
      <c r="N214" s="1" t="s">
        <v>1520</v>
      </c>
      <c r="O214" s="1" t="s">
        <v>1521</v>
      </c>
      <c r="P214" s="1" t="s">
        <v>1522</v>
      </c>
      <c r="Q214" s="1" t="s">
        <v>1523</v>
      </c>
      <c r="R214" s="1" t="s">
        <v>2811</v>
      </c>
      <c r="S214" s="1" t="s">
        <v>1525</v>
      </c>
      <c r="T214" s="1" t="s">
        <v>1526</v>
      </c>
      <c r="U214" s="1" t="s">
        <v>1488</v>
      </c>
      <c r="V214" s="1" t="s">
        <v>1555</v>
      </c>
    </row>
    <row r="215" s="1" customFormat="1" spans="1:22">
      <c r="A215" s="3">
        <v>999225662141924</v>
      </c>
      <c r="B215" s="1" t="s">
        <v>2805</v>
      </c>
      <c r="C215" s="1" t="s">
        <v>2812</v>
      </c>
      <c r="D215" s="1" t="s">
        <v>2813</v>
      </c>
      <c r="E215" s="1" t="s">
        <v>2814</v>
      </c>
      <c r="F215" s="1" t="s">
        <v>2282</v>
      </c>
      <c r="G215" s="1" t="s">
        <v>1516</v>
      </c>
      <c r="H215" s="1" t="s">
        <v>1517</v>
      </c>
      <c r="I215" s="1" t="s">
        <v>2815</v>
      </c>
      <c r="J215" s="1" t="s">
        <v>30</v>
      </c>
      <c r="K215" s="1" t="s">
        <v>2816</v>
      </c>
      <c r="L215" s="1" t="s">
        <v>2816</v>
      </c>
      <c r="M215" s="1" t="s">
        <v>1520</v>
      </c>
      <c r="N215" s="1" t="s">
        <v>1520</v>
      </c>
      <c r="O215" s="1" t="s">
        <v>1521</v>
      </c>
      <c r="P215" s="1" t="s">
        <v>1522</v>
      </c>
      <c r="Q215" s="1" t="s">
        <v>1523</v>
      </c>
      <c r="R215" s="1" t="s">
        <v>2817</v>
      </c>
      <c r="S215" s="1" t="s">
        <v>1525</v>
      </c>
      <c r="T215" s="1" t="s">
        <v>1526</v>
      </c>
      <c r="U215" s="1" t="s">
        <v>1488</v>
      </c>
      <c r="V215" s="1" t="s">
        <v>1534</v>
      </c>
    </row>
    <row r="216" s="1" customFormat="1" spans="1:22">
      <c r="A216" s="3">
        <v>999225662139192</v>
      </c>
      <c r="B216" s="1" t="s">
        <v>2805</v>
      </c>
      <c r="C216" s="1" t="s">
        <v>2818</v>
      </c>
      <c r="D216" s="1" t="s">
        <v>2813</v>
      </c>
      <c r="E216" s="1" t="s">
        <v>2819</v>
      </c>
      <c r="F216" s="1" t="s">
        <v>2282</v>
      </c>
      <c r="G216" s="1" t="s">
        <v>1516</v>
      </c>
      <c r="H216" s="1" t="s">
        <v>1517</v>
      </c>
      <c r="I216" s="1" t="s">
        <v>2815</v>
      </c>
      <c r="J216" s="1" t="s">
        <v>30</v>
      </c>
      <c r="K216" s="1" t="s">
        <v>2816</v>
      </c>
      <c r="L216" s="1" t="s">
        <v>2816</v>
      </c>
      <c r="M216" s="1" t="s">
        <v>1520</v>
      </c>
      <c r="N216" s="1" t="s">
        <v>1520</v>
      </c>
      <c r="O216" s="1" t="s">
        <v>1521</v>
      </c>
      <c r="P216" s="1" t="s">
        <v>1522</v>
      </c>
      <c r="Q216" s="1" t="s">
        <v>1523</v>
      </c>
      <c r="R216" s="1" t="s">
        <v>2820</v>
      </c>
      <c r="S216" s="1" t="s">
        <v>1525</v>
      </c>
      <c r="T216" s="1" t="s">
        <v>1526</v>
      </c>
      <c r="U216" s="1" t="s">
        <v>1488</v>
      </c>
      <c r="V216" s="1" t="s">
        <v>1534</v>
      </c>
    </row>
    <row r="217" s="1" customFormat="1" spans="1:22">
      <c r="A217" s="3">
        <v>999225576412100</v>
      </c>
      <c r="B217" s="1" t="s">
        <v>2821</v>
      </c>
      <c r="C217" s="1" t="s">
        <v>2822</v>
      </c>
      <c r="D217" s="1" t="s">
        <v>2823</v>
      </c>
      <c r="E217" s="1" t="s">
        <v>2824</v>
      </c>
      <c r="F217" s="1" t="s">
        <v>2020</v>
      </c>
      <c r="G217" s="1" t="s">
        <v>1516</v>
      </c>
      <c r="H217" s="1" t="s">
        <v>1517</v>
      </c>
      <c r="I217" s="1" t="s">
        <v>2825</v>
      </c>
      <c r="J217" s="1" t="s">
        <v>30</v>
      </c>
      <c r="K217" s="1" t="s">
        <v>2826</v>
      </c>
      <c r="L217" s="1" t="s">
        <v>2826</v>
      </c>
      <c r="M217" s="1" t="s">
        <v>1520</v>
      </c>
      <c r="N217" s="1" t="s">
        <v>1520</v>
      </c>
      <c r="O217" s="1" t="s">
        <v>1521</v>
      </c>
      <c r="P217" s="1" t="s">
        <v>1522</v>
      </c>
      <c r="Q217" s="1" t="s">
        <v>1523</v>
      </c>
      <c r="R217" s="1" t="s">
        <v>2827</v>
      </c>
      <c r="S217" s="1" t="s">
        <v>1525</v>
      </c>
      <c r="T217" s="1" t="s">
        <v>1526</v>
      </c>
      <c r="U217" s="1" t="s">
        <v>1488</v>
      </c>
      <c r="V217" s="1" t="s">
        <v>2828</v>
      </c>
    </row>
    <row r="218" s="1" customFormat="1" spans="1:22">
      <c r="A218" s="3">
        <v>999225562134705</v>
      </c>
      <c r="B218" s="1" t="s">
        <v>2821</v>
      </c>
      <c r="C218" s="1" t="s">
        <v>2829</v>
      </c>
      <c r="D218" s="1" t="s">
        <v>2830</v>
      </c>
      <c r="E218" s="1" t="s">
        <v>2831</v>
      </c>
      <c r="F218" s="1" t="s">
        <v>1512</v>
      </c>
      <c r="G218" s="1" t="s">
        <v>1516</v>
      </c>
      <c r="H218" s="1" t="s">
        <v>1517</v>
      </c>
      <c r="I218" s="1" t="s">
        <v>2832</v>
      </c>
      <c r="J218" s="1" t="s">
        <v>30</v>
      </c>
      <c r="K218" s="1" t="s">
        <v>2833</v>
      </c>
      <c r="L218" s="1" t="s">
        <v>2833</v>
      </c>
      <c r="M218" s="1" t="s">
        <v>1520</v>
      </c>
      <c r="N218" s="1" t="s">
        <v>1520</v>
      </c>
      <c r="O218" s="1" t="s">
        <v>1521</v>
      </c>
      <c r="P218" s="1" t="s">
        <v>1522</v>
      </c>
      <c r="Q218" s="1" t="s">
        <v>1523</v>
      </c>
      <c r="R218" s="1" t="s">
        <v>2834</v>
      </c>
      <c r="S218" s="1" t="s">
        <v>1525</v>
      </c>
      <c r="T218" s="1" t="s">
        <v>1526</v>
      </c>
      <c r="U218" s="1" t="s">
        <v>1488</v>
      </c>
      <c r="V218" s="1" t="s">
        <v>1555</v>
      </c>
    </row>
    <row r="219" s="1" customFormat="1" spans="1:22">
      <c r="A219" s="3">
        <v>999225555761345</v>
      </c>
      <c r="B219" s="1" t="s">
        <v>2835</v>
      </c>
      <c r="C219" s="1" t="s">
        <v>2836</v>
      </c>
      <c r="D219" s="1" t="s">
        <v>1735</v>
      </c>
      <c r="E219" s="1" t="s">
        <v>2837</v>
      </c>
      <c r="F219" s="1" t="s">
        <v>1512</v>
      </c>
      <c r="G219" s="1" t="s">
        <v>1516</v>
      </c>
      <c r="H219" s="1" t="s">
        <v>1517</v>
      </c>
      <c r="I219" s="1" t="s">
        <v>2838</v>
      </c>
      <c r="J219" s="1" t="s">
        <v>30</v>
      </c>
      <c r="K219" s="1" t="s">
        <v>2839</v>
      </c>
      <c r="L219" s="1" t="s">
        <v>2839</v>
      </c>
      <c r="M219" s="1" t="s">
        <v>1520</v>
      </c>
      <c r="N219" s="1" t="s">
        <v>1520</v>
      </c>
      <c r="O219" s="1" t="s">
        <v>1521</v>
      </c>
      <c r="P219" s="1" t="s">
        <v>1522</v>
      </c>
      <c r="Q219" s="1" t="s">
        <v>1523</v>
      </c>
      <c r="R219" s="1" t="s">
        <v>2840</v>
      </c>
      <c r="S219" s="1" t="s">
        <v>1525</v>
      </c>
      <c r="T219" s="1" t="s">
        <v>1526</v>
      </c>
      <c r="U219" s="1" t="s">
        <v>1488</v>
      </c>
      <c r="V219" s="1" t="s">
        <v>1684</v>
      </c>
    </row>
    <row r="220" s="1" customFormat="1" spans="1:22">
      <c r="A220" s="3">
        <v>999225554441980</v>
      </c>
      <c r="B220" s="1" t="s">
        <v>2835</v>
      </c>
      <c r="C220" s="1" t="s">
        <v>2841</v>
      </c>
      <c r="D220" s="1" t="s">
        <v>2028</v>
      </c>
      <c r="E220" s="1" t="s">
        <v>2842</v>
      </c>
      <c r="F220" s="1" t="s">
        <v>2124</v>
      </c>
      <c r="G220" s="1" t="s">
        <v>1516</v>
      </c>
      <c r="H220" s="1" t="s">
        <v>1517</v>
      </c>
      <c r="I220" s="1" t="s">
        <v>2843</v>
      </c>
      <c r="J220" s="1" t="s">
        <v>30</v>
      </c>
      <c r="K220" s="1" t="s">
        <v>2844</v>
      </c>
      <c r="L220" s="1" t="s">
        <v>2844</v>
      </c>
      <c r="M220" s="1" t="s">
        <v>1520</v>
      </c>
      <c r="N220" s="1" t="s">
        <v>1520</v>
      </c>
      <c r="O220" s="1" t="s">
        <v>1521</v>
      </c>
      <c r="P220" s="1" t="s">
        <v>1522</v>
      </c>
      <c r="Q220" s="1" t="s">
        <v>1523</v>
      </c>
      <c r="R220" s="1" t="s">
        <v>2845</v>
      </c>
      <c r="S220" s="1" t="s">
        <v>1525</v>
      </c>
      <c r="T220" s="1" t="s">
        <v>1526</v>
      </c>
      <c r="U220" s="1" t="s">
        <v>2154</v>
      </c>
      <c r="V220" s="1" t="s">
        <v>1607</v>
      </c>
    </row>
    <row r="221" s="1" customFormat="1" spans="1:22">
      <c r="A221" s="3">
        <v>999225537842073</v>
      </c>
      <c r="B221" s="1" t="s">
        <v>2846</v>
      </c>
      <c r="C221" s="1" t="s">
        <v>2847</v>
      </c>
      <c r="D221" s="1" t="s">
        <v>2848</v>
      </c>
      <c r="E221" s="1" t="s">
        <v>2849</v>
      </c>
      <c r="F221" s="1" t="s">
        <v>1864</v>
      </c>
      <c r="G221" s="1" t="s">
        <v>1516</v>
      </c>
      <c r="H221" s="1" t="s">
        <v>1517</v>
      </c>
      <c r="I221" s="1" t="s">
        <v>2850</v>
      </c>
      <c r="J221" s="1" t="s">
        <v>30</v>
      </c>
      <c r="K221" s="1" t="s">
        <v>2851</v>
      </c>
      <c r="L221" s="1" t="s">
        <v>2851</v>
      </c>
      <c r="M221" s="1" t="s">
        <v>1520</v>
      </c>
      <c r="N221" s="1" t="s">
        <v>1520</v>
      </c>
      <c r="O221" s="1" t="s">
        <v>1521</v>
      </c>
      <c r="P221" s="1" t="s">
        <v>1522</v>
      </c>
      <c r="Q221" s="1" t="s">
        <v>1523</v>
      </c>
      <c r="R221" s="1" t="s">
        <v>2852</v>
      </c>
      <c r="S221" s="1" t="s">
        <v>1525</v>
      </c>
      <c r="T221" s="1" t="s">
        <v>1526</v>
      </c>
      <c r="U221" s="1" t="s">
        <v>1488</v>
      </c>
      <c r="V221" s="1" t="s">
        <v>1527</v>
      </c>
    </row>
    <row r="222" s="1" customFormat="1" spans="1:22">
      <c r="A222" s="3">
        <v>999225519334912</v>
      </c>
      <c r="B222" s="1" t="s">
        <v>2853</v>
      </c>
      <c r="C222" s="1" t="s">
        <v>2854</v>
      </c>
      <c r="D222" s="1" t="s">
        <v>2855</v>
      </c>
      <c r="E222" s="1" t="s">
        <v>2856</v>
      </c>
      <c r="F222" s="1" t="s">
        <v>2020</v>
      </c>
      <c r="G222" s="1" t="s">
        <v>1516</v>
      </c>
      <c r="H222" s="1" t="s">
        <v>1517</v>
      </c>
      <c r="I222" s="1" t="s">
        <v>2857</v>
      </c>
      <c r="J222" s="1" t="s">
        <v>30</v>
      </c>
      <c r="K222" s="1" t="s">
        <v>2858</v>
      </c>
      <c r="L222" s="1" t="s">
        <v>2858</v>
      </c>
      <c r="M222" s="1" t="s">
        <v>1520</v>
      </c>
      <c r="N222" s="1" t="s">
        <v>1520</v>
      </c>
      <c r="O222" s="1" t="s">
        <v>1521</v>
      </c>
      <c r="P222" s="1" t="s">
        <v>1522</v>
      </c>
      <c r="Q222" s="1" t="s">
        <v>1523</v>
      </c>
      <c r="R222" s="1" t="s">
        <v>2859</v>
      </c>
      <c r="S222" s="1" t="s">
        <v>1525</v>
      </c>
      <c r="T222" s="1" t="s">
        <v>1526</v>
      </c>
      <c r="U222" s="1" t="s">
        <v>1488</v>
      </c>
      <c r="V222" s="1" t="s">
        <v>2828</v>
      </c>
    </row>
    <row r="223" s="1" customFormat="1" spans="1:22">
      <c r="A223" s="3">
        <v>999225516214249</v>
      </c>
      <c r="B223" s="1" t="s">
        <v>2853</v>
      </c>
      <c r="C223" s="1" t="s">
        <v>2860</v>
      </c>
      <c r="D223" s="1" t="s">
        <v>2861</v>
      </c>
      <c r="E223" s="1" t="s">
        <v>2862</v>
      </c>
      <c r="F223" s="1" t="s">
        <v>2209</v>
      </c>
      <c r="G223" s="1" t="s">
        <v>1516</v>
      </c>
      <c r="H223" s="1" t="s">
        <v>1517</v>
      </c>
      <c r="I223" s="1" t="s">
        <v>2863</v>
      </c>
      <c r="J223" s="1" t="s">
        <v>30</v>
      </c>
      <c r="K223" s="1" t="s">
        <v>2864</v>
      </c>
      <c r="L223" s="1" t="s">
        <v>2864</v>
      </c>
      <c r="M223" s="1" t="s">
        <v>1520</v>
      </c>
      <c r="N223" s="1" t="s">
        <v>1520</v>
      </c>
      <c r="O223" s="1" t="s">
        <v>1521</v>
      </c>
      <c r="P223" s="1" t="s">
        <v>1522</v>
      </c>
      <c r="Q223" s="1" t="s">
        <v>1523</v>
      </c>
      <c r="R223" s="1" t="s">
        <v>2865</v>
      </c>
      <c r="S223" s="1" t="s">
        <v>1525</v>
      </c>
      <c r="T223" s="1" t="s">
        <v>1526</v>
      </c>
      <c r="U223" s="1" t="s">
        <v>1488</v>
      </c>
      <c r="V223" s="1" t="s">
        <v>2866</v>
      </c>
    </row>
    <row r="224" s="1" customFormat="1" spans="1:22">
      <c r="A224" s="3">
        <v>999225476429815</v>
      </c>
      <c r="B224" s="1" t="s">
        <v>2867</v>
      </c>
      <c r="C224" s="1" t="s">
        <v>2868</v>
      </c>
      <c r="D224" s="1" t="s">
        <v>2869</v>
      </c>
      <c r="E224" s="1" t="s">
        <v>2870</v>
      </c>
      <c r="F224" s="1" t="s">
        <v>1864</v>
      </c>
      <c r="G224" s="1" t="s">
        <v>1516</v>
      </c>
      <c r="H224" s="1" t="s">
        <v>1517</v>
      </c>
      <c r="I224" s="1" t="s">
        <v>2871</v>
      </c>
      <c r="J224" s="1" t="s">
        <v>30</v>
      </c>
      <c r="K224" s="1" t="s">
        <v>2872</v>
      </c>
      <c r="L224" s="1" t="s">
        <v>2872</v>
      </c>
      <c r="M224" s="1" t="s">
        <v>1520</v>
      </c>
      <c r="N224" s="1" t="s">
        <v>1520</v>
      </c>
      <c r="O224" s="1" t="s">
        <v>1521</v>
      </c>
      <c r="P224" s="1" t="s">
        <v>1522</v>
      </c>
      <c r="Q224" s="1" t="s">
        <v>1523</v>
      </c>
      <c r="R224" s="1" t="s">
        <v>2873</v>
      </c>
      <c r="S224" s="1" t="s">
        <v>1525</v>
      </c>
      <c r="T224" s="1" t="s">
        <v>1526</v>
      </c>
      <c r="U224" s="1" t="s">
        <v>1488</v>
      </c>
      <c r="V224" s="1" t="s">
        <v>1555</v>
      </c>
    </row>
    <row r="225" s="1" customFormat="1" spans="1:22">
      <c r="A225" s="3">
        <v>999225392908076</v>
      </c>
      <c r="B225" s="1" t="s">
        <v>2874</v>
      </c>
      <c r="C225" s="1" t="s">
        <v>2875</v>
      </c>
      <c r="D225" s="1" t="s">
        <v>2876</v>
      </c>
      <c r="E225" s="1" t="s">
        <v>2877</v>
      </c>
      <c r="F225" s="1" t="s">
        <v>2124</v>
      </c>
      <c r="G225" s="1" t="s">
        <v>1516</v>
      </c>
      <c r="H225" s="1" t="s">
        <v>1517</v>
      </c>
      <c r="I225" s="1" t="s">
        <v>2878</v>
      </c>
      <c r="J225" s="1" t="s">
        <v>30</v>
      </c>
      <c r="K225" s="1" t="s">
        <v>2879</v>
      </c>
      <c r="L225" s="1" t="s">
        <v>2879</v>
      </c>
      <c r="M225" s="1" t="s">
        <v>1520</v>
      </c>
      <c r="N225" s="1" t="s">
        <v>1520</v>
      </c>
      <c r="O225" s="1" t="s">
        <v>1521</v>
      </c>
      <c r="P225" s="1" t="s">
        <v>1522</v>
      </c>
      <c r="Q225" s="1" t="s">
        <v>1523</v>
      </c>
      <c r="R225" s="1" t="s">
        <v>2880</v>
      </c>
      <c r="S225" s="1" t="s">
        <v>1525</v>
      </c>
      <c r="T225" s="1" t="s">
        <v>1526</v>
      </c>
      <c r="U225" s="1" t="s">
        <v>1488</v>
      </c>
      <c r="V225" s="1" t="s">
        <v>1548</v>
      </c>
    </row>
    <row r="226" s="1" customFormat="1" spans="1:22">
      <c r="A226" s="3">
        <v>999225375484314</v>
      </c>
      <c r="B226" s="1" t="s">
        <v>2881</v>
      </c>
      <c r="C226" s="1" t="s">
        <v>2882</v>
      </c>
      <c r="D226" s="1" t="s">
        <v>2883</v>
      </c>
      <c r="E226" s="1" t="s">
        <v>2884</v>
      </c>
      <c r="F226" s="1" t="s">
        <v>1512</v>
      </c>
      <c r="G226" s="1" t="s">
        <v>1516</v>
      </c>
      <c r="H226" s="1" t="s">
        <v>1517</v>
      </c>
      <c r="I226" s="1" t="s">
        <v>2885</v>
      </c>
      <c r="J226" s="1" t="s">
        <v>30</v>
      </c>
      <c r="K226" s="1" t="s">
        <v>2886</v>
      </c>
      <c r="L226" s="1" t="s">
        <v>2886</v>
      </c>
      <c r="M226" s="1" t="s">
        <v>1520</v>
      </c>
      <c r="N226" s="1" t="s">
        <v>1520</v>
      </c>
      <c r="O226" s="1" t="s">
        <v>1521</v>
      </c>
      <c r="P226" s="1" t="s">
        <v>1522</v>
      </c>
      <c r="Q226" s="1" t="s">
        <v>1523</v>
      </c>
      <c r="R226" s="1" t="s">
        <v>2887</v>
      </c>
      <c r="S226" s="1" t="s">
        <v>1525</v>
      </c>
      <c r="T226" s="1" t="s">
        <v>1526</v>
      </c>
      <c r="U226" s="1" t="s">
        <v>1488</v>
      </c>
      <c r="V226" s="1" t="s">
        <v>1665</v>
      </c>
    </row>
    <row r="227" s="1" customFormat="1" spans="1:22">
      <c r="A227" s="3">
        <v>999225340773401</v>
      </c>
      <c r="B227" s="1" t="s">
        <v>2888</v>
      </c>
      <c r="C227" s="1" t="s">
        <v>2889</v>
      </c>
      <c r="D227" s="1" t="s">
        <v>2890</v>
      </c>
      <c r="E227" s="1" t="s">
        <v>2891</v>
      </c>
      <c r="F227" s="1" t="s">
        <v>2124</v>
      </c>
      <c r="G227" s="1" t="s">
        <v>1516</v>
      </c>
      <c r="H227" s="1" t="s">
        <v>1517</v>
      </c>
      <c r="I227" s="1" t="s">
        <v>2892</v>
      </c>
      <c r="J227" s="1" t="s">
        <v>30</v>
      </c>
      <c r="K227" s="1" t="s">
        <v>2893</v>
      </c>
      <c r="L227" s="1" t="s">
        <v>2893</v>
      </c>
      <c r="M227" s="1" t="s">
        <v>1520</v>
      </c>
      <c r="N227" s="1" t="s">
        <v>1520</v>
      </c>
      <c r="O227" s="1" t="s">
        <v>1521</v>
      </c>
      <c r="P227" s="1" t="s">
        <v>1522</v>
      </c>
      <c r="Q227" s="1" t="s">
        <v>1523</v>
      </c>
      <c r="R227" s="1" t="s">
        <v>2894</v>
      </c>
      <c r="S227" s="1" t="s">
        <v>1525</v>
      </c>
      <c r="T227" s="1" t="s">
        <v>1526</v>
      </c>
      <c r="U227" s="1" t="s">
        <v>1488</v>
      </c>
      <c r="V227" s="1" t="s">
        <v>1746</v>
      </c>
    </row>
    <row r="228" s="1" customFormat="1" spans="1:22">
      <c r="A228" s="3">
        <v>999225327944142</v>
      </c>
      <c r="B228" s="1" t="s">
        <v>2895</v>
      </c>
      <c r="C228" s="1" t="s">
        <v>2896</v>
      </c>
      <c r="D228" s="1" t="s">
        <v>2136</v>
      </c>
      <c r="E228" s="1" t="s">
        <v>2897</v>
      </c>
      <c r="F228" s="1" t="s">
        <v>2124</v>
      </c>
      <c r="G228" s="1" t="s">
        <v>1516</v>
      </c>
      <c r="H228" s="1" t="s">
        <v>1517</v>
      </c>
      <c r="I228" s="1" t="s">
        <v>2898</v>
      </c>
      <c r="J228" s="1" t="s">
        <v>30</v>
      </c>
      <c r="K228" s="1" t="s">
        <v>2899</v>
      </c>
      <c r="L228" s="1" t="s">
        <v>2899</v>
      </c>
      <c r="M228" s="1" t="s">
        <v>1520</v>
      </c>
      <c r="N228" s="1" t="s">
        <v>1520</v>
      </c>
      <c r="O228" s="1" t="s">
        <v>1521</v>
      </c>
      <c r="P228" s="1" t="s">
        <v>1522</v>
      </c>
      <c r="Q228" s="1" t="s">
        <v>1523</v>
      </c>
      <c r="R228" s="1" t="s">
        <v>2900</v>
      </c>
      <c r="S228" s="1" t="s">
        <v>1525</v>
      </c>
      <c r="T228" s="1" t="s">
        <v>1526</v>
      </c>
      <c r="U228" s="1" t="s">
        <v>2154</v>
      </c>
      <c r="V228" s="1" t="s">
        <v>1607</v>
      </c>
    </row>
    <row r="229" s="1" customFormat="1" spans="1:22">
      <c r="A229" s="3">
        <v>999225310741325</v>
      </c>
      <c r="B229" s="1" t="s">
        <v>2895</v>
      </c>
      <c r="C229" s="1" t="s">
        <v>2901</v>
      </c>
      <c r="D229" s="1" t="s">
        <v>2902</v>
      </c>
      <c r="E229" s="1" t="s">
        <v>2903</v>
      </c>
      <c r="F229" s="1" t="s">
        <v>2209</v>
      </c>
      <c r="G229" s="1" t="s">
        <v>1516</v>
      </c>
      <c r="H229" s="1" t="s">
        <v>1517</v>
      </c>
      <c r="I229" s="1" t="s">
        <v>2904</v>
      </c>
      <c r="J229" s="1" t="s">
        <v>30</v>
      </c>
      <c r="K229" s="1" t="s">
        <v>2905</v>
      </c>
      <c r="L229" s="1" t="s">
        <v>2905</v>
      </c>
      <c r="M229" s="1" t="s">
        <v>1520</v>
      </c>
      <c r="N229" s="1" t="s">
        <v>1520</v>
      </c>
      <c r="O229" s="1" t="s">
        <v>1521</v>
      </c>
      <c r="P229" s="1" t="s">
        <v>1522</v>
      </c>
      <c r="Q229" s="1" t="s">
        <v>1523</v>
      </c>
      <c r="R229" s="1" t="s">
        <v>2906</v>
      </c>
      <c r="S229" s="1" t="s">
        <v>1525</v>
      </c>
      <c r="T229" s="1" t="s">
        <v>1526</v>
      </c>
      <c r="U229" s="1" t="s">
        <v>1488</v>
      </c>
      <c r="V229" s="1" t="s">
        <v>1555</v>
      </c>
    </row>
    <row r="230" s="1" customFormat="1" spans="1:22">
      <c r="A230" s="3">
        <v>999225239353920</v>
      </c>
      <c r="B230" s="1" t="s">
        <v>2907</v>
      </c>
      <c r="C230" s="1" t="s">
        <v>2908</v>
      </c>
      <c r="D230" s="1" t="s">
        <v>2909</v>
      </c>
      <c r="E230" s="1" t="s">
        <v>2910</v>
      </c>
      <c r="F230" s="1" t="s">
        <v>2124</v>
      </c>
      <c r="G230" s="1" t="s">
        <v>1516</v>
      </c>
      <c r="H230" s="1" t="s">
        <v>1517</v>
      </c>
      <c r="I230" s="1" t="s">
        <v>2911</v>
      </c>
      <c r="J230" s="1" t="s">
        <v>30</v>
      </c>
      <c r="K230" s="1" t="s">
        <v>2912</v>
      </c>
      <c r="L230" s="1" t="s">
        <v>2912</v>
      </c>
      <c r="M230" s="1" t="s">
        <v>1520</v>
      </c>
      <c r="N230" s="1" t="s">
        <v>1520</v>
      </c>
      <c r="O230" s="1" t="s">
        <v>1521</v>
      </c>
      <c r="P230" s="1" t="s">
        <v>1522</v>
      </c>
      <c r="Q230" s="1" t="s">
        <v>1523</v>
      </c>
      <c r="R230" s="1" t="s">
        <v>2913</v>
      </c>
      <c r="S230" s="1" t="s">
        <v>1525</v>
      </c>
      <c r="T230" s="1" t="s">
        <v>1526</v>
      </c>
      <c r="U230" s="1" t="s">
        <v>1488</v>
      </c>
      <c r="V230" s="1" t="s">
        <v>1555</v>
      </c>
    </row>
    <row r="231" s="1" customFormat="1" spans="1:22">
      <c r="A231" s="3">
        <v>999225122673982</v>
      </c>
      <c r="B231" s="1" t="s">
        <v>2914</v>
      </c>
      <c r="C231" s="1" t="s">
        <v>2915</v>
      </c>
      <c r="D231" s="1" t="s">
        <v>2916</v>
      </c>
      <c r="E231" s="1" t="s">
        <v>2917</v>
      </c>
      <c r="F231" s="1" t="s">
        <v>1512</v>
      </c>
      <c r="G231" s="1" t="s">
        <v>1516</v>
      </c>
      <c r="H231" s="1" t="s">
        <v>1517</v>
      </c>
      <c r="I231" s="1" t="s">
        <v>2918</v>
      </c>
      <c r="J231" s="1" t="s">
        <v>30</v>
      </c>
      <c r="K231" s="1" t="s">
        <v>2919</v>
      </c>
      <c r="L231" s="1" t="s">
        <v>2919</v>
      </c>
      <c r="M231" s="1" t="s">
        <v>1520</v>
      </c>
      <c r="N231" s="1" t="s">
        <v>1520</v>
      </c>
      <c r="O231" s="1" t="s">
        <v>1521</v>
      </c>
      <c r="P231" s="1" t="s">
        <v>1522</v>
      </c>
      <c r="Q231" s="1" t="s">
        <v>1523</v>
      </c>
      <c r="R231" s="1" t="s">
        <v>2920</v>
      </c>
      <c r="S231" s="1" t="s">
        <v>1525</v>
      </c>
      <c r="T231" s="1" t="s">
        <v>1526</v>
      </c>
      <c r="U231" s="1" t="s">
        <v>1488</v>
      </c>
      <c r="V231" s="1" t="s">
        <v>1534</v>
      </c>
    </row>
    <row r="232" s="1" customFormat="1" spans="1:22">
      <c r="A232" s="3">
        <v>999225089938806</v>
      </c>
      <c r="B232" s="1" t="s">
        <v>2921</v>
      </c>
      <c r="C232" s="1" t="s">
        <v>2922</v>
      </c>
      <c r="D232" s="1" t="s">
        <v>2923</v>
      </c>
      <c r="E232" s="1" t="s">
        <v>2924</v>
      </c>
      <c r="F232" s="1" t="s">
        <v>2020</v>
      </c>
      <c r="G232" s="1" t="s">
        <v>1516</v>
      </c>
      <c r="H232" s="1" t="s">
        <v>1517</v>
      </c>
      <c r="I232" s="1" t="s">
        <v>2925</v>
      </c>
      <c r="J232" s="1" t="s">
        <v>30</v>
      </c>
      <c r="K232" s="1" t="s">
        <v>2926</v>
      </c>
      <c r="L232" s="1" t="s">
        <v>2926</v>
      </c>
      <c r="M232" s="1" t="s">
        <v>1520</v>
      </c>
      <c r="N232" s="1" t="s">
        <v>1520</v>
      </c>
      <c r="O232" s="1" t="s">
        <v>1521</v>
      </c>
      <c r="P232" s="1" t="s">
        <v>1522</v>
      </c>
      <c r="Q232" s="1" t="s">
        <v>1523</v>
      </c>
      <c r="R232" s="1" t="s">
        <v>2927</v>
      </c>
      <c r="S232" s="1" t="s">
        <v>1525</v>
      </c>
      <c r="T232" s="1" t="s">
        <v>1526</v>
      </c>
      <c r="U232" s="1" t="s">
        <v>1488</v>
      </c>
      <c r="V232" s="1" t="s">
        <v>1791</v>
      </c>
    </row>
    <row r="233" s="1" customFormat="1" spans="1:22">
      <c r="A233" s="3">
        <v>999225023024693</v>
      </c>
      <c r="B233" s="1" t="s">
        <v>2928</v>
      </c>
      <c r="C233" s="1" t="s">
        <v>2929</v>
      </c>
      <c r="D233" s="1" t="s">
        <v>2930</v>
      </c>
      <c r="E233" s="1" t="s">
        <v>2931</v>
      </c>
      <c r="F233" s="1" t="s">
        <v>2209</v>
      </c>
      <c r="G233" s="1" t="s">
        <v>1516</v>
      </c>
      <c r="H233" s="1" t="s">
        <v>1517</v>
      </c>
      <c r="I233" s="1" t="s">
        <v>2932</v>
      </c>
      <c r="J233" s="1" t="s">
        <v>30</v>
      </c>
      <c r="K233" s="1" t="s">
        <v>2933</v>
      </c>
      <c r="L233" s="1" t="s">
        <v>2933</v>
      </c>
      <c r="M233" s="1" t="s">
        <v>1520</v>
      </c>
      <c r="N233" s="1" t="s">
        <v>1520</v>
      </c>
      <c r="O233" s="1" t="s">
        <v>1521</v>
      </c>
      <c r="P233" s="1" t="s">
        <v>1522</v>
      </c>
      <c r="Q233" s="1" t="s">
        <v>1523</v>
      </c>
      <c r="R233" s="1" t="s">
        <v>2934</v>
      </c>
      <c r="S233" s="1" t="s">
        <v>1525</v>
      </c>
      <c r="T233" s="1" t="s">
        <v>1526</v>
      </c>
      <c r="U233" s="1" t="s">
        <v>1488</v>
      </c>
      <c r="V233" s="1" t="s">
        <v>2686</v>
      </c>
    </row>
    <row r="234" s="1" customFormat="1" spans="1:22">
      <c r="A234" s="3">
        <v>999225015778780</v>
      </c>
      <c r="B234" s="1" t="s">
        <v>2935</v>
      </c>
      <c r="C234" s="1" t="s">
        <v>2936</v>
      </c>
      <c r="D234" s="1" t="s">
        <v>2937</v>
      </c>
      <c r="E234" s="1" t="s">
        <v>2938</v>
      </c>
      <c r="F234" s="1" t="s">
        <v>1512</v>
      </c>
      <c r="G234" s="1" t="s">
        <v>1516</v>
      </c>
      <c r="H234" s="1" t="s">
        <v>1517</v>
      </c>
      <c r="I234" s="1" t="s">
        <v>2939</v>
      </c>
      <c r="J234" s="1" t="s">
        <v>30</v>
      </c>
      <c r="K234" s="1" t="s">
        <v>2940</v>
      </c>
      <c r="L234" s="1" t="s">
        <v>2940</v>
      </c>
      <c r="M234" s="1" t="s">
        <v>1520</v>
      </c>
      <c r="N234" s="1" t="s">
        <v>1520</v>
      </c>
      <c r="O234" s="1" t="s">
        <v>1521</v>
      </c>
      <c r="P234" s="1" t="s">
        <v>1522</v>
      </c>
      <c r="Q234" s="1" t="s">
        <v>1523</v>
      </c>
      <c r="R234" s="1" t="s">
        <v>2941</v>
      </c>
      <c r="S234" s="1" t="s">
        <v>1525</v>
      </c>
      <c r="T234" s="1" t="s">
        <v>1526</v>
      </c>
      <c r="U234" s="1" t="s">
        <v>1488</v>
      </c>
      <c r="V234" s="1" t="s">
        <v>1555</v>
      </c>
    </row>
    <row r="235" s="1" customFormat="1" spans="1:22">
      <c r="A235" s="3">
        <v>999224937548265</v>
      </c>
      <c r="B235" s="1" t="s">
        <v>2942</v>
      </c>
      <c r="C235" s="1" t="s">
        <v>2943</v>
      </c>
      <c r="D235" s="1" t="s">
        <v>1705</v>
      </c>
      <c r="E235" s="1" t="s">
        <v>2944</v>
      </c>
      <c r="F235" s="1" t="s">
        <v>2124</v>
      </c>
      <c r="G235" s="1" t="s">
        <v>1516</v>
      </c>
      <c r="H235" s="1" t="s">
        <v>1517</v>
      </c>
      <c r="I235" s="1" t="s">
        <v>2945</v>
      </c>
      <c r="J235" s="1" t="s">
        <v>30</v>
      </c>
      <c r="K235" s="1" t="s">
        <v>2946</v>
      </c>
      <c r="L235" s="1" t="s">
        <v>2946</v>
      </c>
      <c r="M235" s="1" t="s">
        <v>1520</v>
      </c>
      <c r="N235" s="1" t="s">
        <v>1520</v>
      </c>
      <c r="O235" s="1" t="s">
        <v>1521</v>
      </c>
      <c r="P235" s="1" t="s">
        <v>1522</v>
      </c>
      <c r="Q235" s="1" t="s">
        <v>1523</v>
      </c>
      <c r="R235" s="1" t="s">
        <v>2947</v>
      </c>
      <c r="S235" s="1" t="s">
        <v>1525</v>
      </c>
      <c r="T235" s="1" t="s">
        <v>1526</v>
      </c>
      <c r="U235" s="1" t="s">
        <v>1488</v>
      </c>
      <c r="V235" s="1" t="s">
        <v>1555</v>
      </c>
    </row>
    <row r="236" s="1" customFormat="1" spans="1:22">
      <c r="A236" s="3">
        <v>999224871947664</v>
      </c>
      <c r="B236" s="1" t="s">
        <v>2948</v>
      </c>
      <c r="C236" s="1" t="s">
        <v>2949</v>
      </c>
      <c r="D236" s="1" t="s">
        <v>2950</v>
      </c>
      <c r="E236" s="1" t="s">
        <v>2951</v>
      </c>
      <c r="F236" s="1" t="s">
        <v>1864</v>
      </c>
      <c r="G236" s="1" t="s">
        <v>1516</v>
      </c>
      <c r="H236" s="1" t="s">
        <v>1517</v>
      </c>
      <c r="I236" s="1" t="s">
        <v>2952</v>
      </c>
      <c r="J236" s="1" t="s">
        <v>30</v>
      </c>
      <c r="K236" s="1" t="s">
        <v>2953</v>
      </c>
      <c r="L236" s="1" t="s">
        <v>2953</v>
      </c>
      <c r="M236" s="1" t="s">
        <v>1520</v>
      </c>
      <c r="N236" s="1" t="s">
        <v>1520</v>
      </c>
      <c r="O236" s="1" t="s">
        <v>1521</v>
      </c>
      <c r="P236" s="1" t="s">
        <v>1522</v>
      </c>
      <c r="Q236" s="1" t="s">
        <v>1523</v>
      </c>
      <c r="R236" s="1" t="s">
        <v>2954</v>
      </c>
      <c r="S236" s="1" t="s">
        <v>1525</v>
      </c>
      <c r="T236" s="1" t="s">
        <v>1526</v>
      </c>
      <c r="U236" s="1" t="s">
        <v>1488</v>
      </c>
      <c r="V236" s="1" t="s">
        <v>1541</v>
      </c>
    </row>
    <row r="237" s="1" customFormat="1" spans="1:22">
      <c r="A237" s="3">
        <v>999224868511147</v>
      </c>
      <c r="B237" s="1" t="s">
        <v>2948</v>
      </c>
      <c r="C237" s="1" t="s">
        <v>2955</v>
      </c>
      <c r="D237" s="1" t="s">
        <v>2956</v>
      </c>
      <c r="E237" s="1" t="s">
        <v>2957</v>
      </c>
      <c r="F237" s="1" t="s">
        <v>2124</v>
      </c>
      <c r="G237" s="1" t="s">
        <v>1516</v>
      </c>
      <c r="H237" s="1" t="s">
        <v>1517</v>
      </c>
      <c r="I237" s="1" t="s">
        <v>2958</v>
      </c>
      <c r="J237" s="1" t="s">
        <v>30</v>
      </c>
      <c r="K237" s="1" t="s">
        <v>2959</v>
      </c>
      <c r="L237" s="1" t="s">
        <v>2959</v>
      </c>
      <c r="M237" s="1" t="s">
        <v>1520</v>
      </c>
      <c r="N237" s="1" t="s">
        <v>1520</v>
      </c>
      <c r="O237" s="1" t="s">
        <v>1521</v>
      </c>
      <c r="P237" s="1" t="s">
        <v>1522</v>
      </c>
      <c r="Q237" s="1" t="s">
        <v>1523</v>
      </c>
      <c r="R237" s="1" t="s">
        <v>2960</v>
      </c>
      <c r="S237" s="1" t="s">
        <v>1525</v>
      </c>
      <c r="T237" s="1" t="s">
        <v>1526</v>
      </c>
      <c r="U237" s="1" t="s">
        <v>2154</v>
      </c>
      <c r="V237" s="1" t="s">
        <v>1555</v>
      </c>
    </row>
    <row r="238" s="1" customFormat="1" spans="1:22">
      <c r="A238" s="3">
        <v>999224331605362</v>
      </c>
      <c r="B238" s="1" t="s">
        <v>2961</v>
      </c>
      <c r="C238" s="1" t="s">
        <v>2962</v>
      </c>
      <c r="D238" s="1" t="s">
        <v>2963</v>
      </c>
      <c r="E238" s="1" t="s">
        <v>2964</v>
      </c>
      <c r="F238" s="1" t="s">
        <v>2020</v>
      </c>
      <c r="G238" s="1" t="s">
        <v>1516</v>
      </c>
      <c r="H238" s="1" t="s">
        <v>1517</v>
      </c>
      <c r="I238" s="1" t="s">
        <v>2965</v>
      </c>
      <c r="J238" s="1" t="s">
        <v>30</v>
      </c>
      <c r="K238" s="1" t="s">
        <v>2966</v>
      </c>
      <c r="L238" s="1" t="s">
        <v>2966</v>
      </c>
      <c r="M238" s="1" t="s">
        <v>1520</v>
      </c>
      <c r="N238" s="1" t="s">
        <v>1520</v>
      </c>
      <c r="O238" s="1" t="s">
        <v>1521</v>
      </c>
      <c r="P238" s="1" t="s">
        <v>1522</v>
      </c>
      <c r="Q238" s="1" t="s">
        <v>1523</v>
      </c>
      <c r="R238" s="1" t="s">
        <v>2967</v>
      </c>
      <c r="S238" s="1" t="s">
        <v>1525</v>
      </c>
      <c r="T238" s="1" t="s">
        <v>1526</v>
      </c>
      <c r="U238" s="1" t="s">
        <v>1488</v>
      </c>
      <c r="V238" s="1" t="s">
        <v>1691</v>
      </c>
    </row>
    <row r="239" s="1" customFormat="1" spans="1:22">
      <c r="A239" s="3">
        <v>23964115525</v>
      </c>
      <c r="B239" s="1" t="s">
        <v>2968</v>
      </c>
      <c r="C239" s="1" t="s">
        <v>2969</v>
      </c>
      <c r="D239" s="1" t="s">
        <v>2970</v>
      </c>
      <c r="E239" s="1" t="s">
        <v>2971</v>
      </c>
      <c r="F239" s="1" t="s">
        <v>2020</v>
      </c>
      <c r="G239" s="1" t="s">
        <v>1516</v>
      </c>
      <c r="H239" s="1" t="s">
        <v>1517</v>
      </c>
      <c r="I239" s="1" t="s">
        <v>2972</v>
      </c>
      <c r="J239" s="1" t="s">
        <v>30</v>
      </c>
      <c r="K239" s="1" t="s">
        <v>2973</v>
      </c>
      <c r="L239" s="1" t="s">
        <v>2973</v>
      </c>
      <c r="M239" s="1" t="s">
        <v>1520</v>
      </c>
      <c r="N239" s="1" t="s">
        <v>1520</v>
      </c>
      <c r="O239" s="1" t="s">
        <v>1521</v>
      </c>
      <c r="P239" s="1" t="s">
        <v>1522</v>
      </c>
      <c r="Q239" s="1" t="s">
        <v>1523</v>
      </c>
      <c r="R239" s="1" t="s">
        <v>2974</v>
      </c>
      <c r="S239" s="1" t="s">
        <v>1525</v>
      </c>
      <c r="T239" s="1" t="s">
        <v>1526</v>
      </c>
      <c r="U239" s="1" t="s">
        <v>1488</v>
      </c>
      <c r="V239" s="1" t="s">
        <v>1691</v>
      </c>
    </row>
    <row r="240" s="1" customFormat="1" spans="1:22">
      <c r="A240" s="3">
        <v>999223833268233</v>
      </c>
      <c r="B240" s="1" t="s">
        <v>2975</v>
      </c>
      <c r="C240" s="1" t="s">
        <v>2976</v>
      </c>
      <c r="D240" s="1" t="s">
        <v>2977</v>
      </c>
      <c r="E240" s="1" t="s">
        <v>2978</v>
      </c>
      <c r="F240" s="1" t="s">
        <v>2282</v>
      </c>
      <c r="G240" s="1" t="s">
        <v>1516</v>
      </c>
      <c r="H240" s="1" t="s">
        <v>1517</v>
      </c>
      <c r="I240" s="1" t="s">
        <v>2979</v>
      </c>
      <c r="J240" s="1" t="s">
        <v>30</v>
      </c>
      <c r="K240" s="1" t="s">
        <v>2980</v>
      </c>
      <c r="L240" s="1" t="s">
        <v>2980</v>
      </c>
      <c r="M240" s="1" t="s">
        <v>1520</v>
      </c>
      <c r="N240" s="1" t="s">
        <v>1520</v>
      </c>
      <c r="O240" s="1" t="s">
        <v>1521</v>
      </c>
      <c r="P240" s="1" t="s">
        <v>1522</v>
      </c>
      <c r="Q240" s="1" t="s">
        <v>1523</v>
      </c>
      <c r="R240" s="1" t="s">
        <v>2981</v>
      </c>
      <c r="S240" s="1" t="s">
        <v>1525</v>
      </c>
      <c r="T240" s="1" t="s">
        <v>1526</v>
      </c>
      <c r="U240" s="1" t="s">
        <v>1488</v>
      </c>
      <c r="V240" s="1" t="s">
        <v>1541</v>
      </c>
    </row>
    <row r="241" s="1" customFormat="1" spans="1:22">
      <c r="A241" s="3">
        <v>999222810170319</v>
      </c>
      <c r="B241" s="1" t="s">
        <v>2982</v>
      </c>
      <c r="C241" s="1" t="s">
        <v>2983</v>
      </c>
      <c r="D241" s="1" t="s">
        <v>2984</v>
      </c>
      <c r="E241" s="1" t="s">
        <v>2985</v>
      </c>
      <c r="F241" s="1" t="s">
        <v>1864</v>
      </c>
      <c r="G241" s="1" t="s">
        <v>1516</v>
      </c>
      <c r="H241" s="1" t="s">
        <v>1517</v>
      </c>
      <c r="I241" s="1" t="s">
        <v>2986</v>
      </c>
      <c r="J241" s="1" t="s">
        <v>30</v>
      </c>
      <c r="K241" s="1" t="s">
        <v>2987</v>
      </c>
      <c r="L241" s="1" t="s">
        <v>2987</v>
      </c>
      <c r="M241" s="1" t="s">
        <v>1520</v>
      </c>
      <c r="N241" s="1" t="s">
        <v>1520</v>
      </c>
      <c r="O241" s="1" t="s">
        <v>1521</v>
      </c>
      <c r="P241" s="1" t="s">
        <v>1522</v>
      </c>
      <c r="Q241" s="1" t="s">
        <v>1523</v>
      </c>
      <c r="R241" s="1" t="s">
        <v>2988</v>
      </c>
      <c r="S241" s="1" t="s">
        <v>1525</v>
      </c>
      <c r="T241" s="1" t="s">
        <v>1526</v>
      </c>
      <c r="U241" s="1" t="s">
        <v>1488</v>
      </c>
      <c r="V241" s="1" t="s">
        <v>1541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