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对账!$1:$242</definedName>
  </definedNames>
  <calcPr calcId="144525"/>
</workbook>
</file>

<file path=xl/sharedStrings.xml><?xml version="1.0" encoding="utf-8"?>
<sst xmlns="http://schemas.openxmlformats.org/spreadsheetml/2006/main" count="7648" uniqueCount="2676">
  <si>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</si>
  <si>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</si>
  <si>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</si>
  <si>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</si>
  <si>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</si>
  <si>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</si>
  <si>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</si>
  <si>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</si>
  <si>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</si>
  <si>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</si>
  <si>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</si>
  <si>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</si>
  <si>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</si>
  <si>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</si>
  <si>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</si>
  <si>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</si>
  <si>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</si>
  <si>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</si>
  <si>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</si>
  <si>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</si>
  <si>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</si>
  <si>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</si>
  <si>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</si>
  <si>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</si>
  <si>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</si>
  <si>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999224644754606	</t>
  </si>
  <si>
    <t>Ctrip</t>
  </si>
  <si>
    <t>正常</t>
  </si>
  <si>
    <t>[曼谷]曼谷盛泰乐水门酒店(Centara Watergate Pavillion Hotel Bangkok)(55967850)</t>
  </si>
  <si>
    <t>Double room King bed - Superior - City View&lt;2人入住&gt;&lt;不退款&gt;&lt;早餐&gt;</t>
  </si>
  <si>
    <t>HKD</t>
  </si>
  <si>
    <t>Niess/Katrin</t>
  </si>
  <si>
    <t>CA13030230902HKD</t>
  </si>
  <si>
    <t>未提现</t>
  </si>
  <si>
    <t>携程开票</t>
  </si>
  <si>
    <t xml:space="preserve">3473191	</t>
  </si>
  <si>
    <t xml:space="preserve">SH16494910	</t>
  </si>
  <si>
    <t xml:space="preserve">999224809595750	</t>
  </si>
  <si>
    <t>[纽约]爱迪生时代广场酒店(Hotel Edison Times Square)(55694551)</t>
  </si>
  <si>
    <t>特色两张大床房&lt;2人入住&gt;</t>
  </si>
  <si>
    <t>LEVI/GUY</t>
  </si>
  <si>
    <t xml:space="preserve">3512441	</t>
  </si>
  <si>
    <t xml:space="preserve">CI4FLOP5	</t>
  </si>
  <si>
    <t xml:space="preserve">999224835298117	</t>
  </si>
  <si>
    <t>[新山]GBW酒店(Gbw Hotel)(55872342)</t>
  </si>
  <si>
    <t>豪华房&lt;2人入住&gt;&lt;早餐&gt;</t>
  </si>
  <si>
    <t>AZIZ/MUHAMMAD NAUFAL</t>
  </si>
  <si>
    <t xml:space="preserve">3520261	</t>
  </si>
  <si>
    <t xml:space="preserve">R42244	</t>
  </si>
  <si>
    <t xml:space="preserve">999224850310624	</t>
  </si>
  <si>
    <t>[卢塞恩]卢森弗洛拉亚美隆酒店(AMERON Luzern Hotel Flora)(55519406)</t>
  </si>
  <si>
    <t>标准双人房&lt;2人入住&gt;&lt;不退款&gt;&lt;早餐&gt;</t>
  </si>
  <si>
    <t>SALARAJOO/BARATH,JEYA/SOORYA</t>
  </si>
  <si>
    <t xml:space="preserve">3524355	</t>
  </si>
  <si>
    <t xml:space="preserve">218-1065086	</t>
  </si>
  <si>
    <t xml:space="preserve">999224928931782	</t>
  </si>
  <si>
    <t>城景高级双床房&lt;2人入住&gt;&lt;不退款&gt;&lt;早餐&gt;</t>
  </si>
  <si>
    <t>LAI/YEE MAN,YEUNG/MEI YING</t>
  </si>
  <si>
    <t xml:space="preserve">3544096	</t>
  </si>
  <si>
    <t xml:space="preserve">SH16690864	</t>
  </si>
  <si>
    <t xml:space="preserve">999225031792317	</t>
  </si>
  <si>
    <t>Deluxe Room, 1 King Bed, City View&lt;2人入住&gt;&lt;不退款&gt;&lt;早餐&gt;</t>
  </si>
  <si>
    <t>LAI/SZE MAN</t>
  </si>
  <si>
    <t xml:space="preserve">3570644	</t>
  </si>
  <si>
    <t xml:space="preserve">SH16751387	</t>
  </si>
  <si>
    <t xml:space="preserve">999225035593580	</t>
  </si>
  <si>
    <t>[曼谷]曼谷林布兰套房酒店(Rembrandt Hotel and Suites Bangkok)(55452251)</t>
  </si>
  <si>
    <t>高级房&lt;2人入住&gt;&lt;不退款&gt;</t>
  </si>
  <si>
    <t>CHOI/JONG LIM</t>
  </si>
  <si>
    <t xml:space="preserve">3571654	</t>
  </si>
  <si>
    <t xml:space="preserve">127291256	</t>
  </si>
  <si>
    <t xml:space="preserve">999225077044279	</t>
  </si>
  <si>
    <t>[朗西]日内瓦温德姆华美达酒店(Ramada Encore by Wyndham Geneva)(60514439)</t>
  </si>
  <si>
    <t>标准双人床房&lt;2人入住&gt;</t>
  </si>
  <si>
    <t>Song/Huanrong,Jiang/Hongyan</t>
  </si>
  <si>
    <t xml:space="preserve">3581267	</t>
  </si>
  <si>
    <t xml:space="preserve">	</t>
  </si>
  <si>
    <t xml:space="preserve">999225167072985	</t>
  </si>
  <si>
    <t>[旧金山]渔人码头之家酒店(Hotel Caza Fisherman's Wharf)(77288431)</t>
  </si>
  <si>
    <t>豪华特大床房&lt;2人入住&gt;&lt;不退款&gt;</t>
  </si>
  <si>
    <t>Blunt/Anjanette</t>
  </si>
  <si>
    <t xml:space="preserve">3602358	</t>
  </si>
  <si>
    <t xml:space="preserve">SFOCZA196964869	</t>
  </si>
  <si>
    <t xml:space="preserve">999225232703271	</t>
  </si>
  <si>
    <t>[曼谷]曼谷水门伯克利酒店(The Berkeley Hotel Pratunam Bangkok)(68545460)</t>
  </si>
  <si>
    <t>主塔奢华房&lt;2人入住&gt;&lt;不退款&gt;&lt;早餐&gt;</t>
  </si>
  <si>
    <t>LAW/DING YONG</t>
  </si>
  <si>
    <t xml:space="preserve">3615133	</t>
  </si>
  <si>
    <t xml:space="preserve">10011033658	</t>
  </si>
  <si>
    <t xml:space="preserve">999225241663743	</t>
  </si>
  <si>
    <t>[哥本哈根]尼波城市酒店(City Hotel Nebo)(55572884)</t>
  </si>
  <si>
    <t>经济型双人房/双床房, 公共浴室&lt;2人入住&gt;</t>
  </si>
  <si>
    <t>Vissers/Janet</t>
  </si>
  <si>
    <t xml:space="preserve">3617861	</t>
  </si>
  <si>
    <t xml:space="preserve">210960	</t>
  </si>
  <si>
    <t xml:space="preserve">999225289801291	</t>
  </si>
  <si>
    <t>[尼斯]齐亚德尼斯 - 体育场酒店(Kyriad Nice - Stade)(70790756)</t>
  </si>
  <si>
    <t>双人床房&lt;2人入住&gt;</t>
  </si>
  <si>
    <t>WANG/XIAOMING,QIANG/YAN</t>
  </si>
  <si>
    <t xml:space="preserve">3627746	</t>
  </si>
  <si>
    <t>取消</t>
  </si>
  <si>
    <t xml:space="preserve">999225539775756	</t>
  </si>
  <si>
    <t>[釜山]釜山阿瓦尼中央酒店(Avani Central Busan)(69451979)</t>
  </si>
  <si>
    <t>豪华山景双人房两张床&lt;2人入住&gt;&lt;不退款&gt;</t>
  </si>
  <si>
    <t>CHUN/JIHYUN</t>
  </si>
  <si>
    <t xml:space="preserve">3675774	</t>
  </si>
  <si>
    <t xml:space="preserve">435339825 - 1690121998036140	</t>
  </si>
  <si>
    <t xml:space="preserve">999225567943164	</t>
  </si>
  <si>
    <t>城景豪华双床房&lt;2人入住&gt;&lt;不退款&gt;&lt;早餐&gt;</t>
  </si>
  <si>
    <t>KIM/YOUNG MAN</t>
  </si>
  <si>
    <t xml:space="preserve">3681618	</t>
  </si>
  <si>
    <t xml:space="preserve">454677	</t>
  </si>
  <si>
    <t xml:space="preserve">999225598155093	</t>
  </si>
  <si>
    <t>[湄林]拉雅古迹酒店(Raya Heritage)(109295952)</t>
  </si>
  <si>
    <t>仁邦套房&lt;2人入住&gt;&lt;不退款&gt;&lt;早餐&gt;</t>
  </si>
  <si>
    <t>Zhu/Yiting,Zhang/Qiong</t>
  </si>
  <si>
    <t xml:space="preserve">3687667	</t>
  </si>
  <si>
    <t xml:space="preserve">23085	</t>
  </si>
  <si>
    <t xml:space="preserve">999225602982679	</t>
  </si>
  <si>
    <t>[Messila]卓美亚梅喜拉海滩酒店及Spa科威特(Jumeirah Messilah Beach Hotel &amp; Spa Kuwait)(70393983)</t>
  </si>
  <si>
    <t>Fahad/Joud</t>
  </si>
  <si>
    <t xml:space="preserve">3689044	</t>
  </si>
  <si>
    <t xml:space="preserve">26216SE176280	</t>
  </si>
  <si>
    <t xml:space="preserve">999225660588639	</t>
  </si>
  <si>
    <t>[马昌富士岛]盛泰澜马尔代夫中央格兰德岛(Centara Grand Island Resort &amp; Spa)(55599124)</t>
  </si>
  <si>
    <t>海滩复式别墅&lt;2人入住&gt;&lt;早餐&gt;</t>
  </si>
  <si>
    <t>ZHAO/GUOQING</t>
  </si>
  <si>
    <t xml:space="preserve">3700584	</t>
  </si>
  <si>
    <t xml:space="preserve">999225678916168	</t>
  </si>
  <si>
    <t>[西归浦市]酒店肯尼西归浦(Hotel Kenny Seogwipo)(55391121)</t>
  </si>
  <si>
    <t>全景标准角大床房&lt;2人入住&gt;</t>
  </si>
  <si>
    <t>PARK/JAE YOUNG</t>
  </si>
  <si>
    <t xml:space="preserve">3704780	</t>
  </si>
  <si>
    <t xml:space="preserve">23341731	</t>
  </si>
  <si>
    <t xml:space="preserve">999225679425770	</t>
  </si>
  <si>
    <t xml:space="preserve">3704877	</t>
  </si>
  <si>
    <t xml:space="preserve">23341737	</t>
  </si>
  <si>
    <t xml:space="preserve">999225702522700	</t>
  </si>
  <si>
    <t>[比隆]比隆机场兹利普酒店(Billund Airport Hotel)(90202531)</t>
  </si>
  <si>
    <t>家庭房&lt;2人入住&gt;&lt;不退款&gt;</t>
  </si>
  <si>
    <t>PATEL/TAAHERA</t>
  </si>
  <si>
    <t xml:space="preserve">3710194	</t>
  </si>
  <si>
    <t xml:space="preserve">-58370137	</t>
  </si>
  <si>
    <t xml:space="preserve">999225716414549	</t>
  </si>
  <si>
    <t>[劳德代尔堡]劳德代尔海滩索尼斯塔堡酒店(Sonesta Fort Lauderdale Beach)(55720165)</t>
  </si>
  <si>
    <t>海景豪华特大床房&lt;2人入住&gt;</t>
  </si>
  <si>
    <t>Beulen/Raja</t>
  </si>
  <si>
    <t xml:space="preserve">3712617	</t>
  </si>
  <si>
    <t xml:space="preserve">62015SE181694	</t>
  </si>
  <si>
    <t xml:space="preserve">999225723714078	</t>
  </si>
  <si>
    <t>[伦敦]铂尔曼伦敦圣潘克拉斯酒店(Pullman London St Pancras)(55653296)</t>
  </si>
  <si>
    <t>经典双人房&lt;2人入住&gt;&lt;早餐&gt;</t>
  </si>
  <si>
    <t>TSE/HON HUNG FREEMAN</t>
  </si>
  <si>
    <t xml:space="preserve">3714411	</t>
  </si>
  <si>
    <t xml:space="preserve">25727250219	</t>
  </si>
  <si>
    <t>[皮皮岛]假日酒店披披岛度假村(Phi Phi Holiday Resort)(90353822)</t>
  </si>
  <si>
    <t>海洋日落泳池别墅（中宾）（限住2成人）&lt;2人入住&gt;&lt;不退款&gt;&lt;早餐&gt;</t>
  </si>
  <si>
    <t>LIU/CHENGJIAN,Chen/ZHANGJUAN</t>
  </si>
  <si>
    <t xml:space="preserve">3715620	</t>
  </si>
  <si>
    <t xml:space="preserve">HGUConf59268563|59268563	</t>
  </si>
  <si>
    <t xml:space="preserve">999225738142676	</t>
  </si>
  <si>
    <t>[普吉岛]普吉格雷斯兰温泉度假酒店(Phuket Graceland Resort and Spa)(56185699)</t>
  </si>
  <si>
    <t>SAUVAGE/FRANCK,SAUVAGE/MAXIME,THEBAULT/KAREN,SAUVAGE/IZOENN</t>
  </si>
  <si>
    <t xml:space="preserve">3717265	</t>
  </si>
  <si>
    <t xml:space="preserve">999225748487470	</t>
  </si>
  <si>
    <t>[帕尔马马洛卡]玛里文特仅限成人活跃酒店(Hotel Be Live Adults Only Marivent)(55779578)</t>
  </si>
  <si>
    <t>侧海景双人房 2张单人床&lt;2人入住&gt;&lt;早餐&gt;</t>
  </si>
  <si>
    <t>Clawson/Rudger Dane</t>
  </si>
  <si>
    <t xml:space="preserve">3720155	</t>
  </si>
  <si>
    <t xml:space="preserve">14402346	</t>
  </si>
  <si>
    <t xml:space="preserve">999225749943736	</t>
  </si>
  <si>
    <t>[新加坡]新加坡81酒店 - 黄金(Hotel 81 Gold)(55694743)</t>
  </si>
  <si>
    <t>Superior Queen&lt;2人入住&gt;</t>
  </si>
  <si>
    <t>Chen/Ming</t>
  </si>
  <si>
    <t xml:space="preserve">3720736	</t>
  </si>
  <si>
    <t xml:space="preserve">999225778127016	</t>
  </si>
  <si>
    <t>[费勒姆]旅程费勒姆索伦特度假酒店(Travelrest Fareham Solent Gateway)(90368794)</t>
  </si>
  <si>
    <t>双人间&lt;2人入住&gt;&lt;不退款&gt;</t>
  </si>
  <si>
    <t>Schulz/Jule,Nickenig/Hannah</t>
  </si>
  <si>
    <t xml:space="preserve">3725380	</t>
  </si>
  <si>
    <t xml:space="preserve">RL32604639	</t>
  </si>
  <si>
    <t xml:space="preserve">999225779785888	</t>
  </si>
  <si>
    <t>[拉福图纳]罗斯拉各斯温泉度假酒店(Los Lagos Spa &amp; Thermal Resort Experience)(96747033)</t>
  </si>
  <si>
    <t>标准房, 无障碍, 山景&lt;2人入住&gt;&lt;早餐&gt;</t>
  </si>
  <si>
    <t>Baichu/Nandranie</t>
  </si>
  <si>
    <t xml:space="preserve">3725696	</t>
  </si>
  <si>
    <t xml:space="preserve">0000301	</t>
  </si>
  <si>
    <t xml:space="preserve">999225801524353	</t>
  </si>
  <si>
    <t>[Wonotoro]爪哇布罗莫吉瓦度假村(Jiwa Jawa Resort Bromo)(100679636)</t>
  </si>
  <si>
    <t>豪华客房&lt;2人入住&gt;&lt;不退款&gt;&lt;早餐&gt;</t>
  </si>
  <si>
    <t>Pohlmann/Marc</t>
  </si>
  <si>
    <t xml:space="preserve">3730603	</t>
  </si>
  <si>
    <t xml:space="preserve">AY631JJBTR04082023	</t>
  </si>
  <si>
    <t xml:space="preserve">999225837837661	</t>
  </si>
  <si>
    <t>[洛格罗尼奥]洛格罗诺公园酒店(Hotel Logroño Parque)(56140394)</t>
  </si>
  <si>
    <t>标准双人间&lt;2人入住&gt;&lt;不退款&gt;</t>
  </si>
  <si>
    <t>MOYANO/YOLANDA</t>
  </si>
  <si>
    <t xml:space="preserve">3737419	</t>
  </si>
  <si>
    <t xml:space="preserve">-62144087	</t>
  </si>
  <si>
    <t xml:space="preserve">999225841813248	</t>
  </si>
  <si>
    <t>[胡志明市]融合原创西贡中心酒店(Fusion Original Saigon Centre)(110133551)</t>
  </si>
  <si>
    <t>豪华特大床房&lt;1人入住&gt;&lt;不退款&gt;&lt;早餐&gt;</t>
  </si>
  <si>
    <t>DRISKILL/WESLEY FRANKLIN</t>
  </si>
  <si>
    <t xml:space="preserve">3738262	</t>
  </si>
  <si>
    <t xml:space="preserve">305235475	</t>
  </si>
  <si>
    <t xml:space="preserve">999225842213992	</t>
  </si>
  <si>
    <t>[济州市]济州新罗舒泰酒店(Shilla Stay Jeju)(55599133)</t>
  </si>
  <si>
    <t>标准双人床房&lt;2人入住&gt;&lt;不退款&gt;</t>
  </si>
  <si>
    <t>Ko/SooKyoung</t>
  </si>
  <si>
    <t xml:space="preserve">3738307	</t>
  </si>
  <si>
    <t xml:space="preserve">30030818	</t>
  </si>
  <si>
    <t xml:space="preserve">999225847641092	</t>
  </si>
  <si>
    <t>[巴都丁宜]槟城宾乐雅饭店(Parkroyal Penang Resort)(56140404)</t>
  </si>
  <si>
    <t>豪华双人床房&lt;2人入住&gt;&lt;早餐&gt;</t>
  </si>
  <si>
    <t>RAHIM/NUR ATIKAH</t>
  </si>
  <si>
    <t xml:space="preserve">3739587	</t>
  </si>
  <si>
    <t xml:space="preserve">7433107	</t>
  </si>
  <si>
    <t xml:space="preserve">999225860178739	</t>
  </si>
  <si>
    <t>[富国岛]富国岛新世界度假酒店(New World Phu Quoc Resort)(106493435)</t>
  </si>
  <si>
    <t>甄选泳池别墅&lt;6人入住&gt;&lt;不退款&gt;&lt;早餐&gt;</t>
  </si>
  <si>
    <t>ZHANG/XUMIN,QIU/MEIJING,ZHANG/QINGQIANG,FU/MENGMEI,CHEN/QUNFANG,ZHANG/SIQIN</t>
  </si>
  <si>
    <t xml:space="preserve">3741737	</t>
  </si>
  <si>
    <t xml:space="preserve">207824	</t>
  </si>
  <si>
    <t xml:space="preserve">999225868755946	</t>
  </si>
  <si>
    <t>[普吉岛]普吉岛快递之旅奥克伍德酒店(Oakwood Hotel Journeyhub Phuket)(55304141)</t>
  </si>
  <si>
    <t>豪华双床房&lt;2人入住&gt;&lt;不退款&gt;</t>
  </si>
  <si>
    <t>Sinha/Rajat,Sinha/Rajat,Sinha/Rajat</t>
  </si>
  <si>
    <t xml:space="preserve">3743961	</t>
  </si>
  <si>
    <t xml:space="preserve">41940	</t>
  </si>
  <si>
    <t xml:space="preserve">999225877856773	</t>
  </si>
  <si>
    <t>[新加坡]新加坡日晶酒店(Summer View Hotel)(55254441)</t>
  </si>
  <si>
    <t>高级房&lt;2人入住&gt;&lt;不退款&gt;&lt;早餐&gt;</t>
  </si>
  <si>
    <t>YANG/MEI-CHUAN,SHEN/LI-HSUEH</t>
  </si>
  <si>
    <t xml:space="preserve">3745714	</t>
  </si>
  <si>
    <t xml:space="preserve">289100	</t>
  </si>
  <si>
    <t xml:space="preserve">999225891034456	</t>
  </si>
  <si>
    <t>[巴厘岛]卡缇卡发现广场酒店(Discovery Kartika Plaza Hotel)(55639730)</t>
  </si>
  <si>
    <t>豪华花园通道&lt;2人入住&gt;&lt;早餐&gt;</t>
  </si>
  <si>
    <t>AN/JUNGIN,LEE/JEONGMIN</t>
  </si>
  <si>
    <t xml:space="preserve">3748432	</t>
  </si>
  <si>
    <t xml:space="preserve">63455284	</t>
  </si>
  <si>
    <t xml:space="preserve">999225894580657	</t>
  </si>
  <si>
    <t>[旧金山]旧金山联合广场希尔顿酒店(Hilton San Francisco Union Square)(70391617)</t>
  </si>
  <si>
    <t>客房&lt;2人入住&gt;</t>
  </si>
  <si>
    <t>PENG/XIAOLU,SUN/YAFANG</t>
  </si>
  <si>
    <t xml:space="preserve">3749519	</t>
  </si>
  <si>
    <t xml:space="preserve">999225904361035	</t>
  </si>
  <si>
    <t>原创双床房&lt;2人入住&gt;&lt;不退款&gt;</t>
  </si>
  <si>
    <t>KIM/DEOKYONG,HA/ILMYUNG</t>
  </si>
  <si>
    <t xml:space="preserve">3750882	</t>
  </si>
  <si>
    <t xml:space="preserve">305962836	</t>
  </si>
  <si>
    <t xml:space="preserve">999225904443388	</t>
  </si>
  <si>
    <t>[里昂]里昂中心蒙普莱斯尔民宿酒店(B&amp;B Hotel Lyon Centre Monplaisir)(80331885)</t>
  </si>
  <si>
    <t>双人床房&lt;2人入住&gt;&lt;不退款&gt;</t>
  </si>
  <si>
    <t>LE STUNFF/BENJAMIN</t>
  </si>
  <si>
    <t xml:space="preserve">3750902	</t>
  </si>
  <si>
    <t xml:space="preserve">999225908637009	</t>
  </si>
  <si>
    <t>[束草市]束草复活海洋公园酒店(Risen Oceanpark Hotel)(110133393)</t>
  </si>
  <si>
    <t>豪华双人床房&lt;2人入住&gt;</t>
  </si>
  <si>
    <t>HEO/SEULI</t>
  </si>
  <si>
    <t xml:space="preserve">3751806	</t>
  </si>
  <si>
    <t xml:space="preserve">0000110028	</t>
  </si>
  <si>
    <t xml:space="preserve">999225912803411	</t>
  </si>
  <si>
    <t>[吉隆坡]吉隆坡唐人街旅客酒店(Travelodge Chinatown Kuala Lumpur)(56163236)</t>
  </si>
  <si>
    <t>豪华大床房&lt;2人入住&gt;&lt;不退款&gt;</t>
  </si>
  <si>
    <t>SIMBAR/JOSEPH LUTHER</t>
  </si>
  <si>
    <t xml:space="preserve">3753070	</t>
  </si>
  <si>
    <t xml:space="preserve">1078716107	</t>
  </si>
  <si>
    <t xml:space="preserve">999225915822955	</t>
  </si>
  <si>
    <t>[曼谷]曼谷康莱德酒店(Conrad Bangkok)(55312447)</t>
  </si>
  <si>
    <t>尊贵2单人床房&lt;2人入住&gt;</t>
  </si>
  <si>
    <t>DONG/ANQI</t>
  </si>
  <si>
    <t xml:space="preserve">3753941	</t>
  </si>
  <si>
    <t xml:space="preserve">HTH-7P52PGQX+F9-E00	</t>
  </si>
  <si>
    <t xml:space="preserve">999225929159609	</t>
  </si>
  <si>
    <t>HARDY/PATRICK RICHARD</t>
  </si>
  <si>
    <t xml:space="preserve">3754867	</t>
  </si>
  <si>
    <t xml:space="preserve">306194734	</t>
  </si>
  <si>
    <t xml:space="preserve">999225933485544	</t>
  </si>
  <si>
    <t>[丹戎士拔]吉隆坡黄金棕榈树度假村(Avani Sepang Goldcoast Resort)(55944772)</t>
  </si>
  <si>
    <t>家庭别墅&lt;4人入住&gt;&lt;不退款&gt;&lt;早餐&gt;</t>
  </si>
  <si>
    <t>Aishah/Norzaman</t>
  </si>
  <si>
    <t xml:space="preserve">3756052	</t>
  </si>
  <si>
    <t xml:space="preserve">999225933573430	</t>
  </si>
  <si>
    <t>[巴厘岛]努沙蓝梦岛马哈吉利度假村(Mahagiri Resort Nusa Lembongan)(55611695)</t>
  </si>
  <si>
    <t>海滩景观客房&lt;2人入住&gt;&lt;早餐&gt;</t>
  </si>
  <si>
    <t>MOSS/WINNY</t>
  </si>
  <si>
    <t xml:space="preserve">3756076	</t>
  </si>
  <si>
    <t xml:space="preserve">10409657	</t>
  </si>
  <si>
    <t xml:space="preserve">999225939431450	</t>
  </si>
  <si>
    <t>[曼谷]曼谷彩虹云宵酒店(Baiyoke Sky Hotel Bangkok)(55831872)</t>
  </si>
  <si>
    <t>豪华房(天空区)&lt;2人入住&gt;&lt;不退款&gt;</t>
  </si>
  <si>
    <t>YANG/BING PING,CHAI/SHOOK JING</t>
  </si>
  <si>
    <t xml:space="preserve">3758545	</t>
  </si>
  <si>
    <t xml:space="preserve">MTN-4926949120680054213	</t>
  </si>
  <si>
    <t xml:space="preserve">999225958582818	</t>
  </si>
  <si>
    <t>[巴厘岛]库塔卡纳酒店(The Kana Kuta Hotel)(55328802)</t>
  </si>
  <si>
    <t>Deluxe Double or Twin Room, Non Smoking, City View&lt;2人入住&gt;&lt;早餐&gt;</t>
  </si>
  <si>
    <t>cheong/yong faii</t>
  </si>
  <si>
    <t xml:space="preserve">3763343	</t>
  </si>
  <si>
    <t xml:space="preserve">8489911	</t>
  </si>
  <si>
    <t xml:space="preserve">999225978554460	</t>
  </si>
  <si>
    <t>[Kobenhavn S]CPH一室公寓酒店(CPH Studio Hotel)(55543093)</t>
  </si>
  <si>
    <t>高级双人床房带阳台&lt;2人入住&gt;&lt;不退款&gt;</t>
  </si>
  <si>
    <t>XIANG/JIEXIN,DONG/HAIBO</t>
  </si>
  <si>
    <t xml:space="preserve">3765209	</t>
  </si>
  <si>
    <t xml:space="preserve">26000519052	</t>
  </si>
  <si>
    <t>Standard Room&lt;2人入住&gt;&lt;不退款&gt;&lt;早餐&gt;</t>
  </si>
  <si>
    <t>DONG/CAIPING,WANG/JUNHUI</t>
  </si>
  <si>
    <t xml:space="preserve">3771379	</t>
  </si>
  <si>
    <t xml:space="preserve">999226007233660	</t>
  </si>
  <si>
    <t>[济州市]华美达济州市酒店(Ramada by Wyndham Jeju City Hall)(55944714)</t>
  </si>
  <si>
    <t>标准双人房&lt;2人入住&gt;&lt;不退款&gt;</t>
  </si>
  <si>
    <t>Lee/Eunkyoung</t>
  </si>
  <si>
    <t xml:space="preserve">3772548	</t>
  </si>
  <si>
    <t xml:space="preserve">2308122268417740	</t>
  </si>
  <si>
    <t xml:space="preserve">999226010793933	</t>
  </si>
  <si>
    <t>[杜布罗夫尼克]杜布罗夫尼克宫殿酒店(Hotel Dubrovnik Palace)(55822054)</t>
  </si>
  <si>
    <t>海景高级双人床房(带阳台)&lt;2人入住&gt;&lt;早餐&gt;</t>
  </si>
  <si>
    <t>Pong/Ho Tin,Pong/Ho Tin</t>
  </si>
  <si>
    <t xml:space="preserve">3773301	</t>
  </si>
  <si>
    <t xml:space="preserve">66800122	</t>
  </si>
  <si>
    <t xml:space="preserve">999226011566083	</t>
  </si>
  <si>
    <t>[科尔多瓦]科尔多瓦中心酒店(Hotel Cordoba Center)(55337448)</t>
  </si>
  <si>
    <t>双人床房&lt;2人入住&gt;&lt;早餐&gt;</t>
  </si>
  <si>
    <t>Tavares/Helena Rocha,Romao/Guilherme Tavares</t>
  </si>
  <si>
    <t xml:space="preserve">3773564	</t>
  </si>
  <si>
    <t xml:space="preserve">-66834060	</t>
  </si>
  <si>
    <t xml:space="preserve">999226013861218	</t>
  </si>
  <si>
    <t>[班夫]班夫阿斯彭旅馆(Banff Aspen Lodge)(56206356)</t>
  </si>
  <si>
    <t>高级大号床房&lt;2人入住&gt;&lt;早餐&gt;</t>
  </si>
  <si>
    <t>hayer/anoop</t>
  </si>
  <si>
    <t xml:space="preserve">3774178	</t>
  </si>
  <si>
    <t xml:space="preserve">67056550	</t>
  </si>
  <si>
    <t xml:space="preserve">999226028396069	</t>
  </si>
  <si>
    <t>[吉隆坡]M 皇宫酒店(MPalace Hotel KL)(95084053)</t>
  </si>
  <si>
    <t>Superior Twin Room&lt;2人入住&gt;&lt;不退款&gt;</t>
  </si>
  <si>
    <t>Awang/Awang Azman</t>
  </si>
  <si>
    <t xml:space="preserve">3777266	</t>
  </si>
  <si>
    <t xml:space="preserve">29365327	</t>
  </si>
  <si>
    <t xml:space="preserve">999226033715398	</t>
  </si>
  <si>
    <t>[卡诺加公园]华纳中心卡诺加酒店(Canoga Hotel at Warner Center)(90393885)</t>
  </si>
  <si>
    <t>特大床房&lt;2人入住&gt;&lt;早餐&gt;</t>
  </si>
  <si>
    <t>Imani/Sanaz</t>
  </si>
  <si>
    <t xml:space="preserve">3778763	</t>
  </si>
  <si>
    <t xml:space="preserve">0126AED979	</t>
  </si>
  <si>
    <t xml:space="preserve">999226036975835	</t>
  </si>
  <si>
    <t>[邦帕利]曼谷素旺那普机场诺富特酒店(Novotel Bangkok Suvarnabhumi Airport)(70391290)</t>
  </si>
  <si>
    <t>高级特大床房&lt;1人入住&gt;&lt;不退款&gt;&lt;早餐&gt;</t>
  </si>
  <si>
    <t>LIU/JINJUN</t>
  </si>
  <si>
    <t xml:space="preserve">3779906	</t>
  </si>
  <si>
    <t xml:space="preserve">3366096	</t>
  </si>
  <si>
    <t xml:space="preserve">999226040244812	</t>
  </si>
  <si>
    <t>PHYO/THURA ZAW</t>
  </si>
  <si>
    <t xml:space="preserve">3780844	</t>
  </si>
  <si>
    <t xml:space="preserve">HBD-140149-322-1924229	</t>
  </si>
  <si>
    <t xml:space="preserve">999226040444466	</t>
  </si>
  <si>
    <t>[斯德哥尔摩]斯堪迪克中央大酒店(Scandic Grand Central)(55720190)</t>
  </si>
  <si>
    <t>双床房&lt;2人入住&gt;&lt;不退款&gt;&lt;早餐&gt;</t>
  </si>
  <si>
    <t>Gmoser/Johanna</t>
  </si>
  <si>
    <t xml:space="preserve">3780883	</t>
  </si>
  <si>
    <t xml:space="preserve">999226041313564	</t>
  </si>
  <si>
    <t>[科尔切斯特]圣尼古拉斯之家酒店(St Nicholas Hotel)(77368128)</t>
  </si>
  <si>
    <t>ZHANG/HANCHENG</t>
  </si>
  <si>
    <t xml:space="preserve">3781328	</t>
  </si>
  <si>
    <t xml:space="preserve">RL31494556	</t>
  </si>
  <si>
    <t xml:space="preserve">999226050522964	</t>
  </si>
  <si>
    <t>[巴黎]巴舒蒙特酒店(Hotel Bachaumont)(90372761)</t>
  </si>
  <si>
    <t>HSU/WANJU</t>
  </si>
  <si>
    <t xml:space="preserve">3782735	</t>
  </si>
  <si>
    <t xml:space="preserve">67846285	</t>
  </si>
  <si>
    <t xml:space="preserve">999226067520040	</t>
  </si>
  <si>
    <t>[普吉岛]普吉盛泰乐别墅度假村(Centara Villas Phuket)(55312471)</t>
  </si>
  <si>
    <t>豪华别墅带海景&lt;2人入住&gt;&lt;早餐&gt;</t>
  </si>
  <si>
    <t>ZHANG/WANRU,SU/CHENGCHENG</t>
  </si>
  <si>
    <t xml:space="preserve">3787712	</t>
  </si>
  <si>
    <t xml:space="preserve">402308004151	</t>
  </si>
  <si>
    <t xml:space="preserve">999226068310378	</t>
  </si>
  <si>
    <t>[普吉岛]拉查酒店(The Racha)(56196531)</t>
  </si>
  <si>
    <t>超豪华别墅&lt;2人入住&gt;&lt;不退款&gt;&lt;早餐&gt;</t>
  </si>
  <si>
    <t>QIAO/LANG,LIAO/YANGTING</t>
  </si>
  <si>
    <t xml:space="preserve">3787995	</t>
  </si>
  <si>
    <t xml:space="preserve">-68580044	</t>
  </si>
  <si>
    <t xml:space="preserve">999226068898161	</t>
  </si>
  <si>
    <t>[洛杉矶]洛杉矶市中心 E 中心酒店(E Central Hotel Downtown Los Angeles)(55745271)</t>
  </si>
  <si>
    <t>无障碍高级特大床房&lt;2人入住&gt;</t>
  </si>
  <si>
    <t>HAO/ROBERT</t>
  </si>
  <si>
    <t xml:space="preserve">3788305	</t>
  </si>
  <si>
    <t xml:space="preserve">28087SE123979	</t>
  </si>
  <si>
    <t xml:space="preserve">999226070040560	</t>
  </si>
  <si>
    <t>[洛杉矶]洛杉矶国际机场索内斯塔酒店(Sonesta Los Angeles Airport LAX)(55299106)</t>
  </si>
  <si>
    <t>优选特大床房&lt;2人入住&gt;&lt;不退款&gt;</t>
  </si>
  <si>
    <t>DONG/XINSHENG</t>
  </si>
  <si>
    <t xml:space="preserve">3789348	</t>
  </si>
  <si>
    <t xml:space="preserve">999226080529626	</t>
  </si>
  <si>
    <t>小双人间 - 带小厨房&lt;2人入住&gt;&lt;不退款&gt;&lt;早餐&gt;</t>
  </si>
  <si>
    <t>SLUIJTER/JOCHEM</t>
  </si>
  <si>
    <t xml:space="preserve">3790980	</t>
  </si>
  <si>
    <t xml:space="preserve">72032732	</t>
  </si>
  <si>
    <t xml:space="preserve">999226108276925	</t>
  </si>
  <si>
    <t>[长滩岛]亦优泰尔长滩岛酒店(Eurotel Boracay)(55680259)</t>
  </si>
  <si>
    <t>一室房&lt;2人入住&gt;&lt;不退款&gt;&lt;早餐&gt;</t>
  </si>
  <si>
    <t>HUANG/CHUNMEI,TAN/XINYI</t>
  </si>
  <si>
    <t xml:space="preserve">3792776	</t>
  </si>
  <si>
    <t xml:space="preserve">35137	</t>
  </si>
  <si>
    <t xml:space="preserve">999226116439021	</t>
  </si>
  <si>
    <t>[伊维萨]航海艾本索 BG 酒店(BG Nautico Ebeso)(97594924)</t>
  </si>
  <si>
    <t>标准房&lt;2人入住&gt;&lt;不退款&gt;&lt;早餐&gt;</t>
  </si>
  <si>
    <t>Menassa/Douglas</t>
  </si>
  <si>
    <t xml:space="preserve">3795010	</t>
  </si>
  <si>
    <t xml:space="preserve">3973774	</t>
  </si>
  <si>
    <t xml:space="preserve">999226120385364	</t>
  </si>
  <si>
    <t>[慕尼黑]GS酒店(GS Hotel)(55779770)</t>
  </si>
  <si>
    <t>标准双人房/双床房&lt;2人入住&gt;&lt;不退款&gt;</t>
  </si>
  <si>
    <t>Kussberger /Bernd</t>
  </si>
  <si>
    <t xml:space="preserve">3797293	</t>
  </si>
  <si>
    <t xml:space="preserve">01W64de2c6718a42	</t>
  </si>
  <si>
    <t xml:space="preserve">999226125280631	</t>
  </si>
  <si>
    <t>LAW/KA CHUN</t>
  </si>
  <si>
    <t xml:space="preserve">3798169	</t>
  </si>
  <si>
    <t xml:space="preserve">RL31518926	</t>
  </si>
  <si>
    <t xml:space="preserve">999226131222647	</t>
  </si>
  <si>
    <t>[乔治市]槟城乔治市湾景酒店(Bayview Hotel Georgetown Penang)(55439348)</t>
  </si>
  <si>
    <t>Deluxe Twin&lt;2人入住&gt;&lt;不退款&gt;</t>
  </si>
  <si>
    <t>RAJA/CHANDRA</t>
  </si>
  <si>
    <t xml:space="preserve">3799524	</t>
  </si>
  <si>
    <t xml:space="preserve">999226133286889	</t>
  </si>
  <si>
    <t>[八打灵再也]阿万特酒店(Avante Hotel)(103763329)</t>
  </si>
  <si>
    <t>Li/Junxi,Wu/Guteng</t>
  </si>
  <si>
    <t xml:space="preserve">3800046	</t>
  </si>
  <si>
    <t xml:space="preserve">999225414398408	</t>
  </si>
  <si>
    <t>[柏林]柏林御林广场泰坦尼克酒店(Titanic Gendarmenmarkt Berlin)(55426532)</t>
  </si>
  <si>
    <t>HUANG/YIQIN,ZHAO/GUOTU</t>
  </si>
  <si>
    <t xml:space="preserve">3652507	</t>
  </si>
  <si>
    <t xml:space="preserve">999226146335881	</t>
  </si>
  <si>
    <t>[里约热内卢]阿斯特里亚科帕卡巴纳酒店(Hotel Astoria Copacabana)(55611815)</t>
  </si>
  <si>
    <t>VIVAS/ARIEL EDGARDO</t>
  </si>
  <si>
    <t xml:space="preserve">3806647	</t>
  </si>
  <si>
    <t xml:space="preserve">999226147729275	</t>
  </si>
  <si>
    <t>[西归浦市]摹瑟浦肯尼酒店(Hotel Kenny Mosulpo)(100679419)</t>
  </si>
  <si>
    <t>KIM/YOUNGEUN</t>
  </si>
  <si>
    <t xml:space="preserve">3807418	</t>
  </si>
  <si>
    <t xml:space="preserve">23348354	</t>
  </si>
  <si>
    <t xml:space="preserve">999226147895249	</t>
  </si>
  <si>
    <t>[斯基亚索斯]蓝色地平线一室公寓(Blue Horizon Studios)(111598561)</t>
  </si>
  <si>
    <t>ALDEA/ANDREEA,HERMIDAIGLESIAS/JAIME</t>
  </si>
  <si>
    <t xml:space="preserve">3807605	</t>
  </si>
  <si>
    <t xml:space="preserve">1549	</t>
  </si>
  <si>
    <t xml:space="preserve">999226185966273	</t>
  </si>
  <si>
    <t>[首尔]首尔永登浦东横 INN(Toyoko Inn Seoul Yeongdeungpo)(110132603)</t>
  </si>
  <si>
    <t>经济双人床房（城景）&lt;2人入住&gt;&lt;早餐&gt;</t>
  </si>
  <si>
    <t>YI/SONGYI</t>
  </si>
  <si>
    <t xml:space="preserve">3809686	</t>
  </si>
  <si>
    <t xml:space="preserve">0018219	</t>
  </si>
  <si>
    <t xml:space="preserve">999226052000551	</t>
  </si>
  <si>
    <t>[帕罗奥图]帕洛阿尔托鸟巢酒店(The Nest Hotel Palo Alto)(91624945)</t>
  </si>
  <si>
    <t>豪华特大号床间&lt;2人入住&gt;&lt;早餐&gt;</t>
  </si>
  <si>
    <t>LI/XUEWEI</t>
  </si>
  <si>
    <t xml:space="preserve">3782969	</t>
  </si>
  <si>
    <t xml:space="preserve">136141574	</t>
  </si>
  <si>
    <t xml:space="preserve">999226191708959	</t>
  </si>
  <si>
    <t>[普吉岛]芭东帕拉贡水疗度假酒店(Patong Paragon Resort &amp; Spa)(56174660)</t>
  </si>
  <si>
    <t>豪华房&lt;2人入住&gt;&lt;不退款&gt;&lt;早餐&gt;</t>
  </si>
  <si>
    <t>Najeeb/Sabeel,Najeeb/Sabeel</t>
  </si>
  <si>
    <t xml:space="preserve">3811245	</t>
  </si>
  <si>
    <t xml:space="preserve">237231	</t>
  </si>
  <si>
    <t xml:space="preserve">999226199163667	</t>
  </si>
  <si>
    <t>[Kemiri Muka]马戈酒店(The Margo Hotel)(90400900)</t>
  </si>
  <si>
    <t>豪华客房&lt;2人入住&gt;&lt;早餐&gt;</t>
  </si>
  <si>
    <t>RAHMAWATI/FANI</t>
  </si>
  <si>
    <t xml:space="preserve">3813209	</t>
  </si>
  <si>
    <t xml:space="preserve">conf by Mr. Angga rcpt	</t>
  </si>
  <si>
    <t xml:space="preserve">999226199257332	</t>
  </si>
  <si>
    <t>BANGUN/PETRA ARY MUSTIKA</t>
  </si>
  <si>
    <t xml:space="preserve">3813225	</t>
  </si>
  <si>
    <t xml:space="preserve">999226019926080	</t>
  </si>
  <si>
    <t>[巴厘岛]巴厘岛希尔顿度假村(Hilton Bali Resort)(70165336)</t>
  </si>
  <si>
    <t>豪华特大床海景房&lt;2人入住&gt;&lt;早餐&gt;</t>
  </si>
  <si>
    <t>WANG/NAICHEN</t>
  </si>
  <si>
    <t xml:space="preserve">3776339	</t>
  </si>
  <si>
    <t xml:space="preserve">HID-6P3Q56F9+PF-E00	</t>
  </si>
  <si>
    <t xml:space="preserve">999226210398371	</t>
  </si>
  <si>
    <t>[曼谷]暹罗度假村(The Siam)(56185633)</t>
  </si>
  <si>
    <t>园景套房&lt;2人入住&gt;&lt;不退款&gt;&lt;早餐&gt;</t>
  </si>
  <si>
    <t>CHEN/CHEN JUNG</t>
  </si>
  <si>
    <t xml:space="preserve">3815621	</t>
  </si>
  <si>
    <t xml:space="preserve">-72044253	</t>
  </si>
  <si>
    <t xml:space="preserve">999226216556476	</t>
  </si>
  <si>
    <t>Bonato/Giulia</t>
  </si>
  <si>
    <t xml:space="preserve">72154928	</t>
  </si>
  <si>
    <t xml:space="preserve">999226217449972	</t>
  </si>
  <si>
    <t>[苏比克]白石水上乐园及海滩酒店(Whiterock Beach Hotel and Waterpark)(109175323)</t>
  </si>
  <si>
    <t>海滩景观房&lt;2人入住&gt;&lt;不退款&gt;&lt;早餐&gt;</t>
  </si>
  <si>
    <t>HSU/ZONGCHUAN,XU/SHENG JIA</t>
  </si>
  <si>
    <t xml:space="preserve">3817055	</t>
  </si>
  <si>
    <t xml:space="preserve">12044	</t>
  </si>
  <si>
    <t xml:space="preserve">999226219367322	</t>
  </si>
  <si>
    <t>[圣何塞]瓦伦西亚桑塔纳洛酒店(Hotel Valencia Santana Row)(55653103)</t>
  </si>
  <si>
    <t>Classic King&lt;2人入住&gt;</t>
  </si>
  <si>
    <t>LUO/FENG,HUANG/NING</t>
  </si>
  <si>
    <t xml:space="preserve">3817735	</t>
  </si>
  <si>
    <t xml:space="preserve">148552	</t>
  </si>
  <si>
    <t xml:space="preserve">999226220251930	</t>
  </si>
  <si>
    <t>WILLIAM/WILLIAM</t>
  </si>
  <si>
    <t xml:space="preserve">3818025	</t>
  </si>
  <si>
    <t xml:space="preserve">999226221092518	</t>
  </si>
  <si>
    <t>奢华双床房, 2 张单人床&lt;2人入住&gt;&lt;不退款&gt;&lt;早餐&gt;</t>
  </si>
  <si>
    <t>HARTO/HARTO</t>
  </si>
  <si>
    <t xml:space="preserve">3818323	</t>
  </si>
  <si>
    <t xml:space="preserve">999226262117803	</t>
  </si>
  <si>
    <t>[巴科洛德]色达首都中央酒店(Seda Capitol Central Hotel)(55599048)</t>
  </si>
  <si>
    <t>豪华间&lt;1人入住&gt;&lt;不退款&gt;&lt;早餐&gt;</t>
  </si>
  <si>
    <t>EE/CHING CHING</t>
  </si>
  <si>
    <t xml:space="preserve">3819466	</t>
  </si>
  <si>
    <t xml:space="preserve">2889982	</t>
  </si>
  <si>
    <t xml:space="preserve">999226010229747	</t>
  </si>
  <si>
    <t>[Haymarket]悉尼南部大酒店(Great Southern Hotel Sydney)(55665945)</t>
  </si>
  <si>
    <t>标准房 (Standard Room with no Housekeeping )&lt;2人入住&gt;</t>
  </si>
  <si>
    <t>YE/JIANG</t>
  </si>
  <si>
    <t xml:space="preserve">3773193	</t>
  </si>
  <si>
    <t xml:space="preserve">-66783382	</t>
  </si>
  <si>
    <t xml:space="preserve">999226268483335	</t>
  </si>
  <si>
    <t>[慕尼黑]慕尼黑市酒店(Hotel Munich City)(55757287)</t>
  </si>
  <si>
    <t>OUENNAS/DIRK</t>
  </si>
  <si>
    <t xml:space="preserve">3820561	</t>
  </si>
  <si>
    <t xml:space="preserve">-72738994	</t>
  </si>
  <si>
    <t xml:space="preserve">999226269106184	</t>
  </si>
  <si>
    <t>[Bandung Wetan]勒克斯顿酒店(The Luxton Bandung)(55321051)</t>
  </si>
  <si>
    <t>豪华间&lt;2人入住&gt;&lt;早餐&gt;</t>
  </si>
  <si>
    <t>APRIANSYAH/IVAN</t>
  </si>
  <si>
    <t xml:space="preserve">3820662	</t>
  </si>
  <si>
    <t xml:space="preserve">999226271449275	</t>
  </si>
  <si>
    <t>[曼谷]沙吞伊斯汀大酒店(Eastin Grand Hotel Sathorn)(68545414)</t>
  </si>
  <si>
    <t>行政高级天空房（禁烟）&lt;2人入住&gt;&lt;不退款&gt;&lt;早餐&gt;</t>
  </si>
  <si>
    <t>Seo/Minsung</t>
  </si>
  <si>
    <t xml:space="preserve">3821380	</t>
  </si>
  <si>
    <t xml:space="preserve">480678	</t>
  </si>
  <si>
    <t xml:space="preserve">999226273920693	</t>
  </si>
  <si>
    <t>[波士顿]波士顿凯悦酒店(Hyatt Regency Boston)(54503352)</t>
  </si>
  <si>
    <t>客房, 1 张特大床, 城市景观&lt;2人入住&gt;&lt;不退款&gt;</t>
  </si>
  <si>
    <t>TAO/JUNYING</t>
  </si>
  <si>
    <t xml:space="preserve">3822101	</t>
  </si>
  <si>
    <t xml:space="preserve">HUS-87JC9W3Q+CH-E00	</t>
  </si>
  <si>
    <t xml:space="preserve">999226276792395	</t>
  </si>
  <si>
    <t>[旌善郡]英托拉旌善酒店(Jeongseon Intoraon Hotel)(96746168)</t>
  </si>
  <si>
    <t>高级双床房&lt;2人入住&gt;&lt;不退款&gt;</t>
  </si>
  <si>
    <t>CHO/NAE BEOM</t>
  </si>
  <si>
    <t xml:space="preserve">3823102	</t>
  </si>
  <si>
    <t xml:space="preserve">23112052	</t>
  </si>
  <si>
    <t xml:space="preserve">999226280643825	</t>
  </si>
  <si>
    <t>[华城市]东滩斯塔兹尊贵酒店(Staz Hotel Premier Dongtan)(97260025)</t>
  </si>
  <si>
    <t>高级双床房&lt;2人入住&gt;</t>
  </si>
  <si>
    <t>KIM/JONGJUN</t>
  </si>
  <si>
    <t xml:space="preserve">3824350	</t>
  </si>
  <si>
    <t xml:space="preserve">447634725-1692776575060586	</t>
  </si>
  <si>
    <t xml:space="preserve">999226324317306	</t>
  </si>
  <si>
    <t>[悉尼]美嘉布木城市酒店(Megaboom City Hotel)(89918544)</t>
  </si>
  <si>
    <t>特大床房&lt;2人入住&gt;&lt;不退款&gt;</t>
  </si>
  <si>
    <t>OBEN/SHELDON ANDUYAN</t>
  </si>
  <si>
    <t xml:space="preserve">3825714	</t>
  </si>
  <si>
    <t xml:space="preserve">8471737	</t>
  </si>
  <si>
    <t xml:space="preserve">999226328927394	</t>
  </si>
  <si>
    <t>[芭堤雅]247精品酒店(247 Boutique Hotel)(55391187)</t>
  </si>
  <si>
    <t>YOU/BYUNG HAN</t>
  </si>
  <si>
    <t xml:space="preserve">3827047	</t>
  </si>
  <si>
    <t xml:space="preserve">4540	</t>
  </si>
  <si>
    <t xml:space="preserve">999226330260194	</t>
  </si>
  <si>
    <t>[芬吉萝拉]芬吉萝拉康福特尔酒店(Ilunion Fuengirola)(55832064)</t>
  </si>
  <si>
    <t>海景双人床房&lt;2人入住&gt;&lt;不退款&gt;&lt;早餐&gt;</t>
  </si>
  <si>
    <t>GARCIA ARCOS/ISABEL</t>
  </si>
  <si>
    <t xml:space="preserve">3827559	</t>
  </si>
  <si>
    <t xml:space="preserve">26330420848	</t>
  </si>
  <si>
    <t>[巴黎]巴蒂纽勒17住宿加早餐酒店(B&amp;B HOTEL Paris 17 Batignolles)(55639820)</t>
  </si>
  <si>
    <t>标准客房&lt;2人入住&gt;&lt;不退款&gt;</t>
  </si>
  <si>
    <t>Sun/Qile,Shuzheng/Sun</t>
  </si>
  <si>
    <t xml:space="preserve">3827604	</t>
  </si>
  <si>
    <t xml:space="preserve">999226330548556	</t>
  </si>
  <si>
    <t>甄选房（大床和两张单人床）&lt;2人入住&gt;&lt;早餐&gt;</t>
  </si>
  <si>
    <t>Li/Tingyu</t>
  </si>
  <si>
    <t xml:space="preserve">3827671	</t>
  </si>
  <si>
    <t xml:space="preserve">73801927	</t>
  </si>
  <si>
    <t xml:space="preserve">999226334624498	</t>
  </si>
  <si>
    <t>[West Balikpapan]巴厘巴板蓝天酒店(Blue Sky Hotel Balikpapan)(90399639)</t>
  </si>
  <si>
    <t>商务双人房&lt;2人入住&gt;&lt;不退款&gt;&lt;早餐&gt;</t>
  </si>
  <si>
    <t>Susanti/Mis. Syarifah Silvia</t>
  </si>
  <si>
    <t xml:space="preserve">3828883	</t>
  </si>
  <si>
    <t xml:space="preserve">00451702	</t>
  </si>
  <si>
    <t xml:space="preserve">999226334661117	</t>
  </si>
  <si>
    <t>Mubaraq/Mr. Husni</t>
  </si>
  <si>
    <t xml:space="preserve">3828893	</t>
  </si>
  <si>
    <t xml:space="preserve">00451701	</t>
  </si>
  <si>
    <t xml:space="preserve">999226335572738	</t>
  </si>
  <si>
    <t>[诗都阿佐]泗水机场首相旅馆(Premier Place Surabaya Airport)(97625483)</t>
  </si>
  <si>
    <t>经典双床房&lt;2人入住&gt;&lt;不退款&gt;</t>
  </si>
  <si>
    <t>PRATAMA/NANDA PUTRA</t>
  </si>
  <si>
    <t xml:space="preserve">3829201	</t>
  </si>
  <si>
    <t xml:space="preserve">29590193	</t>
  </si>
  <si>
    <t xml:space="preserve">999225862702315	</t>
  </si>
  <si>
    <t>[慕尼黑]玛丽蒂姆慕尼黑酒店(Maritim Hotel München)(55452070)</t>
  </si>
  <si>
    <t>典雅家庭间&lt;2人入住&gt;</t>
  </si>
  <si>
    <t>DAI/XINYI,Dai/Yanbo</t>
  </si>
  <si>
    <t xml:space="preserve">3742301	</t>
  </si>
  <si>
    <t xml:space="preserve">3485600	</t>
  </si>
  <si>
    <t xml:space="preserve">999226337269095	</t>
  </si>
  <si>
    <t>[迈阿密泉]迈阿密国际机场克拉丽奥套房酒店(Clarion Inn &amp; Suites Miami International Airport)(55320453)</t>
  </si>
  <si>
    <t>双大床房(无烟)&lt;2人入住&gt;&lt;不退款&gt;</t>
  </si>
  <si>
    <t>CULMER/DARON MCFIELD</t>
  </si>
  <si>
    <t xml:space="preserve">3830086	</t>
  </si>
  <si>
    <t xml:space="preserve">999226337748935	</t>
  </si>
  <si>
    <t>DUAN/JIN</t>
  </si>
  <si>
    <t xml:space="preserve">3830353	</t>
  </si>
  <si>
    <t xml:space="preserve">74009973	</t>
  </si>
  <si>
    <t xml:space="preserve">999226337928351	</t>
  </si>
  <si>
    <t>[格罗宁根]格罗宁根城市酒店(City Hotel Groningen)(92029289)</t>
  </si>
  <si>
    <t>城市双床间&lt;2人入住&gt;&lt;不退款&gt;</t>
  </si>
  <si>
    <t>WANG/YANHUI</t>
  </si>
  <si>
    <t xml:space="preserve">3830399	</t>
  </si>
  <si>
    <t xml:space="preserve">999226338079227	</t>
  </si>
  <si>
    <t>[希灵登]伦敦希思罗机场 2 号和 3 号航厦希尔顿花园酒店(Hilton Garden Inn London Heathrow Terminal 2 and 3)(92030210)</t>
  </si>
  <si>
    <t>CHENG/XINYU</t>
  </si>
  <si>
    <t xml:space="preserve">3830439	</t>
  </si>
  <si>
    <t xml:space="preserve">999226338649684	</t>
  </si>
  <si>
    <t>[吉隆坡]宜必思吉隆坡市中心酒店(Ibis Kuala Lumpur City Centre)(55757161)</t>
  </si>
  <si>
    <t>标准双床房&lt;2人入住&gt;&lt;不退款&gt;</t>
  </si>
  <si>
    <t>CHIAMCHAI/NATTHAPONG</t>
  </si>
  <si>
    <t xml:space="preserve">3830748	</t>
  </si>
  <si>
    <t xml:space="preserve">999226338704577	</t>
  </si>
  <si>
    <t>[新加坡]新加坡港湾彩鸿酒店(Travelodge Harbourfront Singapore)(55451623)</t>
  </si>
  <si>
    <t>SHAFEI/SITI FATIMAH</t>
  </si>
  <si>
    <t xml:space="preserve">3830771	</t>
  </si>
  <si>
    <t xml:space="preserve">999226340560777	</t>
  </si>
  <si>
    <t>[克里夫兰]克里夫兰机场索尼斯塔ES套房酒店(Sonesta ES Suites Cleveland Airport)(97643365)</t>
  </si>
  <si>
    <t>开间套房, 2 张大床&lt;2人入住&gt;&lt;不退款&gt;</t>
  </si>
  <si>
    <t>Lehman/Pamela</t>
  </si>
  <si>
    <t xml:space="preserve">3831770	</t>
  </si>
  <si>
    <t xml:space="preserve">67937SE050472	</t>
  </si>
  <si>
    <t xml:space="preserve">999226340972186	</t>
  </si>
  <si>
    <t>[曼谷]UHG四分之一湄南酒店(The Quarter Chaophraya by Uhg)(110133691)</t>
  </si>
  <si>
    <t>高级特大床房（带阳台）&lt;2人入住&gt;&lt;不退款&gt;</t>
  </si>
  <si>
    <t>LI/SO FAN</t>
  </si>
  <si>
    <t xml:space="preserve">3832016	</t>
  </si>
  <si>
    <t xml:space="preserve">-74189678	</t>
  </si>
  <si>
    <t xml:space="preserve">999226344971500	</t>
  </si>
  <si>
    <t>[首尔]首尔贝顿东大门酒店(Baiton Seoul Dongdaemun)(100679453)</t>
  </si>
  <si>
    <t>双床房&lt;2人入住&gt;&lt;不退款&gt;</t>
  </si>
  <si>
    <t>ZHANG/JING</t>
  </si>
  <si>
    <t xml:space="preserve">3834314	</t>
  </si>
  <si>
    <t xml:space="preserve">23057393	</t>
  </si>
  <si>
    <t xml:space="preserve">999226347444120	</t>
  </si>
  <si>
    <t>[Bang Chalong]曼谷伊斯汀坦那市高尔夫度假村(Eastin Thana City Golf Resort Bangkok)(68031168)</t>
  </si>
  <si>
    <t>高级高尔夫球场景观特大床房&lt;1人入住&gt;&lt;不退款&gt;&lt;早餐&gt;</t>
  </si>
  <si>
    <t>XIE/BICUN</t>
  </si>
  <si>
    <t xml:space="preserve">3835664	</t>
  </si>
  <si>
    <t xml:space="preserve">74649257	</t>
  </si>
  <si>
    <t xml:space="preserve">999226348745297	</t>
  </si>
  <si>
    <t>[帕兹角]德维尔酒店(Devere Hotel)(55694658)</t>
  </si>
  <si>
    <t>Zhu/QIYI,Liu/yumeng</t>
  </si>
  <si>
    <t xml:space="preserve">3836395	</t>
  </si>
  <si>
    <t xml:space="preserve">999226348924420	</t>
  </si>
  <si>
    <t>[戛纳]基里亚德戛纳曼德利尔酒店(Kyriad Hotel Cannes Mandelieu)(55547047)</t>
  </si>
  <si>
    <t>标准双人床房&lt;2人入住&gt;&lt;不退款&gt;&lt;早餐&gt;</t>
  </si>
  <si>
    <t>GALVIN/THERESE</t>
  </si>
  <si>
    <t xml:space="preserve">3836453	</t>
  </si>
  <si>
    <t xml:space="preserve">999226349235910	</t>
  </si>
  <si>
    <t>[基扬古尔]凡尔赛宫古安考特宜必思尚品酒店(ibis Styles Guyancourt Versailles)(80330967)</t>
  </si>
  <si>
    <t>标准客房&lt;2人入住&gt;&lt;不退款&gt;&lt;早餐&gt;</t>
  </si>
  <si>
    <t>GESSNER/YONG</t>
  </si>
  <si>
    <t xml:space="preserve">3836580	</t>
  </si>
  <si>
    <t xml:space="preserve">A548XHS534	</t>
  </si>
  <si>
    <t xml:space="preserve">999226349284842	</t>
  </si>
  <si>
    <t>[曼谷]双子塔酒店(Twin Towers Hotel)(55439614)</t>
  </si>
  <si>
    <t>XU/MEIJUN</t>
  </si>
  <si>
    <t xml:space="preserve">3836592	</t>
  </si>
  <si>
    <t xml:space="preserve">999226350658239	</t>
  </si>
  <si>
    <t>BELOUASSA/FODIL</t>
  </si>
  <si>
    <t xml:space="preserve">3837154	</t>
  </si>
  <si>
    <t xml:space="preserve">999226350707861	</t>
  </si>
  <si>
    <t>[罗马]金字塔酒店(Hotel Pyramid)(55367732)</t>
  </si>
  <si>
    <t>豪华双人房&lt;2人入住&gt;&lt;不退款&gt;&lt;早餐&gt;</t>
  </si>
  <si>
    <t>Bonne /Peter Catherine</t>
  </si>
  <si>
    <t xml:space="preserve">3837180	</t>
  </si>
  <si>
    <t xml:space="preserve">OK_ERICSOFT	</t>
  </si>
  <si>
    <t xml:space="preserve">999226350737952	</t>
  </si>
  <si>
    <t>[圣湖镇]泻湖精品酒店(Lagoon Prime Hotel)(110037633)</t>
  </si>
  <si>
    <t>Superior Casal Adaptado&lt;2人入住&gt;&lt;早餐&gt;</t>
  </si>
  <si>
    <t>Han/qiubo</t>
  </si>
  <si>
    <t xml:space="preserve">3837218	</t>
  </si>
  <si>
    <t xml:space="preserve">74034911	</t>
  </si>
  <si>
    <t xml:space="preserve">999226353781641	</t>
  </si>
  <si>
    <t>Twin/Double room - Superior&lt;2人入住&gt;&lt;不退款&gt;</t>
  </si>
  <si>
    <t>LI/JUNYUAN,LIU/MENGLIN</t>
  </si>
  <si>
    <t xml:space="preserve">3838916	</t>
  </si>
  <si>
    <t xml:space="preserve">999226354649353	</t>
  </si>
  <si>
    <t>[普吉岛]蒂瓦娜芭东温泉度假酒店(Deevana Patong Resort &amp; Spa)(55585945)</t>
  </si>
  <si>
    <t>花园高级房&lt;2人入住&gt;&lt;不退款&gt;&lt;早餐&gt;</t>
  </si>
  <si>
    <t>WANG/QIAN,ZHU/ZHIJIE</t>
  </si>
  <si>
    <t xml:space="preserve">3839267	</t>
  </si>
  <si>
    <t xml:space="preserve">75178114	</t>
  </si>
  <si>
    <t xml:space="preserve">999226354743629	</t>
  </si>
  <si>
    <t>[伊洛伊洛市]红多兹普拉斯酒店@怡朗城堡酒庄(RedDoorz Plus @ Castle Chateau Iloilo)(110042985)</t>
  </si>
  <si>
    <t>红多兹双床房&lt;2人入住&gt;&lt;不退款&gt;</t>
  </si>
  <si>
    <t>XIE/GUANGHUA</t>
  </si>
  <si>
    <t xml:space="preserve">3839466	</t>
  </si>
  <si>
    <t xml:space="preserve">271-1404594	</t>
  </si>
  <si>
    <t xml:space="preserve">26354999530	</t>
  </si>
  <si>
    <t>[曼谷]素万那普法义公寓式酒店(At Residence Suvarnabhumi Hotel)(90396268)</t>
  </si>
  <si>
    <t>Deluxe Room, 2 Single Beds&lt;2人入住&gt;&lt;不退款&gt;</t>
  </si>
  <si>
    <t>ZHANG/SHUNXIANG,LIN/PENGTAOJUN</t>
  </si>
  <si>
    <t xml:space="preserve">3839583	</t>
  </si>
  <si>
    <t xml:space="preserve">25493349	</t>
  </si>
  <si>
    <t xml:space="preserve">999226355605624	</t>
  </si>
  <si>
    <t>[伦敦]希顿概念酒店 - 鲁玛汉默史密斯(Heeton Concept Hotel – Luma Hammersmith)(55694491)</t>
  </si>
  <si>
    <t>鲁玛双床房&lt;2人入住&gt;&lt;不退款&gt;</t>
  </si>
  <si>
    <t>ZHOU/GUANWU</t>
  </si>
  <si>
    <t xml:space="preserve">3839863	</t>
  </si>
  <si>
    <t xml:space="preserve">75198164	</t>
  </si>
  <si>
    <t xml:space="preserve">999226355831094	</t>
  </si>
  <si>
    <t>[吉隆坡]吉隆坡希尔顿酒店(Hilton Kuala Lumpur)(68545466)</t>
  </si>
  <si>
    <t>湖景行政特大床房&lt;2人入住&gt;&lt;不退款&gt;</t>
  </si>
  <si>
    <t>NG/PUI LAM</t>
  </si>
  <si>
    <t xml:space="preserve">3840088	</t>
  </si>
  <si>
    <t xml:space="preserve">HMY-6PM34MPP+49-E00	</t>
  </si>
  <si>
    <t xml:space="preserve">999226356555602	</t>
  </si>
  <si>
    <t>[华欣]华欣码头公寓(Huahin Terminal)(91812435)</t>
  </si>
  <si>
    <t>高级一室房&lt;2人入住&gt;&lt;不退款&gt;</t>
  </si>
  <si>
    <t>DUANGKHAO/SIRILUK,KACHANGCHAM/NARUEMOL</t>
  </si>
  <si>
    <t xml:space="preserve">3840532	</t>
  </si>
  <si>
    <t xml:space="preserve">MTN-4926949486055929285	</t>
  </si>
  <si>
    <t xml:space="preserve">999226357692264	</t>
  </si>
  <si>
    <t>[安塔利亚]城市动态酒店(City Live Hotel)(110039974)</t>
  </si>
  <si>
    <t>Rozi/Reyihan iparhan</t>
  </si>
  <si>
    <t xml:space="preserve">3841175	</t>
  </si>
  <si>
    <t xml:space="preserve">MC-2-75251729	</t>
  </si>
  <si>
    <t xml:space="preserve">999226358007810	</t>
  </si>
  <si>
    <t>[马卡蒂]马尼拉半岛酒店(The Peninsula Manila)(55312318)</t>
  </si>
  <si>
    <t>至尊豪华房&lt;2人入住&gt;&lt;不退款&gt;&lt;早餐&gt;</t>
  </si>
  <si>
    <t>Du/Mary Anne Molina</t>
  </si>
  <si>
    <t xml:space="preserve">3841282	</t>
  </si>
  <si>
    <t xml:space="preserve">28514895	</t>
  </si>
  <si>
    <t xml:space="preserve">999226358096411	</t>
  </si>
  <si>
    <t>[曼谷]UHG四分之一沙拉铃酒店(The Quarter Saladaeng by UHG - Formerly Siri Sathorn)(57284056)</t>
  </si>
  <si>
    <t>一卧室精致套房&lt;2人入住&gt;&lt;不退款&gt;&lt;早餐&gt;</t>
  </si>
  <si>
    <t>PULCHALERM/PAPHAWIN</t>
  </si>
  <si>
    <t xml:space="preserve">3841310	</t>
  </si>
  <si>
    <t xml:space="preserve">-75271066	</t>
  </si>
  <si>
    <t xml:space="preserve">999226359226344	</t>
  </si>
  <si>
    <t>LI/XIANG</t>
  </si>
  <si>
    <t xml:space="preserve">3841719	</t>
  </si>
  <si>
    <t xml:space="preserve">999226359690125	</t>
  </si>
  <si>
    <t>[那不勒斯]曼奇尼那不勒斯旅馆(Hostel Mancini Naples)(90352824)</t>
  </si>
  <si>
    <t>双人间 - 带共用浴室&lt;2人入住&gt;&lt;不退款&gt;&lt;早餐&gt;</t>
  </si>
  <si>
    <t>BARROS/SALVADOR</t>
  </si>
  <si>
    <t xml:space="preserve">3841938	</t>
  </si>
  <si>
    <t xml:space="preserve">104288188	</t>
  </si>
  <si>
    <t xml:space="preserve">999226359699366	</t>
  </si>
  <si>
    <t>[谢菲尔德]谢菲尔德便捷酒店(EasyHotel Sheffield)(55799467)</t>
  </si>
  <si>
    <t>GACKO/ADAMA</t>
  </si>
  <si>
    <t xml:space="preserve">3841952	</t>
  </si>
  <si>
    <t xml:space="preserve">-75441406	</t>
  </si>
  <si>
    <t xml:space="preserve">999226359720947	</t>
  </si>
  <si>
    <t>[采尔马特]丹妮拉酒店(Hotel Daniela)(55920219)</t>
  </si>
  <si>
    <t>舒适间&lt;2人入住&gt;&lt;不退款&gt;&lt;早餐&gt;</t>
  </si>
  <si>
    <t>LI/MAN</t>
  </si>
  <si>
    <t xml:space="preserve">3841959	</t>
  </si>
  <si>
    <t xml:space="preserve">01264ea6ecfb8ce3	</t>
  </si>
  <si>
    <t xml:space="preserve">999226359945798	</t>
  </si>
  <si>
    <t>[丹戎本雅]槟城美居酒店(Mercure Penang Beach)(60467243)</t>
  </si>
  <si>
    <t>海景高级房&lt;2人入住&gt;&lt;不退款&gt;&lt;早餐&gt;</t>
  </si>
  <si>
    <t>ABDUL KHALIL/KAMARUL AZMAN</t>
  </si>
  <si>
    <t xml:space="preserve">3842082	</t>
  </si>
  <si>
    <t xml:space="preserve">421798	</t>
  </si>
  <si>
    <t xml:space="preserve">999226360194591	</t>
  </si>
  <si>
    <t>[西黄石]黄石公园酒店(Yellowstone Park Hotel)(55367480)</t>
  </si>
  <si>
    <t>豪华2张大床房&lt;2人入住&gt;&lt;不退款&gt;</t>
  </si>
  <si>
    <t>LIU/XIYUAN</t>
  </si>
  <si>
    <t xml:space="preserve">3842276	</t>
  </si>
  <si>
    <t xml:space="preserve">28578SE035842	</t>
  </si>
  <si>
    <t xml:space="preserve">999226360396558	</t>
  </si>
  <si>
    <t>[巴都安帕]M 一酒店(M One Hotel)(89933662)</t>
  </si>
  <si>
    <t>高级房间&lt;2人入住&gt;&lt;不退款&gt;&lt;早餐&gt;</t>
  </si>
  <si>
    <t>LIU/YAJUN,ZENG/FENGSHOU,ZENG/ZHAOYANG</t>
  </si>
  <si>
    <t xml:space="preserve">3842335	</t>
  </si>
  <si>
    <t>|75549167</t>
  </si>
  <si>
    <t xml:space="preserve">75549170	</t>
  </si>
  <si>
    <t xml:space="preserve">999226361486065	</t>
  </si>
  <si>
    <t>[杜塞尔多夫]玛丽蒂姆杜塞尔多夫酒店(Maritim Hotel Düsseldorf)(56128353)</t>
  </si>
  <si>
    <t>DOUBLE (TWIN/DOUBLE) COMFORT&lt;2人入住&gt;&lt;不退款&gt;</t>
  </si>
  <si>
    <t>Yan/Mingqing,Liu/Yongchao</t>
  </si>
  <si>
    <t xml:space="preserve">3842968	</t>
  </si>
  <si>
    <t xml:space="preserve">136873120	</t>
  </si>
  <si>
    <t xml:space="preserve">999226361752181	</t>
  </si>
  <si>
    <t>[哥打京那巴鲁]欧胜娜酒店(Oceania Hotel)(55321137)</t>
  </si>
  <si>
    <t>Superior Twin&lt;2人入住&gt;&lt;不退款&gt;</t>
  </si>
  <si>
    <t>R ANNAMALAI/SINGARAVELU</t>
  </si>
  <si>
    <t xml:space="preserve">3843051	</t>
  </si>
  <si>
    <t xml:space="preserve">20230828-500956-1206424212	</t>
  </si>
  <si>
    <t xml:space="preserve">999226361856688	</t>
  </si>
  <si>
    <t>[坎卢普斯]坎卢普斯骑士酒店(Knights Inn Kamloops)(55505432)</t>
  </si>
  <si>
    <t>2张大床房&lt;2人入住&gt;&lt;不退款&gt;</t>
  </si>
  <si>
    <t>ZHOU/PANPAN</t>
  </si>
  <si>
    <t xml:space="preserve">3843215	</t>
  </si>
  <si>
    <t xml:space="preserve">36774SE009042	</t>
  </si>
  <si>
    <t xml:space="preserve">999226362260146	</t>
  </si>
  <si>
    <t>[首尔]卡布奇诺酒店(Hotel Cappuccino)(55680518)</t>
  </si>
  <si>
    <t>卡布奇诺特大床房&lt;2人入住&gt;&lt;不退款&gt;</t>
  </si>
  <si>
    <t>BAEK/MI SOOK</t>
  </si>
  <si>
    <t xml:space="preserve">3843459	</t>
  </si>
  <si>
    <t xml:space="preserve">2308271560136936	</t>
  </si>
  <si>
    <t xml:space="preserve">999226362453658	</t>
  </si>
  <si>
    <t>[斯特拉斯堡]让塞巴斯蒂安巴驰酒店(Le Jean-Sébastien Bach)(80330523)</t>
  </si>
  <si>
    <t>标准双人房, 阳台&lt;2人入住&gt;&lt;不退款&gt;&lt;早餐&gt;</t>
  </si>
  <si>
    <t>Peverati/Monica</t>
  </si>
  <si>
    <t xml:space="preserve">3843537	</t>
  </si>
  <si>
    <t xml:space="preserve">75624400	</t>
  </si>
  <si>
    <t xml:space="preserve">999226362996684	</t>
  </si>
  <si>
    <t>[吉达]伦兹酒店(Renz Hotel)(95083841)</t>
  </si>
  <si>
    <t>典雅双人间&lt;2人入住&gt;&lt;不退款&gt;&lt;早餐&gt;</t>
  </si>
  <si>
    <t>wang/dan</t>
  </si>
  <si>
    <t xml:space="preserve">3843882	</t>
  </si>
  <si>
    <t xml:space="preserve">999226363255310	</t>
  </si>
  <si>
    <t>经典双床间&lt;2人入住&gt;&lt;不退款&gt;&lt;早餐&gt;</t>
  </si>
  <si>
    <t>Li/feng</t>
  </si>
  <si>
    <t xml:space="preserve">3844098	</t>
  </si>
  <si>
    <t xml:space="preserve">999226365287792	</t>
  </si>
  <si>
    <t>[尼斯]尼斯西区漫步酒店(Hôtel West End Nice)(80331812)</t>
  </si>
  <si>
    <t>豪华海景房&lt;2人入住&gt;&lt;不退款&gt;</t>
  </si>
  <si>
    <t>LUI/NATHAN COLLIN,YEN/ALEX</t>
  </si>
  <si>
    <t xml:space="preserve">3845537	</t>
  </si>
  <si>
    <t xml:space="preserve">75708414	</t>
  </si>
  <si>
    <t xml:space="preserve">999226366362221	</t>
  </si>
  <si>
    <t>[威中县]槟城日光酒店(The Light Hotel Penang)(55680671)</t>
  </si>
  <si>
    <t>超豪华房&lt;2人入住&gt;&lt;不退款&gt;</t>
  </si>
  <si>
    <t>JUNOH/MOHD TAQUIDIN BIN JUNOH</t>
  </si>
  <si>
    <t xml:space="preserve">3846292	</t>
  </si>
  <si>
    <t xml:space="preserve">MTN-4926949508365921733	</t>
  </si>
  <si>
    <t xml:space="preserve">999226366701025	</t>
  </si>
  <si>
    <t>[里约热内卢]大西洋普莱姆酒店(Hotel Atlantico Prime)(104397082)</t>
  </si>
  <si>
    <t>豪华大床房&lt;2人入住&gt;&lt;不退款&gt;&lt;早餐&gt;</t>
  </si>
  <si>
    <t>BRANT/VINICIUS CAMPOS CALDEIRA</t>
  </si>
  <si>
    <t xml:space="preserve">3846589	</t>
  </si>
  <si>
    <t xml:space="preserve">307188	</t>
  </si>
  <si>
    <t xml:space="preserve">999226366812510	</t>
  </si>
  <si>
    <t>[普吉岛]卡塔棕榈水疗度假酒店(Kata Palm Resort &amp; Spa)(55391356)</t>
  </si>
  <si>
    <t>SUN/PING,SUN/JICHAO</t>
  </si>
  <si>
    <t xml:space="preserve">3846650	</t>
  </si>
  <si>
    <t xml:space="preserve">Sineenuch	</t>
  </si>
  <si>
    <t xml:space="preserve">999226366843825	</t>
  </si>
  <si>
    <t>[西雅加达]雅加达机场 II 号精品酒店(D'Primahotel Airport Jakarta II)(77368874)</t>
  </si>
  <si>
    <t>高级特大床房&lt;2人入住&gt;&lt;不退款&gt;&lt;早餐&gt;</t>
  </si>
  <si>
    <t>LARASATI/YUNI</t>
  </si>
  <si>
    <t xml:space="preserve">3846667	</t>
  </si>
  <si>
    <t xml:space="preserve">999226473858129	</t>
  </si>
  <si>
    <t>[利物浦]利物浦便捷酒店(easyHotel Liverpool)(90381936)</t>
  </si>
  <si>
    <t>Standard Double Room, 1 Double Bed (Wheelchair Accessible)&lt;2人入住&gt;&lt;不退款&gt;</t>
  </si>
  <si>
    <t>MUNKHBAT/LKHAGVATSETSEG</t>
  </si>
  <si>
    <t xml:space="preserve">3846853	</t>
  </si>
  <si>
    <t xml:space="preserve">-75908903	</t>
  </si>
  <si>
    <t xml:space="preserve">999226473928773	</t>
  </si>
  <si>
    <t>[坦帕]坦帕西岸温德姆华美达酒店(Ramada by Wyndham Tampa Westshore)(55452245)</t>
  </si>
  <si>
    <t>城景特大床房&lt;2人入住&gt;&lt;不退款&gt;</t>
  </si>
  <si>
    <t>ZHANG/WEIDONG</t>
  </si>
  <si>
    <t xml:space="preserve">3846871	</t>
  </si>
  <si>
    <t xml:space="preserve">999226474472016	</t>
  </si>
  <si>
    <t>DOUBLE STANDARD&lt;2人入住&gt;&lt;不退款&gt;</t>
  </si>
  <si>
    <t>TAN/GIM BOON</t>
  </si>
  <si>
    <t xml:space="preserve">3846972	</t>
  </si>
  <si>
    <t xml:space="preserve">999226474741842	</t>
  </si>
  <si>
    <t>[Ban Saeo]班赛欧花园度假村(Bansaeo Garden and Resort)(90364105)</t>
  </si>
  <si>
    <t>蜜月套房1张特大床&lt;2人入住&gt;&lt;不退款&gt;&lt;早餐&gt;</t>
  </si>
  <si>
    <t>LEELASUPHAPHONG/KOBKAN</t>
  </si>
  <si>
    <t xml:space="preserve">3847009	</t>
  </si>
  <si>
    <t xml:space="preserve">|75980284	</t>
  </si>
  <si>
    <t xml:space="preserve">999226475152857	</t>
  </si>
  <si>
    <t>[悉尼]YEHS悉尼QVB酒店(Yehs Hotel Sydney Qvb)(89932937)</t>
  </si>
  <si>
    <t>城景豪华双床房&lt;2人入住&gt;&lt;不退款&gt;</t>
  </si>
  <si>
    <t>Chen/Enbo</t>
  </si>
  <si>
    <t xml:space="preserve">3847095	</t>
  </si>
  <si>
    <t xml:space="preserve">-76001063	</t>
  </si>
  <si>
    <t xml:space="preserve">999226475173882	</t>
  </si>
  <si>
    <t>[河内]厚道酒店(Hoa Dao Hotel)(96312302)</t>
  </si>
  <si>
    <t>高级双人床房&lt;2人入住&gt;&lt;不退款&gt;</t>
  </si>
  <si>
    <t>CHEN/LIANG</t>
  </si>
  <si>
    <t xml:space="preserve">3847098	</t>
  </si>
  <si>
    <t xml:space="preserve">76001787	</t>
  </si>
  <si>
    <t xml:space="preserve">999226475393553	</t>
  </si>
  <si>
    <t>[普吉岛]普吉阿卡迪亚奈松海滩铂尔曼度假酒店(Pullman Phuket Arcadia Naithon Beach)(55414088)</t>
  </si>
  <si>
    <t>豪华房&lt;2人入住&gt;&lt;不退款&gt;</t>
  </si>
  <si>
    <t>ZHU/TIAN,YU/CHENG,TANG/PING</t>
  </si>
  <si>
    <t xml:space="preserve">3847116	</t>
  </si>
  <si>
    <t xml:space="preserve">999226475732119	</t>
  </si>
  <si>
    <t>[金边]金边娱乐综合大楼酒店(NagaWorld Hotel &amp; Entertainment Complex)(55426302)</t>
  </si>
  <si>
    <t>高级房 (2号楼)&lt;2人入住&gt;&lt;不退款&gt;&lt;早餐&gt;</t>
  </si>
  <si>
    <t>GAO/HUIQUAN</t>
  </si>
  <si>
    <t xml:space="preserve">3847203	</t>
  </si>
  <si>
    <t xml:space="preserve">928426	</t>
  </si>
  <si>
    <t xml:space="preserve">999226475794500	</t>
  </si>
  <si>
    <t xml:space="preserve">3847214	</t>
  </si>
  <si>
    <t xml:space="preserve">76017180	</t>
  </si>
  <si>
    <t xml:space="preserve">999226476499999	</t>
  </si>
  <si>
    <t>[曼谷]素万那普机场科斯酒店(KOS Hotel Suvarnabhumi Airport)(110132981)</t>
  </si>
  <si>
    <t>高级双人房&lt;1人入住&gt;&lt;不退款&gt;</t>
  </si>
  <si>
    <t>Liao/Zhihua</t>
  </si>
  <si>
    <t xml:space="preserve">3847291	</t>
  </si>
  <si>
    <t xml:space="preserve">15141	</t>
  </si>
  <si>
    <t xml:space="preserve">999226477043062	</t>
  </si>
  <si>
    <t>[里约热内卢]大西洋大道酒店(Hotel Atlântico Avenida)(60467453)</t>
  </si>
  <si>
    <t>标准双床房&lt;2人入住&gt;&lt;不退款&gt;&lt;早餐&gt;</t>
  </si>
  <si>
    <t>ESTRELA/MARIO</t>
  </si>
  <si>
    <t xml:space="preserve">3847420	</t>
  </si>
  <si>
    <t xml:space="preserve">117025	</t>
  </si>
  <si>
    <t xml:space="preserve">999226477066680	</t>
  </si>
  <si>
    <t>[北雅加达]雅加达东荟城智选假日酒店(Holiday Inn Express Jakarta Pluit Citygate, an IHG Hotel)(55426409)</t>
  </si>
  <si>
    <t>大号床房&lt;2人入住&gt;&lt;不退款&gt;&lt;早餐&gt;</t>
  </si>
  <si>
    <t>YANG/XIANMIN</t>
  </si>
  <si>
    <t xml:space="preserve">3847423	</t>
  </si>
  <si>
    <t xml:space="preserve">41791711	</t>
  </si>
  <si>
    <t xml:space="preserve">999226477639262	</t>
  </si>
  <si>
    <t>特色大床客房&lt;2人入住&gt;&lt;不退款&gt;</t>
  </si>
  <si>
    <t>SEOW/CS</t>
  </si>
  <si>
    <t xml:space="preserve">3847503	</t>
  </si>
  <si>
    <t xml:space="preserve">999226477761979	</t>
  </si>
  <si>
    <t>[帕赛市]马尼拉萨沃伊酒店(Savoy Hotel Manila)(56140523)</t>
  </si>
  <si>
    <t>客房, 1 张大床 (Essential 1)&lt;1人入住&gt;&lt;不退款&gt;&lt;早餐&gt;</t>
  </si>
  <si>
    <t>MU/CHANGXIN,WANG/CHENGWEN</t>
  </si>
  <si>
    <t xml:space="preserve">3847612	</t>
  </si>
  <si>
    <t xml:space="preserve">999226477798766	</t>
  </si>
  <si>
    <t>[Khlong Hae]查塔梅精品酒店(Chartame Boutique Hotel)(95389463)</t>
  </si>
  <si>
    <t>高级大床阁楼房&lt;2人入住&gt;&lt;不退款&gt;</t>
  </si>
  <si>
    <t>SINGTOTONG/SAKDA</t>
  </si>
  <si>
    <t xml:space="preserve">3847616	</t>
  </si>
  <si>
    <t xml:space="preserve">104354104	</t>
  </si>
  <si>
    <t xml:space="preserve">999226479024562	</t>
  </si>
  <si>
    <t>[巴厘岛]巴厘岛康莱德酒店(Conrad Bali)(60467436)</t>
  </si>
  <si>
    <t>豪华特大床房&lt;2人入住&gt;&lt;不退款&gt;&lt;早餐&gt;</t>
  </si>
  <si>
    <t>HUANG/JIE</t>
  </si>
  <si>
    <t xml:space="preserve">3847931	</t>
  </si>
  <si>
    <t xml:space="preserve">HID-6P3Q669G+J4-E00	</t>
  </si>
  <si>
    <t xml:space="preserve">999226479226809	</t>
  </si>
  <si>
    <t>[安汶]安汶桑缇卡高级酒店(Hotel Santika Premiere Ambon)(94358929)</t>
  </si>
  <si>
    <t>行政特大床房&lt;2人入住&gt;&lt;不退款&gt;&lt;早餐&gt;</t>
  </si>
  <si>
    <t>AHMAD/AMAR</t>
  </si>
  <si>
    <t xml:space="preserve">3847966	</t>
  </si>
  <si>
    <t xml:space="preserve">999226480472315	</t>
  </si>
  <si>
    <t>[曼谷]曼谷安納塔拉暹邏酒店(Anantara Siam Bangkok Hotel)(55269836)</t>
  </si>
  <si>
    <t>HOU/ZHUOLIN,JIANG/XINZHU,REN/HAOJIA,DONG/SHIZHEN</t>
  </si>
  <si>
    <t xml:space="preserve">3848247	</t>
  </si>
  <si>
    <t xml:space="preserve">酒店预订部mitin女士确认	</t>
  </si>
  <si>
    <t xml:space="preserve">999226480626673	</t>
  </si>
  <si>
    <t>[卡尔加里]翡翠套房酒店(Emerald Hotel &amp; Suites Calgary Airport)(55270520)</t>
  </si>
  <si>
    <t>Peters/Antonio</t>
  </si>
  <si>
    <t xml:space="preserve">3848273	</t>
  </si>
  <si>
    <t xml:space="preserve">48302	</t>
  </si>
  <si>
    <t xml:space="preserve">999226481019651	</t>
  </si>
  <si>
    <t>[卡梅尔]威赛德旅馆(Wayside Inn)(55626214)</t>
  </si>
  <si>
    <t>豪华两张大床房&lt;2人入住&gt;&lt;不退款&gt;</t>
  </si>
  <si>
    <t>LI/TAO</t>
  </si>
  <si>
    <t xml:space="preserve">3848347	</t>
  </si>
  <si>
    <t xml:space="preserve">-76128507	</t>
  </si>
  <si>
    <t xml:space="preserve">26481044365	</t>
  </si>
  <si>
    <t>豪华双床房&lt;2人入住&gt;&lt;不退款&gt;&lt;早餐&gt;</t>
  </si>
  <si>
    <t>MENG/QING</t>
  </si>
  <si>
    <t xml:space="preserve">3848355	</t>
  </si>
  <si>
    <t xml:space="preserve">999226481842563	</t>
  </si>
  <si>
    <t>[迪拜]阿尔贾达夫金斯盖特酒店(Kingsgate Al Jaddaf Hotel by Millennium)(110133378)</t>
  </si>
  <si>
    <t>标准房&lt;2人入住&gt;&lt;不退款&gt;</t>
  </si>
  <si>
    <t>SHARIFI/ABDUL HAMID</t>
  </si>
  <si>
    <t xml:space="preserve">3848541	</t>
  </si>
  <si>
    <t xml:space="preserve">10009034	</t>
  </si>
  <si>
    <t xml:space="preserve">999226482032701	</t>
  </si>
  <si>
    <t>[彼得伯勒]彼得伯勒品质酒店(Dragonfly Hotel Peterborough)(89935127)</t>
  </si>
  <si>
    <t>THOMSON/ADAM JOHN</t>
  </si>
  <si>
    <t xml:space="preserve">3848582	</t>
  </si>
  <si>
    <t xml:space="preserve">RL31581528	</t>
  </si>
  <si>
    <t xml:space="preserve">999226482892160	</t>
  </si>
  <si>
    <t>[迪拜]时间玛瑙酒店公寓(Time Onyx Hotel Apartments)(97965486)</t>
  </si>
  <si>
    <t>一卧公寓&lt;2人入住&gt;&lt;不退款&gt;</t>
  </si>
  <si>
    <t>JUNG/KYOUNGHO</t>
  </si>
  <si>
    <t xml:space="preserve">3848827	</t>
  </si>
  <si>
    <t xml:space="preserve">406138	</t>
  </si>
  <si>
    <t xml:space="preserve">999226483813306	</t>
  </si>
  <si>
    <t>[曼谷]康帕斯酒店集团曼谷素坤逸10巷格乐丽雅酒店(Galleria Sukhumvit 10 Bangkok by Compass Hospitality)(55799373)</t>
  </si>
  <si>
    <t>豪华寒冷双床房&lt;2人入住&gt;&lt;不退款&gt;&lt;早餐&gt;</t>
  </si>
  <si>
    <t>TU/ZHIMIN,CHEN/CHUANPING</t>
  </si>
  <si>
    <t xml:space="preserve">3849053	</t>
  </si>
  <si>
    <t xml:space="preserve">76180753	</t>
  </si>
  <si>
    <t xml:space="preserve">999226484222968	</t>
  </si>
  <si>
    <t>[圣莫尼卡]海景酒店(Ocean View Hotel)(70393185)</t>
  </si>
  <si>
    <t>Standard Room, 2 Double Beds (Interior View)&lt;2人入住&gt;&lt;不退款&gt;</t>
  </si>
  <si>
    <t>CASTELLS PEREZ/JAVIER</t>
  </si>
  <si>
    <t xml:space="preserve">3849122	</t>
  </si>
  <si>
    <t xml:space="preserve">19758SE147330	</t>
  </si>
  <si>
    <t xml:space="preserve">999226485039010	</t>
  </si>
  <si>
    <t>[曼谷]暹罗传承酒店(The Siam Heritage Hotel)(55491633)</t>
  </si>
  <si>
    <t>YU/CHENAO</t>
  </si>
  <si>
    <t xml:space="preserve">3849346	</t>
  </si>
  <si>
    <t xml:space="preserve">-76207593	</t>
  </si>
  <si>
    <t xml:space="preserve">999226485259763	</t>
  </si>
  <si>
    <t>[首尔]光化门新罗舒泰酒店(Shilla Stay Gwanghwamun)(68031210)</t>
  </si>
  <si>
    <t>酒店随机房型&lt;2人入住&gt;&lt;不退款&gt;</t>
  </si>
  <si>
    <t>KIM/JINGOOK</t>
  </si>
  <si>
    <t xml:space="preserve">3849377	</t>
  </si>
  <si>
    <t xml:space="preserve">2308281960273704	</t>
  </si>
  <si>
    <t xml:space="preserve">999226485300913	</t>
  </si>
  <si>
    <t>[芭堤雅]芭堤雅中心智选假日酒店 - IHG 旗下酒店(Holiday Inn Express Pattaya Central, an IHG Hotel)(94361697)</t>
  </si>
  <si>
    <t>标准双床房&lt;1人入住&gt;&lt;不退款&gt;&lt;早餐&gt;</t>
  </si>
  <si>
    <t>ZHANG/YI</t>
  </si>
  <si>
    <t xml:space="preserve">3849381	</t>
  </si>
  <si>
    <t xml:space="preserve">26485483626	</t>
  </si>
  <si>
    <t>Liu/Fang</t>
  </si>
  <si>
    <t xml:space="preserve">3849419	</t>
  </si>
  <si>
    <t xml:space="preserve">29684124	</t>
  </si>
  <si>
    <t xml:space="preserve">999226485765212	</t>
  </si>
  <si>
    <t>[巴厘岛]乌布马克斯万酒店(MaxOneHotels at Ubud)(55639749)</t>
  </si>
  <si>
    <t>麦克斯幸福房&lt;2人入住&gt;&lt;不退款&gt;</t>
  </si>
  <si>
    <t>ZHU/YI</t>
  </si>
  <si>
    <t xml:space="preserve">3849599	</t>
  </si>
  <si>
    <t xml:space="preserve">76178 by Mr. Rudy - FO	</t>
  </si>
  <si>
    <t xml:space="preserve">26486220616	</t>
  </si>
  <si>
    <t>NA/XIN,NA/NA</t>
  </si>
  <si>
    <t xml:space="preserve">3849663	</t>
  </si>
  <si>
    <t xml:space="preserve">999226486399199	</t>
  </si>
  <si>
    <t>[迪拜]假日国际酒店 - 使馆区(Holiday International Hotel – Embassy District)(55680597)</t>
  </si>
  <si>
    <t>Gupta/Vinod</t>
  </si>
  <si>
    <t xml:space="preserve">3849703	</t>
  </si>
  <si>
    <t xml:space="preserve">999226486421443	</t>
  </si>
  <si>
    <t>[希什利]穆尔顿希斯里 MLS 酒店(Sisli Mls Hotel)(96312941)</t>
  </si>
  <si>
    <t>标准双人或双床间&lt;2人入住&gt;&lt;不退款&gt;</t>
  </si>
  <si>
    <t>ABDULMAGED/HASAN</t>
  </si>
  <si>
    <t xml:space="preserve">3849704	</t>
  </si>
  <si>
    <t xml:space="preserve">76234673	</t>
  </si>
  <si>
    <t xml:space="preserve">999226486637776	</t>
  </si>
  <si>
    <t>[普吉岛]普吉岛机场酒店(Phuket Airport Hotel)(55653200)</t>
  </si>
  <si>
    <t>YI/JIANG</t>
  </si>
  <si>
    <t xml:space="preserve">3849891	</t>
  </si>
  <si>
    <t xml:space="preserve">76242131	</t>
  </si>
  <si>
    <t xml:space="preserve">999226487850968	</t>
  </si>
  <si>
    <t>[阿瑞泽]阿瑞泽 B&amp;B 酒店(B&amp;B Hotel Arezzo)(68026170)</t>
  </si>
  <si>
    <t>TIMPANI/TITO</t>
  </si>
  <si>
    <t xml:space="preserve">3850323	</t>
  </si>
  <si>
    <t xml:space="preserve">999226487955935	</t>
  </si>
  <si>
    <t>[三宝垄]潘达纳兰路易斯肯尼酒店(Louis Kienne Hotel Pandanaran)(90400620)</t>
  </si>
  <si>
    <t>CAI/YUBING</t>
  </si>
  <si>
    <t xml:space="preserve">3850359	</t>
  </si>
  <si>
    <t xml:space="preserve">1079458303	</t>
  </si>
  <si>
    <t xml:space="preserve">999226488020353	</t>
  </si>
  <si>
    <t>[埃文河畔斯特拉特福]麦克唐纳德阿尔维斯顿庄园酒店及 Spa(Macdonald Alveston Manor Hotel &amp; Spa)(55270268)</t>
  </si>
  <si>
    <t>ANDERSON/KAREN</t>
  </si>
  <si>
    <t xml:space="preserve">3850484	</t>
  </si>
  <si>
    <t xml:space="preserve">2272SE106275	</t>
  </si>
  <si>
    <t xml:space="preserve">999226488438121	</t>
  </si>
  <si>
    <t>[波士顿]科普利别墅(Copley House)(90376191)</t>
  </si>
  <si>
    <t>Standard Studio, 1 Queen Bed, Kitchen&lt;2人入住&gt;&lt;不退款&gt;</t>
  </si>
  <si>
    <t>Zhu/Zhonghui,Zeng/James Huang</t>
  </si>
  <si>
    <t xml:space="preserve">3850661	</t>
  </si>
  <si>
    <t xml:space="preserve">25509068	</t>
  </si>
  <si>
    <t xml:space="preserve">999226489056471	</t>
  </si>
  <si>
    <t>[塞斯托－菲奥伦蒂诺]盖特酒店(The Gate Hotel)(92027651)</t>
  </si>
  <si>
    <t>标准双人房（单人入住）&lt;1人入住&gt;&lt;不退款&gt;&lt;早餐&gt;</t>
  </si>
  <si>
    <t>VINCENZONI/MASSIMO</t>
  </si>
  <si>
    <t xml:space="preserve">3851218	</t>
  </si>
  <si>
    <t xml:space="preserve">76394545	</t>
  </si>
  <si>
    <t xml:space="preserve">999226489229324	</t>
  </si>
  <si>
    <t>[曼谷]加迪纳阿索克酒店及公寓(Gardina Asoke Hotel &amp; Residence)(109175480)</t>
  </si>
  <si>
    <t>1卧行政房&lt;2人入住&gt;&lt;不退款&gt;</t>
  </si>
  <si>
    <t>XIAHOU/YUFEI,HE/ENHAO</t>
  </si>
  <si>
    <t xml:space="preserve">3851326	</t>
  </si>
  <si>
    <t xml:space="preserve">RZ-76439847	</t>
  </si>
  <si>
    <t xml:space="preserve">999226489328296	</t>
  </si>
  <si>
    <t>[哥德堡]斯巴尔加尔达酒店(Spar Hotel Gårda)(56196677)</t>
  </si>
  <si>
    <t>标准双床间&lt;2人入住&gt;&lt;不退款&gt;&lt;早餐&gt;</t>
  </si>
  <si>
    <t>Hsu/Junghua</t>
  </si>
  <si>
    <t xml:space="preserve">3851402	</t>
  </si>
  <si>
    <t xml:space="preserve">AQ76PW	</t>
  </si>
  <si>
    <t xml:space="preserve">999226489342927	</t>
  </si>
  <si>
    <t>[弗雷瑞斯]玛雷塔泽尼图德法义公寓式酒店(Zenitude Hôtel-Résidences La Tour de Mare)(80332703)</t>
  </si>
  <si>
    <t>工作室&lt;2人入住&gt;&lt;不退款&gt;</t>
  </si>
  <si>
    <t>MATHLOUTI/DALINDA</t>
  </si>
  <si>
    <t xml:space="preserve">3851411	</t>
  </si>
  <si>
    <t xml:space="preserve">136964340	</t>
  </si>
  <si>
    <t xml:space="preserve">999226489384907	</t>
  </si>
  <si>
    <t>[罗马]戴美塔酒店(Demetra Hotel)(55354762)</t>
  </si>
  <si>
    <t>标准三人房&lt;2人入住&gt;&lt;不退款&gt;</t>
  </si>
  <si>
    <t>JIANG/YULONG,Zhang/ShuHan</t>
  </si>
  <si>
    <t xml:space="preserve">3851457	</t>
  </si>
  <si>
    <t xml:space="preserve">76522550	</t>
  </si>
  <si>
    <t xml:space="preserve">999226489576414	</t>
  </si>
  <si>
    <t>[布尔顿]赛德威斯酒店(Sideways Inn)(55354652)</t>
  </si>
  <si>
    <t>高级客房, 1 张特大床&lt;2人入住&gt;&lt;不退款&gt;&lt;早餐&gt;</t>
  </si>
  <si>
    <t>CHEN/XINYU,SHEN/YIXUAN,ZHANG/NINGLE</t>
  </si>
  <si>
    <t xml:space="preserve">3851658	</t>
  </si>
  <si>
    <t xml:space="preserve">26519868	</t>
  </si>
  <si>
    <t xml:space="preserve">999226489580661	</t>
  </si>
  <si>
    <t>[马卡蒂]马卡蒂经济一室公寓(Budget Studio Unit in Makati)(55626027)</t>
  </si>
  <si>
    <t>基础房&lt;2人入住&gt;&lt;不退款&gt;</t>
  </si>
  <si>
    <t>HANEKAMP/CHRISTOPHER</t>
  </si>
  <si>
    <t xml:space="preserve">3851665	</t>
  </si>
  <si>
    <t xml:space="preserve">202300051	</t>
  </si>
  <si>
    <t xml:space="preserve">999226489720931	</t>
  </si>
  <si>
    <t>[苏梅岛]苏梅岛查文海滩舒适别墅(COSI Samui Chaweng Beach)(95139313)</t>
  </si>
  <si>
    <t>Cosi 房&lt;2人入住&gt;&lt;不退款&gt;</t>
  </si>
  <si>
    <t>NICKLAS/AUSTIN DOUGLASS</t>
  </si>
  <si>
    <t xml:space="preserve">3851763	</t>
  </si>
  <si>
    <t xml:space="preserve">DEB230829083034769	</t>
  </si>
  <si>
    <t xml:space="preserve">999226490051375	</t>
  </si>
  <si>
    <t>[南旧金山]旧金山机场北旅客之家酒店(Travelodge by Wyndham San Francisco Airport North)(70792150)</t>
  </si>
  <si>
    <t>带2张大号床的客房&lt;2人入住&gt;&lt;不退款&gt;</t>
  </si>
  <si>
    <t>LEONIE/STELLA SALINNA</t>
  </si>
  <si>
    <t xml:space="preserve">3851931	</t>
  </si>
  <si>
    <t xml:space="preserve">999226490179957	</t>
  </si>
  <si>
    <t>YANG/HONGQIANG,SU/YANG</t>
  </si>
  <si>
    <t xml:space="preserve">76706126	</t>
  </si>
  <si>
    <t xml:space="preserve">999226490240623	</t>
  </si>
  <si>
    <t>[华盛顿]常春藤城市酒店(Ivy City Hotel)(55329111)</t>
  </si>
  <si>
    <t>豪华特大号床间&lt;2人入住&gt;&lt;不退款&gt;</t>
  </si>
  <si>
    <t>TIKHONOV/Valerian,Tikhonova/Elena</t>
  </si>
  <si>
    <t xml:space="preserve">3852082	</t>
  </si>
  <si>
    <t xml:space="preserve">76714285	</t>
  </si>
  <si>
    <t xml:space="preserve">999226490642738	</t>
  </si>
  <si>
    <t>[吉隆坡]吉隆坡大华酒店，傲途格精选酒店(The Majestic Hotel Kuala Lumpur, Autograph Collection)(68025853)</t>
  </si>
  <si>
    <t>豪华双人或双床房&lt;2人入住&gt;&lt;不退款&gt;&lt;早餐&gt;</t>
  </si>
  <si>
    <t>Tok/Angeline</t>
  </si>
  <si>
    <t xml:space="preserve">3852326	</t>
  </si>
  <si>
    <t xml:space="preserve">DEB230829111728953	</t>
  </si>
  <si>
    <t xml:space="preserve">999226490675137	</t>
  </si>
  <si>
    <t>[曼谷]阿斯皮拉素坤逸酒店(Aspira Sukhumvit)(55337230)</t>
  </si>
  <si>
    <t>Chen/chao,Zhang/Yaozeng</t>
  </si>
  <si>
    <t xml:space="preserve">3852338	</t>
  </si>
  <si>
    <t xml:space="preserve">|76744549	</t>
  </si>
  <si>
    <t xml:space="preserve">999226490786873	</t>
  </si>
  <si>
    <t>[曼谷]泰山曼谷酒店(Thaisun Bangkok Hotel)(90402574)</t>
  </si>
  <si>
    <t>JEONG/JOSEPH CHU</t>
  </si>
  <si>
    <t xml:space="preserve">3852381	</t>
  </si>
  <si>
    <t xml:space="preserve">999226490816117	</t>
  </si>
  <si>
    <t>[乔治市]槟城皇家朱兰酒店(Royale Chulan Penang)(55465406)</t>
  </si>
  <si>
    <t>豪华套房&lt;2人入住&gt;&lt;不退款&gt;&lt;早餐&gt;</t>
  </si>
  <si>
    <t>DZAHAR/NURUL DHIYA</t>
  </si>
  <si>
    <t xml:space="preserve">3852395	</t>
  </si>
  <si>
    <t xml:space="preserve">8504428	</t>
  </si>
  <si>
    <t xml:space="preserve">999226491037244	</t>
  </si>
  <si>
    <t>[胡志明市]三 E 酒店(Triple E Hotel Fine Art Museum)(92030549)</t>
  </si>
  <si>
    <t>极少主义房间&lt;2人入住&gt;&lt;不退款&gt;</t>
  </si>
  <si>
    <t>FU/YU</t>
  </si>
  <si>
    <t xml:space="preserve">3852606	</t>
  </si>
  <si>
    <t xml:space="preserve">8504664	</t>
  </si>
  <si>
    <t xml:space="preserve">999226491058078	</t>
  </si>
  <si>
    <t>[普吉岛]桄榔大山坡酒店(Sugar Palm Grand Hillside)(55822342)</t>
  </si>
  <si>
    <t>特级豪华按摩浴缸房&lt;2人入住&gt;&lt;不退款&gt;</t>
  </si>
  <si>
    <t>TAN/WENCHU</t>
  </si>
  <si>
    <t xml:space="preserve">3852615	</t>
  </si>
  <si>
    <t xml:space="preserve">999226491315052	</t>
  </si>
  <si>
    <t>[乌隆他尼]帕纳莱酒店(The Pannarai Hotel)(89935981)</t>
  </si>
  <si>
    <t>高级双床间&lt;2人入住&gt;&lt;不退款&gt;&lt;早餐&gt;</t>
  </si>
  <si>
    <t>COLLYER/ANONGLAK COLLYER</t>
  </si>
  <si>
    <t xml:space="preserve">3852700	</t>
  </si>
  <si>
    <t xml:space="preserve">76774438	</t>
  </si>
  <si>
    <t xml:space="preserve">999226491332008	</t>
  </si>
  <si>
    <t>[Isa Bey Mahallesi]圣母颂酒店(Hotel Ave Maria)(110132162)</t>
  </si>
  <si>
    <t>双人间&lt;2人入住&gt;&lt;不退款&gt;&lt;早餐&gt;</t>
  </si>
  <si>
    <t>KOLESOVA/ILYANA,KOMURCU/AHMET EGEMEN</t>
  </si>
  <si>
    <t xml:space="preserve">3852707	</t>
  </si>
  <si>
    <t xml:space="preserve">4920T0	</t>
  </si>
  <si>
    <t xml:space="preserve">999226491401911	</t>
  </si>
  <si>
    <t>高级房 (2号楼)&lt;1人入住&gt;&lt;不退款&gt;&lt;早餐&gt;</t>
  </si>
  <si>
    <t>YANG/ZILING</t>
  </si>
  <si>
    <t xml:space="preserve">3852756	</t>
  </si>
  <si>
    <t xml:space="preserve">928794	</t>
  </si>
  <si>
    <t xml:space="preserve">999226491413727	</t>
  </si>
  <si>
    <t>[贝克特岭]西切斯特-北辛辛那提舒适套房酒店(Comfort Inn &amp; Suites West Chester - North Cincinnati)(89916935)</t>
  </si>
  <si>
    <t>标准房, 1 张特大床, 无烟房&lt;2人入住&gt;&lt;不退款&gt;&lt;早餐&gt;</t>
  </si>
  <si>
    <t>McDowell/Monica</t>
  </si>
  <si>
    <t xml:space="preserve">3852890	</t>
  </si>
  <si>
    <t xml:space="preserve">999226491457843	</t>
  </si>
  <si>
    <t>Singh/Satinder</t>
  </si>
  <si>
    <t xml:space="preserve">3852923	</t>
  </si>
  <si>
    <t xml:space="preserve">406304	</t>
  </si>
  <si>
    <t xml:space="preserve">999226491529867	</t>
  </si>
  <si>
    <t>XUE/YUAN,Li/Qiuyi</t>
  </si>
  <si>
    <t xml:space="preserve">3852960	</t>
  </si>
  <si>
    <t xml:space="preserve">999226491549154	</t>
  </si>
  <si>
    <t>[Sungai Pasir]翡翠布蒂里酒店(Emerald Puteri Hotel)(89916472)</t>
  </si>
  <si>
    <t>行政双床间&lt;2人入住&gt;&lt;不退款&gt;</t>
  </si>
  <si>
    <t>JAIS/AFRIZAD</t>
  </si>
  <si>
    <t xml:space="preserve">3852977	</t>
  </si>
  <si>
    <t xml:space="preserve">|76791212	</t>
  </si>
  <si>
    <t xml:space="preserve">999226491939605	</t>
  </si>
  <si>
    <t>[巴塞尔]帕萨基 - 城市休闲酒店(The Passage - Urban Retreat)(91807908)</t>
  </si>
  <si>
    <t>标准房 (Patio)&lt;2人入住&gt;&lt;不退款&gt;</t>
  </si>
  <si>
    <t>ZHENG/DAYONG</t>
  </si>
  <si>
    <t xml:space="preserve">3853450	</t>
  </si>
  <si>
    <t xml:space="preserve">76822347	</t>
  </si>
  <si>
    <t xml:space="preserve">999226492072618	</t>
  </si>
  <si>
    <t>[Calasiao]帝王酒店(The Monarch Hotel)(102880847)</t>
  </si>
  <si>
    <t>ANACLETO/JOSE LUIS,MATEO/JOHN LOUIE</t>
  </si>
  <si>
    <t xml:space="preserve">3853550	</t>
  </si>
  <si>
    <t xml:space="preserve">40692	</t>
  </si>
  <si>
    <t xml:space="preserve">999226492229741	</t>
  </si>
  <si>
    <t>[沙迦]阿尔汗时代快车酒店(Time Express Hotel Al Khan)(96746815)</t>
  </si>
  <si>
    <t>LIU/MINGMING</t>
  </si>
  <si>
    <t xml:space="preserve">3853776	</t>
  </si>
  <si>
    <t xml:space="preserve">From Allocation	</t>
  </si>
  <si>
    <t xml:space="preserve">999226492286146	</t>
  </si>
  <si>
    <t>[雪邦]国际机场 KLIA-KLIA2途恩酒店(Tune Hotel KLIA-KLIA2)(60514018)</t>
  </si>
  <si>
    <t>PUN/SHUK</t>
  </si>
  <si>
    <t xml:space="preserve">3853824	</t>
  </si>
  <si>
    <t xml:space="preserve">1079482160	</t>
  </si>
  <si>
    <t xml:space="preserve">999226492333991	</t>
  </si>
  <si>
    <t>[伊斯法罕]萨福酒店(Safir Hotel)(110132505)</t>
  </si>
  <si>
    <t>单人房&lt;1人入住&gt;&lt;不退款&gt;&lt;早餐&gt;</t>
  </si>
  <si>
    <t>TEREGULOV/ARTEM</t>
  </si>
  <si>
    <t xml:space="preserve">3853992	</t>
  </si>
  <si>
    <t xml:space="preserve">999226492424392	</t>
  </si>
  <si>
    <t>[乌隆他尼]乌隆他尼塔尼维拉迪酒店(Vela Dhi Udon Thani)(90196973)</t>
  </si>
  <si>
    <t>PAKNUEA/JIRAYUT</t>
  </si>
  <si>
    <t xml:space="preserve">3854048	</t>
  </si>
  <si>
    <t xml:space="preserve">-76864280	</t>
  </si>
  <si>
    <t xml:space="preserve">999226492450454	</t>
  </si>
  <si>
    <t>[Calamvale]卡拉姆维尔套房和会议中心酒店(Calamvale Hotel Suites and Conference Centre)(56128339)</t>
  </si>
  <si>
    <t>行政特大床套房&lt;2人入住&gt;&lt;不退款&gt;</t>
  </si>
  <si>
    <t>PRICE/JP</t>
  </si>
  <si>
    <t xml:space="preserve">3854067	</t>
  </si>
  <si>
    <t xml:space="preserve">76863431（客房1）76863433（客房2）	</t>
  </si>
  <si>
    <t xml:space="preserve">999226492588119	</t>
  </si>
  <si>
    <t>[法鲁]法鲁酒店及海滩俱乐部(Hotel Faro &amp; Beach Club)(55414252)</t>
  </si>
  <si>
    <t>尊贵房&lt;2人入住&gt;&lt;不退款&gt;&lt;早餐&gt;</t>
  </si>
  <si>
    <t>Smith/Amy</t>
  </si>
  <si>
    <t xml:space="preserve">3854167	</t>
  </si>
  <si>
    <t xml:space="preserve">74160169	</t>
  </si>
  <si>
    <t xml:space="preserve">999226492645823	</t>
  </si>
  <si>
    <t>ANCHAN/SOMSAK</t>
  </si>
  <si>
    <t xml:space="preserve">3854210	</t>
  </si>
  <si>
    <t xml:space="preserve">104427032	</t>
  </si>
  <si>
    <t xml:space="preserve">999226492651608	</t>
  </si>
  <si>
    <t>Alnaqbi/Ali</t>
  </si>
  <si>
    <t xml:space="preserve">3854214	</t>
  </si>
  <si>
    <t xml:space="preserve">10009051	</t>
  </si>
  <si>
    <t xml:space="preserve">999226493238489	</t>
  </si>
  <si>
    <t>[切什梅]范缇别墅(Villa Fanti)(97595370)</t>
  </si>
  <si>
    <t>双人床房&lt;2人入住&gt;&lt;不退款&gt;&lt;早餐&gt;</t>
  </si>
  <si>
    <t>LI/SICONG,ZHANG/LU</t>
  </si>
  <si>
    <t xml:space="preserve">3855038	</t>
  </si>
  <si>
    <t xml:space="preserve">76934273	</t>
  </si>
  <si>
    <t xml:space="preserve">999226493262669	</t>
  </si>
  <si>
    <t>[奇克托瓦加]水牛机场酒店(Buffalo Airport Hotel)(70392542)</t>
  </si>
  <si>
    <t>特大床禁烟&lt;2人入住&gt;&lt;不退款&gt;</t>
  </si>
  <si>
    <t>WANG/YANQING</t>
  </si>
  <si>
    <t xml:space="preserve">3855060	</t>
  </si>
  <si>
    <t xml:space="preserve">999226493349541	</t>
  </si>
  <si>
    <t>[佛统]日记套房酒店(Diary Suite)(90401916)</t>
  </si>
  <si>
    <t>WADCHAEM/WARUNEE</t>
  </si>
  <si>
    <t xml:space="preserve">3855306	</t>
  </si>
  <si>
    <t xml:space="preserve">999226493398087	</t>
  </si>
  <si>
    <t>双人间 - 带2张双人床&lt;2人入住&gt;&lt;不退款&gt;</t>
  </si>
  <si>
    <t>LIU/QIAN</t>
  </si>
  <si>
    <t xml:space="preserve">3855349	</t>
  </si>
  <si>
    <t xml:space="preserve">999226493527020	</t>
  </si>
  <si>
    <t>[蒙特利尔]拉贝尔套房酒店(Hotel les Suites Labelle)(70393051)</t>
  </si>
  <si>
    <t>标准大号床房&lt;2人入住&gt;&lt;不退款&gt;&lt;早餐&gt;</t>
  </si>
  <si>
    <t>GENG/TINGTING,REN/HONGPING</t>
  </si>
  <si>
    <t xml:space="preserve">3855456	</t>
  </si>
  <si>
    <t xml:space="preserve">58-85300-14342	</t>
  </si>
  <si>
    <t xml:space="preserve">999226493559613	</t>
  </si>
  <si>
    <t>MA/JUNPENG</t>
  </si>
  <si>
    <t xml:space="preserve">36774SE009088	</t>
  </si>
  <si>
    <t xml:space="preserve">999226493595988	</t>
  </si>
  <si>
    <t>[芭堤雅]雅顿法义公寓式酒店(Arden Hotel and Residence by at Mind)(55465075)</t>
  </si>
  <si>
    <t>池景豪华房&lt;2人入住&gt;&lt;不退款&gt;</t>
  </si>
  <si>
    <t>LI/ZIANG</t>
  </si>
  <si>
    <t xml:space="preserve">3855651	</t>
  </si>
  <si>
    <t xml:space="preserve">-76985570	</t>
  </si>
  <si>
    <t xml:space="preserve">999226493696993	</t>
  </si>
  <si>
    <t>[坎莫尔]坎莫尔套房酒店(Canmore Inn &amp; Suites)(56196604)</t>
  </si>
  <si>
    <t>经济型单人房, 1 张双人床&lt;2人入住&gt;&lt;不退款&gt;</t>
  </si>
  <si>
    <t>Sharma/Rahul</t>
  </si>
  <si>
    <t xml:space="preserve">3855747	</t>
  </si>
  <si>
    <t xml:space="preserve">76995938	</t>
  </si>
  <si>
    <t xml:space="preserve">999226356113413	</t>
  </si>
  <si>
    <t>退单</t>
  </si>
  <si>
    <t>[米兰]生态环保酒店 - 法义公寓式酒店及生态餐厅(Eco Hotel Milano &amp; BioRiso Restaurant)(55414237)</t>
  </si>
  <si>
    <t>TSE/TIN CHI,ZHAO/JUN</t>
  </si>
  <si>
    <t xml:space="preserve">3840182	</t>
  </si>
  <si>
    <t xml:space="preserve">999226014930358	</t>
  </si>
  <si>
    <t>[霍兰]霍兰德品质套房酒店(Quality Inn &amp; Suites Holland)(95139773)</t>
  </si>
  <si>
    <t>两张大床房&lt;2人入住&gt;&lt;不退款&gt;&lt;早餐&gt;</t>
  </si>
  <si>
    <t>BHUKYA SANGU/SAI KUMAR</t>
  </si>
  <si>
    <t xml:space="preserve">3774453	</t>
  </si>
  <si>
    <t xml:space="preserve">999225664030656	</t>
  </si>
  <si>
    <t>调整</t>
  </si>
  <si>
    <t>[伦敦]中央公园酒店(Central Park Hotel)(55598819)</t>
  </si>
  <si>
    <t>标准双人房, 1 张双人床&lt;2人入住&gt;&lt;不退款&gt;</t>
  </si>
  <si>
    <t>MARTINSCOSTA/PAULA A,MARTINSDACOSTA/GIOVANNA</t>
  </si>
  <si>
    <t xml:space="preserve">3701630	</t>
  </si>
  <si>
    <t xml:space="preserve">-57519155	</t>
  </si>
  <si>
    <t xml:space="preserve">999225310866424	</t>
  </si>
  <si>
    <t>[达尼亚滩]劳德代尔堡机场达尼亚滩喜来登福朋酒店(Four Points by Sheraton Fort Lauderdale Airport - Dania Beach)(60514060)</t>
  </si>
  <si>
    <t>传统2张大床房&lt;2人入住&gt;&lt;不退款&gt;</t>
  </si>
  <si>
    <t>EDWARDS/CRAIG ASPEN AHMAAD,BLUNDELL/CAMELLA</t>
  </si>
  <si>
    <t xml:space="preserve">3632392	</t>
  </si>
  <si>
    <t xml:space="preserve">107640	</t>
  </si>
  <si>
    <t xml:space="preserve">999225269304656	</t>
  </si>
  <si>
    <t>[圣朱利安斯]圣乔治公园酒店(The St. George’s Park Hotel)(56140464)</t>
  </si>
  <si>
    <t>阳台双人间&lt;2人入住&gt;&lt;早餐&gt;</t>
  </si>
  <si>
    <t>ISAIA/UGO,SPAMPINATO/ANTONINO</t>
  </si>
  <si>
    <t xml:space="preserve">3623411	</t>
  </si>
  <si>
    <t>，</t>
  </si>
  <si>
    <t>3846871+999226473928773此单多收1167.74元待退回</t>
  </si>
  <si>
    <t>直连</t>
  </si>
  <si>
    <t>本期扣款840.78元</t>
  </si>
  <si>
    <t>3774453+999226014930358此单多收554.86元退回</t>
  </si>
  <si>
    <t>368206.57 HKD</t>
  </si>
  <si>
    <t>A230902114839481</t>
  </si>
  <si>
    <t>A230902114916481</t>
  </si>
  <si>
    <t>A230902115310925</t>
  </si>
  <si>
    <t>A230902115340925</t>
  </si>
  <si>
    <t>总计：368206.57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</si>
  <si>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</si>
  <si>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</si>
  <si>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</si>
  <si>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</si>
  <si>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</si>
  <si>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</si>
  <si>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</si>
  <si>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</si>
  <si>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</si>
  <si>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</si>
  <si>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</si>
  <si>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</si>
  <si>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</si>
  <si>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</si>
  <si>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</si>
  <si>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</si>
  <si>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</si>
  <si>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</si>
  <si>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</si>
  <si>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2023-08-29</t>
  </si>
  <si>
    <t>3855747</t>
  </si>
  <si>
    <t>坎莫尔套房酒店</t>
  </si>
  <si>
    <t>Sharma Rahul</t>
  </si>
  <si>
    <t>2023-08-30</t>
  </si>
  <si>
    <t>退房日周结</t>
  </si>
  <si>
    <t>1373.62</t>
  </si>
  <si>
    <t>1475.11</t>
  </si>
  <si>
    <t>0</t>
  </si>
  <si>
    <t>0.00</t>
  </si>
  <si>
    <t>携程汇智国际直连</t>
  </si>
  <si>
    <t>925</t>
  </si>
  <si>
    <t>2023-08-29 22:40:03</t>
  </si>
  <si>
    <t>否</t>
  </si>
  <si>
    <t>汇智国际旅游发展有限公司</t>
  </si>
  <si>
    <t>加拿大</t>
  </si>
  <si>
    <t>3855651</t>
  </si>
  <si>
    <t>雅顿住宅酒店</t>
  </si>
  <si>
    <t>LI ZIANG</t>
  </si>
  <si>
    <t>260.42</t>
  </si>
  <si>
    <t>279.66</t>
  </si>
  <si>
    <t>2023-08-29 22:22:44</t>
  </si>
  <si>
    <t>泰国</t>
  </si>
  <si>
    <t>3855620</t>
  </si>
  <si>
    <t>坎卢普斯骑士酒店</t>
  </si>
  <si>
    <t>MA JUNPENG</t>
  </si>
  <si>
    <t>621.83</t>
  </si>
  <si>
    <t>667.77</t>
  </si>
  <si>
    <t>2023-08-29 22:04:25</t>
  </si>
  <si>
    <t>3855456</t>
  </si>
  <si>
    <t>拉贝尔套房酒店</t>
  </si>
  <si>
    <t>GENG TINGTING,REN HONGPING</t>
  </si>
  <si>
    <t>947.10</t>
  </si>
  <si>
    <t>1017.07</t>
  </si>
  <si>
    <t>2023-08-29 21:55:52</t>
  </si>
  <si>
    <t>3855349</t>
  </si>
  <si>
    <t>水牛机场酒店</t>
  </si>
  <si>
    <t>LIU QIAN</t>
  </si>
  <si>
    <t>762.86</t>
  </si>
  <si>
    <t>819.22</t>
  </si>
  <si>
    <t>2023-08-29 21:25:36</t>
  </si>
  <si>
    <t>美国</t>
  </si>
  <si>
    <t>3855306</t>
  </si>
  <si>
    <t>日记套房酒店</t>
  </si>
  <si>
    <t>WADCHAEM WARUNEE</t>
  </si>
  <si>
    <t>162.12</t>
  </si>
  <si>
    <t>174.10</t>
  </si>
  <si>
    <t>2023-08-29 21:13:52</t>
  </si>
  <si>
    <t>3855060</t>
  </si>
  <si>
    <t>WANG YANQING</t>
  </si>
  <si>
    <t>2023-08-29 20:52:48</t>
  </si>
  <si>
    <t>3855038</t>
  </si>
  <si>
    <t>法提别墅酒店</t>
  </si>
  <si>
    <t>LI SICONG,ZHANG LU</t>
  </si>
  <si>
    <t>625.37</t>
  </si>
  <si>
    <t>671.57</t>
  </si>
  <si>
    <t>2023-08-29 20:46:34</t>
  </si>
  <si>
    <t>土耳其</t>
  </si>
  <si>
    <t>3854214</t>
  </si>
  <si>
    <t>阿尔贾达夫金斯盖特酒店</t>
  </si>
  <si>
    <t>Alnaqbi Ali</t>
  </si>
  <si>
    <t>213.20</t>
  </si>
  <si>
    <t>228.95</t>
  </si>
  <si>
    <t>2023-08-29 18:22:47</t>
  </si>
  <si>
    <t>阿拉伯联合酋长国</t>
  </si>
  <si>
    <t>3854210</t>
  </si>
  <si>
    <t>查塔梅精品酒店</t>
  </si>
  <si>
    <t>ANCHAN SOMSAK</t>
  </si>
  <si>
    <t>110.03</t>
  </si>
  <si>
    <t>118.16</t>
  </si>
  <si>
    <t>2023-08-29 18:31:37</t>
  </si>
  <si>
    <t>3854167</t>
  </si>
  <si>
    <t>法鲁酒店及海滩俱乐部</t>
  </si>
  <si>
    <t>Smith Amy</t>
  </si>
  <si>
    <t>2000.00</t>
  </si>
  <si>
    <t>2147.77</t>
  </si>
  <si>
    <t>2023-08-29 18:08:46</t>
  </si>
  <si>
    <t>葡萄牙</t>
  </si>
  <si>
    <t>3854067</t>
  </si>
  <si>
    <t>卡拉姆维尔套房和会议中心酒店</t>
  </si>
  <si>
    <t>PRICE JP</t>
  </si>
  <si>
    <t>2169.98</t>
  </si>
  <si>
    <t>2330.30</t>
  </si>
  <si>
    <t>2023-08-29 17:35:40</t>
  </si>
  <si>
    <t>澳大利亚</t>
  </si>
  <si>
    <t>3854048</t>
  </si>
  <si>
    <t>乌隆他尼塔尼维拉迪酒店</t>
  </si>
  <si>
    <t>PAKNUEA JIRAYUT</t>
  </si>
  <si>
    <t>199.17</t>
  </si>
  <si>
    <t>213.88</t>
  </si>
  <si>
    <t>2023-08-29 17:37:59</t>
  </si>
  <si>
    <t>3853992</t>
  </si>
  <si>
    <t>萨福酒店</t>
  </si>
  <si>
    <t>TEREGULOV ARTEM</t>
  </si>
  <si>
    <t>226.37</t>
  </si>
  <si>
    <t>243.09</t>
  </si>
  <si>
    <t>2023-08-29 17:06:09</t>
  </si>
  <si>
    <t>伊朗</t>
  </si>
  <si>
    <t>3853824</t>
  </si>
  <si>
    <t>国际机场 KLIA-KLIA2途恩酒店</t>
  </si>
  <si>
    <t>PUN SHUK</t>
  </si>
  <si>
    <t>472.53</t>
  </si>
  <si>
    <t>507.44</t>
  </si>
  <si>
    <t>2023-08-29 16:54:38</t>
  </si>
  <si>
    <t>马来西亚</t>
  </si>
  <si>
    <t>3853776</t>
  </si>
  <si>
    <t>沙迦时光快捷酒店</t>
  </si>
  <si>
    <t>LIU MINGMING</t>
  </si>
  <si>
    <t>302.22</t>
  </si>
  <si>
    <t>324.55</t>
  </si>
  <si>
    <t>2023-08-29 16:40:35</t>
  </si>
  <si>
    <t>3853550</t>
  </si>
  <si>
    <t>帝王酒店</t>
  </si>
  <si>
    <t>ANACLETO JOSE LUIS,MATEO JOHN LOUIE</t>
  </si>
  <si>
    <t>622.17</t>
  </si>
  <si>
    <t>668.14</t>
  </si>
  <si>
    <t>2023-08-29 16:00:37</t>
  </si>
  <si>
    <t>菲律宾</t>
  </si>
  <si>
    <t>3853450</t>
  </si>
  <si>
    <t>帕萨基 - 城市休闲酒店</t>
  </si>
  <si>
    <t>ZHENG DAYONG</t>
  </si>
  <si>
    <t>961.67</t>
  </si>
  <si>
    <t>1032.72</t>
  </si>
  <si>
    <t>2023-08-29 15:34:53</t>
  </si>
  <si>
    <t>瑞士</t>
  </si>
  <si>
    <t>3852977</t>
  </si>
  <si>
    <t>埃默洛尔德布蒂里酒店</t>
  </si>
  <si>
    <t>JAIS AFRIZAD</t>
  </si>
  <si>
    <t>331.56</t>
  </si>
  <si>
    <t>356.06</t>
  </si>
  <si>
    <t>2023-08-29 13:47:45</t>
  </si>
  <si>
    <t>3852960</t>
  </si>
  <si>
    <t>普吉阿卡迪亚奈松海滩铂尔曼度假酒店 (SHA Extra Plus)</t>
  </si>
  <si>
    <t>XUE YUAN,Li Qiuyi</t>
  </si>
  <si>
    <t>863.61</t>
  </si>
  <si>
    <t>927.42</t>
  </si>
  <si>
    <t>2023-08-29 13:32:43</t>
  </si>
  <si>
    <t>3852923</t>
  </si>
  <si>
    <t>时间玛瑙酒店公寓</t>
  </si>
  <si>
    <t>Singh Satinder</t>
  </si>
  <si>
    <t>344.67</t>
  </si>
  <si>
    <t>370.13</t>
  </si>
  <si>
    <t>2023-08-29 13:14:01</t>
  </si>
  <si>
    <t>3852890</t>
  </si>
  <si>
    <t>西切斯特-北辛辛那提舒适套房酒店</t>
  </si>
  <si>
    <t>McDowell Monica</t>
  </si>
  <si>
    <t>609.27</t>
  </si>
  <si>
    <t>654.28</t>
  </si>
  <si>
    <t>2023-08-29 13:03:29</t>
  </si>
  <si>
    <t>3852756</t>
  </si>
  <si>
    <t>金边娱乐综合大楼酒店</t>
  </si>
  <si>
    <t>YANG ZILING</t>
  </si>
  <si>
    <t>485.85</t>
  </si>
  <si>
    <t>521.75</t>
  </si>
  <si>
    <t>2023-08-29 12:59:59</t>
  </si>
  <si>
    <t>柬埔寨</t>
  </si>
  <si>
    <t>3852707</t>
  </si>
  <si>
    <t>万福玛丽亚酒店</t>
  </si>
  <si>
    <t>KOLESOVA ILYANA,KOMURCU AHMET EGEMEN</t>
  </si>
  <si>
    <t>372.08</t>
  </si>
  <si>
    <t>399.57</t>
  </si>
  <si>
    <t>2023-08-29 12:43:12</t>
  </si>
  <si>
    <t>3852700</t>
  </si>
  <si>
    <t>沛纳海酒店</t>
  </si>
  <si>
    <t>COLLYER ANONGLAK COLLYER</t>
  </si>
  <si>
    <t>280.78</t>
  </si>
  <si>
    <t>301.53</t>
  </si>
  <si>
    <t>2023-08-29 12:51:06</t>
  </si>
  <si>
    <t>3852615</t>
  </si>
  <si>
    <t>桄榔大山坡酒店</t>
  </si>
  <si>
    <t>TAN WENCHU</t>
  </si>
  <si>
    <t>292.02</t>
  </si>
  <si>
    <t>313.60</t>
  </si>
  <si>
    <t>2023-08-29 12:08:55</t>
  </si>
  <si>
    <t>3852606</t>
  </si>
  <si>
    <t>三 E 酒店</t>
  </si>
  <si>
    <t>FU YU</t>
  </si>
  <si>
    <t>247.64</t>
  </si>
  <si>
    <t>265.94</t>
  </si>
  <si>
    <t>2023-08-29 12:16:21</t>
  </si>
  <si>
    <t>越南</t>
  </si>
  <si>
    <t>3852395</t>
  </si>
  <si>
    <t>槟城皇家朱兰酒店</t>
  </si>
  <si>
    <t>DZAHAR NURUL DHIYA</t>
  </si>
  <si>
    <t>1249.31</t>
  </si>
  <si>
    <t>1341.61</t>
  </si>
  <si>
    <t>2023-08-29 11:41:09</t>
  </si>
  <si>
    <t>3852338</t>
  </si>
  <si>
    <t>阿斯皮拉素坤逸酒店</t>
  </si>
  <si>
    <t>Chen chao,Zhang Yaozeng</t>
  </si>
  <si>
    <t>233.27</t>
  </si>
  <si>
    <t>250.50</t>
  </si>
  <si>
    <t>2023-08-29 11:30:19</t>
  </si>
  <si>
    <t>3852326</t>
  </si>
  <si>
    <t>吉隆坡大华酒店 - 傲途格精选酒店</t>
  </si>
  <si>
    <t>Tok Angeline</t>
  </si>
  <si>
    <t>683.68</t>
  </si>
  <si>
    <t>734.19</t>
  </si>
  <si>
    <t>2023-08-29 11:17:34</t>
  </si>
  <si>
    <t>3852082</t>
  </si>
  <si>
    <t>艾维城酒店</t>
  </si>
  <si>
    <t>TIKHONOV Valerian,Tikhonova Elena</t>
  </si>
  <si>
    <t>689.61</t>
  </si>
  <si>
    <t>740.56</t>
  </si>
  <si>
    <t>2023-08-29 10:24:39</t>
  </si>
  <si>
    <t>3852056</t>
  </si>
  <si>
    <t>普吉岛机场酒店</t>
  </si>
  <si>
    <t>YANG HONGQIANG,SU YANG</t>
  </si>
  <si>
    <t>270.97</t>
  </si>
  <si>
    <t>290.99</t>
  </si>
  <si>
    <t>2023-08-29 10:08:47</t>
  </si>
  <si>
    <t>3851931</t>
  </si>
  <si>
    <t>旧金山机场北旅客之家酒店</t>
  </si>
  <si>
    <t>LEONIE STELLA SALINNA</t>
  </si>
  <si>
    <t>538.00</t>
  </si>
  <si>
    <t>577.75</t>
  </si>
  <si>
    <t>2023-08-29 09:43:56</t>
  </si>
  <si>
    <t>3851763</t>
  </si>
  <si>
    <t>苏梅岛查文海滩舒适别墅</t>
  </si>
  <si>
    <t>NICKLAS AUSTIN DOUGLASS</t>
  </si>
  <si>
    <t>174.25</t>
  </si>
  <si>
    <t>187.12</t>
  </si>
  <si>
    <t>2023-08-29 08:30:38</t>
  </si>
  <si>
    <t>3851665</t>
  </si>
  <si>
    <t>马卡蒂经济一室公寓</t>
  </si>
  <si>
    <t>HANEKAMP CHRISTOPHER</t>
  </si>
  <si>
    <t>134.56</t>
  </si>
  <si>
    <t>144.50</t>
  </si>
  <si>
    <t>2023-08-29 07:43:28</t>
  </si>
  <si>
    <t>3851658</t>
  </si>
  <si>
    <t>赛德威斯酒店</t>
  </si>
  <si>
    <t>CHEN XINYU,SHEN YIXUAN,ZHANG NINGLE</t>
  </si>
  <si>
    <t>1511.51</t>
  </si>
  <si>
    <t>1623.18</t>
  </si>
  <si>
    <t>2023-08-29 07:49:41</t>
  </si>
  <si>
    <t>3851457</t>
  </si>
  <si>
    <t>戴美塔酒店</t>
  </si>
  <si>
    <t>JIANG YULONG,Zhang ShuHan</t>
  </si>
  <si>
    <t>756.50</t>
  </si>
  <si>
    <t>812.39</t>
  </si>
  <si>
    <t>2023-08-29 04:19:32</t>
  </si>
  <si>
    <t>意大利</t>
  </si>
  <si>
    <t>3851411</t>
  </si>
  <si>
    <t>玛雷塔泽尼图德法义公寓式酒店</t>
  </si>
  <si>
    <t>MATHLOUTI DALINDA</t>
  </si>
  <si>
    <t>759.85</t>
  </si>
  <si>
    <t>815.99</t>
  </si>
  <si>
    <t>2023-08-29 03:16:25</t>
  </si>
  <si>
    <t>法国</t>
  </si>
  <si>
    <t>3851402</t>
  </si>
  <si>
    <t>斯巴尔加尔达酒店</t>
  </si>
  <si>
    <t>Hsu Junghua</t>
  </si>
  <si>
    <t>659.65</t>
  </si>
  <si>
    <t>708.39</t>
  </si>
  <si>
    <t>2023-08-29 03:01:29</t>
  </si>
  <si>
    <t>瑞典</t>
  </si>
  <si>
    <t>3851326</t>
  </si>
  <si>
    <t>加迪纳阿索克酒店及公寓</t>
  </si>
  <si>
    <t>XIAHOU YUFEI,HE ENHAO</t>
  </si>
  <si>
    <t>1066.31</t>
  </si>
  <si>
    <t>1145.09</t>
  </si>
  <si>
    <t>2023-08-29 02:01:32</t>
  </si>
  <si>
    <t>3851218</t>
  </si>
  <si>
    <t>盖特酒店</t>
  </si>
  <si>
    <t>VINCENZONI MASSIMO</t>
  </si>
  <si>
    <t>326.83</t>
  </si>
  <si>
    <t>351.02</t>
  </si>
  <si>
    <t>2023-08-29 00:46:36</t>
  </si>
  <si>
    <t>2023-08-28</t>
  </si>
  <si>
    <t>3850661</t>
  </si>
  <si>
    <t>科普利别墅</t>
  </si>
  <si>
    <t>Zhu Zhonghui,Zeng James Huang</t>
  </si>
  <si>
    <t>1747.67</t>
  </si>
  <si>
    <t>1876.99</t>
  </si>
  <si>
    <t>2023-08-28 22:54:42</t>
  </si>
  <si>
    <t>3850484</t>
  </si>
  <si>
    <t>麦克唐纳德阿尔维斯顿庄园酒店及 Spa</t>
  </si>
  <si>
    <t>ANDERSON KAREN</t>
  </si>
  <si>
    <t>746.00</t>
  </si>
  <si>
    <t>801.20</t>
  </si>
  <si>
    <t>2023-08-28 22:16:15</t>
  </si>
  <si>
    <t>英国</t>
  </si>
  <si>
    <t>3850359</t>
  </si>
  <si>
    <t>潘达纳兰路易斯肯尼酒店</t>
  </si>
  <si>
    <t>CAI YUBING</t>
  </si>
  <si>
    <t>320.61</t>
  </si>
  <si>
    <t>344.33</t>
  </si>
  <si>
    <t>2023-08-28 22:01:02</t>
  </si>
  <si>
    <t>印度尼西亚</t>
  </si>
  <si>
    <t>3850323</t>
  </si>
  <si>
    <t>阿瑞泽B&amp;B酒店</t>
  </si>
  <si>
    <t>TIMPANI TITO</t>
  </si>
  <si>
    <t>615.95</t>
  </si>
  <si>
    <t>661.53</t>
  </si>
  <si>
    <t>2023-08-28 21:52:28</t>
  </si>
  <si>
    <t>3849891</t>
  </si>
  <si>
    <t>YI JIANG</t>
  </si>
  <si>
    <t>271.86</t>
  </si>
  <si>
    <t>291.98</t>
  </si>
  <si>
    <t>2023-08-28 20:17:38</t>
  </si>
  <si>
    <t>3849704</t>
  </si>
  <si>
    <t>穆尔顿希斯里 MLS 酒店</t>
  </si>
  <si>
    <t>ABDULMAGED HASAN</t>
  </si>
  <si>
    <t>257.54</t>
  </si>
  <si>
    <t>276.60</t>
  </si>
  <si>
    <t>2023-08-28 19:59:19</t>
  </si>
  <si>
    <t>3849703</t>
  </si>
  <si>
    <t>假日国际酒店 - 使馆区</t>
  </si>
  <si>
    <t>Gupta Vinod</t>
  </si>
  <si>
    <t>586.91</t>
  </si>
  <si>
    <t>630.34</t>
  </si>
  <si>
    <t>2023-08-28 19:58:28</t>
  </si>
  <si>
    <t>3849663</t>
  </si>
  <si>
    <t>双子塔酒店</t>
  </si>
  <si>
    <t>NA XIN,NA NA</t>
  </si>
  <si>
    <t>194.56</t>
  </si>
  <si>
    <t>208.96</t>
  </si>
  <si>
    <t>2023-08-28 19:42:33</t>
  </si>
  <si>
    <t>3849599</t>
  </si>
  <si>
    <t>乌布马克斯万酒店</t>
  </si>
  <si>
    <t>ZHU YI</t>
  </si>
  <si>
    <t>252.91</t>
  </si>
  <si>
    <t>271.63</t>
  </si>
  <si>
    <t>2023-08-28 19:14:46</t>
  </si>
  <si>
    <t>3849419</t>
  </si>
  <si>
    <t>泗水机场首相旅馆</t>
  </si>
  <si>
    <t>Liu Fang</t>
  </si>
  <si>
    <t>234.73</t>
  </si>
  <si>
    <t>252.10</t>
  </si>
  <si>
    <t>2023-08-28 18:59:09</t>
  </si>
  <si>
    <t>3849381</t>
  </si>
  <si>
    <t>芭堤雅中心智选假日酒店 - IHG 旗下酒店</t>
  </si>
  <si>
    <t>ZHANG YI</t>
  </si>
  <si>
    <t>223.82</t>
  </si>
  <si>
    <t>240.38</t>
  </si>
  <si>
    <t>2023-08-28 18:46:34</t>
  </si>
  <si>
    <t>3849377</t>
  </si>
  <si>
    <t>光化门新罗舒泰酒店</t>
  </si>
  <si>
    <t>KIM JINGOOK</t>
  </si>
  <si>
    <t>1159.48</t>
  </si>
  <si>
    <t>1245.28</t>
  </si>
  <si>
    <t>2023-08-28 18:43:57</t>
  </si>
  <si>
    <t>韩国</t>
  </si>
  <si>
    <t>3849346</t>
  </si>
  <si>
    <t>暹罗传统酒店</t>
  </si>
  <si>
    <t>YU CHENAO</t>
  </si>
  <si>
    <t>245.80</t>
  </si>
  <si>
    <t>263.99</t>
  </si>
  <si>
    <t>2023-08-28 18:40:35</t>
  </si>
  <si>
    <t>3849122</t>
  </si>
  <si>
    <t>海景酒店</t>
  </si>
  <si>
    <t>CASTELLS PEREZ JAVIER</t>
  </si>
  <si>
    <t>3560.21</t>
  </si>
  <si>
    <t>3823.66</t>
  </si>
  <si>
    <t>2023-08-28 17:41:46</t>
  </si>
  <si>
    <t>3849053</t>
  </si>
  <si>
    <t>曼谷格乐丽雅10酒店</t>
  </si>
  <si>
    <t>TU ZHIMIN,CHEN CHUANPING</t>
  </si>
  <si>
    <t>733.32</t>
  </si>
  <si>
    <t>787.58</t>
  </si>
  <si>
    <t>2023-08-28 17:19:23</t>
  </si>
  <si>
    <t>3848827</t>
  </si>
  <si>
    <t>JUNG KYOUNGHO</t>
  </si>
  <si>
    <t>889.39</t>
  </si>
  <si>
    <t>955.20</t>
  </si>
  <si>
    <t>2023-08-28 16:22:04</t>
  </si>
  <si>
    <t>3848582</t>
  </si>
  <si>
    <t>彼得伯勒蜻蜓酒店</t>
  </si>
  <si>
    <t>THOMSON ADAM JOHN</t>
  </si>
  <si>
    <t>759.10</t>
  </si>
  <si>
    <t>815.27</t>
  </si>
  <si>
    <t>2023-08-28 15:28:36</t>
  </si>
  <si>
    <t>3848541</t>
  </si>
  <si>
    <t>SHARIFI ABDUL HAMID</t>
  </si>
  <si>
    <t>426.33</t>
  </si>
  <si>
    <t>457.88</t>
  </si>
  <si>
    <t>2023-08-28 15:15:07</t>
  </si>
  <si>
    <t>3848355</t>
  </si>
  <si>
    <t>新加坡港湾彩鸿酒店</t>
  </si>
  <si>
    <t>MENG QING</t>
  </si>
  <si>
    <t>1083.83</t>
  </si>
  <si>
    <t>1164.03</t>
  </si>
  <si>
    <t>2023-08-28 14:23:14</t>
  </si>
  <si>
    <t>新加坡</t>
  </si>
  <si>
    <t>3848347</t>
  </si>
  <si>
    <t>威赛德旅馆</t>
  </si>
  <si>
    <t>LI TAO</t>
  </si>
  <si>
    <t>4062.29</t>
  </si>
  <si>
    <t>4362.89</t>
  </si>
  <si>
    <t>2023-08-28 14:28:58</t>
  </si>
  <si>
    <t>3848273</t>
  </si>
  <si>
    <t>翡翠套房酒店</t>
  </si>
  <si>
    <t>Peters Antonio</t>
  </si>
  <si>
    <t>426.81</t>
  </si>
  <si>
    <t>458.39</t>
  </si>
  <si>
    <t>2023-08-28 13:55:44</t>
  </si>
  <si>
    <t>3848247</t>
  </si>
  <si>
    <t>曼谷暹罗安纳塔拉酒店</t>
  </si>
  <si>
    <t>HOU ZHUOLIN,JIANG XINZHU,REN HAOJIA,DONG SHIZHEN</t>
  </si>
  <si>
    <t>2676.15</t>
  </si>
  <si>
    <t>2874.18</t>
  </si>
  <si>
    <t>2023-08-28 13:46:15</t>
  </si>
  <si>
    <t>3847966</t>
  </si>
  <si>
    <t>安汶桑缇卡高级酒店</t>
  </si>
  <si>
    <t>AHMAD AMAR</t>
  </si>
  <si>
    <t>528.47</t>
  </si>
  <si>
    <t>567.58</t>
  </si>
  <si>
    <t>2023-08-28 12:31:44</t>
  </si>
  <si>
    <t>3847931</t>
  </si>
  <si>
    <t>巴厘岛康莱德酒店</t>
  </si>
  <si>
    <t>HUANG JIE</t>
  </si>
  <si>
    <t>2906.24</t>
  </si>
  <si>
    <t>3121.30</t>
  </si>
  <si>
    <t>2023-08-28 12:19:42</t>
  </si>
  <si>
    <t>3847616</t>
  </si>
  <si>
    <t>SINGTOTONG SAKDA</t>
  </si>
  <si>
    <t>110.38</t>
  </si>
  <si>
    <t>118.55</t>
  </si>
  <si>
    <t>2023-08-28 11:14:16</t>
  </si>
  <si>
    <t>3847612</t>
  </si>
  <si>
    <t>马尼拉萨沃伊酒店</t>
  </si>
  <si>
    <t>MU CHANGXIN,WANG CHENGWEN</t>
  </si>
  <si>
    <t>914.12</t>
  </si>
  <si>
    <t>981.76</t>
  </si>
  <si>
    <t>2023-08-28 11:01:45</t>
  </si>
  <si>
    <t>3847503</t>
  </si>
  <si>
    <t>爱迪生时代广场酒店</t>
  </si>
  <si>
    <t>SEOW CS</t>
  </si>
  <si>
    <t>2810.69</t>
  </si>
  <si>
    <t>3018.68</t>
  </si>
  <si>
    <t>2023-08-28 10:53:21</t>
  </si>
  <si>
    <t>3847423</t>
  </si>
  <si>
    <t>雅加达东荟城智选假日酒店</t>
  </si>
  <si>
    <t>YANG XIANMIN</t>
  </si>
  <si>
    <t>309.27</t>
  </si>
  <si>
    <t>332.16</t>
  </si>
  <si>
    <t>2023-08-28 10:44:09</t>
  </si>
  <si>
    <t>3847420</t>
  </si>
  <si>
    <t>大西洋大道酒店</t>
  </si>
  <si>
    <t>ESTRELA MARIO</t>
  </si>
  <si>
    <t>229.50</t>
  </si>
  <si>
    <t>246.48</t>
  </si>
  <si>
    <t>2023-08-28 10:32:44</t>
  </si>
  <si>
    <t>巴西</t>
  </si>
  <si>
    <t>3847291</t>
  </si>
  <si>
    <t>素万那普机场科斯酒店</t>
  </si>
  <si>
    <t>Liao Zhihua</t>
  </si>
  <si>
    <t>167.56</t>
  </si>
  <si>
    <t>179.96</t>
  </si>
  <si>
    <t>2023-08-28 09:54:01</t>
  </si>
  <si>
    <t>3847214</t>
  </si>
  <si>
    <t>利物浦便捷酒店</t>
  </si>
  <si>
    <t>MUNKHBAT LKHAGVATSETSEG</t>
  </si>
  <si>
    <t>329.15</t>
  </si>
  <si>
    <t>353.51</t>
  </si>
  <si>
    <t>2023-08-28 09:17:27</t>
  </si>
  <si>
    <t>3847203</t>
  </si>
  <si>
    <t>GAO HUIQUAN</t>
  </si>
  <si>
    <t>971.70</t>
  </si>
  <si>
    <t>1043.60</t>
  </si>
  <si>
    <t>2023-08-28 09:12:10</t>
  </si>
  <si>
    <t>3847116</t>
  </si>
  <si>
    <t>ZHU TIAN,YU CHENG,TANG PING</t>
  </si>
  <si>
    <t>2668.89</t>
  </si>
  <si>
    <t>2866.38</t>
  </si>
  <si>
    <t>2023-08-28 08:50:39</t>
  </si>
  <si>
    <t>3847098</t>
  </si>
  <si>
    <t>厚道酒店</t>
  </si>
  <si>
    <t>CHEN LIANG</t>
  </si>
  <si>
    <t>445.59</t>
  </si>
  <si>
    <t>478.56</t>
  </si>
  <si>
    <t>2023-08-28 08:45:01</t>
  </si>
  <si>
    <t>3847095</t>
  </si>
  <si>
    <t>YEHS悉尼QVB酒店</t>
  </si>
  <si>
    <t>Chen Enbo</t>
  </si>
  <si>
    <t>1702.48</t>
  </si>
  <si>
    <t>1828.46</t>
  </si>
  <si>
    <t>2023-08-28 08:43:31</t>
  </si>
  <si>
    <t>3847009</t>
  </si>
  <si>
    <t>巴尼艾奥花园度假村</t>
  </si>
  <si>
    <t>LEELASUPHAPHONG KOBKAN</t>
  </si>
  <si>
    <t>432.65</t>
  </si>
  <si>
    <t>464.67</t>
  </si>
  <si>
    <t>2023-08-28 07:57:13</t>
  </si>
  <si>
    <t>3846972</t>
  </si>
  <si>
    <t>宜必思吉隆坡市中心酒店</t>
  </si>
  <si>
    <t>TAN GIM BOON</t>
  </si>
  <si>
    <t>338.68</t>
  </si>
  <si>
    <t>363.74</t>
  </si>
  <si>
    <t>2023-08-28 07:24:55</t>
  </si>
  <si>
    <t>3846871</t>
  </si>
  <si>
    <t>坦帕机场西岸温德姆华美达酒店</t>
  </si>
  <si>
    <t>ZHANG WEIDONG</t>
  </si>
  <si>
    <t>1087.28</t>
  </si>
  <si>
    <t>1167.74</t>
  </si>
  <si>
    <t>-1167</t>
  </si>
  <si>
    <t>-1087</t>
  </si>
  <si>
    <t>2023-08-28 05:35:43</t>
  </si>
  <si>
    <t>3846853</t>
  </si>
  <si>
    <t>2023-08-28 05:10:11</t>
  </si>
  <si>
    <t>3846667</t>
  </si>
  <si>
    <t>雅加达机场 II 号精品酒店</t>
  </si>
  <si>
    <t>LARASATI YUNI</t>
  </si>
  <si>
    <t>200.89</t>
  </si>
  <si>
    <t>215.76</t>
  </si>
  <si>
    <t>2023-08-28 01:24:59</t>
  </si>
  <si>
    <t>3846650</t>
  </si>
  <si>
    <t>普吉岛卡塔棕榈温泉度假酒店</t>
  </si>
  <si>
    <t>SUN PING,SUN JICHAO</t>
  </si>
  <si>
    <t>1228.01</t>
  </si>
  <si>
    <t>1318.88</t>
  </si>
  <si>
    <t>2023-08-28 11:40:22</t>
  </si>
  <si>
    <t>直采</t>
  </si>
  <si>
    <t>3846589</t>
  </si>
  <si>
    <t>大西洋普莱姆酒店</t>
  </si>
  <si>
    <t>BRANT VINICIUS CAMPOS CALDEIRA</t>
  </si>
  <si>
    <t>217.40</t>
  </si>
  <si>
    <t>233.49</t>
  </si>
  <si>
    <t>2023-08-28 00:37:31</t>
  </si>
  <si>
    <t>2023-08-27</t>
  </si>
  <si>
    <t>3846292</t>
  </si>
  <si>
    <t>槟城日光酒店</t>
  </si>
  <si>
    <t>JUNOH MOHD TAQUIDIN BIN JUNOH</t>
  </si>
  <si>
    <t>1209.04</t>
  </si>
  <si>
    <t>1298.51</t>
  </si>
  <si>
    <t>2023-08-27 23:27:35</t>
  </si>
  <si>
    <t>3845537</t>
  </si>
  <si>
    <t>尼斯西区漫步酒店</t>
  </si>
  <si>
    <t>LUI NATHAN COLLIN,YEN ALEX</t>
  </si>
  <si>
    <t>9721.95</t>
  </si>
  <si>
    <t>10441.36</t>
  </si>
  <si>
    <t>2023-08-27 21:11:08</t>
  </si>
  <si>
    <t>3844098</t>
  </si>
  <si>
    <t>伦兹酒店</t>
  </si>
  <si>
    <t>Li feng</t>
  </si>
  <si>
    <t>677.13</t>
  </si>
  <si>
    <t>727.24</t>
  </si>
  <si>
    <t>2023-08-27 16:27:22</t>
  </si>
  <si>
    <t>沙特阿拉伯</t>
  </si>
  <si>
    <t>3843882</t>
  </si>
  <si>
    <t>wang dan</t>
  </si>
  <si>
    <t>2023-08-27 15:50:45</t>
  </si>
  <si>
    <t>3843537</t>
  </si>
  <si>
    <t>让塞巴斯蒂安巴驰酒店</t>
  </si>
  <si>
    <t>Peverati Monica</t>
  </si>
  <si>
    <t>530.03</t>
  </si>
  <si>
    <t>569.25</t>
  </si>
  <si>
    <t>2023-08-27 14:33:56</t>
  </si>
  <si>
    <t>3843459</t>
  </si>
  <si>
    <t>首尔卡布奇诺酒店</t>
  </si>
  <si>
    <t>BAEK MI SOOK</t>
  </si>
  <si>
    <t>1404.36</t>
  </si>
  <si>
    <t>1508.28</t>
  </si>
  <si>
    <t>2023-08-27 14:06:03</t>
  </si>
  <si>
    <t>3843215</t>
  </si>
  <si>
    <t>ZHOU PANPAN</t>
  </si>
  <si>
    <t>1864.78</t>
  </si>
  <si>
    <t>2002.77</t>
  </si>
  <si>
    <t>2023-08-27 13:23:56</t>
  </si>
  <si>
    <t>3843051</t>
  </si>
  <si>
    <t>欧胜娜酒店</t>
  </si>
  <si>
    <t>R ANNAMALAI SINGARAVELU</t>
  </si>
  <si>
    <t>419.91</t>
  </si>
  <si>
    <t>450.98</t>
  </si>
  <si>
    <t>2023-08-27 13:09:49</t>
  </si>
  <si>
    <t>3842968</t>
  </si>
  <si>
    <t>玛丽蒂姆杜塞尔多夫酒店</t>
  </si>
  <si>
    <t>Yan Mingqing,Liu Yongchao</t>
  </si>
  <si>
    <t>2640.51</t>
  </si>
  <si>
    <t>2835.90</t>
  </si>
  <si>
    <t>2023-08-27 12:25:25</t>
  </si>
  <si>
    <t>德国</t>
  </si>
  <si>
    <t>3842335</t>
  </si>
  <si>
    <t>M 一酒店</t>
  </si>
  <si>
    <t>LIU YAJUN,ZENG FENGSHOU,ZENG ZHAOYANG</t>
  </si>
  <si>
    <t>1004.10</t>
  </si>
  <si>
    <t>1078.40</t>
  </si>
  <si>
    <t>2023-08-27 09:52:56</t>
  </si>
  <si>
    <t>3842276</t>
  </si>
  <si>
    <t>黄石公园酒店</t>
  </si>
  <si>
    <t>LIU XIYUAN</t>
  </si>
  <si>
    <t>3742.00</t>
  </si>
  <si>
    <t>4018.90</t>
  </si>
  <si>
    <t>2023-08-27 09:01:14</t>
  </si>
  <si>
    <t>3842082</t>
  </si>
  <si>
    <t>槟城美居酒店 (槟城对抗新冠肺炎认证)</t>
  </si>
  <si>
    <t>ABDUL KHALIL KAMARUL AZMAN</t>
  </si>
  <si>
    <t>488.00</t>
  </si>
  <si>
    <t>524.11</t>
  </si>
  <si>
    <t>2023-08-27 14:15:43</t>
  </si>
  <si>
    <t>3841959</t>
  </si>
  <si>
    <t>丹妮拉酒店</t>
  </si>
  <si>
    <t>LI MAN</t>
  </si>
  <si>
    <t>1534.48</t>
  </si>
  <si>
    <t>1648.03</t>
  </si>
  <si>
    <t>2023-08-27 05:29:45</t>
  </si>
  <si>
    <t>3841952</t>
  </si>
  <si>
    <t>谢菲尔德便捷酒店</t>
  </si>
  <si>
    <t>GACKO ADAMA</t>
  </si>
  <si>
    <t>374.26</t>
  </si>
  <si>
    <t>401.96</t>
  </si>
  <si>
    <t>2023-08-27 05:06:25</t>
  </si>
  <si>
    <t>3841938</t>
  </si>
  <si>
    <t>那不勒斯曼西尼青年旅馆</t>
  </si>
  <si>
    <t>BARROS SALVADOR</t>
  </si>
  <si>
    <t>704.54</t>
  </si>
  <si>
    <t>756.68</t>
  </si>
  <si>
    <t>2023-08-27 04:56:26</t>
  </si>
  <si>
    <t>3841719</t>
  </si>
  <si>
    <t>LI XIANG</t>
  </si>
  <si>
    <t>173.45</t>
  </si>
  <si>
    <t>186.22</t>
  </si>
  <si>
    <t>2023-08-27 01:02:20</t>
  </si>
  <si>
    <t>2023-08-26</t>
  </si>
  <si>
    <t>3841310</t>
  </si>
  <si>
    <t>UHG四分之一沙拉铃酒店</t>
  </si>
  <si>
    <t>PULCHALERM PAPHAWIN</t>
  </si>
  <si>
    <t>1137.08</t>
  </si>
  <si>
    <t>1220.83</t>
  </si>
  <si>
    <t>2023-08-26 22:25:46</t>
  </si>
  <si>
    <t>3841282</t>
  </si>
  <si>
    <t>马尼拉半岛酒店（多用途酒店）</t>
  </si>
  <si>
    <t>Du Mary Anne Molina</t>
  </si>
  <si>
    <t>1392.39</t>
  </si>
  <si>
    <t>1494.94</t>
  </si>
  <si>
    <t>2023-08-26 22:06:12</t>
  </si>
  <si>
    <t>3841175</t>
  </si>
  <si>
    <t>城市动态酒店</t>
  </si>
  <si>
    <t>Rozi Reyihan iparhan</t>
  </si>
  <si>
    <t>1816.79</t>
  </si>
  <si>
    <t>1950.60</t>
  </si>
  <si>
    <t>2023-08-26 21:32:11</t>
  </si>
  <si>
    <t>3840532</t>
  </si>
  <si>
    <t>华欣码头公寓</t>
  </si>
  <si>
    <t>DUANGKHAO SIRILUK,KACHANGCHAM NARUEMOL</t>
  </si>
  <si>
    <t>85.71</t>
  </si>
  <si>
    <t>92.02</t>
  </si>
  <si>
    <t>2023-08-26 19:29:55</t>
  </si>
  <si>
    <t>3840088</t>
  </si>
  <si>
    <t>吉隆坡希尔顿酒店</t>
  </si>
  <si>
    <t>NG PUI LAM</t>
  </si>
  <si>
    <t>4362.83</t>
  </si>
  <si>
    <t>4684.16</t>
  </si>
  <si>
    <t>2023-08-26 18:09:11</t>
  </si>
  <si>
    <t>3839863</t>
  </si>
  <si>
    <t>希顿概念酒店 - 鲁玛汉默史密斯</t>
  </si>
  <si>
    <t>ZHOU GUANWU</t>
  </si>
  <si>
    <t>1649.07</t>
  </si>
  <si>
    <t>1770.53</t>
  </si>
  <si>
    <t>2023-08-26 17:47:01</t>
  </si>
  <si>
    <t>3839583</t>
  </si>
  <si>
    <t>素万那普法义公寓式酒店</t>
  </si>
  <si>
    <t>ZHANG SHUNXIANG,LIN PENGTAOJUN</t>
  </si>
  <si>
    <t>763.54</t>
  </si>
  <si>
    <t>819.78</t>
  </si>
  <si>
    <t>2023-08-26 16:54:48</t>
  </si>
  <si>
    <t>3839466</t>
  </si>
  <si>
    <t>红多兹普拉斯酒店@怡朗城堡酒庄</t>
  </si>
  <si>
    <t>XIE GUANGHUA</t>
  </si>
  <si>
    <t>343.30</t>
  </si>
  <si>
    <t>368.58</t>
  </si>
  <si>
    <t>2023-08-26 16:06:47</t>
  </si>
  <si>
    <t>3839267</t>
  </si>
  <si>
    <t>蒂瓦娜芭东温泉度假酒店</t>
  </si>
  <si>
    <t>WANG QIAN,ZHU ZHIJIE</t>
  </si>
  <si>
    <t>675.27</t>
  </si>
  <si>
    <t>725.00</t>
  </si>
  <si>
    <t>2023-08-26 16:05:48</t>
  </si>
  <si>
    <t>3838916</t>
  </si>
  <si>
    <t>LI JUNYUAN,LIU MENGLIN</t>
  </si>
  <si>
    <t>346.89</t>
  </si>
  <si>
    <t>372.44</t>
  </si>
  <si>
    <t>2023-08-26 14:12:43</t>
  </si>
  <si>
    <t>3837218</t>
  </si>
  <si>
    <t>泻湖精品酒店</t>
  </si>
  <si>
    <t>Han qiubo</t>
  </si>
  <si>
    <t>343.87</t>
  </si>
  <si>
    <t>369.20</t>
  </si>
  <si>
    <t>2023-08-26 04:28:37</t>
  </si>
  <si>
    <t>3837180</t>
  </si>
  <si>
    <t>金字塔酒店</t>
  </si>
  <si>
    <t>Bonne Peter Catherine</t>
  </si>
  <si>
    <t>2352.35</t>
  </si>
  <si>
    <t>2525.61</t>
  </si>
  <si>
    <t>2023-08-26 03:53:02</t>
  </si>
  <si>
    <t>3837154</t>
  </si>
  <si>
    <t>基里亚德戛纳曼德利尔酒店</t>
  </si>
  <si>
    <t>BELOUASSA FODIL</t>
  </si>
  <si>
    <t>1783.77</t>
  </si>
  <si>
    <t>1915.15</t>
  </si>
  <si>
    <t>2023-08-26 03:08:37</t>
  </si>
  <si>
    <t>2023-08-25</t>
  </si>
  <si>
    <t>3836592</t>
  </si>
  <si>
    <t>XU MEIJUN</t>
  </si>
  <si>
    <t>585.38</t>
  </si>
  <si>
    <t>629.10</t>
  </si>
  <si>
    <t>2023-08-25 22:33:54</t>
  </si>
  <si>
    <t>3836580</t>
  </si>
  <si>
    <t>凡尔赛宫古安考特宜必思尚品酒店</t>
  </si>
  <si>
    <t>GESSNER YONG</t>
  </si>
  <si>
    <t>533.94</t>
  </si>
  <si>
    <t>573.82</t>
  </si>
  <si>
    <t>2023-08-25 22:30:07</t>
  </si>
  <si>
    <t>3836453</t>
  </si>
  <si>
    <t>GALVIN THERESE</t>
  </si>
  <si>
    <t>596.65</t>
  </si>
  <si>
    <t>641.21</t>
  </si>
  <si>
    <t>2023-08-25 21:57:57</t>
  </si>
  <si>
    <t>3836395</t>
  </si>
  <si>
    <t>悉尼德维尔酒店</t>
  </si>
  <si>
    <t>Zhu QIYI,Liu yumeng</t>
  </si>
  <si>
    <t>2365.70</t>
  </si>
  <si>
    <t>2542.40</t>
  </si>
  <si>
    <t>2023-08-25 21:40:39</t>
  </si>
  <si>
    <t>3835664</t>
  </si>
  <si>
    <t>曼谷伊斯汀塔娜城市高尔夫度假村</t>
  </si>
  <si>
    <t>XIE BICUN</t>
  </si>
  <si>
    <t>401.32</t>
  </si>
  <si>
    <t>431.30</t>
  </si>
  <si>
    <t>2023-08-25 19:33:00</t>
  </si>
  <si>
    <t>3834314</t>
  </si>
  <si>
    <t>首尔贝顿东大门酒店</t>
  </si>
  <si>
    <t>ZHANG JING</t>
  </si>
  <si>
    <t>1028.54</t>
  </si>
  <si>
    <t>1105.36</t>
  </si>
  <si>
    <t>2023-08-25 15:13:44</t>
  </si>
  <si>
    <t>3832016</t>
  </si>
  <si>
    <t>UHG四分之一湄南酒店</t>
  </si>
  <si>
    <t>LI SO FAN</t>
  </si>
  <si>
    <t>352.45</t>
  </si>
  <si>
    <t>378.78</t>
  </si>
  <si>
    <t>2023-08-25 01:17:54</t>
  </si>
  <si>
    <t>2023-08-24</t>
  </si>
  <si>
    <t>3831770</t>
  </si>
  <si>
    <t>克利夫兰机场索尼斯塔ES套房酒店</t>
  </si>
  <si>
    <t>Lehman Pamela</t>
  </si>
  <si>
    <t>691.85</t>
  </si>
  <si>
    <t>743.60</t>
  </si>
  <si>
    <t>2023-08-25 00:06:21</t>
  </si>
  <si>
    <t>3830771</t>
  </si>
  <si>
    <t>SHAFEI SITI FATIMAH</t>
  </si>
  <si>
    <t>3983.71</t>
  </si>
  <si>
    <t>4281.72</t>
  </si>
  <si>
    <t>2023-08-24 20:41:20</t>
  </si>
  <si>
    <t>3830748</t>
  </si>
  <si>
    <t>CHIAMCHAI NATTHAPONG</t>
  </si>
  <si>
    <t>1006.76</t>
  </si>
  <si>
    <t>1082.07</t>
  </si>
  <si>
    <t>2023-08-24 20:35:31</t>
  </si>
  <si>
    <t>3830439</t>
  </si>
  <si>
    <t>伦敦希思罗机场 2 号和 3 号航厦希尔顿花园酒店</t>
  </si>
  <si>
    <t>CHENG XINYU</t>
  </si>
  <si>
    <t>1749.06</t>
  </si>
  <si>
    <t>1879.90</t>
  </si>
  <si>
    <t>2023-08-24 19:38:26</t>
  </si>
  <si>
    <t>3830399</t>
  </si>
  <si>
    <t>格罗宁根城市酒店</t>
  </si>
  <si>
    <t>WANG YANHUI</t>
  </si>
  <si>
    <t>1726.75</t>
  </si>
  <si>
    <t>1855.92</t>
  </si>
  <si>
    <t>2023-08-24 19:23:08</t>
  </si>
  <si>
    <t>荷兰</t>
  </si>
  <si>
    <t>3830086</t>
  </si>
  <si>
    <t>迈阿密国际机场克拉丽奥套房酒店</t>
  </si>
  <si>
    <t>CULMER DARON MCFIELD</t>
  </si>
  <si>
    <t>413.27</t>
  </si>
  <si>
    <t>444.19</t>
  </si>
  <si>
    <t>2023-08-24 18:17:13</t>
  </si>
  <si>
    <t>3829201</t>
  </si>
  <si>
    <t>PRATAMA NANDA PUTRA</t>
  </si>
  <si>
    <t>213.91</t>
  </si>
  <si>
    <t>229.91</t>
  </si>
  <si>
    <t>2023-08-24 15:28:02</t>
  </si>
  <si>
    <t>3828893</t>
  </si>
  <si>
    <t>巴厘巴板蓝天酒店</t>
  </si>
  <si>
    <t>Mubaraq Mr. Husni</t>
  </si>
  <si>
    <t>344.66</t>
  </si>
  <si>
    <t>370.44</t>
  </si>
  <si>
    <t>2023-08-24 14:19:18</t>
  </si>
  <si>
    <t>3828883</t>
  </si>
  <si>
    <t>Susanti Mis. Syarifah Silvia</t>
  </si>
  <si>
    <t>2023-08-24 14:16:34</t>
  </si>
  <si>
    <t>3827671</t>
  </si>
  <si>
    <t>班夫阿斯彭旅馆</t>
  </si>
  <si>
    <t>Li Tingyu</t>
  </si>
  <si>
    <t>2717.75</t>
  </si>
  <si>
    <t>2921.06</t>
  </si>
  <si>
    <t>2023-08-24 09:10:18</t>
  </si>
  <si>
    <t>3827604</t>
  </si>
  <si>
    <t>巴蒂纽勒17住宿加早餐酒店</t>
  </si>
  <si>
    <t>Sun Qile,Shuzheng Sun</t>
  </si>
  <si>
    <t>575.72</t>
  </si>
  <si>
    <t>618.79</t>
  </si>
  <si>
    <t>2023-08-24 08:55:02</t>
  </si>
  <si>
    <t>3827559</t>
  </si>
  <si>
    <t>芬吉萝拉康福特尔酒店</t>
  </si>
  <si>
    <t>GARCIA ARCOS ISABEL</t>
  </si>
  <si>
    <t>1449.27</t>
  </si>
  <si>
    <t>1557.69</t>
  </si>
  <si>
    <t>2023-08-24 08:33:06</t>
  </si>
  <si>
    <t>西班牙</t>
  </si>
  <si>
    <t>3827047</t>
  </si>
  <si>
    <t>247精品酒店</t>
  </si>
  <si>
    <t>YOU BYUNG HAN</t>
  </si>
  <si>
    <t>966.16</t>
  </si>
  <si>
    <t>1035.76</t>
  </si>
  <si>
    <t>2023-08-24 00:43:40</t>
  </si>
  <si>
    <t>2023-08-23</t>
  </si>
  <si>
    <t>3825714</t>
  </si>
  <si>
    <t>梅加本城市酒店</t>
  </si>
  <si>
    <t>OBEN SHELDON ANDUYAN</t>
  </si>
  <si>
    <t>560.26</t>
  </si>
  <si>
    <t>600.62</t>
  </si>
  <si>
    <t>2023-08-23 20:26:38</t>
  </si>
  <si>
    <t>3824350</t>
  </si>
  <si>
    <t>东滩斯塔兹尊贵酒店</t>
  </si>
  <si>
    <t>KIM JONGJUN</t>
  </si>
  <si>
    <t>1069.94</t>
  </si>
  <si>
    <t>1147.02</t>
  </si>
  <si>
    <t>2023-08-23 15:43:01</t>
  </si>
  <si>
    <t>3823102</t>
  </si>
  <si>
    <t>英托拉旌善酒店</t>
  </si>
  <si>
    <t>CHO NAE BEOM</t>
  </si>
  <si>
    <t>818.83</t>
  </si>
  <si>
    <t>877.82</t>
  </si>
  <si>
    <t>2023-08-23 11:07:53</t>
  </si>
  <si>
    <t>3822101</t>
  </si>
  <si>
    <t>波士顿凯悦酒店</t>
  </si>
  <si>
    <t>TAO JUNYING</t>
  </si>
  <si>
    <t>11238.05</t>
  </si>
  <si>
    <t>12047.65</t>
  </si>
  <si>
    <t>2023-08-23 01:47:06</t>
  </si>
  <si>
    <t>2023-08-22</t>
  </si>
  <si>
    <t>3821380</t>
  </si>
  <si>
    <t>沙通易思婷大酒店</t>
  </si>
  <si>
    <t>Seo Minsung</t>
  </si>
  <si>
    <t>3072.00</t>
  </si>
  <si>
    <t>3298.62</t>
  </si>
  <si>
    <t>2023-08-23 16:35:24</t>
  </si>
  <si>
    <t>3820662</t>
  </si>
  <si>
    <t>勒克斯顿酒店</t>
  </si>
  <si>
    <t>APRIANSYAH IVAN</t>
  </si>
  <si>
    <t>378.42</t>
  </si>
  <si>
    <t>406.34</t>
  </si>
  <si>
    <t>2023-08-22 20:34:46</t>
  </si>
  <si>
    <t>3820561</t>
  </si>
  <si>
    <t>慕尼黑市酒店</t>
  </si>
  <si>
    <t>OUENNAS DIRK</t>
  </si>
  <si>
    <t>545.78</t>
  </si>
  <si>
    <t>586.04</t>
  </si>
  <si>
    <t>2023-08-22 20:04:07</t>
  </si>
  <si>
    <t>3819466</t>
  </si>
  <si>
    <t>色達首都中央酒店</t>
  </si>
  <si>
    <t>EE CHING CHING</t>
  </si>
  <si>
    <t>1610.99</t>
  </si>
  <si>
    <t>1729.83</t>
  </si>
  <si>
    <t>2023-08-23 11:32:19</t>
  </si>
  <si>
    <t>3818323</t>
  </si>
  <si>
    <t>马戈酒店</t>
  </si>
  <si>
    <t>HARTO HARTO</t>
  </si>
  <si>
    <t>966.91</t>
  </si>
  <si>
    <t>1038.24</t>
  </si>
  <si>
    <t>2023-08-22 12:14:21</t>
  </si>
  <si>
    <t>3818025</t>
  </si>
  <si>
    <t>WILLIAM WILLIAM</t>
  </si>
  <si>
    <t>1392.62</t>
  </si>
  <si>
    <t>1495.35</t>
  </si>
  <si>
    <t>2023-08-22 11:17:36</t>
  </si>
  <si>
    <t>3817735</t>
  </si>
  <si>
    <t>瓦伦西亚桑塔纳洛酒店</t>
  </si>
  <si>
    <t>LUO FENG,HUANG NING</t>
  </si>
  <si>
    <t>19552.01</t>
  </si>
  <si>
    <t>20994.32</t>
  </si>
  <si>
    <t>2023-08-22 10:10:34</t>
  </si>
  <si>
    <t>3817055</t>
  </si>
  <si>
    <t>白石水上乐园及海滩酒店</t>
  </si>
  <si>
    <t>HSU ZONGCHUAN,XU SHENG JIA</t>
  </si>
  <si>
    <t>4634.30</t>
  </si>
  <si>
    <t>4976.16</t>
  </si>
  <si>
    <t>2023-08-22 02:41:40</t>
  </si>
  <si>
    <t>3816862</t>
  </si>
  <si>
    <t>CPH一室公寓酒店</t>
  </si>
  <si>
    <t>Bonato Giulia</t>
  </si>
  <si>
    <t>3035.67</t>
  </si>
  <si>
    <t>3256.11</t>
  </si>
  <si>
    <t>2023-08-22 00:31:19</t>
  </si>
  <si>
    <t>丹麦</t>
  </si>
  <si>
    <t>2023-08-21</t>
  </si>
  <si>
    <t>3815621</t>
  </si>
  <si>
    <t>曼谷暹罗酒店</t>
  </si>
  <si>
    <t>CHEN CHEN JUNG</t>
  </si>
  <si>
    <t>8558.29</t>
  </si>
  <si>
    <t>9179.76</t>
  </si>
  <si>
    <t>2023-08-21 19:17:46</t>
  </si>
  <si>
    <t>3813209</t>
  </si>
  <si>
    <t>RAHMAWATI FANI</t>
  </si>
  <si>
    <t>1414.39</t>
  </si>
  <si>
    <t>1517.10</t>
  </si>
  <si>
    <t>2023-08-21 11:53:08</t>
  </si>
  <si>
    <t>2023-08-20</t>
  </si>
  <si>
    <t>3811245</t>
  </si>
  <si>
    <t>芭东帕拉贡温泉度假酒店 (SHA Extra Plus)</t>
  </si>
  <si>
    <t>Najeeb Sabeel,Najeeb Sabeel</t>
  </si>
  <si>
    <t>965.99</t>
  </si>
  <si>
    <t>1036.14</t>
  </si>
  <si>
    <t>2023-08-21 17:08:10</t>
  </si>
  <si>
    <t>3809686</t>
  </si>
  <si>
    <t>东横INN首尔永登浦酒店</t>
  </si>
  <si>
    <t>YI SONGYI</t>
  </si>
  <si>
    <t>1208.71</t>
  </si>
  <si>
    <t>1296.48</t>
  </si>
  <si>
    <t>2023-08-20 16:09:40</t>
  </si>
  <si>
    <t>3807605</t>
  </si>
  <si>
    <t>蓝色地平线工作室酒店</t>
  </si>
  <si>
    <t>ALDEA ANDREEA,HERMIDAIGLESIAS JAIME</t>
  </si>
  <si>
    <t>611.55</t>
  </si>
  <si>
    <t>655.96</t>
  </si>
  <si>
    <t>2023-08-20 05:46:22</t>
  </si>
  <si>
    <t>希腊</t>
  </si>
  <si>
    <t>3807418</t>
  </si>
  <si>
    <t>肯尼摹瑟浦酒店</t>
  </si>
  <si>
    <t>KIM YOUNGEUN</t>
  </si>
  <si>
    <t>234.61</t>
  </si>
  <si>
    <t>251.65</t>
  </si>
  <si>
    <t>2023-08-20 01:42:16</t>
  </si>
  <si>
    <t>2023-08-19</t>
  </si>
  <si>
    <t>3806647</t>
  </si>
  <si>
    <t>阿斯特里亚科帕卡巴纳酒店</t>
  </si>
  <si>
    <t>VIVAS ARIEL EDGARDO</t>
  </si>
  <si>
    <t>1043.66</t>
  </si>
  <si>
    <t>1119.81</t>
  </si>
  <si>
    <t>2023-08-19 20:13:24</t>
  </si>
  <si>
    <t>2023-08-18</t>
  </si>
  <si>
    <t>3800046</t>
  </si>
  <si>
    <t>阿万特酒店</t>
  </si>
  <si>
    <t>Li Junxi,Wu Guteng</t>
  </si>
  <si>
    <t>4085.99</t>
  </si>
  <si>
    <t>4381.76</t>
  </si>
  <si>
    <t>2023-08-18 17:12:34</t>
  </si>
  <si>
    <t>3799524</t>
  </si>
  <si>
    <t>槟城乔治市湾景酒店 (槟城对抗新冠肺炎认证)</t>
  </si>
  <si>
    <t>RAJA CHANDRA</t>
  </si>
  <si>
    <t>1002.90</t>
  </si>
  <si>
    <t>1075.50</t>
  </si>
  <si>
    <t>2023-08-18 13:36:41</t>
  </si>
  <si>
    <t>3798169</t>
  </si>
  <si>
    <t>圣尼古拉斯之家酒店</t>
  </si>
  <si>
    <t>LAW KA CHUN</t>
  </si>
  <si>
    <t>607.23</t>
  </si>
  <si>
    <t>651.18</t>
  </si>
  <si>
    <t>2023-08-18 04:10:14</t>
  </si>
  <si>
    <t>2023-08-17</t>
  </si>
  <si>
    <t>3797293</t>
  </si>
  <si>
    <t>GS酒店</t>
  </si>
  <si>
    <t>Kussberger Bernd</t>
  </si>
  <si>
    <t>450.99</t>
  </si>
  <si>
    <t>482.75</t>
  </si>
  <si>
    <t>2023-08-17 22:19:13</t>
  </si>
  <si>
    <t>3795010</t>
  </si>
  <si>
    <t>航海艾本索 BG 酒店</t>
  </si>
  <si>
    <t>Menassa Douglas</t>
  </si>
  <si>
    <t>9496.55</t>
  </si>
  <si>
    <t>10165.44</t>
  </si>
  <si>
    <t>2023-08-17 14:23:58</t>
  </si>
  <si>
    <t>2023-08-16</t>
  </si>
  <si>
    <t>3792776</t>
  </si>
  <si>
    <t>长滩岛欧洲电信酒店</t>
  </si>
  <si>
    <t>HUANG CHUNMEI,TAN XINYI</t>
  </si>
  <si>
    <t>642.92</t>
  </si>
  <si>
    <t>688.72</t>
  </si>
  <si>
    <t>2023-08-16 23:08:14</t>
  </si>
  <si>
    <t>3790980</t>
  </si>
  <si>
    <t>SLUIJTER JOCHEM</t>
  </si>
  <si>
    <t>3399.64</t>
  </si>
  <si>
    <t>3641.82</t>
  </si>
  <si>
    <t>2023-08-16 17:30:04</t>
  </si>
  <si>
    <t>3789348</t>
  </si>
  <si>
    <t>洛杉矶国际机场索内斯塔酒店</t>
  </si>
  <si>
    <t>DONG XINSHENG</t>
  </si>
  <si>
    <t>995.58</t>
  </si>
  <si>
    <t>1066.50</t>
  </si>
  <si>
    <t>2023-08-16 11:53:05</t>
  </si>
  <si>
    <t>3788305</t>
  </si>
  <si>
    <t>洛杉矶市中心 E 中心酒店</t>
  </si>
  <si>
    <t>HAO ROBERT</t>
  </si>
  <si>
    <t>2006.84</t>
  </si>
  <si>
    <t>2149.80</t>
  </si>
  <si>
    <t>2023-08-16 04:22:57</t>
  </si>
  <si>
    <t>3787995</t>
  </si>
  <si>
    <t>拉查酒店</t>
  </si>
  <si>
    <t>QIAO LANG,LIAO YANGTING</t>
  </si>
  <si>
    <t>3316.29</t>
  </si>
  <si>
    <t>3565.90</t>
  </si>
  <si>
    <t>2023-08-16 00:06:46</t>
  </si>
  <si>
    <t>2023-08-15</t>
  </si>
  <si>
    <t>3787712</t>
  </si>
  <si>
    <t>普吉盛泰乐别墅度假村(SHA Extra Plus)</t>
  </si>
  <si>
    <t>ZHANG WANRU,SU CHENGCHENG</t>
  </si>
  <si>
    <t>1313.03</t>
  </si>
  <si>
    <t>1411.86</t>
  </si>
  <si>
    <t>2023-08-15 22:45:48</t>
  </si>
  <si>
    <t>2023-08-14</t>
  </si>
  <si>
    <t>3782969</t>
  </si>
  <si>
    <t>帕洛阿尔托鸟巢酒店</t>
  </si>
  <si>
    <t>LI XUEWEI</t>
  </si>
  <si>
    <t>5149.64</t>
  </si>
  <si>
    <t>5546.79</t>
  </si>
  <si>
    <t>2023-08-14 23:34:38</t>
  </si>
  <si>
    <t>3782735</t>
  </si>
  <si>
    <t>巴舒蒙特酒店</t>
  </si>
  <si>
    <t>HSU WANJU</t>
  </si>
  <si>
    <t>1524.26</t>
  </si>
  <si>
    <t>1641.81</t>
  </si>
  <si>
    <t>2023-08-14 22:25:47</t>
  </si>
  <si>
    <t>3781328</t>
  </si>
  <si>
    <t>ZHANG HANCHENG</t>
  </si>
  <si>
    <t>595.08</t>
  </si>
  <si>
    <t>640.97</t>
  </si>
  <si>
    <t>2023-08-14 18:09:44</t>
  </si>
  <si>
    <t>3780883</t>
  </si>
  <si>
    <t>斯堪迪克中央大酒店</t>
  </si>
  <si>
    <t>Gmoser Johanna</t>
  </si>
  <si>
    <t>3811.74</t>
  </si>
  <si>
    <t>4105.71</t>
  </si>
  <si>
    <t>2023-08-14 16:58:21</t>
  </si>
  <si>
    <t>3780844</t>
  </si>
  <si>
    <t>新加坡81酒店-黄金</t>
  </si>
  <si>
    <t>PHYO THURA ZAW</t>
  </si>
  <si>
    <t>907.81</t>
  </si>
  <si>
    <t>977.82</t>
  </si>
  <si>
    <t>2023-08-14 16:46:17</t>
  </si>
  <si>
    <t>3779906</t>
  </si>
  <si>
    <t>曼谷素旺那普机场诺富特酒店</t>
  </si>
  <si>
    <t>LIU JINJUN</t>
  </si>
  <si>
    <t>1176.00</t>
  </si>
  <si>
    <t>1266.70</t>
  </si>
  <si>
    <t>2023-08-14 13:49:56</t>
  </si>
  <si>
    <t>2023-08-13</t>
  </si>
  <si>
    <t>3777266</t>
  </si>
  <si>
    <t>吉隆坡美宫殿酒店</t>
  </si>
  <si>
    <t>Awang Awang Azman</t>
  </si>
  <si>
    <t>724.37</t>
  </si>
  <si>
    <t>780.23</t>
  </si>
  <si>
    <t>2023-08-13 22:00:27</t>
  </si>
  <si>
    <t>3776339</t>
  </si>
  <si>
    <t>巴厘岛希尔顿度假村</t>
  </si>
  <si>
    <t>WANG NAICHEN</t>
  </si>
  <si>
    <t>2980.91</t>
  </si>
  <si>
    <t>3210.80</t>
  </si>
  <si>
    <t>2023-08-13 18:32:11</t>
  </si>
  <si>
    <t>3774178</t>
  </si>
  <si>
    <t>hayer anoop</t>
  </si>
  <si>
    <t>6084.87</t>
  </si>
  <si>
    <t>6554.15</t>
  </si>
  <si>
    <t>2023-08-13 10:09:56</t>
  </si>
  <si>
    <t>3773564</t>
  </si>
  <si>
    <t>科尔多瓦中心酒店</t>
  </si>
  <si>
    <t>Tavares Helena Rocha,Romao Guilherme Tavares</t>
  </si>
  <si>
    <t>1201.93</t>
  </si>
  <si>
    <t>1294.90</t>
  </si>
  <si>
    <t>2023-08-13 01:32:10</t>
  </si>
  <si>
    <t>2023-08-12</t>
  </si>
  <si>
    <t>3773193</t>
  </si>
  <si>
    <t>悉尼南部大酒店</t>
  </si>
  <si>
    <t>YE JIANG</t>
  </si>
  <si>
    <t>1237.04</t>
  </si>
  <si>
    <t>1332.73</t>
  </si>
  <si>
    <t>2023-08-12 23:42:34</t>
  </si>
  <si>
    <t>3772548</t>
  </si>
  <si>
    <t>华美达济州市酒店</t>
  </si>
  <si>
    <t>Lee Eunkyoung</t>
  </si>
  <si>
    <t>392.58</t>
  </si>
  <si>
    <t>422.95</t>
  </si>
  <si>
    <t>2023-08-12 21:21:52</t>
  </si>
  <si>
    <t>3771379</t>
  </si>
  <si>
    <t>普吉岛格雷斯兰度假村</t>
  </si>
  <si>
    <t>DONG CAIPING,WANG JUNHUI</t>
  </si>
  <si>
    <t>1618.80</t>
  </si>
  <si>
    <t>1744.02</t>
  </si>
  <si>
    <t>2023-08-12 17:12:52</t>
  </si>
  <si>
    <t>2023-08-11</t>
  </si>
  <si>
    <t>3765209</t>
  </si>
  <si>
    <t>XIANG JIEXIN,DONG HAIBO</t>
  </si>
  <si>
    <t>2346.44</t>
  </si>
  <si>
    <t>2535.32</t>
  </si>
  <si>
    <t>2023-08-11 11:34:25</t>
  </si>
  <si>
    <t>2023-08-10</t>
  </si>
  <si>
    <t>3763343</t>
  </si>
  <si>
    <t>库塔卡纳酒店</t>
  </si>
  <si>
    <t>cheong yong faii</t>
  </si>
  <si>
    <t>281.60</t>
  </si>
  <si>
    <t>304.76</t>
  </si>
  <si>
    <t>2023-08-10 22:46:10</t>
  </si>
  <si>
    <t>2023-08-09</t>
  </si>
  <si>
    <t>3758545</t>
  </si>
  <si>
    <t>曼谷彩虹云宵酒店</t>
  </si>
  <si>
    <t>YANG BING PING,CHAI SHOOK JING</t>
  </si>
  <si>
    <t>804.92</t>
  </si>
  <si>
    <t>869.43</t>
  </si>
  <si>
    <t>2023-08-09 23:15:47</t>
  </si>
  <si>
    <t>3756076</t>
  </si>
  <si>
    <t>蓝梦岛马哈吉利度假村</t>
  </si>
  <si>
    <t>MOSS WINNY</t>
  </si>
  <si>
    <t>753.64</t>
  </si>
  <si>
    <t>814.04</t>
  </si>
  <si>
    <t>2023-08-09 15:43:00</t>
  </si>
  <si>
    <t>3754867</t>
  </si>
  <si>
    <t>融合原创西贡中心酒店</t>
  </si>
  <si>
    <t>HARDY PATRICK RICHARD</t>
  </si>
  <si>
    <t>2064.00</t>
  </si>
  <si>
    <t>2229.42</t>
  </si>
  <si>
    <t>2023-08-09 12:29:01</t>
  </si>
  <si>
    <t>3753941</t>
  </si>
  <si>
    <t>曼谷康莱德酒店</t>
  </si>
  <si>
    <t>DONG ANQI</t>
  </si>
  <si>
    <t>4846.70</t>
  </si>
  <si>
    <t>5235.15</t>
  </si>
  <si>
    <t>2023-08-09 04:36:28</t>
  </si>
  <si>
    <t>2023-08-08</t>
  </si>
  <si>
    <t>3753070</t>
  </si>
  <si>
    <t>吉隆坡唐人街旅客酒店</t>
  </si>
  <si>
    <t>SIMBAR JOSEPH LUTHER</t>
  </si>
  <si>
    <t>616.32</t>
  </si>
  <si>
    <t>667.52</t>
  </si>
  <si>
    <t>2023-08-08 22:23:18</t>
  </si>
  <si>
    <t>3751806</t>
  </si>
  <si>
    <t>束草复活海洋公园酒店</t>
  </si>
  <si>
    <t>HEO SEULI</t>
  </si>
  <si>
    <t>656.76</t>
  </si>
  <si>
    <t>711.32</t>
  </si>
  <si>
    <t>2023-08-08 19:00:38</t>
  </si>
  <si>
    <t>3750902</t>
  </si>
  <si>
    <t>里昂中心蒙普莱斯尔民宿酒店</t>
  </si>
  <si>
    <t>LE STUNFF BENJAMIN</t>
  </si>
  <si>
    <t>400.77</t>
  </si>
  <si>
    <t>434.06</t>
  </si>
  <si>
    <t>2023-08-08 15:49:47</t>
  </si>
  <si>
    <t>3750882</t>
  </si>
  <si>
    <t>KIM DEOKYONG,HA ILMYUNG</t>
  </si>
  <si>
    <t>1701.99</t>
  </si>
  <si>
    <t>1843.38</t>
  </si>
  <si>
    <t>2023-08-09 08:13:09</t>
  </si>
  <si>
    <t>3748432</t>
  </si>
  <si>
    <t>卡缇卡发现广场酒店</t>
  </si>
  <si>
    <t>AN JUNGIN,LEE JEONGMIN</t>
  </si>
  <si>
    <t>709.04</t>
  </si>
  <si>
    <t>770.19</t>
  </si>
  <si>
    <t>2023-08-08 00:01:54</t>
  </si>
  <si>
    <t>2023-08-07</t>
  </si>
  <si>
    <t>3745714</t>
  </si>
  <si>
    <t>新加坡日晶酒店</t>
  </si>
  <si>
    <t>YANG MEI-CHUAN,SHEN LI-HSUEH</t>
  </si>
  <si>
    <t>4975.29</t>
  </si>
  <si>
    <t>5404.40</t>
  </si>
  <si>
    <t>2023-08-07 14:16:26</t>
  </si>
  <si>
    <t>3743961</t>
  </si>
  <si>
    <t>普吉岛 Journeyhub 奥卓雅居酒店 (SHA Extra Plus)</t>
  </si>
  <si>
    <t>Sinha Rajat,Sinha Rajat,Sinha Rajat</t>
  </si>
  <si>
    <t>595.89</t>
  </si>
  <si>
    <t>647.28</t>
  </si>
  <si>
    <t>2023-08-07 00:37:43</t>
  </si>
  <si>
    <t>2023-08-06</t>
  </si>
  <si>
    <t>3742301</t>
  </si>
  <si>
    <t>玛丽蒂姆慕尼黑酒店</t>
  </si>
  <si>
    <t>DAI XINYI,Dai Yanbo</t>
  </si>
  <si>
    <t>1407.32</t>
  </si>
  <si>
    <t>1528.70</t>
  </si>
  <si>
    <t>2023-08-06 18:48:24</t>
  </si>
  <si>
    <t>3741737</t>
  </si>
  <si>
    <t>富国岛新世界度假酒店</t>
  </si>
  <si>
    <t>ZHANG XUMIN,QIU MEIJING,ZHANG QINGQIANG,FU MENGMEI,CHEN QUNFANG,ZHANG SIQIN</t>
  </si>
  <si>
    <t>4084.00</t>
  </si>
  <si>
    <t>4436.24</t>
  </si>
  <si>
    <t>2023-08-07 17:42:12</t>
  </si>
  <si>
    <t>3739587</t>
  </si>
  <si>
    <t>槟城宾乐雅饭店</t>
  </si>
  <si>
    <t>RAHIM NUR ATIKAH</t>
  </si>
  <si>
    <t>788.12</t>
  </si>
  <si>
    <t>856.47</t>
  </si>
  <si>
    <t>2023-08-06 08:28:07</t>
  </si>
  <si>
    <t>2023-08-05</t>
  </si>
  <si>
    <t>3738307</t>
  </si>
  <si>
    <t>济州新罗舒泰酒店</t>
  </si>
  <si>
    <t>Ko SooKyoung</t>
  </si>
  <si>
    <t>659.74</t>
  </si>
  <si>
    <t>716.95</t>
  </si>
  <si>
    <t>2023-08-05 19:51:48</t>
  </si>
  <si>
    <t>3738262</t>
  </si>
  <si>
    <t>DRISKILL WESLEY FRANKLIN</t>
  </si>
  <si>
    <t>2064.01</t>
  </si>
  <si>
    <t>2243.00</t>
  </si>
  <si>
    <t>2023-08-06 10:44:52</t>
  </si>
  <si>
    <t>3737419</t>
  </si>
  <si>
    <t>洛格罗诺公园酒店</t>
  </si>
  <si>
    <t>MOYANO YOLANDA</t>
  </si>
  <si>
    <t>351.99</t>
  </si>
  <si>
    <t>382.52</t>
  </si>
  <si>
    <t>2023-08-05 16:38:51</t>
  </si>
  <si>
    <t>2023-08-04</t>
  </si>
  <si>
    <t>3730603</t>
  </si>
  <si>
    <t>爪哇布罗莫吉瓦度假村</t>
  </si>
  <si>
    <t>Pohlmann Marc</t>
  </si>
  <si>
    <t>1928.28</t>
  </si>
  <si>
    <t>2095.50</t>
  </si>
  <si>
    <t>2023-08-04 02:08:11</t>
  </si>
  <si>
    <t>2023-08-03</t>
  </si>
  <si>
    <t>3725696</t>
  </si>
  <si>
    <t>罗斯拉各斯温泉度假酒店</t>
  </si>
  <si>
    <t>Baichu Nandranie</t>
  </si>
  <si>
    <t>1777.59</t>
  </si>
  <si>
    <t>1924.21</t>
  </si>
  <si>
    <t>2023-08-03 08:21:26</t>
  </si>
  <si>
    <t>哥斯达黎加</t>
  </si>
  <si>
    <t>3725380</t>
  </si>
  <si>
    <t>旅程费勒姆索伦特度假酒店</t>
  </si>
  <si>
    <t>Schulz Jule,Nickenig Hannah</t>
  </si>
  <si>
    <t>2009.45</t>
  </si>
  <si>
    <t>2175.20</t>
  </si>
  <si>
    <t>2023-08-03 03:08:12</t>
  </si>
  <si>
    <t>2023-08-02</t>
  </si>
  <si>
    <t>3720736</t>
  </si>
  <si>
    <t>Chen Ming</t>
  </si>
  <si>
    <t>880.36</t>
  </si>
  <si>
    <t>953.70</t>
  </si>
  <si>
    <t>2023-08-02 09:08:16</t>
  </si>
  <si>
    <t>3720155</t>
  </si>
  <si>
    <t>玛里文特仅限成人活跃酒店</t>
  </si>
  <si>
    <t>Clawson Rudger Dane</t>
  </si>
  <si>
    <t>3164.07</t>
  </si>
  <si>
    <t>3427.66</t>
  </si>
  <si>
    <t>2023-08-02 01:50:08</t>
  </si>
  <si>
    <t>2023-08-01</t>
  </si>
  <si>
    <t>3717265</t>
  </si>
  <si>
    <t>SAUVAGE FRANCK,SAUVAGE MAXIME,THEBAULT KAREN,SAUVAGE IZOENN</t>
  </si>
  <si>
    <t>5125.56</t>
  </si>
  <si>
    <t>5583.40</t>
  </si>
  <si>
    <t>2023-08-01 15:48:17</t>
  </si>
  <si>
    <t>3715620</t>
  </si>
  <si>
    <t>假日酒店披披岛度假村</t>
  </si>
  <si>
    <t>LIU CHENGJIAN,Chen ZHANGJUAN</t>
  </si>
  <si>
    <t>1802.18</t>
  </si>
  <si>
    <t>1963.16</t>
  </si>
  <si>
    <t>2023-08-01 10:13:56</t>
  </si>
  <si>
    <t>2023-07-31</t>
  </si>
  <si>
    <t>3710194</t>
  </si>
  <si>
    <t>比隆兹利普酒店</t>
  </si>
  <si>
    <t>PATEL TAAHERA</t>
  </si>
  <si>
    <t>1137.09</t>
  </si>
  <si>
    <t>1237.31</t>
  </si>
  <si>
    <t>2023-07-31 03:55:43</t>
  </si>
  <si>
    <t>2023-07-26</t>
  </si>
  <si>
    <t>3689044</t>
  </si>
  <si>
    <t>卓美亚梅喜拉海滩酒店及Spa科威特</t>
  </si>
  <si>
    <t>Fahad Joud</t>
  </si>
  <si>
    <t>3895.87</t>
  </si>
  <si>
    <t>4255.46</t>
  </si>
  <si>
    <t>2023-07-26 19:57:05</t>
  </si>
  <si>
    <t>科威特</t>
  </si>
  <si>
    <t>3687667</t>
  </si>
  <si>
    <t>拉雅古迹酒店 (SHA Extra Plus)</t>
  </si>
  <si>
    <t>Zhu Yiting,Zhang Qiong</t>
  </si>
  <si>
    <t>3984.00</t>
  </si>
  <si>
    <t>4351.72</t>
  </si>
  <si>
    <t>2023-07-26 16:23:11</t>
  </si>
  <si>
    <t>2023-07-25</t>
  </si>
  <si>
    <t>3681618</t>
  </si>
  <si>
    <t>阿瓦尼中央酒店 釜山</t>
  </si>
  <si>
    <t>KIM YOUNG MAN</t>
  </si>
  <si>
    <t>1538.26</t>
  </si>
  <si>
    <t>1668.76</t>
  </si>
  <si>
    <t>2023-07-25 10:15:10</t>
  </si>
  <si>
    <t>2023-07-23</t>
  </si>
  <si>
    <t>3675774</t>
  </si>
  <si>
    <t>CHUN JIHYUN</t>
  </si>
  <si>
    <t>597.90</t>
  </si>
  <si>
    <t>648.76</t>
  </si>
  <si>
    <t>2023-07-23 22:20:00</t>
  </si>
  <si>
    <t>2023-07-10</t>
  </si>
  <si>
    <t>3617861</t>
  </si>
  <si>
    <t>尼波城市酒店</t>
  </si>
  <si>
    <t>Vissers Janet</t>
  </si>
  <si>
    <t>846.10</t>
  </si>
  <si>
    <t>914.41</t>
  </si>
  <si>
    <t>2023-07-10 20:56:42</t>
  </si>
  <si>
    <t>3615133</t>
  </si>
  <si>
    <t>曼谷水门伯克利酒店</t>
  </si>
  <si>
    <t>LAW DING YONG</t>
  </si>
  <si>
    <t>2675.00</t>
  </si>
  <si>
    <t>2890.95</t>
  </si>
  <si>
    <t>2023-07-10 11:10:59</t>
  </si>
  <si>
    <t>2023-07-07</t>
  </si>
  <si>
    <t>3602358</t>
  </si>
  <si>
    <t>渔人码头之家酒店</t>
  </si>
  <si>
    <t>Blunt Anjanette</t>
  </si>
  <si>
    <t>2896.67</t>
  </si>
  <si>
    <t>3117.72</t>
  </si>
  <si>
    <t>2023-07-07 06:22:31</t>
  </si>
  <si>
    <t>2023-06-30</t>
  </si>
  <si>
    <t>3571654</t>
  </si>
  <si>
    <t>曼谷瑞博朗得酒店</t>
  </si>
  <si>
    <t>CHOI JONG LIM</t>
  </si>
  <si>
    <t>646.00</t>
  </si>
  <si>
    <t>697.10</t>
  </si>
  <si>
    <t>2023-06-30 14:16:40</t>
  </si>
  <si>
    <t>2023-06-29</t>
  </si>
  <si>
    <t>3570644</t>
  </si>
  <si>
    <t>曼谷盛泰乐水门酒店</t>
  </si>
  <si>
    <t>LAI SZE MAN</t>
  </si>
  <si>
    <t>3220.95</t>
  </si>
  <si>
    <t>3476.10</t>
  </si>
  <si>
    <t>2023-06-29 22:09:33</t>
  </si>
  <si>
    <t>2023-06-24</t>
  </si>
  <si>
    <t>3544096</t>
  </si>
  <si>
    <t>LAI YEE MAN,YEUNG MEI YING</t>
  </si>
  <si>
    <t>2849.18</t>
  </si>
  <si>
    <t>3100.98</t>
  </si>
  <si>
    <t>2023-06-24 08:06:07</t>
  </si>
  <si>
    <t>2023-06-19</t>
  </si>
  <si>
    <t>3524355</t>
  </si>
  <si>
    <t>卢塞恩弗洛拉亚美隆酒店</t>
  </si>
  <si>
    <t>SALARAJOO BARATH,JEYA SOORYA</t>
  </si>
  <si>
    <t>4619.25</t>
  </si>
  <si>
    <t>5057.76</t>
  </si>
  <si>
    <t>2023-06-19 14:20:38</t>
  </si>
  <si>
    <t>2023-06-18</t>
  </si>
  <si>
    <t>3520261</t>
  </si>
  <si>
    <t>GBW酒店</t>
  </si>
  <si>
    <t>AZIZ MUHAMMAD NAUFAL</t>
  </si>
  <si>
    <t>252.70</t>
  </si>
  <si>
    <t>276.69</t>
  </si>
  <si>
    <t>2023-06-18 15:01:45</t>
  </si>
  <si>
    <t>2023-06-16</t>
  </si>
  <si>
    <t>3512441</t>
  </si>
  <si>
    <t>LEVI GUY</t>
  </si>
  <si>
    <t>9273.32</t>
  </si>
  <si>
    <t>10144.75</t>
  </si>
  <si>
    <t>2023-06-16 20:57:08</t>
  </si>
  <si>
    <t>2023-06-07</t>
  </si>
  <si>
    <t>3473191</t>
  </si>
  <si>
    <t>Niess Katrin</t>
  </si>
  <si>
    <t>1321.32</t>
  </si>
  <si>
    <t>1452.00</t>
  </si>
  <si>
    <t>2023-06-07 16:25:19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</si>
</sst>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5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45165</v>
      </c>
      <c r="G2" s="6">
        <v>45168</v>
      </c>
      <c r="H2" s="4">
        <v>1</v>
      </c>
      <c r="I2" s="4">
        <v>3</v>
      </c>
      <c r="J2" s="4">
        <v>3</v>
      </c>
      <c r="K2" s="4" t="s">
        <v>30</v>
      </c>
      <c r="L2" s="4">
        <v>1452</v>
      </c>
      <c r="M2" s="4">
        <v>1452</v>
      </c>
      <c r="N2" s="4" t="s">
        <v>31</v>
      </c>
      <c r="O2" s="4" t="s">
        <v>32</v>
      </c>
      <c r="P2" s="4" t="s">
        <v>33</v>
      </c>
      <c r="Q2" s="4">
        <v>0</v>
      </c>
      <c r="R2" s="8">
        <v>45084</v>
      </c>
      <c r="S2" s="6">
        <v>45171</v>
      </c>
      <c r="T2" s="4" t="s">
        <v>34</v>
      </c>
      <c r="U2" s="4">
        <v>1452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45163</v>
      </c>
      <c r="G3" s="6">
        <v>45168</v>
      </c>
      <c r="H3" s="4">
        <v>1</v>
      </c>
      <c r="I3" s="4">
        <v>5</v>
      </c>
      <c r="J3" s="4">
        <v>5</v>
      </c>
      <c r="K3" s="4" t="s">
        <v>30</v>
      </c>
      <c r="L3" s="4">
        <v>10144.75</v>
      </c>
      <c r="M3" s="4">
        <v>10144.75</v>
      </c>
      <c r="N3" s="4" t="s">
        <v>40</v>
      </c>
      <c r="O3" s="4" t="s">
        <v>32</v>
      </c>
      <c r="P3" s="4" t="s">
        <v>33</v>
      </c>
      <c r="Q3" s="4">
        <v>0</v>
      </c>
      <c r="R3" s="8">
        <v>45093.0000115741</v>
      </c>
      <c r="S3" s="6">
        <v>45171</v>
      </c>
      <c r="T3" s="4" t="s">
        <v>34</v>
      </c>
      <c r="U3" s="4">
        <v>10144.75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45167</v>
      </c>
      <c r="G4" s="6">
        <v>45168</v>
      </c>
      <c r="H4" s="4">
        <v>1</v>
      </c>
      <c r="I4" s="4">
        <v>1</v>
      </c>
      <c r="J4" s="4">
        <v>1</v>
      </c>
      <c r="K4" s="4" t="s">
        <v>30</v>
      </c>
      <c r="L4" s="4">
        <v>276.69</v>
      </c>
      <c r="M4" s="4">
        <v>276.69</v>
      </c>
      <c r="N4" s="4" t="s">
        <v>46</v>
      </c>
      <c r="O4" s="4" t="s">
        <v>32</v>
      </c>
      <c r="P4" s="4" t="s">
        <v>33</v>
      </c>
      <c r="Q4" s="4">
        <v>0</v>
      </c>
      <c r="R4" s="8">
        <v>45095</v>
      </c>
      <c r="S4" s="6">
        <v>45171</v>
      </c>
      <c r="T4" s="4" t="s">
        <v>34</v>
      </c>
      <c r="U4" s="4">
        <v>276.69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45166</v>
      </c>
      <c r="G5" s="6">
        <v>45168</v>
      </c>
      <c r="H5" s="4">
        <v>1</v>
      </c>
      <c r="I5" s="4">
        <v>2</v>
      </c>
      <c r="J5" s="4">
        <v>2</v>
      </c>
      <c r="K5" s="4" t="s">
        <v>30</v>
      </c>
      <c r="L5" s="4">
        <v>5057.76</v>
      </c>
      <c r="M5" s="4">
        <v>5057.76</v>
      </c>
      <c r="N5" s="4" t="s">
        <v>52</v>
      </c>
      <c r="O5" s="4" t="s">
        <v>32</v>
      </c>
      <c r="P5" s="4" t="s">
        <v>33</v>
      </c>
      <c r="Q5" s="4">
        <v>0</v>
      </c>
      <c r="R5" s="8">
        <v>45096</v>
      </c>
      <c r="S5" s="6">
        <v>45171</v>
      </c>
      <c r="T5" s="4" t="s">
        <v>34</v>
      </c>
      <c r="U5" s="4">
        <v>5057.76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28</v>
      </c>
      <c r="E6" s="4" t="s">
        <v>56</v>
      </c>
      <c r="F6" s="6">
        <v>45162</v>
      </c>
      <c r="G6" s="6">
        <v>45168</v>
      </c>
      <c r="H6" s="4">
        <v>1</v>
      </c>
      <c r="I6" s="4">
        <v>6</v>
      </c>
      <c r="J6" s="4">
        <v>6</v>
      </c>
      <c r="K6" s="4" t="s">
        <v>30</v>
      </c>
      <c r="L6" s="4">
        <v>3100.86</v>
      </c>
      <c r="M6" s="4">
        <v>3100.86</v>
      </c>
      <c r="N6" s="4" t="s">
        <v>57</v>
      </c>
      <c r="O6" s="4" t="s">
        <v>32</v>
      </c>
      <c r="P6" s="4" t="s">
        <v>33</v>
      </c>
      <c r="Q6" s="4">
        <v>0</v>
      </c>
      <c r="R6" s="8">
        <v>45101</v>
      </c>
      <c r="S6" s="6">
        <v>45171</v>
      </c>
      <c r="T6" s="4" t="s">
        <v>34</v>
      </c>
      <c r="U6" s="4">
        <v>3100.86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28</v>
      </c>
      <c r="E7" s="4" t="s">
        <v>61</v>
      </c>
      <c r="F7" s="6">
        <v>45162</v>
      </c>
      <c r="G7" s="6">
        <v>45168</v>
      </c>
      <c r="H7" s="4">
        <v>1</v>
      </c>
      <c r="I7" s="4">
        <v>6</v>
      </c>
      <c r="J7" s="4">
        <v>6</v>
      </c>
      <c r="K7" s="4" t="s">
        <v>30</v>
      </c>
      <c r="L7" s="4">
        <v>3476.1</v>
      </c>
      <c r="M7" s="4">
        <v>3476.1</v>
      </c>
      <c r="N7" s="4" t="s">
        <v>62</v>
      </c>
      <c r="O7" s="4" t="s">
        <v>32</v>
      </c>
      <c r="P7" s="4" t="s">
        <v>33</v>
      </c>
      <c r="Q7" s="4">
        <v>0</v>
      </c>
      <c r="R7" s="8">
        <v>45106</v>
      </c>
      <c r="S7" s="6">
        <v>45171</v>
      </c>
      <c r="T7" s="4" t="s">
        <v>34</v>
      </c>
      <c r="U7" s="4">
        <v>3476.1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45166</v>
      </c>
      <c r="G8" s="6">
        <v>45168</v>
      </c>
      <c r="H8" s="4">
        <v>1</v>
      </c>
      <c r="I8" s="4">
        <v>2</v>
      </c>
      <c r="J8" s="4">
        <v>2</v>
      </c>
      <c r="K8" s="4" t="s">
        <v>30</v>
      </c>
      <c r="L8" s="4">
        <v>697.1</v>
      </c>
      <c r="M8" s="4">
        <v>697.1</v>
      </c>
      <c r="N8" s="4" t="s">
        <v>68</v>
      </c>
      <c r="O8" s="4" t="s">
        <v>32</v>
      </c>
      <c r="P8" s="4" t="s">
        <v>33</v>
      </c>
      <c r="Q8" s="4">
        <v>0</v>
      </c>
      <c r="R8" s="8">
        <v>45107</v>
      </c>
      <c r="S8" s="6">
        <v>45171</v>
      </c>
      <c r="T8" s="4" t="s">
        <v>34</v>
      </c>
      <c r="U8" s="4">
        <v>697.1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45164</v>
      </c>
      <c r="G9" s="6">
        <v>45168</v>
      </c>
      <c r="H9" s="4">
        <v>1</v>
      </c>
      <c r="I9" s="4">
        <v>4</v>
      </c>
      <c r="J9" s="4">
        <v>4</v>
      </c>
      <c r="K9" s="4" t="s">
        <v>30</v>
      </c>
      <c r="L9" s="4">
        <v>3575.68</v>
      </c>
      <c r="M9" s="4">
        <v>3575.68</v>
      </c>
      <c r="N9" s="4" t="s">
        <v>74</v>
      </c>
      <c r="O9" s="4" t="s">
        <v>32</v>
      </c>
      <c r="P9" s="4" t="s">
        <v>33</v>
      </c>
      <c r="Q9" s="4">
        <v>0</v>
      </c>
      <c r="R9" s="8">
        <v>45109</v>
      </c>
      <c r="S9" s="6">
        <v>45171</v>
      </c>
      <c r="T9" s="4" t="s">
        <v>34</v>
      </c>
      <c r="U9" s="4">
        <v>3575.68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45166</v>
      </c>
      <c r="G10" s="6">
        <v>45168</v>
      </c>
      <c r="H10" s="4">
        <v>1</v>
      </c>
      <c r="I10" s="4">
        <v>2</v>
      </c>
      <c r="J10" s="4">
        <v>2</v>
      </c>
      <c r="K10" s="4" t="s">
        <v>30</v>
      </c>
      <c r="L10" s="4">
        <v>3117.72</v>
      </c>
      <c r="M10" s="4">
        <v>3117.72</v>
      </c>
      <c r="N10" s="4" t="s">
        <v>80</v>
      </c>
      <c r="O10" s="4" t="s">
        <v>32</v>
      </c>
      <c r="P10" s="4" t="s">
        <v>33</v>
      </c>
      <c r="Q10" s="4">
        <v>0</v>
      </c>
      <c r="R10" s="8">
        <v>45114.0000115741</v>
      </c>
      <c r="S10" s="6">
        <v>45171</v>
      </c>
      <c r="T10" s="4" t="s">
        <v>34</v>
      </c>
      <c r="U10" s="4">
        <v>3117.72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45163</v>
      </c>
      <c r="G11" s="6">
        <v>45168</v>
      </c>
      <c r="H11" s="4">
        <v>1</v>
      </c>
      <c r="I11" s="4">
        <v>5</v>
      </c>
      <c r="J11" s="4">
        <v>5</v>
      </c>
      <c r="K11" s="4" t="s">
        <v>30</v>
      </c>
      <c r="L11" s="4">
        <v>2890.95</v>
      </c>
      <c r="M11" s="4">
        <v>2890.95</v>
      </c>
      <c r="N11" s="4" t="s">
        <v>86</v>
      </c>
      <c r="O11" s="4" t="s">
        <v>32</v>
      </c>
      <c r="P11" s="4" t="s">
        <v>33</v>
      </c>
      <c r="Q11" s="4">
        <v>0</v>
      </c>
      <c r="R11" s="8">
        <v>45117</v>
      </c>
      <c r="S11" s="6">
        <v>45171</v>
      </c>
      <c r="T11" s="4" t="s">
        <v>34</v>
      </c>
      <c r="U11" s="4">
        <v>2890.95</v>
      </c>
      <c r="V11" s="4">
        <v>0</v>
      </c>
      <c r="W11" s="4">
        <v>0</v>
      </c>
      <c r="X11" s="4" t="s">
        <v>87</v>
      </c>
      <c r="Y11" s="4" t="s">
        <v>88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90</v>
      </c>
      <c r="E12" s="4" t="s">
        <v>91</v>
      </c>
      <c r="F12" s="6">
        <v>45167</v>
      </c>
      <c r="G12" s="6">
        <v>45168</v>
      </c>
      <c r="H12" s="4">
        <v>1</v>
      </c>
      <c r="I12" s="4">
        <v>1</v>
      </c>
      <c r="J12" s="4">
        <v>1</v>
      </c>
      <c r="K12" s="4" t="s">
        <v>30</v>
      </c>
      <c r="L12" s="4">
        <v>914.41</v>
      </c>
      <c r="M12" s="4">
        <v>914.41</v>
      </c>
      <c r="N12" s="4" t="s">
        <v>92</v>
      </c>
      <c r="O12" s="4" t="s">
        <v>32</v>
      </c>
      <c r="P12" s="4" t="s">
        <v>33</v>
      </c>
      <c r="Q12" s="4">
        <v>0</v>
      </c>
      <c r="R12" s="8">
        <v>45117.0000115741</v>
      </c>
      <c r="S12" s="6">
        <v>45171</v>
      </c>
      <c r="T12" s="4" t="s">
        <v>34</v>
      </c>
      <c r="U12" s="4">
        <v>914.41</v>
      </c>
      <c r="V12" s="4">
        <v>0</v>
      </c>
      <c r="W12" s="4">
        <v>0</v>
      </c>
      <c r="X12" s="4" t="s">
        <v>93</v>
      </c>
      <c r="Y12" s="4" t="s">
        <v>94</v>
      </c>
    </row>
    <row r="13" s="4" customFormat="1" spans="1:25">
      <c r="A13" s="4" t="s">
        <v>95</v>
      </c>
      <c r="B13" s="4" t="s">
        <v>26</v>
      </c>
      <c r="C13" s="4" t="s">
        <v>27</v>
      </c>
      <c r="D13" s="4" t="s">
        <v>96</v>
      </c>
      <c r="E13" s="4" t="s">
        <v>97</v>
      </c>
      <c r="F13" s="6">
        <v>45164</v>
      </c>
      <c r="G13" s="6">
        <v>45168</v>
      </c>
      <c r="H13" s="4">
        <v>1</v>
      </c>
      <c r="I13" s="4">
        <v>4</v>
      </c>
      <c r="J13" s="4">
        <v>4</v>
      </c>
      <c r="K13" s="4" t="s">
        <v>30</v>
      </c>
      <c r="L13" s="4">
        <v>2742.2</v>
      </c>
      <c r="M13" s="4">
        <v>2742.2</v>
      </c>
      <c r="N13" s="4" t="s">
        <v>98</v>
      </c>
      <c r="O13" s="4" t="s">
        <v>32</v>
      </c>
      <c r="P13" s="4" t="s">
        <v>33</v>
      </c>
      <c r="Q13" s="4">
        <v>0</v>
      </c>
      <c r="R13" s="8">
        <v>45119.0000115741</v>
      </c>
      <c r="S13" s="6">
        <v>45171</v>
      </c>
      <c r="T13" s="4" t="s">
        <v>34</v>
      </c>
      <c r="U13" s="4">
        <v>2742.2</v>
      </c>
      <c r="V13" s="4">
        <v>0</v>
      </c>
      <c r="W13" s="4">
        <v>0</v>
      </c>
      <c r="X13" s="4" t="s">
        <v>99</v>
      </c>
      <c r="Y13" s="4" t="s">
        <v>76</v>
      </c>
    </row>
    <row r="14" s="4" customFormat="1" spans="1:25">
      <c r="A14" s="4" t="s">
        <v>71</v>
      </c>
      <c r="B14" s="4" t="s">
        <v>26</v>
      </c>
      <c r="C14" s="4" t="s">
        <v>100</v>
      </c>
      <c r="D14" s="4" t="s">
        <v>72</v>
      </c>
      <c r="E14" s="4" t="s">
        <v>73</v>
      </c>
      <c r="F14" s="6">
        <v>45164</v>
      </c>
      <c r="G14" s="6">
        <v>45168</v>
      </c>
      <c r="H14" s="4">
        <v>1</v>
      </c>
      <c r="I14" s="4">
        <v>4</v>
      </c>
      <c r="J14" s="4">
        <v>4</v>
      </c>
      <c r="K14" s="4" t="s">
        <v>30</v>
      </c>
      <c r="L14" s="4">
        <v>-3575.68</v>
      </c>
      <c r="M14" s="4">
        <v>-3575.68</v>
      </c>
      <c r="N14" s="4" t="s">
        <v>74</v>
      </c>
      <c r="O14" s="4" t="s">
        <v>32</v>
      </c>
      <c r="P14" s="4" t="s">
        <v>33</v>
      </c>
      <c r="Q14" s="4">
        <v>0</v>
      </c>
      <c r="R14" s="8">
        <v>45109</v>
      </c>
      <c r="S14" s="6">
        <v>45171</v>
      </c>
      <c r="T14" s="4" t="s">
        <v>34</v>
      </c>
      <c r="U14" s="4">
        <v>-3575.68</v>
      </c>
      <c r="V14" s="4">
        <v>0</v>
      </c>
      <c r="W14" s="4">
        <v>0</v>
      </c>
      <c r="X14" s="4" t="s">
        <v>75</v>
      </c>
      <c r="Y14" s="4" t="s">
        <v>76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45167</v>
      </c>
      <c r="G15" s="6">
        <v>45168</v>
      </c>
      <c r="H15" s="4">
        <v>1</v>
      </c>
      <c r="I15" s="4">
        <v>1</v>
      </c>
      <c r="J15" s="4">
        <v>1</v>
      </c>
      <c r="K15" s="4" t="s">
        <v>30</v>
      </c>
      <c r="L15" s="4">
        <v>648.76</v>
      </c>
      <c r="M15" s="4">
        <v>648.76</v>
      </c>
      <c r="N15" s="4" t="s">
        <v>104</v>
      </c>
      <c r="O15" s="4" t="s">
        <v>32</v>
      </c>
      <c r="P15" s="4" t="s">
        <v>33</v>
      </c>
      <c r="Q15" s="4">
        <v>0</v>
      </c>
      <c r="R15" s="8">
        <v>45130</v>
      </c>
      <c r="S15" s="6">
        <v>45171</v>
      </c>
      <c r="T15" s="4" t="s">
        <v>34</v>
      </c>
      <c r="U15" s="4">
        <v>648.76</v>
      </c>
      <c r="V15" s="4">
        <v>0</v>
      </c>
      <c r="W15" s="4">
        <v>0</v>
      </c>
      <c r="X15" s="4" t="s">
        <v>105</v>
      </c>
      <c r="Y15" s="4" t="s">
        <v>106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102</v>
      </c>
      <c r="E16" s="4" t="s">
        <v>108</v>
      </c>
      <c r="F16" s="6">
        <v>45166</v>
      </c>
      <c r="G16" s="6">
        <v>45168</v>
      </c>
      <c r="H16" s="4">
        <v>1</v>
      </c>
      <c r="I16" s="4">
        <v>2</v>
      </c>
      <c r="J16" s="4">
        <v>2</v>
      </c>
      <c r="K16" s="4" t="s">
        <v>30</v>
      </c>
      <c r="L16" s="4">
        <v>1668.76</v>
      </c>
      <c r="M16" s="4">
        <v>1668.76</v>
      </c>
      <c r="N16" s="4" t="s">
        <v>109</v>
      </c>
      <c r="O16" s="4" t="s">
        <v>32</v>
      </c>
      <c r="P16" s="4" t="s">
        <v>33</v>
      </c>
      <c r="Q16" s="4">
        <v>0</v>
      </c>
      <c r="R16" s="8">
        <v>45132</v>
      </c>
      <c r="S16" s="6">
        <v>45171</v>
      </c>
      <c r="T16" s="4" t="s">
        <v>34</v>
      </c>
      <c r="U16" s="4">
        <v>1668.76</v>
      </c>
      <c r="V16" s="4">
        <v>0</v>
      </c>
      <c r="W16" s="4">
        <v>0</v>
      </c>
      <c r="X16" s="4" t="s">
        <v>110</v>
      </c>
      <c r="Y16" s="4" t="s">
        <v>111</v>
      </c>
    </row>
    <row r="17" s="4" customFormat="1" spans="1:25">
      <c r="A17" s="4" t="s">
        <v>112</v>
      </c>
      <c r="B17" s="4" t="s">
        <v>26</v>
      </c>
      <c r="C17" s="4" t="s">
        <v>27</v>
      </c>
      <c r="D17" s="4" t="s">
        <v>113</v>
      </c>
      <c r="E17" s="4" t="s">
        <v>114</v>
      </c>
      <c r="F17" s="6">
        <v>45166</v>
      </c>
      <c r="G17" s="6">
        <v>45168</v>
      </c>
      <c r="H17" s="4">
        <v>1</v>
      </c>
      <c r="I17" s="4">
        <v>2</v>
      </c>
      <c r="J17" s="4">
        <v>2</v>
      </c>
      <c r="K17" s="4" t="s">
        <v>30</v>
      </c>
      <c r="L17" s="4">
        <v>4351.72</v>
      </c>
      <c r="M17" s="4">
        <v>4351.72</v>
      </c>
      <c r="N17" s="4" t="s">
        <v>115</v>
      </c>
      <c r="O17" s="4" t="s">
        <v>32</v>
      </c>
      <c r="P17" s="4" t="s">
        <v>33</v>
      </c>
      <c r="Q17" s="4">
        <v>0</v>
      </c>
      <c r="R17" s="8">
        <v>45133.0000115741</v>
      </c>
      <c r="S17" s="6">
        <v>45171</v>
      </c>
      <c r="T17" s="4" t="s">
        <v>34</v>
      </c>
      <c r="U17" s="4">
        <v>4351.72</v>
      </c>
      <c r="V17" s="4">
        <v>0</v>
      </c>
      <c r="W17" s="4">
        <v>0</v>
      </c>
      <c r="X17" s="4" t="s">
        <v>116</v>
      </c>
      <c r="Y17" s="4" t="s">
        <v>117</v>
      </c>
    </row>
    <row r="18" s="4" customFormat="1" spans="1:25">
      <c r="A18" s="4" t="s">
        <v>118</v>
      </c>
      <c r="B18" s="4" t="s">
        <v>26</v>
      </c>
      <c r="C18" s="4" t="s">
        <v>27</v>
      </c>
      <c r="D18" s="4" t="s">
        <v>119</v>
      </c>
      <c r="E18" s="4" t="s">
        <v>79</v>
      </c>
      <c r="F18" s="6">
        <v>45167</v>
      </c>
      <c r="G18" s="6">
        <v>45168</v>
      </c>
      <c r="H18" s="4">
        <v>2</v>
      </c>
      <c r="I18" s="4">
        <v>1</v>
      </c>
      <c r="J18" s="4">
        <v>2</v>
      </c>
      <c r="K18" s="4" t="s">
        <v>30</v>
      </c>
      <c r="L18" s="4">
        <v>4255.46</v>
      </c>
      <c r="M18" s="4">
        <v>4255.46</v>
      </c>
      <c r="N18" s="4" t="s">
        <v>120</v>
      </c>
      <c r="O18" s="4" t="s">
        <v>32</v>
      </c>
      <c r="P18" s="4" t="s">
        <v>33</v>
      </c>
      <c r="Q18" s="4">
        <v>0</v>
      </c>
      <c r="R18" s="8">
        <v>45133</v>
      </c>
      <c r="S18" s="6">
        <v>45171</v>
      </c>
      <c r="T18" s="4" t="s">
        <v>34</v>
      </c>
      <c r="U18" s="4">
        <v>4255.46</v>
      </c>
      <c r="V18" s="4">
        <v>0</v>
      </c>
      <c r="W18" s="4">
        <v>0</v>
      </c>
      <c r="X18" s="4" t="s">
        <v>121</v>
      </c>
      <c r="Y18" s="4" t="s">
        <v>122</v>
      </c>
    </row>
    <row r="19" s="4" customFormat="1" spans="1:25">
      <c r="A19" s="4" t="s">
        <v>123</v>
      </c>
      <c r="B19" s="4" t="s">
        <v>26</v>
      </c>
      <c r="C19" s="4" t="s">
        <v>27</v>
      </c>
      <c r="D19" s="4" t="s">
        <v>124</v>
      </c>
      <c r="E19" s="4" t="s">
        <v>125</v>
      </c>
      <c r="F19" s="6">
        <v>45166</v>
      </c>
      <c r="G19" s="6">
        <v>45168</v>
      </c>
      <c r="H19" s="4">
        <v>1</v>
      </c>
      <c r="I19" s="4">
        <v>2</v>
      </c>
      <c r="J19" s="4">
        <v>2</v>
      </c>
      <c r="K19" s="4" t="s">
        <v>30</v>
      </c>
      <c r="L19" s="4">
        <v>3187.14</v>
      </c>
      <c r="M19" s="4">
        <v>3187.14</v>
      </c>
      <c r="N19" s="4" t="s">
        <v>126</v>
      </c>
      <c r="O19" s="4" t="s">
        <v>32</v>
      </c>
      <c r="P19" s="4" t="s">
        <v>33</v>
      </c>
      <c r="Q19" s="4">
        <v>0</v>
      </c>
      <c r="R19" s="8">
        <v>45136.0000115741</v>
      </c>
      <c r="S19" s="6">
        <v>45171</v>
      </c>
      <c r="T19" s="4" t="s">
        <v>34</v>
      </c>
      <c r="U19" s="4">
        <v>3187.14</v>
      </c>
      <c r="V19" s="4">
        <v>0</v>
      </c>
      <c r="W19" s="4">
        <v>0</v>
      </c>
      <c r="X19" s="4" t="s">
        <v>127</v>
      </c>
      <c r="Y19" s="4" t="s">
        <v>76</v>
      </c>
    </row>
    <row r="20" s="4" customFormat="1" spans="1:25">
      <c r="A20" s="4" t="s">
        <v>128</v>
      </c>
      <c r="B20" s="4" t="s">
        <v>26</v>
      </c>
      <c r="C20" s="4" t="s">
        <v>27</v>
      </c>
      <c r="D20" s="4" t="s">
        <v>129</v>
      </c>
      <c r="E20" s="4" t="s">
        <v>130</v>
      </c>
      <c r="F20" s="6">
        <v>45167</v>
      </c>
      <c r="G20" s="6">
        <v>45168</v>
      </c>
      <c r="H20" s="4">
        <v>1</v>
      </c>
      <c r="I20" s="4">
        <v>1</v>
      </c>
      <c r="J20" s="4">
        <v>1</v>
      </c>
      <c r="K20" s="4" t="s">
        <v>30</v>
      </c>
      <c r="L20" s="4">
        <v>291.27</v>
      </c>
      <c r="M20" s="4">
        <v>291.27</v>
      </c>
      <c r="N20" s="4" t="s">
        <v>131</v>
      </c>
      <c r="O20" s="4" t="s">
        <v>32</v>
      </c>
      <c r="P20" s="4" t="s">
        <v>33</v>
      </c>
      <c r="Q20" s="4">
        <v>0</v>
      </c>
      <c r="R20" s="8">
        <v>45136.0000115741</v>
      </c>
      <c r="S20" s="6">
        <v>45171</v>
      </c>
      <c r="T20" s="4" t="s">
        <v>34</v>
      </c>
      <c r="U20" s="4">
        <v>291.27</v>
      </c>
      <c r="V20" s="4">
        <v>0</v>
      </c>
      <c r="W20" s="4">
        <v>0</v>
      </c>
      <c r="X20" s="4" t="s">
        <v>132</v>
      </c>
      <c r="Y20" s="4" t="s">
        <v>133</v>
      </c>
    </row>
    <row r="21" s="4" customFormat="1" spans="1:25">
      <c r="A21" s="4" t="s">
        <v>128</v>
      </c>
      <c r="B21" s="4" t="s">
        <v>26</v>
      </c>
      <c r="C21" s="4" t="s">
        <v>100</v>
      </c>
      <c r="D21" s="4" t="s">
        <v>129</v>
      </c>
      <c r="E21" s="4" t="s">
        <v>130</v>
      </c>
      <c r="F21" s="6">
        <v>45167</v>
      </c>
      <c r="G21" s="6">
        <v>45168</v>
      </c>
      <c r="H21" s="4">
        <v>1</v>
      </c>
      <c r="I21" s="4">
        <v>1</v>
      </c>
      <c r="J21" s="4">
        <v>1</v>
      </c>
      <c r="K21" s="4" t="s">
        <v>30</v>
      </c>
      <c r="L21" s="4">
        <v>-291.27</v>
      </c>
      <c r="M21" s="4">
        <v>-291.27</v>
      </c>
      <c r="N21" s="4" t="s">
        <v>131</v>
      </c>
      <c r="O21" s="4" t="s">
        <v>32</v>
      </c>
      <c r="P21" s="4" t="s">
        <v>33</v>
      </c>
      <c r="Q21" s="4">
        <v>0</v>
      </c>
      <c r="R21" s="8">
        <v>45136.0000115741</v>
      </c>
      <c r="S21" s="6">
        <v>45171</v>
      </c>
      <c r="T21" s="4" t="s">
        <v>34</v>
      </c>
      <c r="U21" s="4">
        <v>-291.27</v>
      </c>
      <c r="V21" s="4">
        <v>0</v>
      </c>
      <c r="W21" s="4">
        <v>0</v>
      </c>
      <c r="X21" s="4" t="s">
        <v>132</v>
      </c>
      <c r="Y21" s="4" t="s">
        <v>133</v>
      </c>
    </row>
    <row r="22" s="4" customFormat="1" spans="1:25">
      <c r="A22" s="4" t="s">
        <v>134</v>
      </c>
      <c r="B22" s="4" t="s">
        <v>26</v>
      </c>
      <c r="C22" s="4" t="s">
        <v>27</v>
      </c>
      <c r="D22" s="4" t="s">
        <v>129</v>
      </c>
      <c r="E22" s="4" t="s">
        <v>130</v>
      </c>
      <c r="F22" s="6">
        <v>45167</v>
      </c>
      <c r="G22" s="6">
        <v>45168</v>
      </c>
      <c r="H22" s="4">
        <v>1</v>
      </c>
      <c r="I22" s="4">
        <v>1</v>
      </c>
      <c r="J22" s="4">
        <v>1</v>
      </c>
      <c r="K22" s="4" t="s">
        <v>30</v>
      </c>
      <c r="L22" s="4">
        <v>291.27</v>
      </c>
      <c r="M22" s="4">
        <v>291.27</v>
      </c>
      <c r="N22" s="4" t="s">
        <v>131</v>
      </c>
      <c r="O22" s="4" t="s">
        <v>32</v>
      </c>
      <c r="P22" s="4" t="s">
        <v>33</v>
      </c>
      <c r="Q22" s="4">
        <v>0</v>
      </c>
      <c r="R22" s="8">
        <v>45136.0000115741</v>
      </c>
      <c r="S22" s="6">
        <v>45171</v>
      </c>
      <c r="T22" s="4" t="s">
        <v>34</v>
      </c>
      <c r="U22" s="4">
        <v>291.27</v>
      </c>
      <c r="V22" s="4">
        <v>0</v>
      </c>
      <c r="W22" s="4">
        <v>0</v>
      </c>
      <c r="X22" s="4" t="s">
        <v>135</v>
      </c>
      <c r="Y22" s="4" t="s">
        <v>136</v>
      </c>
    </row>
    <row r="23" s="4" customFormat="1" spans="1:25">
      <c r="A23" s="4" t="s">
        <v>95</v>
      </c>
      <c r="B23" s="4" t="s">
        <v>26</v>
      </c>
      <c r="C23" s="4" t="s">
        <v>100</v>
      </c>
      <c r="D23" s="4" t="s">
        <v>96</v>
      </c>
      <c r="E23" s="4" t="s">
        <v>97</v>
      </c>
      <c r="F23" s="6">
        <v>45164</v>
      </c>
      <c r="G23" s="6">
        <v>45168</v>
      </c>
      <c r="H23" s="4">
        <v>1</v>
      </c>
      <c r="I23" s="4">
        <v>4</v>
      </c>
      <c r="J23" s="4">
        <v>4</v>
      </c>
      <c r="K23" s="4" t="s">
        <v>30</v>
      </c>
      <c r="L23" s="4">
        <v>-2742.2</v>
      </c>
      <c r="M23" s="4">
        <v>-2742.2</v>
      </c>
      <c r="N23" s="4" t="s">
        <v>98</v>
      </c>
      <c r="O23" s="4" t="s">
        <v>32</v>
      </c>
      <c r="P23" s="4" t="s">
        <v>33</v>
      </c>
      <c r="Q23" s="4">
        <v>0</v>
      </c>
      <c r="R23" s="8">
        <v>45119.0000115741</v>
      </c>
      <c r="S23" s="6">
        <v>45171</v>
      </c>
      <c r="T23" s="4" t="s">
        <v>34</v>
      </c>
      <c r="U23" s="4">
        <v>-2742.2</v>
      </c>
      <c r="V23" s="4">
        <v>0</v>
      </c>
      <c r="W23" s="4">
        <v>0</v>
      </c>
      <c r="X23" s="4" t="s">
        <v>99</v>
      </c>
      <c r="Y23" s="4" t="s">
        <v>76</v>
      </c>
    </row>
    <row r="24" s="4" customFormat="1" spans="1:25">
      <c r="A24" s="4" t="s">
        <v>137</v>
      </c>
      <c r="B24" s="4" t="s">
        <v>26</v>
      </c>
      <c r="C24" s="4" t="s">
        <v>27</v>
      </c>
      <c r="D24" s="4" t="s">
        <v>138</v>
      </c>
      <c r="E24" s="4" t="s">
        <v>139</v>
      </c>
      <c r="F24" s="6">
        <v>45167</v>
      </c>
      <c r="G24" s="6">
        <v>45168</v>
      </c>
      <c r="H24" s="4">
        <v>1</v>
      </c>
      <c r="I24" s="4">
        <v>1</v>
      </c>
      <c r="J24" s="4">
        <v>1</v>
      </c>
      <c r="K24" s="4" t="s">
        <v>30</v>
      </c>
      <c r="L24" s="4">
        <v>1237.31</v>
      </c>
      <c r="M24" s="4">
        <v>1237.31</v>
      </c>
      <c r="N24" s="4" t="s">
        <v>140</v>
      </c>
      <c r="O24" s="4" t="s">
        <v>32</v>
      </c>
      <c r="P24" s="4" t="s">
        <v>33</v>
      </c>
      <c r="Q24" s="4">
        <v>0</v>
      </c>
      <c r="R24" s="8">
        <v>45138</v>
      </c>
      <c r="S24" s="6">
        <v>45171</v>
      </c>
      <c r="T24" s="4" t="s">
        <v>34</v>
      </c>
      <c r="U24" s="4">
        <v>1237.31</v>
      </c>
      <c r="V24" s="4">
        <v>0</v>
      </c>
      <c r="W24" s="4">
        <v>0</v>
      </c>
      <c r="X24" s="4" t="s">
        <v>141</v>
      </c>
      <c r="Y24" s="4" t="s">
        <v>142</v>
      </c>
    </row>
    <row r="25" s="4" customFormat="1" spans="1:25">
      <c r="A25" s="4" t="s">
        <v>143</v>
      </c>
      <c r="B25" s="4" t="s">
        <v>26</v>
      </c>
      <c r="C25" s="4" t="s">
        <v>27</v>
      </c>
      <c r="D25" s="4" t="s">
        <v>144</v>
      </c>
      <c r="E25" s="4" t="s">
        <v>145</v>
      </c>
      <c r="F25" s="6">
        <v>45167</v>
      </c>
      <c r="G25" s="6">
        <v>45168</v>
      </c>
      <c r="H25" s="4">
        <v>1</v>
      </c>
      <c r="I25" s="4">
        <v>1</v>
      </c>
      <c r="J25" s="4">
        <v>1</v>
      </c>
      <c r="K25" s="4" t="s">
        <v>30</v>
      </c>
      <c r="L25" s="4">
        <v>1130.04</v>
      </c>
      <c r="M25" s="4">
        <v>1130.04</v>
      </c>
      <c r="N25" s="4" t="s">
        <v>146</v>
      </c>
      <c r="O25" s="4" t="s">
        <v>32</v>
      </c>
      <c r="P25" s="4" t="s">
        <v>33</v>
      </c>
      <c r="Q25" s="4">
        <v>0</v>
      </c>
      <c r="R25" s="8">
        <v>45138</v>
      </c>
      <c r="S25" s="6">
        <v>45171</v>
      </c>
      <c r="T25" s="4" t="s">
        <v>34</v>
      </c>
      <c r="U25" s="4">
        <v>1130.04</v>
      </c>
      <c r="V25" s="4">
        <v>0</v>
      </c>
      <c r="W25" s="4">
        <v>0</v>
      </c>
      <c r="X25" s="4" t="s">
        <v>147</v>
      </c>
      <c r="Y25" s="4" t="s">
        <v>148</v>
      </c>
    </row>
    <row r="26" s="4" customFormat="1" spans="1:25">
      <c r="A26" s="4" t="s">
        <v>149</v>
      </c>
      <c r="B26" s="4" t="s">
        <v>26</v>
      </c>
      <c r="C26" s="4" t="s">
        <v>27</v>
      </c>
      <c r="D26" s="4" t="s">
        <v>150</v>
      </c>
      <c r="E26" s="4" t="s">
        <v>151</v>
      </c>
      <c r="F26" s="6">
        <v>45167</v>
      </c>
      <c r="G26" s="6">
        <v>45168</v>
      </c>
      <c r="H26" s="4">
        <v>1</v>
      </c>
      <c r="I26" s="4">
        <v>1</v>
      </c>
      <c r="J26" s="4">
        <v>1</v>
      </c>
      <c r="K26" s="4" t="s">
        <v>30</v>
      </c>
      <c r="L26" s="4">
        <v>2021.13</v>
      </c>
      <c r="M26" s="4">
        <v>2021.13</v>
      </c>
      <c r="N26" s="4" t="s">
        <v>152</v>
      </c>
      <c r="O26" s="4" t="s">
        <v>32</v>
      </c>
      <c r="P26" s="4" t="s">
        <v>33</v>
      </c>
      <c r="Q26" s="4">
        <v>0</v>
      </c>
      <c r="R26" s="8">
        <v>45138.0000115741</v>
      </c>
      <c r="S26" s="6">
        <v>45171</v>
      </c>
      <c r="T26" s="4" t="s">
        <v>34</v>
      </c>
      <c r="U26" s="4">
        <v>2021.13</v>
      </c>
      <c r="V26" s="4">
        <v>0</v>
      </c>
      <c r="W26" s="4">
        <v>0</v>
      </c>
      <c r="X26" s="4" t="s">
        <v>153</v>
      </c>
      <c r="Y26" s="4" t="s">
        <v>76</v>
      </c>
    </row>
    <row r="27" s="4" customFormat="1" spans="1:25">
      <c r="A27" s="4" t="s">
        <v>154</v>
      </c>
      <c r="B27" s="4" t="s">
        <v>26</v>
      </c>
      <c r="C27" s="4" t="s">
        <v>27</v>
      </c>
      <c r="D27" s="4" t="s">
        <v>155</v>
      </c>
      <c r="E27" s="4" t="s">
        <v>156</v>
      </c>
      <c r="F27" s="6">
        <v>45166</v>
      </c>
      <c r="G27" s="6">
        <v>45168</v>
      </c>
      <c r="H27" s="4">
        <v>1</v>
      </c>
      <c r="I27" s="4">
        <v>2</v>
      </c>
      <c r="J27" s="4">
        <v>2</v>
      </c>
      <c r="K27" s="4" t="s">
        <v>30</v>
      </c>
      <c r="L27" s="4">
        <v>1963.16</v>
      </c>
      <c r="M27" s="4">
        <v>1963.16</v>
      </c>
      <c r="N27" s="4" t="s">
        <v>157</v>
      </c>
      <c r="O27" s="4" t="s">
        <v>32</v>
      </c>
      <c r="P27" s="4" t="s">
        <v>33</v>
      </c>
      <c r="Q27" s="4">
        <v>0</v>
      </c>
      <c r="R27" s="8">
        <v>45139.0000115741</v>
      </c>
      <c r="S27" s="6">
        <v>45171</v>
      </c>
      <c r="T27" s="4" t="s">
        <v>34</v>
      </c>
      <c r="U27" s="4">
        <v>1963.16</v>
      </c>
      <c r="V27" s="4">
        <v>0</v>
      </c>
      <c r="W27" s="4">
        <v>0</v>
      </c>
      <c r="X27" s="4" t="s">
        <v>158</v>
      </c>
      <c r="Y27" s="4" t="s">
        <v>159</v>
      </c>
    </row>
    <row r="28" s="4" customFormat="1" spans="1:25">
      <c r="A28" s="4" t="s">
        <v>160</v>
      </c>
      <c r="B28" s="4" t="s">
        <v>26</v>
      </c>
      <c r="C28" s="4" t="s">
        <v>27</v>
      </c>
      <c r="D28" s="4" t="s">
        <v>161</v>
      </c>
      <c r="E28" s="4" t="s">
        <v>45</v>
      </c>
      <c r="F28" s="6">
        <v>45163</v>
      </c>
      <c r="G28" s="6">
        <v>45168</v>
      </c>
      <c r="H28" s="4">
        <v>2</v>
      </c>
      <c r="I28" s="4">
        <v>5</v>
      </c>
      <c r="J28" s="4">
        <v>10</v>
      </c>
      <c r="K28" s="4" t="s">
        <v>30</v>
      </c>
      <c r="L28" s="4">
        <v>5583.4</v>
      </c>
      <c r="M28" s="4">
        <v>5583.4</v>
      </c>
      <c r="N28" s="4" t="s">
        <v>162</v>
      </c>
      <c r="O28" s="4" t="s">
        <v>32</v>
      </c>
      <c r="P28" s="4" t="s">
        <v>33</v>
      </c>
      <c r="Q28" s="4">
        <v>0</v>
      </c>
      <c r="R28" s="8">
        <v>45139</v>
      </c>
      <c r="S28" s="6">
        <v>45171</v>
      </c>
      <c r="T28" s="4" t="s">
        <v>34</v>
      </c>
      <c r="U28" s="4">
        <v>5583.4</v>
      </c>
      <c r="V28" s="4">
        <v>0</v>
      </c>
      <c r="W28" s="4">
        <v>0</v>
      </c>
      <c r="X28" s="4" t="s">
        <v>163</v>
      </c>
      <c r="Y28" s="4" t="s">
        <v>76</v>
      </c>
    </row>
    <row r="29" s="4" customFormat="1" spans="1:25">
      <c r="A29" s="4" t="s">
        <v>164</v>
      </c>
      <c r="B29" s="4" t="s">
        <v>26</v>
      </c>
      <c r="C29" s="4" t="s">
        <v>27</v>
      </c>
      <c r="D29" s="4" t="s">
        <v>165</v>
      </c>
      <c r="E29" s="4" t="s">
        <v>166</v>
      </c>
      <c r="F29" s="6">
        <v>45166</v>
      </c>
      <c r="G29" s="6">
        <v>45168</v>
      </c>
      <c r="H29" s="4">
        <v>1</v>
      </c>
      <c r="I29" s="4">
        <v>2</v>
      </c>
      <c r="J29" s="4">
        <v>2</v>
      </c>
      <c r="K29" s="4" t="s">
        <v>30</v>
      </c>
      <c r="L29" s="4">
        <v>3427.66</v>
      </c>
      <c r="M29" s="4">
        <v>3427.66</v>
      </c>
      <c r="N29" s="4" t="s">
        <v>167</v>
      </c>
      <c r="O29" s="4" t="s">
        <v>32</v>
      </c>
      <c r="P29" s="4" t="s">
        <v>33</v>
      </c>
      <c r="Q29" s="4">
        <v>0</v>
      </c>
      <c r="R29" s="8">
        <v>45140.0000115741</v>
      </c>
      <c r="S29" s="6">
        <v>45171</v>
      </c>
      <c r="T29" s="4" t="s">
        <v>34</v>
      </c>
      <c r="U29" s="4">
        <v>3427.66</v>
      </c>
      <c r="V29" s="4">
        <v>0</v>
      </c>
      <c r="W29" s="4">
        <v>0</v>
      </c>
      <c r="X29" s="4" t="s">
        <v>168</v>
      </c>
      <c r="Y29" s="4" t="s">
        <v>169</v>
      </c>
    </row>
    <row r="30" s="4" customFormat="1" spans="1:25">
      <c r="A30" s="4" t="s">
        <v>149</v>
      </c>
      <c r="B30" s="4" t="s">
        <v>26</v>
      </c>
      <c r="C30" s="4" t="s">
        <v>100</v>
      </c>
      <c r="D30" s="4" t="s">
        <v>150</v>
      </c>
      <c r="E30" s="4" t="s">
        <v>151</v>
      </c>
      <c r="F30" s="6">
        <v>45167</v>
      </c>
      <c r="G30" s="6">
        <v>45168</v>
      </c>
      <c r="H30" s="4">
        <v>1</v>
      </c>
      <c r="I30" s="4">
        <v>1</v>
      </c>
      <c r="J30" s="4">
        <v>1</v>
      </c>
      <c r="K30" s="4" t="s">
        <v>30</v>
      </c>
      <c r="L30" s="4">
        <v>-2021.13</v>
      </c>
      <c r="M30" s="4">
        <v>-2021.13</v>
      </c>
      <c r="N30" s="4" t="s">
        <v>152</v>
      </c>
      <c r="O30" s="4" t="s">
        <v>32</v>
      </c>
      <c r="P30" s="4" t="s">
        <v>33</v>
      </c>
      <c r="Q30" s="4">
        <v>0</v>
      </c>
      <c r="R30" s="8">
        <v>45138.0000115741</v>
      </c>
      <c r="S30" s="6">
        <v>45171</v>
      </c>
      <c r="T30" s="4" t="s">
        <v>34</v>
      </c>
      <c r="U30" s="4">
        <v>-2021.13</v>
      </c>
      <c r="V30" s="4">
        <v>0</v>
      </c>
      <c r="W30" s="4">
        <v>0</v>
      </c>
      <c r="X30" s="4" t="s">
        <v>153</v>
      </c>
      <c r="Y30" s="4" t="s">
        <v>76</v>
      </c>
    </row>
    <row r="31" s="4" customFormat="1" spans="1:25">
      <c r="A31" s="4" t="s">
        <v>170</v>
      </c>
      <c r="B31" s="4" t="s">
        <v>26</v>
      </c>
      <c r="C31" s="4" t="s">
        <v>27</v>
      </c>
      <c r="D31" s="4" t="s">
        <v>171</v>
      </c>
      <c r="E31" s="4" t="s">
        <v>172</v>
      </c>
      <c r="F31" s="6">
        <v>45166</v>
      </c>
      <c r="G31" s="6">
        <v>45168</v>
      </c>
      <c r="H31" s="4">
        <v>1</v>
      </c>
      <c r="I31" s="4">
        <v>2</v>
      </c>
      <c r="J31" s="4">
        <v>2</v>
      </c>
      <c r="K31" s="4" t="s">
        <v>30</v>
      </c>
      <c r="L31" s="4">
        <v>953.7</v>
      </c>
      <c r="M31" s="4">
        <v>953.7</v>
      </c>
      <c r="N31" s="4" t="s">
        <v>173</v>
      </c>
      <c r="O31" s="4" t="s">
        <v>32</v>
      </c>
      <c r="P31" s="4" t="s">
        <v>33</v>
      </c>
      <c r="Q31" s="4">
        <v>0</v>
      </c>
      <c r="R31" s="8">
        <v>45140.0000115741</v>
      </c>
      <c r="S31" s="6">
        <v>45171</v>
      </c>
      <c r="T31" s="4" t="s">
        <v>34</v>
      </c>
      <c r="U31" s="4">
        <v>953.7</v>
      </c>
      <c r="V31" s="4">
        <v>0</v>
      </c>
      <c r="W31" s="4">
        <v>0</v>
      </c>
      <c r="X31" s="4" t="s">
        <v>174</v>
      </c>
      <c r="Y31" s="4" t="s">
        <v>76</v>
      </c>
    </row>
    <row r="32" s="4" customFormat="1" spans="1:25">
      <c r="A32" s="4" t="s">
        <v>175</v>
      </c>
      <c r="B32" s="4" t="s">
        <v>26</v>
      </c>
      <c r="C32" s="4" t="s">
        <v>27</v>
      </c>
      <c r="D32" s="4" t="s">
        <v>176</v>
      </c>
      <c r="E32" s="4" t="s">
        <v>177</v>
      </c>
      <c r="F32" s="6">
        <v>45165</v>
      </c>
      <c r="G32" s="6">
        <v>45168</v>
      </c>
      <c r="H32" s="4">
        <v>1</v>
      </c>
      <c r="I32" s="4">
        <v>3</v>
      </c>
      <c r="J32" s="4">
        <v>3</v>
      </c>
      <c r="K32" s="4" t="s">
        <v>30</v>
      </c>
      <c r="L32" s="4">
        <v>2175.2</v>
      </c>
      <c r="M32" s="4">
        <v>2175.2</v>
      </c>
      <c r="N32" s="4" t="s">
        <v>178</v>
      </c>
      <c r="O32" s="4" t="s">
        <v>32</v>
      </c>
      <c r="P32" s="4" t="s">
        <v>33</v>
      </c>
      <c r="Q32" s="4">
        <v>0</v>
      </c>
      <c r="R32" s="8">
        <v>45141.0000115741</v>
      </c>
      <c r="S32" s="6">
        <v>45171</v>
      </c>
      <c r="T32" s="4" t="s">
        <v>34</v>
      </c>
      <c r="U32" s="4">
        <v>2175.2</v>
      </c>
      <c r="V32" s="4">
        <v>0</v>
      </c>
      <c r="W32" s="4">
        <v>0</v>
      </c>
      <c r="X32" s="4" t="s">
        <v>179</v>
      </c>
      <c r="Y32" s="4" t="s">
        <v>180</v>
      </c>
    </row>
    <row r="33" s="4" customFormat="1" spans="1:25">
      <c r="A33" s="4" t="s">
        <v>181</v>
      </c>
      <c r="B33" s="4" t="s">
        <v>26</v>
      </c>
      <c r="C33" s="4" t="s">
        <v>27</v>
      </c>
      <c r="D33" s="4" t="s">
        <v>182</v>
      </c>
      <c r="E33" s="4" t="s">
        <v>183</v>
      </c>
      <c r="F33" s="6">
        <v>45165</v>
      </c>
      <c r="G33" s="6">
        <v>45168</v>
      </c>
      <c r="H33" s="4">
        <v>1</v>
      </c>
      <c r="I33" s="4">
        <v>3</v>
      </c>
      <c r="J33" s="4">
        <v>3</v>
      </c>
      <c r="K33" s="4" t="s">
        <v>30</v>
      </c>
      <c r="L33" s="4">
        <v>1924.21</v>
      </c>
      <c r="M33" s="4">
        <v>1924.21</v>
      </c>
      <c r="N33" s="4" t="s">
        <v>184</v>
      </c>
      <c r="O33" s="4" t="s">
        <v>32</v>
      </c>
      <c r="P33" s="4" t="s">
        <v>33</v>
      </c>
      <c r="Q33" s="4">
        <v>0</v>
      </c>
      <c r="R33" s="8">
        <v>45141</v>
      </c>
      <c r="S33" s="6">
        <v>45171</v>
      </c>
      <c r="T33" s="4" t="s">
        <v>34</v>
      </c>
      <c r="U33" s="4">
        <v>1924.21</v>
      </c>
      <c r="V33" s="4">
        <v>0</v>
      </c>
      <c r="W33" s="4">
        <v>0</v>
      </c>
      <c r="X33" s="4" t="s">
        <v>185</v>
      </c>
      <c r="Y33" s="4" t="s">
        <v>186</v>
      </c>
    </row>
    <row r="34" s="4" customFormat="1" spans="1:25">
      <c r="A34" s="4" t="s">
        <v>187</v>
      </c>
      <c r="B34" s="4" t="s">
        <v>26</v>
      </c>
      <c r="C34" s="4" t="s">
        <v>27</v>
      </c>
      <c r="D34" s="4" t="s">
        <v>188</v>
      </c>
      <c r="E34" s="4" t="s">
        <v>189</v>
      </c>
      <c r="F34" s="6">
        <v>45167</v>
      </c>
      <c r="G34" s="6">
        <v>45168</v>
      </c>
      <c r="H34" s="4">
        <v>2</v>
      </c>
      <c r="I34" s="4">
        <v>1</v>
      </c>
      <c r="J34" s="4">
        <v>2</v>
      </c>
      <c r="K34" s="4" t="s">
        <v>30</v>
      </c>
      <c r="L34" s="4">
        <v>2095.48</v>
      </c>
      <c r="M34" s="4">
        <v>2095.48</v>
      </c>
      <c r="N34" s="4" t="s">
        <v>190</v>
      </c>
      <c r="O34" s="4" t="s">
        <v>32</v>
      </c>
      <c r="P34" s="4" t="s">
        <v>33</v>
      </c>
      <c r="Q34" s="4">
        <v>0</v>
      </c>
      <c r="R34" s="8">
        <v>45142</v>
      </c>
      <c r="S34" s="6">
        <v>45171</v>
      </c>
      <c r="T34" s="4" t="s">
        <v>34</v>
      </c>
      <c r="U34" s="4">
        <v>2095.48</v>
      </c>
      <c r="V34" s="4">
        <v>0</v>
      </c>
      <c r="W34" s="4">
        <v>0</v>
      </c>
      <c r="X34" s="4" t="s">
        <v>191</v>
      </c>
      <c r="Y34" s="4" t="s">
        <v>192</v>
      </c>
    </row>
    <row r="35" s="4" customFormat="1" spans="1:25">
      <c r="A35" s="4" t="s">
        <v>193</v>
      </c>
      <c r="B35" s="4" t="s">
        <v>26</v>
      </c>
      <c r="C35" s="4" t="s">
        <v>27</v>
      </c>
      <c r="D35" s="4" t="s">
        <v>194</v>
      </c>
      <c r="E35" s="4" t="s">
        <v>195</v>
      </c>
      <c r="F35" s="6">
        <v>45167</v>
      </c>
      <c r="G35" s="6">
        <v>45168</v>
      </c>
      <c r="H35" s="4">
        <v>1</v>
      </c>
      <c r="I35" s="4">
        <v>1</v>
      </c>
      <c r="J35" s="4">
        <v>1</v>
      </c>
      <c r="K35" s="4" t="s">
        <v>30</v>
      </c>
      <c r="L35" s="4">
        <v>382.52</v>
      </c>
      <c r="M35" s="4">
        <v>382.52</v>
      </c>
      <c r="N35" s="4" t="s">
        <v>196</v>
      </c>
      <c r="O35" s="4" t="s">
        <v>32</v>
      </c>
      <c r="P35" s="4" t="s">
        <v>33</v>
      </c>
      <c r="Q35" s="4">
        <v>0</v>
      </c>
      <c r="R35" s="8">
        <v>45143.0000115741</v>
      </c>
      <c r="S35" s="6">
        <v>45171</v>
      </c>
      <c r="T35" s="4" t="s">
        <v>34</v>
      </c>
      <c r="U35" s="4">
        <v>382.52</v>
      </c>
      <c r="V35" s="4">
        <v>0</v>
      </c>
      <c r="W35" s="4">
        <v>0</v>
      </c>
      <c r="X35" s="4" t="s">
        <v>197</v>
      </c>
      <c r="Y35" s="4" t="s">
        <v>198</v>
      </c>
    </row>
    <row r="36" s="4" customFormat="1" spans="1:25">
      <c r="A36" s="4" t="s">
        <v>199</v>
      </c>
      <c r="B36" s="4" t="s">
        <v>26</v>
      </c>
      <c r="C36" s="4" t="s">
        <v>27</v>
      </c>
      <c r="D36" s="4" t="s">
        <v>200</v>
      </c>
      <c r="E36" s="4" t="s">
        <v>201</v>
      </c>
      <c r="F36" s="6">
        <v>45166</v>
      </c>
      <c r="G36" s="6">
        <v>45168</v>
      </c>
      <c r="H36" s="4">
        <v>1</v>
      </c>
      <c r="I36" s="4">
        <v>2</v>
      </c>
      <c r="J36" s="4">
        <v>2</v>
      </c>
      <c r="K36" s="4" t="s">
        <v>30</v>
      </c>
      <c r="L36" s="4">
        <v>2243</v>
      </c>
      <c r="M36" s="4">
        <v>2243</v>
      </c>
      <c r="N36" s="4" t="s">
        <v>202</v>
      </c>
      <c r="O36" s="4" t="s">
        <v>32</v>
      </c>
      <c r="P36" s="4" t="s">
        <v>33</v>
      </c>
      <c r="Q36" s="4">
        <v>0</v>
      </c>
      <c r="R36" s="8">
        <v>45143.0000115741</v>
      </c>
      <c r="S36" s="6">
        <v>45171</v>
      </c>
      <c r="T36" s="4" t="s">
        <v>34</v>
      </c>
      <c r="U36" s="4">
        <v>2243</v>
      </c>
      <c r="V36" s="4">
        <v>0</v>
      </c>
      <c r="W36" s="4">
        <v>0</v>
      </c>
      <c r="X36" s="4" t="s">
        <v>203</v>
      </c>
      <c r="Y36" s="4" t="s">
        <v>204</v>
      </c>
    </row>
    <row r="37" s="4" customFormat="1" spans="1:25">
      <c r="A37" s="4" t="s">
        <v>205</v>
      </c>
      <c r="B37" s="4" t="s">
        <v>26</v>
      </c>
      <c r="C37" s="4" t="s">
        <v>27</v>
      </c>
      <c r="D37" s="4" t="s">
        <v>206</v>
      </c>
      <c r="E37" s="4" t="s">
        <v>207</v>
      </c>
      <c r="F37" s="6">
        <v>45167</v>
      </c>
      <c r="G37" s="6">
        <v>45168</v>
      </c>
      <c r="H37" s="4">
        <v>1</v>
      </c>
      <c r="I37" s="4">
        <v>1</v>
      </c>
      <c r="J37" s="4">
        <v>1</v>
      </c>
      <c r="K37" s="4" t="s">
        <v>30</v>
      </c>
      <c r="L37" s="4">
        <v>716.95</v>
      </c>
      <c r="M37" s="4">
        <v>716.95</v>
      </c>
      <c r="N37" s="4" t="s">
        <v>208</v>
      </c>
      <c r="O37" s="4" t="s">
        <v>32</v>
      </c>
      <c r="P37" s="4" t="s">
        <v>33</v>
      </c>
      <c r="Q37" s="4">
        <v>0</v>
      </c>
      <c r="R37" s="8">
        <v>45143.0000115741</v>
      </c>
      <c r="S37" s="6">
        <v>45171</v>
      </c>
      <c r="T37" s="4" t="s">
        <v>34</v>
      </c>
      <c r="U37" s="4">
        <v>716.95</v>
      </c>
      <c r="V37" s="4">
        <v>0</v>
      </c>
      <c r="W37" s="4">
        <v>0</v>
      </c>
      <c r="X37" s="4" t="s">
        <v>209</v>
      </c>
      <c r="Y37" s="4" t="s">
        <v>210</v>
      </c>
    </row>
    <row r="38" s="4" customFormat="1" spans="1:25">
      <c r="A38" s="4" t="s">
        <v>211</v>
      </c>
      <c r="B38" s="4" t="s">
        <v>26</v>
      </c>
      <c r="C38" s="4" t="s">
        <v>27</v>
      </c>
      <c r="D38" s="4" t="s">
        <v>212</v>
      </c>
      <c r="E38" s="4" t="s">
        <v>213</v>
      </c>
      <c r="F38" s="6">
        <v>45167</v>
      </c>
      <c r="G38" s="6">
        <v>45168</v>
      </c>
      <c r="H38" s="4">
        <v>1</v>
      </c>
      <c r="I38" s="4">
        <v>1</v>
      </c>
      <c r="J38" s="4">
        <v>1</v>
      </c>
      <c r="K38" s="4" t="s">
        <v>30</v>
      </c>
      <c r="L38" s="4">
        <v>856.47</v>
      </c>
      <c r="M38" s="4">
        <v>856.47</v>
      </c>
      <c r="N38" s="4" t="s">
        <v>214</v>
      </c>
      <c r="O38" s="4" t="s">
        <v>32</v>
      </c>
      <c r="P38" s="4" t="s">
        <v>33</v>
      </c>
      <c r="Q38" s="4">
        <v>0</v>
      </c>
      <c r="R38" s="8">
        <v>45144.0000115741</v>
      </c>
      <c r="S38" s="6">
        <v>45171</v>
      </c>
      <c r="T38" s="4" t="s">
        <v>34</v>
      </c>
      <c r="U38" s="4">
        <v>856.47</v>
      </c>
      <c r="V38" s="4">
        <v>0</v>
      </c>
      <c r="W38" s="4">
        <v>0</v>
      </c>
      <c r="X38" s="4" t="s">
        <v>215</v>
      </c>
      <c r="Y38" s="4" t="s">
        <v>216</v>
      </c>
    </row>
    <row r="39" s="4" customFormat="1" spans="1:25">
      <c r="A39" s="4" t="s">
        <v>217</v>
      </c>
      <c r="B39" s="4" t="s">
        <v>26</v>
      </c>
      <c r="C39" s="4" t="s">
        <v>27</v>
      </c>
      <c r="D39" s="4" t="s">
        <v>218</v>
      </c>
      <c r="E39" s="4" t="s">
        <v>219</v>
      </c>
      <c r="F39" s="6">
        <v>45166</v>
      </c>
      <c r="G39" s="6">
        <v>45168</v>
      </c>
      <c r="H39" s="4">
        <v>1</v>
      </c>
      <c r="I39" s="4">
        <v>2</v>
      </c>
      <c r="J39" s="4">
        <v>2</v>
      </c>
      <c r="K39" s="4" t="s">
        <v>30</v>
      </c>
      <c r="L39" s="4">
        <v>4436.24</v>
      </c>
      <c r="M39" s="4">
        <v>4436.24</v>
      </c>
      <c r="N39" s="4" t="s">
        <v>220</v>
      </c>
      <c r="O39" s="4" t="s">
        <v>32</v>
      </c>
      <c r="P39" s="4" t="s">
        <v>33</v>
      </c>
      <c r="Q39" s="4">
        <v>0</v>
      </c>
      <c r="R39" s="8">
        <v>45144</v>
      </c>
      <c r="S39" s="6">
        <v>45171</v>
      </c>
      <c r="T39" s="4" t="s">
        <v>34</v>
      </c>
      <c r="U39" s="4">
        <v>4436.24</v>
      </c>
      <c r="V39" s="4">
        <v>0</v>
      </c>
      <c r="W39" s="4">
        <v>0</v>
      </c>
      <c r="X39" s="4" t="s">
        <v>221</v>
      </c>
      <c r="Y39" s="4" t="s">
        <v>222</v>
      </c>
    </row>
    <row r="40" s="4" customFormat="1" spans="1:25">
      <c r="A40" s="4" t="s">
        <v>123</v>
      </c>
      <c r="B40" s="4" t="s">
        <v>26</v>
      </c>
      <c r="C40" s="4" t="s">
        <v>100</v>
      </c>
      <c r="D40" s="4" t="s">
        <v>124</v>
      </c>
      <c r="E40" s="4" t="s">
        <v>125</v>
      </c>
      <c r="F40" s="6">
        <v>45166</v>
      </c>
      <c r="G40" s="6">
        <v>45168</v>
      </c>
      <c r="H40" s="4">
        <v>1</v>
      </c>
      <c r="I40" s="4">
        <v>2</v>
      </c>
      <c r="J40" s="4">
        <v>2</v>
      </c>
      <c r="K40" s="4" t="s">
        <v>30</v>
      </c>
      <c r="L40" s="4">
        <v>-3187.14</v>
      </c>
      <c r="M40" s="4">
        <v>-3187.14</v>
      </c>
      <c r="N40" s="4" t="s">
        <v>126</v>
      </c>
      <c r="O40" s="4" t="s">
        <v>32</v>
      </c>
      <c r="P40" s="4" t="s">
        <v>33</v>
      </c>
      <c r="Q40" s="4">
        <v>0</v>
      </c>
      <c r="R40" s="8">
        <v>45136.0000115741</v>
      </c>
      <c r="S40" s="6">
        <v>45171</v>
      </c>
      <c r="T40" s="4" t="s">
        <v>34</v>
      </c>
      <c r="U40" s="4">
        <v>-3187.14</v>
      </c>
      <c r="V40" s="4">
        <v>0</v>
      </c>
      <c r="W40" s="4">
        <v>0</v>
      </c>
      <c r="X40" s="4" t="s">
        <v>127</v>
      </c>
      <c r="Y40" s="4" t="s">
        <v>76</v>
      </c>
    </row>
    <row r="41" s="4" customFormat="1" spans="1:25">
      <c r="A41" s="4" t="s">
        <v>223</v>
      </c>
      <c r="B41" s="4" t="s">
        <v>26</v>
      </c>
      <c r="C41" s="4" t="s">
        <v>27</v>
      </c>
      <c r="D41" s="4" t="s">
        <v>224</v>
      </c>
      <c r="E41" s="4" t="s">
        <v>225</v>
      </c>
      <c r="F41" s="6">
        <v>45166</v>
      </c>
      <c r="G41" s="6">
        <v>45168</v>
      </c>
      <c r="H41" s="4">
        <v>2</v>
      </c>
      <c r="I41" s="4">
        <v>2</v>
      </c>
      <c r="J41" s="4">
        <v>4</v>
      </c>
      <c r="K41" s="4" t="s">
        <v>30</v>
      </c>
      <c r="L41" s="4">
        <v>647.26</v>
      </c>
      <c r="M41" s="4">
        <v>647.26</v>
      </c>
      <c r="N41" s="4" t="s">
        <v>226</v>
      </c>
      <c r="O41" s="4" t="s">
        <v>32</v>
      </c>
      <c r="P41" s="4" t="s">
        <v>33</v>
      </c>
      <c r="Q41" s="4">
        <v>0</v>
      </c>
      <c r="R41" s="8">
        <v>45145</v>
      </c>
      <c r="S41" s="6">
        <v>45171</v>
      </c>
      <c r="T41" s="4" t="s">
        <v>34</v>
      </c>
      <c r="U41" s="4">
        <v>647.26</v>
      </c>
      <c r="V41" s="4">
        <v>0</v>
      </c>
      <c r="W41" s="4">
        <v>0</v>
      </c>
      <c r="X41" s="4" t="s">
        <v>227</v>
      </c>
      <c r="Y41" s="4" t="s">
        <v>228</v>
      </c>
    </row>
    <row r="42" s="4" customFormat="1" spans="1:25">
      <c r="A42" s="4" t="s">
        <v>229</v>
      </c>
      <c r="B42" s="4" t="s">
        <v>26</v>
      </c>
      <c r="C42" s="4" t="s">
        <v>27</v>
      </c>
      <c r="D42" s="4" t="s">
        <v>230</v>
      </c>
      <c r="E42" s="4" t="s">
        <v>231</v>
      </c>
      <c r="F42" s="6">
        <v>45164</v>
      </c>
      <c r="G42" s="6">
        <v>45168</v>
      </c>
      <c r="H42" s="4">
        <v>1</v>
      </c>
      <c r="I42" s="4">
        <v>4</v>
      </c>
      <c r="J42" s="4">
        <v>4</v>
      </c>
      <c r="K42" s="4" t="s">
        <v>30</v>
      </c>
      <c r="L42" s="4">
        <v>5404.4</v>
      </c>
      <c r="M42" s="4">
        <v>5404.4</v>
      </c>
      <c r="N42" s="4" t="s">
        <v>232</v>
      </c>
      <c r="O42" s="4" t="s">
        <v>32</v>
      </c>
      <c r="P42" s="4" t="s">
        <v>33</v>
      </c>
      <c r="Q42" s="4">
        <v>0</v>
      </c>
      <c r="R42" s="8">
        <v>45145</v>
      </c>
      <c r="S42" s="6">
        <v>45171</v>
      </c>
      <c r="T42" s="4" t="s">
        <v>34</v>
      </c>
      <c r="U42" s="4">
        <v>5404.4</v>
      </c>
      <c r="V42" s="4">
        <v>0</v>
      </c>
      <c r="W42" s="4">
        <v>0</v>
      </c>
      <c r="X42" s="4" t="s">
        <v>233</v>
      </c>
      <c r="Y42" s="4" t="s">
        <v>234</v>
      </c>
    </row>
    <row r="43" s="4" customFormat="1" spans="1:25">
      <c r="A43" s="4" t="s">
        <v>235</v>
      </c>
      <c r="B43" s="4" t="s">
        <v>26</v>
      </c>
      <c r="C43" s="4" t="s">
        <v>27</v>
      </c>
      <c r="D43" s="4" t="s">
        <v>236</v>
      </c>
      <c r="E43" s="4" t="s">
        <v>237</v>
      </c>
      <c r="F43" s="6">
        <v>45167</v>
      </c>
      <c r="G43" s="6">
        <v>45168</v>
      </c>
      <c r="H43" s="4">
        <v>1</v>
      </c>
      <c r="I43" s="4">
        <v>1</v>
      </c>
      <c r="J43" s="4">
        <v>1</v>
      </c>
      <c r="K43" s="4" t="s">
        <v>30</v>
      </c>
      <c r="L43" s="4">
        <v>770.19</v>
      </c>
      <c r="M43" s="4">
        <v>770.19</v>
      </c>
      <c r="N43" s="4" t="s">
        <v>238</v>
      </c>
      <c r="O43" s="4" t="s">
        <v>32</v>
      </c>
      <c r="P43" s="4" t="s">
        <v>33</v>
      </c>
      <c r="Q43" s="4">
        <v>0</v>
      </c>
      <c r="R43" s="8">
        <v>45146.0000115741</v>
      </c>
      <c r="S43" s="6">
        <v>45171</v>
      </c>
      <c r="T43" s="4" t="s">
        <v>34</v>
      </c>
      <c r="U43" s="4">
        <v>770.19</v>
      </c>
      <c r="V43" s="4">
        <v>0</v>
      </c>
      <c r="W43" s="4">
        <v>0</v>
      </c>
      <c r="X43" s="4" t="s">
        <v>239</v>
      </c>
      <c r="Y43" s="4" t="s">
        <v>240</v>
      </c>
    </row>
    <row r="44" s="4" customFormat="1" spans="1:25">
      <c r="A44" s="4" t="s">
        <v>134</v>
      </c>
      <c r="B44" s="4" t="s">
        <v>26</v>
      </c>
      <c r="C44" s="4" t="s">
        <v>100</v>
      </c>
      <c r="D44" s="4" t="s">
        <v>129</v>
      </c>
      <c r="E44" s="4" t="s">
        <v>130</v>
      </c>
      <c r="F44" s="6">
        <v>45167</v>
      </c>
      <c r="G44" s="6">
        <v>45168</v>
      </c>
      <c r="H44" s="4">
        <v>1</v>
      </c>
      <c r="I44" s="4">
        <v>1</v>
      </c>
      <c r="J44" s="4">
        <v>1</v>
      </c>
      <c r="K44" s="4" t="s">
        <v>30</v>
      </c>
      <c r="L44" s="4">
        <v>-291.27</v>
      </c>
      <c r="M44" s="4">
        <v>-291.27</v>
      </c>
      <c r="N44" s="4" t="s">
        <v>131</v>
      </c>
      <c r="O44" s="4" t="s">
        <v>32</v>
      </c>
      <c r="P44" s="4" t="s">
        <v>33</v>
      </c>
      <c r="Q44" s="4">
        <v>0</v>
      </c>
      <c r="R44" s="8">
        <v>45136.0000115741</v>
      </c>
      <c r="S44" s="6">
        <v>45171</v>
      </c>
      <c r="T44" s="4" t="s">
        <v>34</v>
      </c>
      <c r="U44" s="4">
        <v>-291.27</v>
      </c>
      <c r="V44" s="4">
        <v>0</v>
      </c>
      <c r="W44" s="4">
        <v>0</v>
      </c>
      <c r="X44" s="4" t="s">
        <v>135</v>
      </c>
      <c r="Y44" s="4" t="s">
        <v>136</v>
      </c>
    </row>
    <row r="45" s="4" customFormat="1" spans="1:25">
      <c r="A45" s="4" t="s">
        <v>241</v>
      </c>
      <c r="B45" s="4" t="s">
        <v>26</v>
      </c>
      <c r="C45" s="4" t="s">
        <v>27</v>
      </c>
      <c r="D45" s="4" t="s">
        <v>242</v>
      </c>
      <c r="E45" s="4" t="s">
        <v>243</v>
      </c>
      <c r="F45" s="6">
        <v>45164</v>
      </c>
      <c r="G45" s="6">
        <v>45168</v>
      </c>
      <c r="H45" s="4">
        <v>1</v>
      </c>
      <c r="I45" s="4">
        <v>4</v>
      </c>
      <c r="J45" s="4">
        <v>4</v>
      </c>
      <c r="K45" s="4" t="s">
        <v>30</v>
      </c>
      <c r="L45" s="4">
        <v>10268.84</v>
      </c>
      <c r="M45" s="4">
        <v>10268.84</v>
      </c>
      <c r="N45" s="4" t="s">
        <v>244</v>
      </c>
      <c r="O45" s="4" t="s">
        <v>32</v>
      </c>
      <c r="P45" s="4" t="s">
        <v>33</v>
      </c>
      <c r="Q45" s="4">
        <v>0</v>
      </c>
      <c r="R45" s="8">
        <v>45146.0000115741</v>
      </c>
      <c r="S45" s="6">
        <v>45171</v>
      </c>
      <c r="T45" s="4" t="s">
        <v>34</v>
      </c>
      <c r="U45" s="4">
        <v>10268.84</v>
      </c>
      <c r="V45" s="4">
        <v>0</v>
      </c>
      <c r="W45" s="4">
        <v>0</v>
      </c>
      <c r="X45" s="4" t="s">
        <v>245</v>
      </c>
      <c r="Y45" s="4" t="s">
        <v>76</v>
      </c>
    </row>
    <row r="46" s="4" customFormat="1" spans="1:25">
      <c r="A46" s="4" t="s">
        <v>241</v>
      </c>
      <c r="B46" s="4" t="s">
        <v>26</v>
      </c>
      <c r="C46" s="4" t="s">
        <v>100</v>
      </c>
      <c r="D46" s="4" t="s">
        <v>242</v>
      </c>
      <c r="E46" s="4" t="s">
        <v>243</v>
      </c>
      <c r="F46" s="6">
        <v>45164</v>
      </c>
      <c r="G46" s="6">
        <v>45168</v>
      </c>
      <c r="H46" s="4">
        <v>1</v>
      </c>
      <c r="I46" s="4">
        <v>4</v>
      </c>
      <c r="J46" s="4">
        <v>4</v>
      </c>
      <c r="K46" s="4" t="s">
        <v>30</v>
      </c>
      <c r="L46" s="4">
        <v>-10268.84</v>
      </c>
      <c r="M46" s="4">
        <v>-10268.84</v>
      </c>
      <c r="N46" s="4" t="s">
        <v>244</v>
      </c>
      <c r="O46" s="4" t="s">
        <v>32</v>
      </c>
      <c r="P46" s="4" t="s">
        <v>33</v>
      </c>
      <c r="Q46" s="4">
        <v>0</v>
      </c>
      <c r="R46" s="8">
        <v>45146.0000115741</v>
      </c>
      <c r="S46" s="6">
        <v>45171</v>
      </c>
      <c r="T46" s="4" t="s">
        <v>34</v>
      </c>
      <c r="U46" s="4">
        <v>-10268.84</v>
      </c>
      <c r="V46" s="4">
        <v>0</v>
      </c>
      <c r="W46" s="4">
        <v>0</v>
      </c>
      <c r="X46" s="4" t="s">
        <v>245</v>
      </c>
      <c r="Y46" s="4" t="s">
        <v>76</v>
      </c>
    </row>
    <row r="47" s="4" customFormat="1" spans="1:25">
      <c r="A47" s="4" t="s">
        <v>143</v>
      </c>
      <c r="B47" s="4" t="s">
        <v>26</v>
      </c>
      <c r="C47" s="4" t="s">
        <v>100</v>
      </c>
      <c r="D47" s="4" t="s">
        <v>144</v>
      </c>
      <c r="E47" s="4" t="s">
        <v>145</v>
      </c>
      <c r="F47" s="6">
        <v>45167</v>
      </c>
      <c r="G47" s="6">
        <v>45168</v>
      </c>
      <c r="H47" s="4">
        <v>1</v>
      </c>
      <c r="I47" s="4">
        <v>1</v>
      </c>
      <c r="J47" s="4">
        <v>1</v>
      </c>
      <c r="K47" s="4" t="s">
        <v>30</v>
      </c>
      <c r="L47" s="4">
        <v>-1130.04</v>
      </c>
      <c r="M47" s="4">
        <v>-1130.04</v>
      </c>
      <c r="N47" s="4" t="s">
        <v>146</v>
      </c>
      <c r="O47" s="4" t="s">
        <v>32</v>
      </c>
      <c r="P47" s="4" t="s">
        <v>33</v>
      </c>
      <c r="Q47" s="4">
        <v>0</v>
      </c>
      <c r="R47" s="8">
        <v>45138</v>
      </c>
      <c r="S47" s="6">
        <v>45171</v>
      </c>
      <c r="T47" s="4" t="s">
        <v>34</v>
      </c>
      <c r="U47" s="4">
        <v>-1130.04</v>
      </c>
      <c r="V47" s="4">
        <v>0</v>
      </c>
      <c r="W47" s="4">
        <v>0</v>
      </c>
      <c r="X47" s="4" t="s">
        <v>147</v>
      </c>
      <c r="Y47" s="4" t="s">
        <v>148</v>
      </c>
    </row>
    <row r="48" s="4" customFormat="1" spans="1:25">
      <c r="A48" s="4" t="s">
        <v>246</v>
      </c>
      <c r="B48" s="4" t="s">
        <v>26</v>
      </c>
      <c r="C48" s="4" t="s">
        <v>27</v>
      </c>
      <c r="D48" s="4" t="s">
        <v>200</v>
      </c>
      <c r="E48" s="4" t="s">
        <v>247</v>
      </c>
      <c r="F48" s="6">
        <v>45166</v>
      </c>
      <c r="G48" s="6">
        <v>45168</v>
      </c>
      <c r="H48" s="4">
        <v>1</v>
      </c>
      <c r="I48" s="4">
        <v>2</v>
      </c>
      <c r="J48" s="4">
        <v>2</v>
      </c>
      <c r="K48" s="4" t="s">
        <v>30</v>
      </c>
      <c r="L48" s="4">
        <v>1843.38</v>
      </c>
      <c r="M48" s="4">
        <v>1843.38</v>
      </c>
      <c r="N48" s="4" t="s">
        <v>248</v>
      </c>
      <c r="O48" s="4" t="s">
        <v>32</v>
      </c>
      <c r="P48" s="4" t="s">
        <v>33</v>
      </c>
      <c r="Q48" s="4">
        <v>0</v>
      </c>
      <c r="R48" s="8">
        <v>45146</v>
      </c>
      <c r="S48" s="6">
        <v>45171</v>
      </c>
      <c r="T48" s="4" t="s">
        <v>34</v>
      </c>
      <c r="U48" s="4">
        <v>1843.38</v>
      </c>
      <c r="V48" s="4">
        <v>0</v>
      </c>
      <c r="W48" s="4">
        <v>0</v>
      </c>
      <c r="X48" s="4" t="s">
        <v>249</v>
      </c>
      <c r="Y48" s="4" t="s">
        <v>250</v>
      </c>
    </row>
    <row r="49" s="4" customFormat="1" spans="1:25">
      <c r="A49" s="4" t="s">
        <v>251</v>
      </c>
      <c r="B49" s="4" t="s">
        <v>26</v>
      </c>
      <c r="C49" s="4" t="s">
        <v>27</v>
      </c>
      <c r="D49" s="4" t="s">
        <v>252</v>
      </c>
      <c r="E49" s="4" t="s">
        <v>253</v>
      </c>
      <c r="F49" s="6">
        <v>45167</v>
      </c>
      <c r="G49" s="6">
        <v>45168</v>
      </c>
      <c r="H49" s="4">
        <v>1</v>
      </c>
      <c r="I49" s="4">
        <v>1</v>
      </c>
      <c r="J49" s="4">
        <v>1</v>
      </c>
      <c r="K49" s="4" t="s">
        <v>30</v>
      </c>
      <c r="L49" s="4">
        <v>434.06</v>
      </c>
      <c r="M49" s="4">
        <v>434.06</v>
      </c>
      <c r="N49" s="4" t="s">
        <v>254</v>
      </c>
      <c r="O49" s="4" t="s">
        <v>32</v>
      </c>
      <c r="P49" s="4" t="s">
        <v>33</v>
      </c>
      <c r="Q49" s="4">
        <v>0</v>
      </c>
      <c r="R49" s="8">
        <v>45146</v>
      </c>
      <c r="S49" s="6">
        <v>45171</v>
      </c>
      <c r="T49" s="4" t="s">
        <v>34</v>
      </c>
      <c r="U49" s="4">
        <v>434.06</v>
      </c>
      <c r="V49" s="4">
        <v>0</v>
      </c>
      <c r="W49" s="4">
        <v>0</v>
      </c>
      <c r="X49" s="4" t="s">
        <v>255</v>
      </c>
      <c r="Y49" s="4" t="s">
        <v>76</v>
      </c>
    </row>
    <row r="50" s="4" customFormat="1" spans="1:25">
      <c r="A50" s="4" t="s">
        <v>256</v>
      </c>
      <c r="B50" s="4" t="s">
        <v>26</v>
      </c>
      <c r="C50" s="4" t="s">
        <v>27</v>
      </c>
      <c r="D50" s="4" t="s">
        <v>257</v>
      </c>
      <c r="E50" s="4" t="s">
        <v>258</v>
      </c>
      <c r="F50" s="6">
        <v>45166</v>
      </c>
      <c r="G50" s="6">
        <v>45168</v>
      </c>
      <c r="H50" s="4">
        <v>1</v>
      </c>
      <c r="I50" s="4">
        <v>2</v>
      </c>
      <c r="J50" s="4">
        <v>2</v>
      </c>
      <c r="K50" s="4" t="s">
        <v>30</v>
      </c>
      <c r="L50" s="4">
        <v>711.32</v>
      </c>
      <c r="M50" s="4">
        <v>711.32</v>
      </c>
      <c r="N50" s="4" t="s">
        <v>259</v>
      </c>
      <c r="O50" s="4" t="s">
        <v>32</v>
      </c>
      <c r="P50" s="4" t="s">
        <v>33</v>
      </c>
      <c r="Q50" s="4">
        <v>0</v>
      </c>
      <c r="R50" s="8">
        <v>45146.0000115741</v>
      </c>
      <c r="S50" s="6">
        <v>45171</v>
      </c>
      <c r="T50" s="4" t="s">
        <v>34</v>
      </c>
      <c r="U50" s="4">
        <v>711.32</v>
      </c>
      <c r="V50" s="4">
        <v>0</v>
      </c>
      <c r="W50" s="4">
        <v>0</v>
      </c>
      <c r="X50" s="4" t="s">
        <v>260</v>
      </c>
      <c r="Y50" s="4" t="s">
        <v>261</v>
      </c>
    </row>
    <row r="51" s="4" customFormat="1" spans="1:25">
      <c r="A51" s="4" t="s">
        <v>262</v>
      </c>
      <c r="B51" s="4" t="s">
        <v>26</v>
      </c>
      <c r="C51" s="4" t="s">
        <v>27</v>
      </c>
      <c r="D51" s="4" t="s">
        <v>263</v>
      </c>
      <c r="E51" s="4" t="s">
        <v>264</v>
      </c>
      <c r="F51" s="6">
        <v>45166</v>
      </c>
      <c r="G51" s="6">
        <v>45168</v>
      </c>
      <c r="H51" s="4">
        <v>2</v>
      </c>
      <c r="I51" s="4">
        <v>2</v>
      </c>
      <c r="J51" s="4">
        <v>4</v>
      </c>
      <c r="K51" s="4" t="s">
        <v>30</v>
      </c>
      <c r="L51" s="4">
        <v>667.36</v>
      </c>
      <c r="M51" s="4">
        <v>667.36</v>
      </c>
      <c r="N51" s="4" t="s">
        <v>265</v>
      </c>
      <c r="O51" s="4" t="s">
        <v>32</v>
      </c>
      <c r="P51" s="4" t="s">
        <v>33</v>
      </c>
      <c r="Q51" s="4">
        <v>0</v>
      </c>
      <c r="R51" s="8">
        <v>45146</v>
      </c>
      <c r="S51" s="6">
        <v>45171</v>
      </c>
      <c r="T51" s="4" t="s">
        <v>34</v>
      </c>
      <c r="U51" s="4">
        <v>667.36</v>
      </c>
      <c r="V51" s="4">
        <v>0</v>
      </c>
      <c r="W51" s="4">
        <v>0</v>
      </c>
      <c r="X51" s="4" t="s">
        <v>266</v>
      </c>
      <c r="Y51" s="4" t="s">
        <v>267</v>
      </c>
    </row>
    <row r="52" s="4" customFormat="1" spans="1:25">
      <c r="A52" s="4" t="s">
        <v>268</v>
      </c>
      <c r="B52" s="4" t="s">
        <v>26</v>
      </c>
      <c r="C52" s="4" t="s">
        <v>27</v>
      </c>
      <c r="D52" s="4" t="s">
        <v>269</v>
      </c>
      <c r="E52" s="4" t="s">
        <v>270</v>
      </c>
      <c r="F52" s="6">
        <v>45163</v>
      </c>
      <c r="G52" s="6">
        <v>45168</v>
      </c>
      <c r="H52" s="4">
        <v>1</v>
      </c>
      <c r="I52" s="4">
        <v>5</v>
      </c>
      <c r="J52" s="4">
        <v>5</v>
      </c>
      <c r="K52" s="4" t="s">
        <v>30</v>
      </c>
      <c r="L52" s="4">
        <v>5235.15</v>
      </c>
      <c r="M52" s="4">
        <v>5235.15</v>
      </c>
      <c r="N52" s="4" t="s">
        <v>271</v>
      </c>
      <c r="O52" s="4" t="s">
        <v>32</v>
      </c>
      <c r="P52" s="4" t="s">
        <v>33</v>
      </c>
      <c r="Q52" s="4">
        <v>0</v>
      </c>
      <c r="R52" s="8">
        <v>45147.0000115741</v>
      </c>
      <c r="S52" s="6">
        <v>45171</v>
      </c>
      <c r="T52" s="4" t="s">
        <v>34</v>
      </c>
      <c r="U52" s="4">
        <v>5235.15</v>
      </c>
      <c r="V52" s="4">
        <v>0</v>
      </c>
      <c r="W52" s="4">
        <v>0</v>
      </c>
      <c r="X52" s="4" t="s">
        <v>272</v>
      </c>
      <c r="Y52" s="4" t="s">
        <v>273</v>
      </c>
    </row>
    <row r="53" s="4" customFormat="1" spans="1:25">
      <c r="A53" s="4" t="s">
        <v>274</v>
      </c>
      <c r="B53" s="4" t="s">
        <v>26</v>
      </c>
      <c r="C53" s="4" t="s">
        <v>27</v>
      </c>
      <c r="D53" s="4" t="s">
        <v>200</v>
      </c>
      <c r="E53" s="4" t="s">
        <v>201</v>
      </c>
      <c r="F53" s="6">
        <v>45166</v>
      </c>
      <c r="G53" s="6">
        <v>45168</v>
      </c>
      <c r="H53" s="4">
        <v>1</v>
      </c>
      <c r="I53" s="4">
        <v>2</v>
      </c>
      <c r="J53" s="4">
        <v>2</v>
      </c>
      <c r="K53" s="4" t="s">
        <v>30</v>
      </c>
      <c r="L53" s="4">
        <v>2229.42</v>
      </c>
      <c r="M53" s="4">
        <v>2229.42</v>
      </c>
      <c r="N53" s="4" t="s">
        <v>275</v>
      </c>
      <c r="O53" s="4" t="s">
        <v>32</v>
      </c>
      <c r="P53" s="4" t="s">
        <v>33</v>
      </c>
      <c r="Q53" s="4">
        <v>0</v>
      </c>
      <c r="R53" s="8">
        <v>45147.0000115741</v>
      </c>
      <c r="S53" s="6">
        <v>45171</v>
      </c>
      <c r="T53" s="4" t="s">
        <v>34</v>
      </c>
      <c r="U53" s="4">
        <v>2229.42</v>
      </c>
      <c r="V53" s="4">
        <v>0</v>
      </c>
      <c r="W53" s="4">
        <v>0</v>
      </c>
      <c r="X53" s="4" t="s">
        <v>276</v>
      </c>
      <c r="Y53" s="4" t="s">
        <v>277</v>
      </c>
    </row>
    <row r="54" s="4" customFormat="1" spans="1:25">
      <c r="A54" s="4" t="s">
        <v>278</v>
      </c>
      <c r="B54" s="4" t="s">
        <v>26</v>
      </c>
      <c r="C54" s="4" t="s">
        <v>27</v>
      </c>
      <c r="D54" s="4" t="s">
        <v>279</v>
      </c>
      <c r="E54" s="4" t="s">
        <v>280</v>
      </c>
      <c r="F54" s="6">
        <v>45167</v>
      </c>
      <c r="G54" s="6">
        <v>45168</v>
      </c>
      <c r="H54" s="4">
        <v>1</v>
      </c>
      <c r="I54" s="4">
        <v>1</v>
      </c>
      <c r="J54" s="4">
        <v>1</v>
      </c>
      <c r="K54" s="4" t="s">
        <v>30</v>
      </c>
      <c r="L54" s="4">
        <v>1458.2</v>
      </c>
      <c r="M54" s="4">
        <v>1458.2</v>
      </c>
      <c r="N54" s="4" t="s">
        <v>281</v>
      </c>
      <c r="O54" s="4" t="s">
        <v>32</v>
      </c>
      <c r="P54" s="4" t="s">
        <v>33</v>
      </c>
      <c r="Q54" s="4">
        <v>0</v>
      </c>
      <c r="R54" s="8">
        <v>45147.0000115741</v>
      </c>
      <c r="S54" s="6">
        <v>45171</v>
      </c>
      <c r="T54" s="4" t="s">
        <v>34</v>
      </c>
      <c r="U54" s="4">
        <v>1458.2</v>
      </c>
      <c r="V54" s="4">
        <v>0</v>
      </c>
      <c r="W54" s="4">
        <v>0</v>
      </c>
      <c r="X54" s="4" t="s">
        <v>282</v>
      </c>
      <c r="Y54" s="4" t="s">
        <v>76</v>
      </c>
    </row>
    <row r="55" s="4" customFormat="1" spans="1:25">
      <c r="A55" s="4" t="s">
        <v>283</v>
      </c>
      <c r="B55" s="4" t="s">
        <v>26</v>
      </c>
      <c r="C55" s="4" t="s">
        <v>27</v>
      </c>
      <c r="D55" s="4" t="s">
        <v>284</v>
      </c>
      <c r="E55" s="4" t="s">
        <v>285</v>
      </c>
      <c r="F55" s="6">
        <v>45167</v>
      </c>
      <c r="G55" s="6">
        <v>45168</v>
      </c>
      <c r="H55" s="4">
        <v>1</v>
      </c>
      <c r="I55" s="4">
        <v>1</v>
      </c>
      <c r="J55" s="4">
        <v>1</v>
      </c>
      <c r="K55" s="4" t="s">
        <v>30</v>
      </c>
      <c r="L55" s="4">
        <v>814.04</v>
      </c>
      <c r="M55" s="4">
        <v>814.04</v>
      </c>
      <c r="N55" s="4" t="s">
        <v>286</v>
      </c>
      <c r="O55" s="4" t="s">
        <v>32</v>
      </c>
      <c r="P55" s="4" t="s">
        <v>33</v>
      </c>
      <c r="Q55" s="4">
        <v>0</v>
      </c>
      <c r="R55" s="8">
        <v>45147.0000115741</v>
      </c>
      <c r="S55" s="6">
        <v>45171</v>
      </c>
      <c r="T55" s="4" t="s">
        <v>34</v>
      </c>
      <c r="U55" s="4">
        <v>814.04</v>
      </c>
      <c r="V55" s="4">
        <v>0</v>
      </c>
      <c r="W55" s="4">
        <v>0</v>
      </c>
      <c r="X55" s="4" t="s">
        <v>287</v>
      </c>
      <c r="Y55" s="4" t="s">
        <v>288</v>
      </c>
    </row>
    <row r="56" s="4" customFormat="1" spans="1:25">
      <c r="A56" s="4" t="s">
        <v>289</v>
      </c>
      <c r="B56" s="4" t="s">
        <v>26</v>
      </c>
      <c r="C56" s="4" t="s">
        <v>27</v>
      </c>
      <c r="D56" s="4" t="s">
        <v>290</v>
      </c>
      <c r="E56" s="4" t="s">
        <v>291</v>
      </c>
      <c r="F56" s="6">
        <v>45166</v>
      </c>
      <c r="G56" s="6">
        <v>45168</v>
      </c>
      <c r="H56" s="4">
        <v>1</v>
      </c>
      <c r="I56" s="4">
        <v>2</v>
      </c>
      <c r="J56" s="4">
        <v>2</v>
      </c>
      <c r="K56" s="4" t="s">
        <v>30</v>
      </c>
      <c r="L56" s="4">
        <v>869.43</v>
      </c>
      <c r="M56" s="4">
        <v>869.43</v>
      </c>
      <c r="N56" s="4" t="s">
        <v>292</v>
      </c>
      <c r="O56" s="4" t="s">
        <v>32</v>
      </c>
      <c r="P56" s="4" t="s">
        <v>33</v>
      </c>
      <c r="Q56" s="4">
        <v>0</v>
      </c>
      <c r="R56" s="8">
        <v>45147.0000115741</v>
      </c>
      <c r="S56" s="6">
        <v>45171</v>
      </c>
      <c r="T56" s="4" t="s">
        <v>34</v>
      </c>
      <c r="U56" s="4">
        <v>869.43</v>
      </c>
      <c r="V56" s="4">
        <v>0</v>
      </c>
      <c r="W56" s="4">
        <v>0</v>
      </c>
      <c r="X56" s="4" t="s">
        <v>293</v>
      </c>
      <c r="Y56" s="4" t="s">
        <v>294</v>
      </c>
    </row>
    <row r="57" s="4" customFormat="1" spans="1:25">
      <c r="A57" s="4" t="s">
        <v>295</v>
      </c>
      <c r="B57" s="4" t="s">
        <v>26</v>
      </c>
      <c r="C57" s="4" t="s">
        <v>27</v>
      </c>
      <c r="D57" s="4" t="s">
        <v>296</v>
      </c>
      <c r="E57" s="4" t="s">
        <v>297</v>
      </c>
      <c r="F57" s="6">
        <v>45167</v>
      </c>
      <c r="G57" s="6">
        <v>45168</v>
      </c>
      <c r="H57" s="4">
        <v>1</v>
      </c>
      <c r="I57" s="4">
        <v>1</v>
      </c>
      <c r="J57" s="4">
        <v>1</v>
      </c>
      <c r="K57" s="4" t="s">
        <v>30</v>
      </c>
      <c r="L57" s="4">
        <v>304.76</v>
      </c>
      <c r="M57" s="4">
        <v>304.76</v>
      </c>
      <c r="N57" s="4" t="s">
        <v>298</v>
      </c>
      <c r="O57" s="4" t="s">
        <v>32</v>
      </c>
      <c r="P57" s="4" t="s">
        <v>33</v>
      </c>
      <c r="Q57" s="4">
        <v>0</v>
      </c>
      <c r="R57" s="8">
        <v>45148</v>
      </c>
      <c r="S57" s="6">
        <v>45171</v>
      </c>
      <c r="T57" s="4" t="s">
        <v>34</v>
      </c>
      <c r="U57" s="4">
        <v>304.76</v>
      </c>
      <c r="V57" s="4">
        <v>0</v>
      </c>
      <c r="W57" s="4">
        <v>0</v>
      </c>
      <c r="X57" s="4" t="s">
        <v>299</v>
      </c>
      <c r="Y57" s="4" t="s">
        <v>300</v>
      </c>
    </row>
    <row r="58" s="4" customFormat="1" spans="1:25">
      <c r="A58" s="4" t="s">
        <v>301</v>
      </c>
      <c r="B58" s="4" t="s">
        <v>26</v>
      </c>
      <c r="C58" s="4" t="s">
        <v>27</v>
      </c>
      <c r="D58" s="4" t="s">
        <v>302</v>
      </c>
      <c r="E58" s="4" t="s">
        <v>303</v>
      </c>
      <c r="F58" s="6">
        <v>45166</v>
      </c>
      <c r="G58" s="6">
        <v>45168</v>
      </c>
      <c r="H58" s="4">
        <v>1</v>
      </c>
      <c r="I58" s="4">
        <v>2</v>
      </c>
      <c r="J58" s="4">
        <v>2</v>
      </c>
      <c r="K58" s="4" t="s">
        <v>30</v>
      </c>
      <c r="L58" s="4">
        <v>2535.32</v>
      </c>
      <c r="M58" s="4">
        <v>2535.32</v>
      </c>
      <c r="N58" s="4" t="s">
        <v>304</v>
      </c>
      <c r="O58" s="4" t="s">
        <v>32</v>
      </c>
      <c r="P58" s="4" t="s">
        <v>33</v>
      </c>
      <c r="Q58" s="4">
        <v>0</v>
      </c>
      <c r="R58" s="8">
        <v>45149.0000115741</v>
      </c>
      <c r="S58" s="6">
        <v>45171</v>
      </c>
      <c r="T58" s="4" t="s">
        <v>34</v>
      </c>
      <c r="U58" s="4">
        <v>2535.32</v>
      </c>
      <c r="V58" s="4">
        <v>0</v>
      </c>
      <c r="W58" s="4">
        <v>0</v>
      </c>
      <c r="X58" s="4" t="s">
        <v>305</v>
      </c>
      <c r="Y58" s="4" t="s">
        <v>76</v>
      </c>
    </row>
    <row r="59" s="4" customFormat="1" spans="1:25">
      <c r="A59" s="4" t="s">
        <v>306</v>
      </c>
      <c r="B59" s="4" t="s">
        <v>26</v>
      </c>
      <c r="C59" s="4" t="s">
        <v>27</v>
      </c>
      <c r="D59" s="4" t="s">
        <v>161</v>
      </c>
      <c r="E59" s="4" t="s">
        <v>307</v>
      </c>
      <c r="F59" s="6">
        <v>45165</v>
      </c>
      <c r="G59" s="6">
        <v>45168</v>
      </c>
      <c r="H59" s="4">
        <v>1</v>
      </c>
      <c r="I59" s="4">
        <v>3</v>
      </c>
      <c r="J59" s="4">
        <v>3</v>
      </c>
      <c r="K59" s="4" t="s">
        <v>30</v>
      </c>
      <c r="L59" s="4">
        <v>1744.02</v>
      </c>
      <c r="M59" s="4">
        <v>1744.02</v>
      </c>
      <c r="N59" s="4" t="s">
        <v>308</v>
      </c>
      <c r="O59" s="4" t="s">
        <v>32</v>
      </c>
      <c r="P59" s="4" t="s">
        <v>33</v>
      </c>
      <c r="Q59" s="4">
        <v>0</v>
      </c>
      <c r="R59" s="8">
        <v>45150</v>
      </c>
      <c r="S59" s="6">
        <v>45171</v>
      </c>
      <c r="T59" s="4" t="s">
        <v>34</v>
      </c>
      <c r="U59" s="4">
        <v>1744.02</v>
      </c>
      <c r="V59" s="4">
        <v>0</v>
      </c>
      <c r="W59" s="4">
        <v>1711.96</v>
      </c>
      <c r="X59" s="4" t="s">
        <v>309</v>
      </c>
      <c r="Y59" s="4" t="s">
        <v>76</v>
      </c>
    </row>
    <row r="60" s="4" customFormat="1" spans="1:25">
      <c r="A60" s="4" t="s">
        <v>310</v>
      </c>
      <c r="B60" s="4" t="s">
        <v>26</v>
      </c>
      <c r="C60" s="4" t="s">
        <v>27</v>
      </c>
      <c r="D60" s="4" t="s">
        <v>311</v>
      </c>
      <c r="E60" s="4" t="s">
        <v>312</v>
      </c>
      <c r="F60" s="6">
        <v>45167</v>
      </c>
      <c r="G60" s="6">
        <v>45168</v>
      </c>
      <c r="H60" s="4">
        <v>1</v>
      </c>
      <c r="I60" s="4">
        <v>1</v>
      </c>
      <c r="J60" s="4">
        <v>1</v>
      </c>
      <c r="K60" s="4" t="s">
        <v>30</v>
      </c>
      <c r="L60" s="4">
        <v>422.95</v>
      </c>
      <c r="M60" s="4">
        <v>422.95</v>
      </c>
      <c r="N60" s="4" t="s">
        <v>313</v>
      </c>
      <c r="O60" s="4" t="s">
        <v>32</v>
      </c>
      <c r="P60" s="4" t="s">
        <v>33</v>
      </c>
      <c r="Q60" s="4">
        <v>0</v>
      </c>
      <c r="R60" s="8">
        <v>45150.0000115741</v>
      </c>
      <c r="S60" s="6">
        <v>45171</v>
      </c>
      <c r="T60" s="4" t="s">
        <v>34</v>
      </c>
      <c r="U60" s="4">
        <v>422.95</v>
      </c>
      <c r="V60" s="4">
        <v>0</v>
      </c>
      <c r="W60" s="4">
        <v>0</v>
      </c>
      <c r="X60" s="4" t="s">
        <v>314</v>
      </c>
      <c r="Y60" s="4" t="s">
        <v>315</v>
      </c>
    </row>
    <row r="61" s="4" customFormat="1" spans="1:25">
      <c r="A61" s="4" t="s">
        <v>316</v>
      </c>
      <c r="B61" s="4" t="s">
        <v>26</v>
      </c>
      <c r="C61" s="4" t="s">
        <v>27</v>
      </c>
      <c r="D61" s="4" t="s">
        <v>317</v>
      </c>
      <c r="E61" s="4" t="s">
        <v>318</v>
      </c>
      <c r="F61" s="6">
        <v>45166</v>
      </c>
      <c r="G61" s="6">
        <v>45168</v>
      </c>
      <c r="H61" s="4">
        <v>1</v>
      </c>
      <c r="I61" s="4">
        <v>2</v>
      </c>
      <c r="J61" s="4">
        <v>2</v>
      </c>
      <c r="K61" s="4" t="s">
        <v>30</v>
      </c>
      <c r="L61" s="4">
        <v>5089.66</v>
      </c>
      <c r="M61" s="4">
        <v>5089.66</v>
      </c>
      <c r="N61" s="4" t="s">
        <v>319</v>
      </c>
      <c r="O61" s="4" t="s">
        <v>32</v>
      </c>
      <c r="P61" s="4" t="s">
        <v>33</v>
      </c>
      <c r="Q61" s="4">
        <v>0</v>
      </c>
      <c r="R61" s="8">
        <v>45151.0000115741</v>
      </c>
      <c r="S61" s="6">
        <v>45171</v>
      </c>
      <c r="T61" s="4" t="s">
        <v>34</v>
      </c>
      <c r="U61" s="4">
        <v>5089.66</v>
      </c>
      <c r="V61" s="4">
        <v>0</v>
      </c>
      <c r="W61" s="4">
        <v>0</v>
      </c>
      <c r="X61" s="4" t="s">
        <v>320</v>
      </c>
      <c r="Y61" s="4" t="s">
        <v>321</v>
      </c>
    </row>
    <row r="62" s="4" customFormat="1" spans="1:26">
      <c r="A62" s="4" t="s">
        <v>322</v>
      </c>
      <c r="B62" s="4" t="s">
        <v>26</v>
      </c>
      <c r="C62" s="4" t="s">
        <v>27</v>
      </c>
      <c r="D62" s="4" t="s">
        <v>323</v>
      </c>
      <c r="E62" s="4" t="s">
        <v>324</v>
      </c>
      <c r="F62" s="6">
        <v>45167</v>
      </c>
      <c r="G62" s="6">
        <v>45168</v>
      </c>
      <c r="H62" s="4">
        <v>2</v>
      </c>
      <c r="I62" s="4">
        <v>1</v>
      </c>
      <c r="J62" s="4">
        <v>2</v>
      </c>
      <c r="K62" s="4" t="s">
        <v>30</v>
      </c>
      <c r="L62" s="4">
        <v>1294.9</v>
      </c>
      <c r="M62" s="4">
        <v>1294.9</v>
      </c>
      <c r="N62" s="4" t="s">
        <v>325</v>
      </c>
      <c r="O62" s="4" t="s">
        <v>32</v>
      </c>
      <c r="P62" s="4" t="s">
        <v>33</v>
      </c>
      <c r="Q62" s="4">
        <v>0</v>
      </c>
      <c r="R62" s="8">
        <v>45151.0000115741</v>
      </c>
      <c r="S62" s="6">
        <v>45171</v>
      </c>
      <c r="T62" s="4" t="s">
        <v>34</v>
      </c>
      <c r="U62" s="4">
        <v>1294.9</v>
      </c>
      <c r="V62" s="4">
        <v>0</v>
      </c>
      <c r="W62" s="4">
        <v>0</v>
      </c>
      <c r="X62" s="4" t="s">
        <v>326</v>
      </c>
      <c r="Y62" s="4">
        <v>-66834058</v>
      </c>
      <c r="Z62" s="4" t="s">
        <v>327</v>
      </c>
    </row>
    <row r="63" s="4" customFormat="1" spans="1:25">
      <c r="A63" s="4" t="s">
        <v>328</v>
      </c>
      <c r="B63" s="4" t="s">
        <v>26</v>
      </c>
      <c r="C63" s="4" t="s">
        <v>27</v>
      </c>
      <c r="D63" s="4" t="s">
        <v>329</v>
      </c>
      <c r="E63" s="4" t="s">
        <v>330</v>
      </c>
      <c r="F63" s="6">
        <v>45166</v>
      </c>
      <c r="G63" s="6">
        <v>45168</v>
      </c>
      <c r="H63" s="4">
        <v>1</v>
      </c>
      <c r="I63" s="4">
        <v>2</v>
      </c>
      <c r="J63" s="4">
        <v>2</v>
      </c>
      <c r="K63" s="4" t="s">
        <v>30</v>
      </c>
      <c r="L63" s="4">
        <v>6554.15</v>
      </c>
      <c r="M63" s="4">
        <v>6554.15</v>
      </c>
      <c r="N63" s="4" t="s">
        <v>331</v>
      </c>
      <c r="O63" s="4" t="s">
        <v>32</v>
      </c>
      <c r="P63" s="4" t="s">
        <v>33</v>
      </c>
      <c r="Q63" s="4">
        <v>0</v>
      </c>
      <c r="R63" s="8">
        <v>45151.0000115741</v>
      </c>
      <c r="S63" s="6">
        <v>45171</v>
      </c>
      <c r="T63" s="4" t="s">
        <v>34</v>
      </c>
      <c r="U63" s="4">
        <v>6554.15</v>
      </c>
      <c r="V63" s="4">
        <v>0</v>
      </c>
      <c r="W63" s="4">
        <v>0</v>
      </c>
      <c r="X63" s="4" t="s">
        <v>332</v>
      </c>
      <c r="Y63" s="4" t="s">
        <v>333</v>
      </c>
    </row>
    <row r="64" s="4" customFormat="1" spans="1:25">
      <c r="A64" s="4" t="s">
        <v>334</v>
      </c>
      <c r="B64" s="4" t="s">
        <v>26</v>
      </c>
      <c r="C64" s="4" t="s">
        <v>27</v>
      </c>
      <c r="D64" s="4" t="s">
        <v>335</v>
      </c>
      <c r="E64" s="4" t="s">
        <v>336</v>
      </c>
      <c r="F64" s="6">
        <v>45164</v>
      </c>
      <c r="G64" s="6">
        <v>45168</v>
      </c>
      <c r="H64" s="4">
        <v>1</v>
      </c>
      <c r="I64" s="4">
        <v>4</v>
      </c>
      <c r="J64" s="4">
        <v>4</v>
      </c>
      <c r="K64" s="4" t="s">
        <v>30</v>
      </c>
      <c r="L64" s="4">
        <v>780.23</v>
      </c>
      <c r="M64" s="4">
        <v>780.23</v>
      </c>
      <c r="N64" s="4" t="s">
        <v>337</v>
      </c>
      <c r="O64" s="4" t="s">
        <v>32</v>
      </c>
      <c r="P64" s="4" t="s">
        <v>33</v>
      </c>
      <c r="Q64" s="4">
        <v>0</v>
      </c>
      <c r="R64" s="8">
        <v>45151.0000115741</v>
      </c>
      <c r="S64" s="6">
        <v>45171</v>
      </c>
      <c r="T64" s="4" t="s">
        <v>34</v>
      </c>
      <c r="U64" s="4">
        <v>780.23</v>
      </c>
      <c r="V64" s="4">
        <v>0</v>
      </c>
      <c r="W64" s="4">
        <v>0</v>
      </c>
      <c r="X64" s="4" t="s">
        <v>338</v>
      </c>
      <c r="Y64" s="4" t="s">
        <v>339</v>
      </c>
    </row>
    <row r="65" s="4" customFormat="1" spans="1:25">
      <c r="A65" s="4" t="s">
        <v>340</v>
      </c>
      <c r="B65" s="4" t="s">
        <v>26</v>
      </c>
      <c r="C65" s="4" t="s">
        <v>27</v>
      </c>
      <c r="D65" s="4" t="s">
        <v>341</v>
      </c>
      <c r="E65" s="4" t="s">
        <v>342</v>
      </c>
      <c r="F65" s="6">
        <v>45167</v>
      </c>
      <c r="G65" s="6">
        <v>45168</v>
      </c>
      <c r="H65" s="4">
        <v>1</v>
      </c>
      <c r="I65" s="4">
        <v>1</v>
      </c>
      <c r="J65" s="4">
        <v>1</v>
      </c>
      <c r="K65" s="4" t="s">
        <v>30</v>
      </c>
      <c r="L65" s="4">
        <v>1296.32</v>
      </c>
      <c r="M65" s="4">
        <v>1296.32</v>
      </c>
      <c r="N65" s="4" t="s">
        <v>343</v>
      </c>
      <c r="O65" s="4" t="s">
        <v>32</v>
      </c>
      <c r="P65" s="4" t="s">
        <v>33</v>
      </c>
      <c r="Q65" s="4">
        <v>0</v>
      </c>
      <c r="R65" s="8">
        <v>45152.0000115741</v>
      </c>
      <c r="S65" s="6">
        <v>45171</v>
      </c>
      <c r="T65" s="4" t="s">
        <v>34</v>
      </c>
      <c r="U65" s="4">
        <v>1296.32</v>
      </c>
      <c r="V65" s="4">
        <v>0</v>
      </c>
      <c r="W65" s="4">
        <v>0</v>
      </c>
      <c r="X65" s="4" t="s">
        <v>344</v>
      </c>
      <c r="Y65" s="4" t="s">
        <v>345</v>
      </c>
    </row>
    <row r="66" s="4" customFormat="1" spans="1:25">
      <c r="A66" s="4" t="s">
        <v>346</v>
      </c>
      <c r="B66" s="4" t="s">
        <v>26</v>
      </c>
      <c r="C66" s="4" t="s">
        <v>27</v>
      </c>
      <c r="D66" s="4" t="s">
        <v>347</v>
      </c>
      <c r="E66" s="4" t="s">
        <v>348</v>
      </c>
      <c r="F66" s="6">
        <v>45167</v>
      </c>
      <c r="G66" s="6">
        <v>45168</v>
      </c>
      <c r="H66" s="4">
        <v>1</v>
      </c>
      <c r="I66" s="4">
        <v>1</v>
      </c>
      <c r="J66" s="4">
        <v>1</v>
      </c>
      <c r="K66" s="4" t="s">
        <v>30</v>
      </c>
      <c r="L66" s="4">
        <v>1266.7</v>
      </c>
      <c r="M66" s="4">
        <v>1266.7</v>
      </c>
      <c r="N66" s="4" t="s">
        <v>349</v>
      </c>
      <c r="O66" s="4" t="s">
        <v>32</v>
      </c>
      <c r="P66" s="4" t="s">
        <v>33</v>
      </c>
      <c r="Q66" s="4">
        <v>0</v>
      </c>
      <c r="R66" s="8">
        <v>45152.0000115741</v>
      </c>
      <c r="S66" s="6">
        <v>45171</v>
      </c>
      <c r="T66" s="4" t="s">
        <v>34</v>
      </c>
      <c r="U66" s="4">
        <v>1266.7</v>
      </c>
      <c r="V66" s="4">
        <v>0</v>
      </c>
      <c r="W66" s="4">
        <v>0</v>
      </c>
      <c r="X66" s="4" t="s">
        <v>350</v>
      </c>
      <c r="Y66" s="4" t="s">
        <v>351</v>
      </c>
    </row>
    <row r="67" s="4" customFormat="1" spans="1:25">
      <c r="A67" s="4" t="s">
        <v>352</v>
      </c>
      <c r="B67" s="4" t="s">
        <v>26</v>
      </c>
      <c r="C67" s="4" t="s">
        <v>27</v>
      </c>
      <c r="D67" s="4" t="s">
        <v>171</v>
      </c>
      <c r="E67" s="4" t="s">
        <v>172</v>
      </c>
      <c r="F67" s="6">
        <v>45166</v>
      </c>
      <c r="G67" s="6">
        <v>45168</v>
      </c>
      <c r="H67" s="4">
        <v>1</v>
      </c>
      <c r="I67" s="4">
        <v>2</v>
      </c>
      <c r="J67" s="4">
        <v>2</v>
      </c>
      <c r="K67" s="4" t="s">
        <v>30</v>
      </c>
      <c r="L67" s="4">
        <v>977.82</v>
      </c>
      <c r="M67" s="4">
        <v>977.82</v>
      </c>
      <c r="N67" s="4" t="s">
        <v>353</v>
      </c>
      <c r="O67" s="4" t="s">
        <v>32</v>
      </c>
      <c r="P67" s="4" t="s">
        <v>33</v>
      </c>
      <c r="Q67" s="4">
        <v>0</v>
      </c>
      <c r="R67" s="8">
        <v>45152.0000115741</v>
      </c>
      <c r="S67" s="6">
        <v>45171</v>
      </c>
      <c r="T67" s="4" t="s">
        <v>34</v>
      </c>
      <c r="U67" s="4">
        <v>977.82</v>
      </c>
      <c r="V67" s="4">
        <v>0</v>
      </c>
      <c r="W67" s="4">
        <v>0</v>
      </c>
      <c r="X67" s="4" t="s">
        <v>354</v>
      </c>
      <c r="Y67" s="4" t="s">
        <v>355</v>
      </c>
    </row>
    <row r="68" s="4" customFormat="1" spans="1:25">
      <c r="A68" s="4" t="s">
        <v>356</v>
      </c>
      <c r="B68" s="4" t="s">
        <v>26</v>
      </c>
      <c r="C68" s="4" t="s">
        <v>27</v>
      </c>
      <c r="D68" s="4" t="s">
        <v>357</v>
      </c>
      <c r="E68" s="4" t="s">
        <v>358</v>
      </c>
      <c r="F68" s="6">
        <v>45165</v>
      </c>
      <c r="G68" s="6">
        <v>45168</v>
      </c>
      <c r="H68" s="4">
        <v>1</v>
      </c>
      <c r="I68" s="4">
        <v>3</v>
      </c>
      <c r="J68" s="4">
        <v>3</v>
      </c>
      <c r="K68" s="4" t="s">
        <v>30</v>
      </c>
      <c r="L68" s="4">
        <v>4105.71</v>
      </c>
      <c r="M68" s="4">
        <v>4105.71</v>
      </c>
      <c r="N68" s="4" t="s">
        <v>359</v>
      </c>
      <c r="O68" s="4" t="s">
        <v>32</v>
      </c>
      <c r="P68" s="4" t="s">
        <v>33</v>
      </c>
      <c r="Q68" s="4">
        <v>0</v>
      </c>
      <c r="R68" s="8">
        <v>45152</v>
      </c>
      <c r="S68" s="6">
        <v>45171</v>
      </c>
      <c r="T68" s="4" t="s">
        <v>34</v>
      </c>
      <c r="U68" s="4">
        <v>4105.71</v>
      </c>
      <c r="V68" s="4">
        <v>0</v>
      </c>
      <c r="W68" s="4">
        <v>0</v>
      </c>
      <c r="X68" s="4" t="s">
        <v>360</v>
      </c>
      <c r="Y68" s="4" t="s">
        <v>76</v>
      </c>
    </row>
    <row r="69" s="4" customFormat="1" spans="1:25">
      <c r="A69" s="4" t="s">
        <v>361</v>
      </c>
      <c r="B69" s="4" t="s">
        <v>26</v>
      </c>
      <c r="C69" s="4" t="s">
        <v>27</v>
      </c>
      <c r="D69" s="4" t="s">
        <v>362</v>
      </c>
      <c r="E69" s="4" t="s">
        <v>312</v>
      </c>
      <c r="F69" s="6">
        <v>45167</v>
      </c>
      <c r="G69" s="6">
        <v>45168</v>
      </c>
      <c r="H69" s="4">
        <v>1</v>
      </c>
      <c r="I69" s="4">
        <v>1</v>
      </c>
      <c r="J69" s="4">
        <v>1</v>
      </c>
      <c r="K69" s="4" t="s">
        <v>30</v>
      </c>
      <c r="L69" s="4">
        <v>640.97</v>
      </c>
      <c r="M69" s="4">
        <v>640.97</v>
      </c>
      <c r="N69" s="4" t="s">
        <v>363</v>
      </c>
      <c r="O69" s="4" t="s">
        <v>32</v>
      </c>
      <c r="P69" s="4" t="s">
        <v>33</v>
      </c>
      <c r="Q69" s="4">
        <v>0</v>
      </c>
      <c r="R69" s="8">
        <v>45152</v>
      </c>
      <c r="S69" s="6">
        <v>45171</v>
      </c>
      <c r="T69" s="4" t="s">
        <v>34</v>
      </c>
      <c r="U69" s="4">
        <v>640.97</v>
      </c>
      <c r="V69" s="4">
        <v>0</v>
      </c>
      <c r="W69" s="4">
        <v>0</v>
      </c>
      <c r="X69" s="4" t="s">
        <v>364</v>
      </c>
      <c r="Y69" s="4" t="s">
        <v>365</v>
      </c>
    </row>
    <row r="70" s="4" customFormat="1" spans="1:25">
      <c r="A70" s="4" t="s">
        <v>316</v>
      </c>
      <c r="B70" s="4" t="s">
        <v>26</v>
      </c>
      <c r="C70" s="4" t="s">
        <v>100</v>
      </c>
      <c r="D70" s="4" t="s">
        <v>317</v>
      </c>
      <c r="E70" s="4" t="s">
        <v>318</v>
      </c>
      <c r="F70" s="6">
        <v>45166</v>
      </c>
      <c r="G70" s="6">
        <v>45168</v>
      </c>
      <c r="H70" s="4">
        <v>1</v>
      </c>
      <c r="I70" s="4">
        <v>2</v>
      </c>
      <c r="J70" s="4">
        <v>2</v>
      </c>
      <c r="K70" s="4" t="s">
        <v>30</v>
      </c>
      <c r="L70" s="4">
        <v>-5089.66</v>
      </c>
      <c r="M70" s="4">
        <v>-5089.66</v>
      </c>
      <c r="N70" s="4" t="s">
        <v>319</v>
      </c>
      <c r="O70" s="4" t="s">
        <v>32</v>
      </c>
      <c r="P70" s="4" t="s">
        <v>33</v>
      </c>
      <c r="Q70" s="4">
        <v>0</v>
      </c>
      <c r="R70" s="8">
        <v>45151.0000115741</v>
      </c>
      <c r="S70" s="6">
        <v>45171</v>
      </c>
      <c r="T70" s="4" t="s">
        <v>34</v>
      </c>
      <c r="U70" s="4">
        <v>-5089.66</v>
      </c>
      <c r="V70" s="4">
        <v>0</v>
      </c>
      <c r="W70" s="4">
        <v>0</v>
      </c>
      <c r="X70" s="4" t="s">
        <v>320</v>
      </c>
      <c r="Y70" s="4" t="s">
        <v>321</v>
      </c>
    </row>
    <row r="71" s="4" customFormat="1" spans="1:25">
      <c r="A71" s="4" t="s">
        <v>366</v>
      </c>
      <c r="B71" s="4" t="s">
        <v>26</v>
      </c>
      <c r="C71" s="4" t="s">
        <v>27</v>
      </c>
      <c r="D71" s="4" t="s">
        <v>367</v>
      </c>
      <c r="E71" s="4" t="s">
        <v>67</v>
      </c>
      <c r="F71" s="6">
        <v>45167</v>
      </c>
      <c r="G71" s="6">
        <v>45168</v>
      </c>
      <c r="H71" s="4">
        <v>1</v>
      </c>
      <c r="I71" s="4">
        <v>1</v>
      </c>
      <c r="J71" s="4">
        <v>1</v>
      </c>
      <c r="K71" s="4" t="s">
        <v>30</v>
      </c>
      <c r="L71" s="4">
        <v>1641.81</v>
      </c>
      <c r="M71" s="4">
        <v>1641.81</v>
      </c>
      <c r="N71" s="4" t="s">
        <v>368</v>
      </c>
      <c r="O71" s="4" t="s">
        <v>32</v>
      </c>
      <c r="P71" s="4" t="s">
        <v>33</v>
      </c>
      <c r="Q71" s="4">
        <v>0</v>
      </c>
      <c r="R71" s="8">
        <v>45152</v>
      </c>
      <c r="S71" s="6">
        <v>45171</v>
      </c>
      <c r="T71" s="4" t="s">
        <v>34</v>
      </c>
      <c r="U71" s="4">
        <v>1641.81</v>
      </c>
      <c r="V71" s="4">
        <v>0</v>
      </c>
      <c r="W71" s="4">
        <v>0</v>
      </c>
      <c r="X71" s="4" t="s">
        <v>369</v>
      </c>
      <c r="Y71" s="4" t="s">
        <v>370</v>
      </c>
    </row>
    <row r="72" s="4" customFormat="1" spans="1:25">
      <c r="A72" s="4" t="s">
        <v>340</v>
      </c>
      <c r="B72" s="4" t="s">
        <v>26</v>
      </c>
      <c r="C72" s="4" t="s">
        <v>100</v>
      </c>
      <c r="D72" s="4" t="s">
        <v>341</v>
      </c>
      <c r="E72" s="4" t="s">
        <v>342</v>
      </c>
      <c r="F72" s="6">
        <v>45167</v>
      </c>
      <c r="G72" s="6">
        <v>45168</v>
      </c>
      <c r="H72" s="4">
        <v>1</v>
      </c>
      <c r="I72" s="4">
        <v>1</v>
      </c>
      <c r="J72" s="4">
        <v>1</v>
      </c>
      <c r="K72" s="4" t="s">
        <v>30</v>
      </c>
      <c r="L72" s="4">
        <v>-1296.32</v>
      </c>
      <c r="M72" s="4">
        <v>-1296.32</v>
      </c>
      <c r="N72" s="4" t="s">
        <v>343</v>
      </c>
      <c r="O72" s="4" t="s">
        <v>32</v>
      </c>
      <c r="P72" s="4" t="s">
        <v>33</v>
      </c>
      <c r="Q72" s="4">
        <v>0</v>
      </c>
      <c r="R72" s="8">
        <v>45152.0000115741</v>
      </c>
      <c r="S72" s="6">
        <v>45171</v>
      </c>
      <c r="T72" s="4" t="s">
        <v>34</v>
      </c>
      <c r="U72" s="4">
        <v>-1296.32</v>
      </c>
      <c r="V72" s="4">
        <v>0</v>
      </c>
      <c r="W72" s="4">
        <v>0</v>
      </c>
      <c r="X72" s="4" t="s">
        <v>344</v>
      </c>
      <c r="Y72" s="4" t="s">
        <v>345</v>
      </c>
    </row>
    <row r="73" s="4" customFormat="1" spans="1:25">
      <c r="A73" s="4" t="s">
        <v>371</v>
      </c>
      <c r="B73" s="4" t="s">
        <v>26</v>
      </c>
      <c r="C73" s="4" t="s">
        <v>27</v>
      </c>
      <c r="D73" s="4" t="s">
        <v>372</v>
      </c>
      <c r="E73" s="4" t="s">
        <v>373</v>
      </c>
      <c r="F73" s="6">
        <v>45165</v>
      </c>
      <c r="G73" s="6">
        <v>45168</v>
      </c>
      <c r="H73" s="4">
        <v>1</v>
      </c>
      <c r="I73" s="4">
        <v>3</v>
      </c>
      <c r="J73" s="4">
        <v>3</v>
      </c>
      <c r="K73" s="4" t="s">
        <v>30</v>
      </c>
      <c r="L73" s="4">
        <v>1411.86</v>
      </c>
      <c r="M73" s="4">
        <v>1411.86</v>
      </c>
      <c r="N73" s="4" t="s">
        <v>374</v>
      </c>
      <c r="O73" s="4" t="s">
        <v>32</v>
      </c>
      <c r="P73" s="4" t="s">
        <v>33</v>
      </c>
      <c r="Q73" s="4">
        <v>0</v>
      </c>
      <c r="R73" s="8">
        <v>45153.0000115741</v>
      </c>
      <c r="S73" s="6">
        <v>45171</v>
      </c>
      <c r="T73" s="4" t="s">
        <v>34</v>
      </c>
      <c r="U73" s="4">
        <v>1411.86</v>
      </c>
      <c r="V73" s="4">
        <v>0</v>
      </c>
      <c r="W73" s="4">
        <v>0</v>
      </c>
      <c r="X73" s="4" t="s">
        <v>375</v>
      </c>
      <c r="Y73" s="4" t="s">
        <v>376</v>
      </c>
    </row>
    <row r="74" s="4" customFormat="1" spans="1:25">
      <c r="A74" s="4" t="s">
        <v>377</v>
      </c>
      <c r="B74" s="4" t="s">
        <v>26</v>
      </c>
      <c r="C74" s="4" t="s">
        <v>27</v>
      </c>
      <c r="D74" s="4" t="s">
        <v>378</v>
      </c>
      <c r="E74" s="4" t="s">
        <v>379</v>
      </c>
      <c r="F74" s="6">
        <v>45166</v>
      </c>
      <c r="G74" s="6">
        <v>45168</v>
      </c>
      <c r="H74" s="4">
        <v>1</v>
      </c>
      <c r="I74" s="4">
        <v>2</v>
      </c>
      <c r="J74" s="4">
        <v>2</v>
      </c>
      <c r="K74" s="4" t="s">
        <v>30</v>
      </c>
      <c r="L74" s="4">
        <v>3565.9</v>
      </c>
      <c r="M74" s="4">
        <v>3565.9</v>
      </c>
      <c r="N74" s="4" t="s">
        <v>380</v>
      </c>
      <c r="O74" s="4" t="s">
        <v>32</v>
      </c>
      <c r="P74" s="4" t="s">
        <v>33</v>
      </c>
      <c r="Q74" s="4">
        <v>0</v>
      </c>
      <c r="R74" s="8">
        <v>45154</v>
      </c>
      <c r="S74" s="6">
        <v>45171</v>
      </c>
      <c r="T74" s="4" t="s">
        <v>34</v>
      </c>
      <c r="U74" s="4">
        <v>3565.9</v>
      </c>
      <c r="V74" s="4">
        <v>0</v>
      </c>
      <c r="W74" s="4">
        <v>0</v>
      </c>
      <c r="X74" s="4" t="s">
        <v>381</v>
      </c>
      <c r="Y74" s="4" t="s">
        <v>382</v>
      </c>
    </row>
    <row r="75" s="4" customFormat="1" spans="1:25">
      <c r="A75" s="4" t="s">
        <v>383</v>
      </c>
      <c r="B75" s="4" t="s">
        <v>26</v>
      </c>
      <c r="C75" s="4" t="s">
        <v>27</v>
      </c>
      <c r="D75" s="4" t="s">
        <v>384</v>
      </c>
      <c r="E75" s="4" t="s">
        <v>385</v>
      </c>
      <c r="F75" s="6">
        <v>45166</v>
      </c>
      <c r="G75" s="6">
        <v>45168</v>
      </c>
      <c r="H75" s="4">
        <v>1</v>
      </c>
      <c r="I75" s="4">
        <v>2</v>
      </c>
      <c r="J75" s="4">
        <v>2</v>
      </c>
      <c r="K75" s="4" t="s">
        <v>30</v>
      </c>
      <c r="L75" s="4">
        <v>2149.8</v>
      </c>
      <c r="M75" s="4">
        <v>2149.8</v>
      </c>
      <c r="N75" s="4" t="s">
        <v>386</v>
      </c>
      <c r="O75" s="4" t="s">
        <v>32</v>
      </c>
      <c r="P75" s="4" t="s">
        <v>33</v>
      </c>
      <c r="Q75" s="4">
        <v>0</v>
      </c>
      <c r="R75" s="8">
        <v>45154.0000115741</v>
      </c>
      <c r="S75" s="6">
        <v>45171</v>
      </c>
      <c r="T75" s="4" t="s">
        <v>34</v>
      </c>
      <c r="U75" s="4">
        <v>2149.8</v>
      </c>
      <c r="V75" s="4">
        <v>0</v>
      </c>
      <c r="W75" s="4">
        <v>0</v>
      </c>
      <c r="X75" s="4" t="s">
        <v>387</v>
      </c>
      <c r="Y75" s="4" t="s">
        <v>388</v>
      </c>
    </row>
    <row r="76" s="4" customFormat="1" spans="1:25">
      <c r="A76" s="4" t="s">
        <v>389</v>
      </c>
      <c r="B76" s="4" t="s">
        <v>26</v>
      </c>
      <c r="C76" s="4" t="s">
        <v>27</v>
      </c>
      <c r="D76" s="4" t="s">
        <v>390</v>
      </c>
      <c r="E76" s="4" t="s">
        <v>391</v>
      </c>
      <c r="F76" s="6">
        <v>45167</v>
      </c>
      <c r="G76" s="6">
        <v>45168</v>
      </c>
      <c r="H76" s="4">
        <v>1</v>
      </c>
      <c r="I76" s="4">
        <v>1</v>
      </c>
      <c r="J76" s="4">
        <v>1</v>
      </c>
      <c r="K76" s="4" t="s">
        <v>30</v>
      </c>
      <c r="L76" s="4">
        <v>1066.5</v>
      </c>
      <c r="M76" s="4">
        <v>1066.5</v>
      </c>
      <c r="N76" s="4" t="s">
        <v>392</v>
      </c>
      <c r="O76" s="4" t="s">
        <v>32</v>
      </c>
      <c r="P76" s="4" t="s">
        <v>33</v>
      </c>
      <c r="Q76" s="4">
        <v>0</v>
      </c>
      <c r="R76" s="8">
        <v>45154.0000115741</v>
      </c>
      <c r="S76" s="6">
        <v>45171</v>
      </c>
      <c r="T76" s="4" t="s">
        <v>34</v>
      </c>
      <c r="U76" s="4">
        <v>1066.5</v>
      </c>
      <c r="V76" s="4">
        <v>0</v>
      </c>
      <c r="W76" s="4">
        <v>0</v>
      </c>
      <c r="X76" s="4" t="s">
        <v>393</v>
      </c>
      <c r="Y76" s="4" t="s">
        <v>76</v>
      </c>
    </row>
    <row r="77" s="4" customFormat="1" spans="1:25">
      <c r="A77" s="4" t="s">
        <v>394</v>
      </c>
      <c r="B77" s="4" t="s">
        <v>26</v>
      </c>
      <c r="C77" s="4" t="s">
        <v>27</v>
      </c>
      <c r="D77" s="4" t="s">
        <v>302</v>
      </c>
      <c r="E77" s="4" t="s">
        <v>395</v>
      </c>
      <c r="F77" s="6">
        <v>45165</v>
      </c>
      <c r="G77" s="6">
        <v>45168</v>
      </c>
      <c r="H77" s="4">
        <v>1</v>
      </c>
      <c r="I77" s="4">
        <v>3</v>
      </c>
      <c r="J77" s="4">
        <v>3</v>
      </c>
      <c r="K77" s="4" t="s">
        <v>30</v>
      </c>
      <c r="L77" s="4">
        <v>3641.82</v>
      </c>
      <c r="M77" s="4">
        <v>3641.82</v>
      </c>
      <c r="N77" s="4" t="s">
        <v>396</v>
      </c>
      <c r="O77" s="4" t="s">
        <v>32</v>
      </c>
      <c r="P77" s="4" t="s">
        <v>33</v>
      </c>
      <c r="Q77" s="4">
        <v>0</v>
      </c>
      <c r="R77" s="8">
        <v>45154.0000115741</v>
      </c>
      <c r="S77" s="6">
        <v>45171</v>
      </c>
      <c r="T77" s="4" t="s">
        <v>34</v>
      </c>
      <c r="U77" s="4">
        <v>3641.82</v>
      </c>
      <c r="V77" s="4">
        <v>0</v>
      </c>
      <c r="W77" s="4">
        <v>0</v>
      </c>
      <c r="X77" s="4" t="s">
        <v>397</v>
      </c>
      <c r="Y77" s="4" t="s">
        <v>398</v>
      </c>
    </row>
    <row r="78" s="4" customFormat="1" spans="1:25">
      <c r="A78" s="4" t="s">
        <v>399</v>
      </c>
      <c r="B78" s="4" t="s">
        <v>26</v>
      </c>
      <c r="C78" s="4" t="s">
        <v>27</v>
      </c>
      <c r="D78" s="4" t="s">
        <v>400</v>
      </c>
      <c r="E78" s="4" t="s">
        <v>401</v>
      </c>
      <c r="F78" s="6">
        <v>45165</v>
      </c>
      <c r="G78" s="6">
        <v>45168</v>
      </c>
      <c r="H78" s="4">
        <v>1</v>
      </c>
      <c r="I78" s="4">
        <v>3</v>
      </c>
      <c r="J78" s="4">
        <v>3</v>
      </c>
      <c r="K78" s="4" t="s">
        <v>30</v>
      </c>
      <c r="L78" s="4">
        <v>688.72</v>
      </c>
      <c r="M78" s="4">
        <v>688.72</v>
      </c>
      <c r="N78" s="4" t="s">
        <v>402</v>
      </c>
      <c r="O78" s="4" t="s">
        <v>32</v>
      </c>
      <c r="P78" s="4" t="s">
        <v>33</v>
      </c>
      <c r="Q78" s="4">
        <v>0</v>
      </c>
      <c r="R78" s="8">
        <v>45154.0000115741</v>
      </c>
      <c r="S78" s="6">
        <v>45171</v>
      </c>
      <c r="T78" s="4" t="s">
        <v>34</v>
      </c>
      <c r="U78" s="4">
        <v>688.72</v>
      </c>
      <c r="V78" s="4">
        <v>0</v>
      </c>
      <c r="W78" s="4">
        <v>0</v>
      </c>
      <c r="X78" s="4" t="s">
        <v>403</v>
      </c>
      <c r="Y78" s="4" t="s">
        <v>404</v>
      </c>
    </row>
    <row r="79" s="4" customFormat="1" spans="1:25">
      <c r="A79" s="4" t="s">
        <v>405</v>
      </c>
      <c r="B79" s="4" t="s">
        <v>26</v>
      </c>
      <c r="C79" s="4" t="s">
        <v>27</v>
      </c>
      <c r="D79" s="4" t="s">
        <v>406</v>
      </c>
      <c r="E79" s="4" t="s">
        <v>407</v>
      </c>
      <c r="F79" s="6">
        <v>45164</v>
      </c>
      <c r="G79" s="6">
        <v>45168</v>
      </c>
      <c r="H79" s="4">
        <v>1</v>
      </c>
      <c r="I79" s="4">
        <v>4</v>
      </c>
      <c r="J79" s="4">
        <v>4</v>
      </c>
      <c r="K79" s="4" t="s">
        <v>30</v>
      </c>
      <c r="L79" s="4">
        <v>10165.44</v>
      </c>
      <c r="M79" s="4">
        <v>10165.44</v>
      </c>
      <c r="N79" s="4" t="s">
        <v>408</v>
      </c>
      <c r="O79" s="4" t="s">
        <v>32</v>
      </c>
      <c r="P79" s="4" t="s">
        <v>33</v>
      </c>
      <c r="Q79" s="4">
        <v>0</v>
      </c>
      <c r="R79" s="8">
        <v>45155.0000115741</v>
      </c>
      <c r="S79" s="6">
        <v>45171</v>
      </c>
      <c r="T79" s="4" t="s">
        <v>34</v>
      </c>
      <c r="U79" s="4">
        <v>10165.44</v>
      </c>
      <c r="V79" s="4">
        <v>0</v>
      </c>
      <c r="W79" s="4">
        <v>0</v>
      </c>
      <c r="X79" s="4" t="s">
        <v>409</v>
      </c>
      <c r="Y79" s="4" t="s">
        <v>410</v>
      </c>
    </row>
    <row r="80" s="4" customFormat="1" spans="1:25">
      <c r="A80" s="4" t="s">
        <v>411</v>
      </c>
      <c r="B80" s="4" t="s">
        <v>26</v>
      </c>
      <c r="C80" s="4" t="s">
        <v>27</v>
      </c>
      <c r="D80" s="4" t="s">
        <v>412</v>
      </c>
      <c r="E80" s="4" t="s">
        <v>413</v>
      </c>
      <c r="F80" s="6">
        <v>45167</v>
      </c>
      <c r="G80" s="6">
        <v>45168</v>
      </c>
      <c r="H80" s="4">
        <v>1</v>
      </c>
      <c r="I80" s="4">
        <v>1</v>
      </c>
      <c r="J80" s="4">
        <v>1</v>
      </c>
      <c r="K80" s="4" t="s">
        <v>30</v>
      </c>
      <c r="L80" s="4">
        <v>482.75</v>
      </c>
      <c r="M80" s="4">
        <v>482.75</v>
      </c>
      <c r="N80" s="4" t="s">
        <v>414</v>
      </c>
      <c r="O80" s="4" t="s">
        <v>32</v>
      </c>
      <c r="P80" s="4" t="s">
        <v>33</v>
      </c>
      <c r="Q80" s="4">
        <v>0</v>
      </c>
      <c r="R80" s="8">
        <v>45155</v>
      </c>
      <c r="S80" s="6">
        <v>45171</v>
      </c>
      <c r="T80" s="4" t="s">
        <v>34</v>
      </c>
      <c r="U80" s="4">
        <v>482.75</v>
      </c>
      <c r="V80" s="4">
        <v>0</v>
      </c>
      <c r="W80" s="4">
        <v>0</v>
      </c>
      <c r="X80" s="4" t="s">
        <v>415</v>
      </c>
      <c r="Y80" s="4" t="s">
        <v>416</v>
      </c>
    </row>
    <row r="81" s="4" customFormat="1" spans="1:25">
      <c r="A81" s="4" t="s">
        <v>417</v>
      </c>
      <c r="B81" s="4" t="s">
        <v>26</v>
      </c>
      <c r="C81" s="4" t="s">
        <v>27</v>
      </c>
      <c r="D81" s="4" t="s">
        <v>362</v>
      </c>
      <c r="E81" s="4" t="s">
        <v>312</v>
      </c>
      <c r="F81" s="6">
        <v>45167</v>
      </c>
      <c r="G81" s="6">
        <v>45168</v>
      </c>
      <c r="H81" s="4">
        <v>1</v>
      </c>
      <c r="I81" s="4">
        <v>1</v>
      </c>
      <c r="J81" s="4">
        <v>1</v>
      </c>
      <c r="K81" s="4" t="s">
        <v>30</v>
      </c>
      <c r="L81" s="4">
        <v>651.18</v>
      </c>
      <c r="M81" s="4">
        <v>651.18</v>
      </c>
      <c r="N81" s="4" t="s">
        <v>418</v>
      </c>
      <c r="O81" s="4" t="s">
        <v>32</v>
      </c>
      <c r="P81" s="4" t="s">
        <v>33</v>
      </c>
      <c r="Q81" s="4">
        <v>0</v>
      </c>
      <c r="R81" s="8">
        <v>45156</v>
      </c>
      <c r="S81" s="6">
        <v>45171</v>
      </c>
      <c r="T81" s="4" t="s">
        <v>34</v>
      </c>
      <c r="U81" s="4">
        <v>651.18</v>
      </c>
      <c r="V81" s="4">
        <v>0</v>
      </c>
      <c r="W81" s="4">
        <v>0</v>
      </c>
      <c r="X81" s="4" t="s">
        <v>419</v>
      </c>
      <c r="Y81" s="4" t="s">
        <v>420</v>
      </c>
    </row>
    <row r="82" s="4" customFormat="1" spans="1:25">
      <c r="A82" s="4" t="s">
        <v>421</v>
      </c>
      <c r="B82" s="4" t="s">
        <v>26</v>
      </c>
      <c r="C82" s="4" t="s">
        <v>27</v>
      </c>
      <c r="D82" s="4" t="s">
        <v>422</v>
      </c>
      <c r="E82" s="4" t="s">
        <v>423</v>
      </c>
      <c r="F82" s="6">
        <v>45165</v>
      </c>
      <c r="G82" s="6">
        <v>45168</v>
      </c>
      <c r="H82" s="4">
        <v>1</v>
      </c>
      <c r="I82" s="4">
        <v>3</v>
      </c>
      <c r="J82" s="4">
        <v>3</v>
      </c>
      <c r="K82" s="4" t="s">
        <v>30</v>
      </c>
      <c r="L82" s="4">
        <v>1075.5</v>
      </c>
      <c r="M82" s="4">
        <v>1075.5</v>
      </c>
      <c r="N82" s="4" t="s">
        <v>424</v>
      </c>
      <c r="O82" s="4" t="s">
        <v>32</v>
      </c>
      <c r="P82" s="4" t="s">
        <v>33</v>
      </c>
      <c r="Q82" s="4">
        <v>0</v>
      </c>
      <c r="R82" s="8">
        <v>45156.0000115741</v>
      </c>
      <c r="S82" s="6">
        <v>45171</v>
      </c>
      <c r="T82" s="4" t="s">
        <v>34</v>
      </c>
      <c r="U82" s="4">
        <v>1075.5</v>
      </c>
      <c r="V82" s="4">
        <v>0</v>
      </c>
      <c r="W82" s="4">
        <v>0</v>
      </c>
      <c r="X82" s="4" t="s">
        <v>425</v>
      </c>
      <c r="Y82" s="4" t="s">
        <v>76</v>
      </c>
    </row>
    <row r="83" s="4" customFormat="1" spans="1:25">
      <c r="A83" s="4" t="s">
        <v>426</v>
      </c>
      <c r="B83" s="4" t="s">
        <v>26</v>
      </c>
      <c r="C83" s="4" t="s">
        <v>27</v>
      </c>
      <c r="D83" s="4" t="s">
        <v>427</v>
      </c>
      <c r="E83" s="4" t="s">
        <v>348</v>
      </c>
      <c r="F83" s="6">
        <v>45164</v>
      </c>
      <c r="G83" s="6">
        <v>45168</v>
      </c>
      <c r="H83" s="4">
        <v>2</v>
      </c>
      <c r="I83" s="4">
        <v>4</v>
      </c>
      <c r="J83" s="4">
        <v>8</v>
      </c>
      <c r="K83" s="4" t="s">
        <v>30</v>
      </c>
      <c r="L83" s="4">
        <v>4381.76</v>
      </c>
      <c r="M83" s="4">
        <v>4381.76</v>
      </c>
      <c r="N83" s="4" t="s">
        <v>428</v>
      </c>
      <c r="O83" s="4" t="s">
        <v>32</v>
      </c>
      <c r="P83" s="4" t="s">
        <v>33</v>
      </c>
      <c r="Q83" s="4">
        <v>0</v>
      </c>
      <c r="R83" s="8">
        <v>45156</v>
      </c>
      <c r="S83" s="6">
        <v>45171</v>
      </c>
      <c r="T83" s="4" t="s">
        <v>34</v>
      </c>
      <c r="U83" s="4">
        <v>4381.76</v>
      </c>
      <c r="V83" s="4">
        <v>0</v>
      </c>
      <c r="W83" s="4">
        <v>0</v>
      </c>
      <c r="X83" s="4" t="s">
        <v>429</v>
      </c>
      <c r="Y83" s="4" t="s">
        <v>76</v>
      </c>
    </row>
    <row r="84" s="4" customFormat="1" spans="1:25">
      <c r="A84" s="4" t="s">
        <v>430</v>
      </c>
      <c r="B84" s="4" t="s">
        <v>26</v>
      </c>
      <c r="C84" s="4" t="s">
        <v>27</v>
      </c>
      <c r="D84" s="4" t="s">
        <v>431</v>
      </c>
      <c r="E84" s="4" t="s">
        <v>151</v>
      </c>
      <c r="F84" s="6">
        <v>45163</v>
      </c>
      <c r="G84" s="6">
        <v>45168</v>
      </c>
      <c r="H84" s="4">
        <v>1</v>
      </c>
      <c r="I84" s="4">
        <v>5</v>
      </c>
      <c r="J84" s="4">
        <v>5</v>
      </c>
      <c r="K84" s="4" t="s">
        <v>30</v>
      </c>
      <c r="L84" s="4">
        <v>7322.9</v>
      </c>
      <c r="M84" s="4">
        <v>7322.9</v>
      </c>
      <c r="N84" s="4" t="s">
        <v>432</v>
      </c>
      <c r="O84" s="4" t="s">
        <v>32</v>
      </c>
      <c r="P84" s="4" t="s">
        <v>33</v>
      </c>
      <c r="Q84" s="4">
        <v>0</v>
      </c>
      <c r="R84" s="8">
        <v>45125.0000115741</v>
      </c>
      <c r="S84" s="6">
        <v>45171</v>
      </c>
      <c r="T84" s="4" t="s">
        <v>34</v>
      </c>
      <c r="U84" s="4">
        <v>7322.9</v>
      </c>
      <c r="V84" s="4">
        <v>0</v>
      </c>
      <c r="W84" s="4">
        <v>0</v>
      </c>
      <c r="X84" s="4" t="s">
        <v>433</v>
      </c>
      <c r="Y84" s="4" t="s">
        <v>76</v>
      </c>
    </row>
    <row r="85" s="4" customFormat="1" spans="1:25">
      <c r="A85" s="4" t="s">
        <v>434</v>
      </c>
      <c r="B85" s="4" t="s">
        <v>26</v>
      </c>
      <c r="C85" s="4" t="s">
        <v>27</v>
      </c>
      <c r="D85" s="4" t="s">
        <v>435</v>
      </c>
      <c r="E85" s="4" t="s">
        <v>51</v>
      </c>
      <c r="F85" s="6">
        <v>45165</v>
      </c>
      <c r="G85" s="6">
        <v>45168</v>
      </c>
      <c r="H85" s="4">
        <v>1</v>
      </c>
      <c r="I85" s="4">
        <v>3</v>
      </c>
      <c r="J85" s="4">
        <v>3</v>
      </c>
      <c r="K85" s="4" t="s">
        <v>30</v>
      </c>
      <c r="L85" s="4">
        <v>1119.81</v>
      </c>
      <c r="M85" s="4">
        <v>1119.81</v>
      </c>
      <c r="N85" s="4" t="s">
        <v>436</v>
      </c>
      <c r="O85" s="4" t="s">
        <v>32</v>
      </c>
      <c r="P85" s="4" t="s">
        <v>33</v>
      </c>
      <c r="Q85" s="4">
        <v>0</v>
      </c>
      <c r="R85" s="8">
        <v>45157</v>
      </c>
      <c r="S85" s="6">
        <v>45171</v>
      </c>
      <c r="T85" s="4" t="s">
        <v>34</v>
      </c>
      <c r="U85" s="4">
        <v>1119.81</v>
      </c>
      <c r="V85" s="4">
        <v>0</v>
      </c>
      <c r="W85" s="4">
        <v>0</v>
      </c>
      <c r="X85" s="4" t="s">
        <v>437</v>
      </c>
      <c r="Y85" s="4" t="s">
        <v>76</v>
      </c>
    </row>
    <row r="86" s="4" customFormat="1" spans="1:25">
      <c r="A86" s="4" t="s">
        <v>430</v>
      </c>
      <c r="B86" s="4" t="s">
        <v>26</v>
      </c>
      <c r="C86" s="4" t="s">
        <v>100</v>
      </c>
      <c r="D86" s="4" t="s">
        <v>431</v>
      </c>
      <c r="E86" s="4" t="s">
        <v>151</v>
      </c>
      <c r="F86" s="6">
        <v>45163</v>
      </c>
      <c r="G86" s="6">
        <v>45168</v>
      </c>
      <c r="H86" s="4">
        <v>1</v>
      </c>
      <c r="I86" s="4">
        <v>5</v>
      </c>
      <c r="J86" s="4">
        <v>5</v>
      </c>
      <c r="K86" s="4" t="s">
        <v>30</v>
      </c>
      <c r="L86" s="4">
        <v>-7322.9</v>
      </c>
      <c r="M86" s="4">
        <v>-7322.9</v>
      </c>
      <c r="N86" s="4" t="s">
        <v>432</v>
      </c>
      <c r="O86" s="4" t="s">
        <v>32</v>
      </c>
      <c r="P86" s="4" t="s">
        <v>33</v>
      </c>
      <c r="Q86" s="4">
        <v>0</v>
      </c>
      <c r="R86" s="8">
        <v>45125.0000115741</v>
      </c>
      <c r="S86" s="6">
        <v>45171</v>
      </c>
      <c r="T86" s="4" t="s">
        <v>34</v>
      </c>
      <c r="U86" s="4">
        <v>-7322.9</v>
      </c>
      <c r="V86" s="4">
        <v>0</v>
      </c>
      <c r="W86" s="4">
        <v>0</v>
      </c>
      <c r="X86" s="4" t="s">
        <v>433</v>
      </c>
      <c r="Y86" s="4" t="s">
        <v>76</v>
      </c>
    </row>
    <row r="87" s="4" customFormat="1" spans="1:25">
      <c r="A87" s="4" t="s">
        <v>438</v>
      </c>
      <c r="B87" s="4" t="s">
        <v>26</v>
      </c>
      <c r="C87" s="4" t="s">
        <v>27</v>
      </c>
      <c r="D87" s="4" t="s">
        <v>439</v>
      </c>
      <c r="E87" s="4" t="s">
        <v>207</v>
      </c>
      <c r="F87" s="6">
        <v>45167</v>
      </c>
      <c r="G87" s="6">
        <v>45168</v>
      </c>
      <c r="H87" s="4">
        <v>1</v>
      </c>
      <c r="I87" s="4">
        <v>1</v>
      </c>
      <c r="J87" s="4">
        <v>1</v>
      </c>
      <c r="K87" s="4" t="s">
        <v>30</v>
      </c>
      <c r="L87" s="4">
        <v>251.65</v>
      </c>
      <c r="M87" s="4">
        <v>251.65</v>
      </c>
      <c r="N87" s="4" t="s">
        <v>440</v>
      </c>
      <c r="O87" s="4" t="s">
        <v>32</v>
      </c>
      <c r="P87" s="4" t="s">
        <v>33</v>
      </c>
      <c r="Q87" s="4">
        <v>0</v>
      </c>
      <c r="R87" s="8">
        <v>45158</v>
      </c>
      <c r="S87" s="6">
        <v>45171</v>
      </c>
      <c r="T87" s="4" t="s">
        <v>34</v>
      </c>
      <c r="U87" s="4">
        <v>251.65</v>
      </c>
      <c r="V87" s="4">
        <v>0</v>
      </c>
      <c r="W87" s="4">
        <v>0</v>
      </c>
      <c r="X87" s="4" t="s">
        <v>441</v>
      </c>
      <c r="Y87" s="4" t="s">
        <v>442</v>
      </c>
    </row>
    <row r="88" s="4" customFormat="1" spans="1:25">
      <c r="A88" s="4" t="s">
        <v>443</v>
      </c>
      <c r="B88" s="4" t="s">
        <v>26</v>
      </c>
      <c r="C88" s="4" t="s">
        <v>27</v>
      </c>
      <c r="D88" s="4" t="s">
        <v>444</v>
      </c>
      <c r="E88" s="4" t="s">
        <v>253</v>
      </c>
      <c r="F88" s="6">
        <v>45167</v>
      </c>
      <c r="G88" s="6">
        <v>45168</v>
      </c>
      <c r="H88" s="4">
        <v>1</v>
      </c>
      <c r="I88" s="4">
        <v>1</v>
      </c>
      <c r="J88" s="4">
        <v>1</v>
      </c>
      <c r="K88" s="4" t="s">
        <v>30</v>
      </c>
      <c r="L88" s="4">
        <v>655.96</v>
      </c>
      <c r="M88" s="4">
        <v>655.96</v>
      </c>
      <c r="N88" s="4" t="s">
        <v>445</v>
      </c>
      <c r="O88" s="4" t="s">
        <v>32</v>
      </c>
      <c r="P88" s="4" t="s">
        <v>33</v>
      </c>
      <c r="Q88" s="4">
        <v>0</v>
      </c>
      <c r="R88" s="8">
        <v>45158</v>
      </c>
      <c r="S88" s="6">
        <v>45171</v>
      </c>
      <c r="T88" s="4" t="s">
        <v>34</v>
      </c>
      <c r="U88" s="4">
        <v>655.96</v>
      </c>
      <c r="V88" s="4">
        <v>0</v>
      </c>
      <c r="W88" s="4">
        <v>0</v>
      </c>
      <c r="X88" s="4" t="s">
        <v>446</v>
      </c>
      <c r="Y88" s="4" t="s">
        <v>447</v>
      </c>
    </row>
    <row r="89" s="4" customFormat="1" spans="1:25">
      <c r="A89" s="4" t="s">
        <v>448</v>
      </c>
      <c r="B89" s="4" t="s">
        <v>26</v>
      </c>
      <c r="C89" s="4" t="s">
        <v>27</v>
      </c>
      <c r="D89" s="4" t="s">
        <v>449</v>
      </c>
      <c r="E89" s="4" t="s">
        <v>450</v>
      </c>
      <c r="F89" s="6">
        <v>45165</v>
      </c>
      <c r="G89" s="6">
        <v>45168</v>
      </c>
      <c r="H89" s="4">
        <v>1</v>
      </c>
      <c r="I89" s="4">
        <v>3</v>
      </c>
      <c r="J89" s="4">
        <v>3</v>
      </c>
      <c r="K89" s="4" t="s">
        <v>30</v>
      </c>
      <c r="L89" s="4">
        <v>1296.48</v>
      </c>
      <c r="M89" s="4">
        <v>1296.48</v>
      </c>
      <c r="N89" s="4" t="s">
        <v>451</v>
      </c>
      <c r="O89" s="4" t="s">
        <v>32</v>
      </c>
      <c r="P89" s="4" t="s">
        <v>33</v>
      </c>
      <c r="Q89" s="4">
        <v>0</v>
      </c>
      <c r="R89" s="8">
        <v>45158.0000115741</v>
      </c>
      <c r="S89" s="6">
        <v>45171</v>
      </c>
      <c r="T89" s="4" t="s">
        <v>34</v>
      </c>
      <c r="U89" s="4">
        <v>1296.48</v>
      </c>
      <c r="V89" s="4">
        <v>0</v>
      </c>
      <c r="W89" s="4">
        <v>0</v>
      </c>
      <c r="X89" s="4" t="s">
        <v>452</v>
      </c>
      <c r="Y89" s="4" t="s">
        <v>453</v>
      </c>
    </row>
    <row r="90" s="4" customFormat="1" spans="1:25">
      <c r="A90" s="4" t="s">
        <v>454</v>
      </c>
      <c r="B90" s="4" t="s">
        <v>26</v>
      </c>
      <c r="C90" s="4" t="s">
        <v>27</v>
      </c>
      <c r="D90" s="4" t="s">
        <v>455</v>
      </c>
      <c r="E90" s="4" t="s">
        <v>456</v>
      </c>
      <c r="F90" s="6">
        <v>45164</v>
      </c>
      <c r="G90" s="6">
        <v>45168</v>
      </c>
      <c r="H90" s="4">
        <v>1</v>
      </c>
      <c r="I90" s="4">
        <v>4</v>
      </c>
      <c r="J90" s="4">
        <v>4</v>
      </c>
      <c r="K90" s="4" t="s">
        <v>30</v>
      </c>
      <c r="L90" s="4">
        <v>5546.79</v>
      </c>
      <c r="M90" s="4">
        <v>5546.79</v>
      </c>
      <c r="N90" s="4" t="s">
        <v>457</v>
      </c>
      <c r="O90" s="4" t="s">
        <v>32</v>
      </c>
      <c r="P90" s="4" t="s">
        <v>33</v>
      </c>
      <c r="Q90" s="4">
        <v>0</v>
      </c>
      <c r="R90" s="8">
        <v>45152</v>
      </c>
      <c r="S90" s="6">
        <v>45171</v>
      </c>
      <c r="T90" s="4" t="s">
        <v>34</v>
      </c>
      <c r="U90" s="4">
        <v>5546.79</v>
      </c>
      <c r="V90" s="4">
        <v>0</v>
      </c>
      <c r="W90" s="4">
        <v>0</v>
      </c>
      <c r="X90" s="4" t="s">
        <v>458</v>
      </c>
      <c r="Y90" s="4" t="s">
        <v>459</v>
      </c>
    </row>
    <row r="91" s="4" customFormat="1" spans="1:25">
      <c r="A91" s="4" t="s">
        <v>460</v>
      </c>
      <c r="B91" s="4" t="s">
        <v>26</v>
      </c>
      <c r="C91" s="4" t="s">
        <v>27</v>
      </c>
      <c r="D91" s="4" t="s">
        <v>461</v>
      </c>
      <c r="E91" s="4" t="s">
        <v>462</v>
      </c>
      <c r="F91" s="6">
        <v>45165</v>
      </c>
      <c r="G91" s="6">
        <v>45168</v>
      </c>
      <c r="H91" s="4">
        <v>1</v>
      </c>
      <c r="I91" s="4">
        <v>3</v>
      </c>
      <c r="J91" s="4">
        <v>3</v>
      </c>
      <c r="K91" s="4" t="s">
        <v>30</v>
      </c>
      <c r="L91" s="4">
        <v>1036.14</v>
      </c>
      <c r="M91" s="4">
        <v>1036.14</v>
      </c>
      <c r="N91" s="4" t="s">
        <v>463</v>
      </c>
      <c r="O91" s="4" t="s">
        <v>32</v>
      </c>
      <c r="P91" s="4" t="s">
        <v>33</v>
      </c>
      <c r="Q91" s="4">
        <v>0</v>
      </c>
      <c r="R91" s="8">
        <v>45158</v>
      </c>
      <c r="S91" s="6">
        <v>45171</v>
      </c>
      <c r="T91" s="4" t="s">
        <v>34</v>
      </c>
      <c r="U91" s="4">
        <v>1036.14</v>
      </c>
      <c r="V91" s="4">
        <v>0</v>
      </c>
      <c r="W91" s="4">
        <v>0</v>
      </c>
      <c r="X91" s="4" t="s">
        <v>464</v>
      </c>
      <c r="Y91" s="4" t="s">
        <v>465</v>
      </c>
    </row>
    <row r="92" s="4" customFormat="1" spans="1:25">
      <c r="A92" s="4" t="s">
        <v>466</v>
      </c>
      <c r="B92" s="4" t="s">
        <v>26</v>
      </c>
      <c r="C92" s="4" t="s">
        <v>27</v>
      </c>
      <c r="D92" s="4" t="s">
        <v>467</v>
      </c>
      <c r="E92" s="4" t="s">
        <v>468</v>
      </c>
      <c r="F92" s="6">
        <v>45165</v>
      </c>
      <c r="G92" s="6">
        <v>45168</v>
      </c>
      <c r="H92" s="4">
        <v>1</v>
      </c>
      <c r="I92" s="4">
        <v>3</v>
      </c>
      <c r="J92" s="4">
        <v>3</v>
      </c>
      <c r="K92" s="4" t="s">
        <v>30</v>
      </c>
      <c r="L92" s="4">
        <v>1517.1</v>
      </c>
      <c r="M92" s="4">
        <v>1517.1</v>
      </c>
      <c r="N92" s="4" t="s">
        <v>469</v>
      </c>
      <c r="O92" s="4" t="s">
        <v>32</v>
      </c>
      <c r="P92" s="4" t="s">
        <v>33</v>
      </c>
      <c r="Q92" s="4">
        <v>0</v>
      </c>
      <c r="R92" s="8">
        <v>45159</v>
      </c>
      <c r="S92" s="6">
        <v>45171</v>
      </c>
      <c r="T92" s="4" t="s">
        <v>34</v>
      </c>
      <c r="U92" s="4">
        <v>1517.1</v>
      </c>
      <c r="V92" s="4">
        <v>0</v>
      </c>
      <c r="W92" s="4">
        <v>0</v>
      </c>
      <c r="X92" s="4" t="s">
        <v>470</v>
      </c>
      <c r="Y92" s="4" t="s">
        <v>471</v>
      </c>
    </row>
    <row r="93" s="4" customFormat="1" spans="1:25">
      <c r="A93" s="4" t="s">
        <v>472</v>
      </c>
      <c r="B93" s="4" t="s">
        <v>26</v>
      </c>
      <c r="C93" s="4" t="s">
        <v>27</v>
      </c>
      <c r="D93" s="4" t="s">
        <v>467</v>
      </c>
      <c r="E93" s="4" t="s">
        <v>468</v>
      </c>
      <c r="F93" s="6">
        <v>45165</v>
      </c>
      <c r="G93" s="6">
        <v>45168</v>
      </c>
      <c r="H93" s="4">
        <v>1</v>
      </c>
      <c r="I93" s="4">
        <v>3</v>
      </c>
      <c r="J93" s="4">
        <v>3</v>
      </c>
      <c r="K93" s="4" t="s">
        <v>30</v>
      </c>
      <c r="L93" s="4">
        <v>1517.1</v>
      </c>
      <c r="M93" s="4">
        <v>1517.1</v>
      </c>
      <c r="N93" s="4" t="s">
        <v>473</v>
      </c>
      <c r="O93" s="4" t="s">
        <v>32</v>
      </c>
      <c r="P93" s="4" t="s">
        <v>33</v>
      </c>
      <c r="Q93" s="4">
        <v>0</v>
      </c>
      <c r="R93" s="8">
        <v>45159.0000115741</v>
      </c>
      <c r="S93" s="6">
        <v>45171</v>
      </c>
      <c r="T93" s="4" t="s">
        <v>34</v>
      </c>
      <c r="U93" s="4">
        <v>1517.1</v>
      </c>
      <c r="V93" s="4">
        <v>0</v>
      </c>
      <c r="W93" s="4">
        <v>0</v>
      </c>
      <c r="X93" s="4" t="s">
        <v>474</v>
      </c>
      <c r="Y93" s="4" t="s">
        <v>76</v>
      </c>
    </row>
    <row r="94" s="4" customFormat="1" spans="1:25">
      <c r="A94" s="4" t="s">
        <v>475</v>
      </c>
      <c r="B94" s="4" t="s">
        <v>26</v>
      </c>
      <c r="C94" s="4" t="s">
        <v>27</v>
      </c>
      <c r="D94" s="4" t="s">
        <v>476</v>
      </c>
      <c r="E94" s="4" t="s">
        <v>477</v>
      </c>
      <c r="F94" s="6">
        <v>45166</v>
      </c>
      <c r="G94" s="6">
        <v>45168</v>
      </c>
      <c r="H94" s="4">
        <v>1</v>
      </c>
      <c r="I94" s="4">
        <v>2</v>
      </c>
      <c r="J94" s="4">
        <v>2</v>
      </c>
      <c r="K94" s="4" t="s">
        <v>30</v>
      </c>
      <c r="L94" s="4">
        <v>3210.8</v>
      </c>
      <c r="M94" s="4">
        <v>3210.8</v>
      </c>
      <c r="N94" s="4" t="s">
        <v>478</v>
      </c>
      <c r="O94" s="4" t="s">
        <v>32</v>
      </c>
      <c r="P94" s="4" t="s">
        <v>33</v>
      </c>
      <c r="Q94" s="4">
        <v>0</v>
      </c>
      <c r="R94" s="8">
        <v>45151.0000115741</v>
      </c>
      <c r="S94" s="6">
        <v>45171</v>
      </c>
      <c r="T94" s="4" t="s">
        <v>34</v>
      </c>
      <c r="U94" s="4">
        <v>3210.8</v>
      </c>
      <c r="V94" s="4">
        <v>0</v>
      </c>
      <c r="W94" s="4">
        <v>0</v>
      </c>
      <c r="X94" s="4" t="s">
        <v>479</v>
      </c>
      <c r="Y94" s="4" t="s">
        <v>480</v>
      </c>
    </row>
    <row r="95" s="4" customFormat="1" spans="1:25">
      <c r="A95" s="4" t="s">
        <v>472</v>
      </c>
      <c r="B95" s="4" t="s">
        <v>26</v>
      </c>
      <c r="C95" s="4" t="s">
        <v>100</v>
      </c>
      <c r="D95" s="4" t="s">
        <v>467</v>
      </c>
      <c r="E95" s="4" t="s">
        <v>468</v>
      </c>
      <c r="F95" s="6">
        <v>45165</v>
      </c>
      <c r="G95" s="6">
        <v>45168</v>
      </c>
      <c r="H95" s="4">
        <v>1</v>
      </c>
      <c r="I95" s="4">
        <v>3</v>
      </c>
      <c r="J95" s="4">
        <v>3</v>
      </c>
      <c r="K95" s="4" t="s">
        <v>30</v>
      </c>
      <c r="L95" s="4">
        <v>-1517.1</v>
      </c>
      <c r="M95" s="4">
        <v>-1517.1</v>
      </c>
      <c r="N95" s="4" t="s">
        <v>473</v>
      </c>
      <c r="O95" s="4" t="s">
        <v>32</v>
      </c>
      <c r="P95" s="4" t="s">
        <v>33</v>
      </c>
      <c r="Q95" s="4">
        <v>0</v>
      </c>
      <c r="R95" s="8">
        <v>45159.0000115741</v>
      </c>
      <c r="S95" s="6">
        <v>45171</v>
      </c>
      <c r="T95" s="4" t="s">
        <v>34</v>
      </c>
      <c r="U95" s="4">
        <v>-1517.1</v>
      </c>
      <c r="V95" s="4">
        <v>0</v>
      </c>
      <c r="W95" s="4">
        <v>0</v>
      </c>
      <c r="X95" s="4" t="s">
        <v>474</v>
      </c>
      <c r="Y95" s="4" t="s">
        <v>76</v>
      </c>
    </row>
    <row r="96" s="4" customFormat="1" spans="1:25">
      <c r="A96" s="4" t="s">
        <v>481</v>
      </c>
      <c r="B96" s="4" t="s">
        <v>26</v>
      </c>
      <c r="C96" s="4" t="s">
        <v>27</v>
      </c>
      <c r="D96" s="4" t="s">
        <v>482</v>
      </c>
      <c r="E96" s="4" t="s">
        <v>483</v>
      </c>
      <c r="F96" s="6">
        <v>45165</v>
      </c>
      <c r="G96" s="6">
        <v>45168</v>
      </c>
      <c r="H96" s="4">
        <v>1</v>
      </c>
      <c r="I96" s="4">
        <v>3</v>
      </c>
      <c r="J96" s="4">
        <v>3</v>
      </c>
      <c r="K96" s="4" t="s">
        <v>30</v>
      </c>
      <c r="L96" s="4">
        <v>9179.76</v>
      </c>
      <c r="M96" s="4">
        <v>9179.76</v>
      </c>
      <c r="N96" s="4" t="s">
        <v>484</v>
      </c>
      <c r="O96" s="4" t="s">
        <v>32</v>
      </c>
      <c r="P96" s="4" t="s">
        <v>33</v>
      </c>
      <c r="Q96" s="4">
        <v>0</v>
      </c>
      <c r="R96" s="8">
        <v>45159.0000115741</v>
      </c>
      <c r="S96" s="6">
        <v>45171</v>
      </c>
      <c r="T96" s="4" t="s">
        <v>34</v>
      </c>
      <c r="U96" s="4">
        <v>9179.76</v>
      </c>
      <c r="V96" s="4">
        <v>0</v>
      </c>
      <c r="W96" s="4">
        <v>0</v>
      </c>
      <c r="X96" s="4" t="s">
        <v>485</v>
      </c>
      <c r="Y96" s="4" t="s">
        <v>486</v>
      </c>
    </row>
    <row r="97" s="4" customFormat="1" spans="1:25">
      <c r="A97" s="4" t="s">
        <v>487</v>
      </c>
      <c r="B97" s="4" t="s">
        <v>26</v>
      </c>
      <c r="C97" s="4" t="s">
        <v>27</v>
      </c>
      <c r="D97" s="4" t="s">
        <v>302</v>
      </c>
      <c r="E97" s="4" t="s">
        <v>303</v>
      </c>
      <c r="F97" s="6">
        <v>45165</v>
      </c>
      <c r="G97" s="6">
        <v>45168</v>
      </c>
      <c r="H97" s="4">
        <v>1</v>
      </c>
      <c r="I97" s="4">
        <v>3</v>
      </c>
      <c r="J97" s="4">
        <v>3</v>
      </c>
      <c r="K97" s="4" t="s">
        <v>30</v>
      </c>
      <c r="L97" s="4">
        <v>3256.11</v>
      </c>
      <c r="M97" s="4">
        <v>3256.11</v>
      </c>
      <c r="N97" s="4" t="s">
        <v>488</v>
      </c>
      <c r="O97" s="4" t="s">
        <v>32</v>
      </c>
      <c r="P97" s="4" t="s">
        <v>33</v>
      </c>
      <c r="Q97" s="4">
        <v>0</v>
      </c>
      <c r="R97" s="8">
        <v>45160</v>
      </c>
      <c r="S97" s="6">
        <v>45171</v>
      </c>
      <c r="T97" s="4" t="s">
        <v>34</v>
      </c>
      <c r="U97" s="4">
        <v>3256.11</v>
      </c>
      <c r="V97" s="4">
        <v>0</v>
      </c>
      <c r="W97" s="4">
        <v>0</v>
      </c>
      <c r="X97" s="4" t="s">
        <v>76</v>
      </c>
      <c r="Y97" s="4" t="s">
        <v>489</v>
      </c>
    </row>
    <row r="98" s="4" customFormat="1" spans="1:25">
      <c r="A98" s="4" t="s">
        <v>490</v>
      </c>
      <c r="B98" s="4" t="s">
        <v>26</v>
      </c>
      <c r="C98" s="4" t="s">
        <v>27</v>
      </c>
      <c r="D98" s="4" t="s">
        <v>491</v>
      </c>
      <c r="E98" s="4" t="s">
        <v>492</v>
      </c>
      <c r="F98" s="6">
        <v>45166</v>
      </c>
      <c r="G98" s="6">
        <v>45168</v>
      </c>
      <c r="H98" s="4">
        <v>2</v>
      </c>
      <c r="I98" s="4">
        <v>2</v>
      </c>
      <c r="J98" s="4">
        <v>4</v>
      </c>
      <c r="K98" s="4" t="s">
        <v>30</v>
      </c>
      <c r="L98" s="4">
        <v>4976.16</v>
      </c>
      <c r="M98" s="4">
        <v>4976.16</v>
      </c>
      <c r="N98" s="4" t="s">
        <v>493</v>
      </c>
      <c r="O98" s="4" t="s">
        <v>32</v>
      </c>
      <c r="P98" s="4" t="s">
        <v>33</v>
      </c>
      <c r="Q98" s="4">
        <v>0</v>
      </c>
      <c r="R98" s="8">
        <v>45160.0000115741</v>
      </c>
      <c r="S98" s="6">
        <v>45171</v>
      </c>
      <c r="T98" s="4" t="s">
        <v>34</v>
      </c>
      <c r="U98" s="4">
        <v>4976.16</v>
      </c>
      <c r="V98" s="4">
        <v>0</v>
      </c>
      <c r="W98" s="4">
        <v>0</v>
      </c>
      <c r="X98" s="4" t="s">
        <v>494</v>
      </c>
      <c r="Y98" s="4" t="s">
        <v>495</v>
      </c>
    </row>
    <row r="99" s="4" customFormat="1" spans="1:25">
      <c r="A99" s="4" t="s">
        <v>496</v>
      </c>
      <c r="B99" s="4" t="s">
        <v>26</v>
      </c>
      <c r="C99" s="4" t="s">
        <v>27</v>
      </c>
      <c r="D99" s="4" t="s">
        <v>497</v>
      </c>
      <c r="E99" s="4" t="s">
        <v>498</v>
      </c>
      <c r="F99" s="6">
        <v>45164</v>
      </c>
      <c r="G99" s="6">
        <v>45168</v>
      </c>
      <c r="H99" s="4">
        <v>2</v>
      </c>
      <c r="I99" s="4">
        <v>4</v>
      </c>
      <c r="J99" s="4">
        <v>8</v>
      </c>
      <c r="K99" s="4" t="s">
        <v>30</v>
      </c>
      <c r="L99" s="4">
        <v>20994.32</v>
      </c>
      <c r="M99" s="4">
        <v>20994.32</v>
      </c>
      <c r="N99" s="4" t="s">
        <v>499</v>
      </c>
      <c r="O99" s="4" t="s">
        <v>32</v>
      </c>
      <c r="P99" s="4" t="s">
        <v>33</v>
      </c>
      <c r="Q99" s="4">
        <v>0</v>
      </c>
      <c r="R99" s="8">
        <v>45160</v>
      </c>
      <c r="S99" s="6">
        <v>45171</v>
      </c>
      <c r="T99" s="4" t="s">
        <v>34</v>
      </c>
      <c r="U99" s="4">
        <v>20994.32</v>
      </c>
      <c r="V99" s="4">
        <v>0</v>
      </c>
      <c r="W99" s="4">
        <v>0</v>
      </c>
      <c r="X99" s="4" t="s">
        <v>500</v>
      </c>
      <c r="Y99" s="4" t="s">
        <v>501</v>
      </c>
    </row>
    <row r="100" s="4" customFormat="1" spans="1:25">
      <c r="A100" s="4" t="s">
        <v>502</v>
      </c>
      <c r="B100" s="4" t="s">
        <v>26</v>
      </c>
      <c r="C100" s="4" t="s">
        <v>27</v>
      </c>
      <c r="D100" s="4" t="s">
        <v>467</v>
      </c>
      <c r="E100" s="4" t="s">
        <v>468</v>
      </c>
      <c r="F100" s="6">
        <v>45165</v>
      </c>
      <c r="G100" s="6">
        <v>45168</v>
      </c>
      <c r="H100" s="4">
        <v>1</v>
      </c>
      <c r="I100" s="4">
        <v>3</v>
      </c>
      <c r="J100" s="4">
        <v>3</v>
      </c>
      <c r="K100" s="4" t="s">
        <v>30</v>
      </c>
      <c r="L100" s="4">
        <v>1495.35</v>
      </c>
      <c r="M100" s="4">
        <v>1495.35</v>
      </c>
      <c r="N100" s="4" t="s">
        <v>503</v>
      </c>
      <c r="O100" s="4" t="s">
        <v>32</v>
      </c>
      <c r="P100" s="4" t="s">
        <v>33</v>
      </c>
      <c r="Q100" s="4">
        <v>0</v>
      </c>
      <c r="R100" s="8">
        <v>45160</v>
      </c>
      <c r="S100" s="6">
        <v>45171</v>
      </c>
      <c r="T100" s="4" t="s">
        <v>34</v>
      </c>
      <c r="U100" s="4">
        <v>1495.35</v>
      </c>
      <c r="V100" s="4">
        <v>0</v>
      </c>
      <c r="W100" s="4">
        <v>0</v>
      </c>
      <c r="X100" s="4" t="s">
        <v>504</v>
      </c>
      <c r="Y100" s="4" t="s">
        <v>76</v>
      </c>
    </row>
    <row r="101" s="4" customFormat="1" spans="1:25">
      <c r="A101" s="4" t="s">
        <v>505</v>
      </c>
      <c r="B101" s="4" t="s">
        <v>26</v>
      </c>
      <c r="C101" s="4" t="s">
        <v>27</v>
      </c>
      <c r="D101" s="4" t="s">
        <v>467</v>
      </c>
      <c r="E101" s="4" t="s">
        <v>506</v>
      </c>
      <c r="F101" s="6">
        <v>45166</v>
      </c>
      <c r="G101" s="6">
        <v>45168</v>
      </c>
      <c r="H101" s="4">
        <v>1</v>
      </c>
      <c r="I101" s="4">
        <v>2</v>
      </c>
      <c r="J101" s="4">
        <v>2</v>
      </c>
      <c r="K101" s="4" t="s">
        <v>30</v>
      </c>
      <c r="L101" s="4">
        <v>1038.24</v>
      </c>
      <c r="M101" s="4">
        <v>1038.24</v>
      </c>
      <c r="N101" s="4" t="s">
        <v>507</v>
      </c>
      <c r="O101" s="4" t="s">
        <v>32</v>
      </c>
      <c r="P101" s="4" t="s">
        <v>33</v>
      </c>
      <c r="Q101" s="4">
        <v>0</v>
      </c>
      <c r="R101" s="8">
        <v>45160.0000115741</v>
      </c>
      <c r="S101" s="6">
        <v>45171</v>
      </c>
      <c r="T101" s="4" t="s">
        <v>34</v>
      </c>
      <c r="U101" s="4">
        <v>1038.24</v>
      </c>
      <c r="V101" s="4">
        <v>0</v>
      </c>
      <c r="W101" s="4">
        <v>0</v>
      </c>
      <c r="X101" s="4" t="s">
        <v>508</v>
      </c>
      <c r="Y101" s="4" t="s">
        <v>76</v>
      </c>
    </row>
    <row r="102" s="4" customFormat="1" spans="1:25">
      <c r="A102" s="4" t="s">
        <v>509</v>
      </c>
      <c r="B102" s="4" t="s">
        <v>26</v>
      </c>
      <c r="C102" s="4" t="s">
        <v>27</v>
      </c>
      <c r="D102" s="4" t="s">
        <v>510</v>
      </c>
      <c r="E102" s="4" t="s">
        <v>511</v>
      </c>
      <c r="F102" s="6">
        <v>45165</v>
      </c>
      <c r="G102" s="6">
        <v>45168</v>
      </c>
      <c r="H102" s="4">
        <v>1</v>
      </c>
      <c r="I102" s="4">
        <v>3</v>
      </c>
      <c r="J102" s="4">
        <v>3</v>
      </c>
      <c r="K102" s="4" t="s">
        <v>30</v>
      </c>
      <c r="L102" s="4">
        <v>1729.83</v>
      </c>
      <c r="M102" s="4">
        <v>1729.83</v>
      </c>
      <c r="N102" s="4" t="s">
        <v>512</v>
      </c>
      <c r="O102" s="4" t="s">
        <v>32</v>
      </c>
      <c r="P102" s="4" t="s">
        <v>33</v>
      </c>
      <c r="Q102" s="4">
        <v>0</v>
      </c>
      <c r="R102" s="8">
        <v>45160</v>
      </c>
      <c r="S102" s="6">
        <v>45171</v>
      </c>
      <c r="T102" s="4" t="s">
        <v>34</v>
      </c>
      <c r="U102" s="4">
        <v>1729.83</v>
      </c>
      <c r="V102" s="4">
        <v>0</v>
      </c>
      <c r="W102" s="4">
        <v>0</v>
      </c>
      <c r="X102" s="4" t="s">
        <v>513</v>
      </c>
      <c r="Y102" s="4" t="s">
        <v>514</v>
      </c>
    </row>
    <row r="103" s="4" customFormat="1" spans="1:25">
      <c r="A103" s="4" t="s">
        <v>515</v>
      </c>
      <c r="B103" s="4" t="s">
        <v>26</v>
      </c>
      <c r="C103" s="4" t="s">
        <v>27</v>
      </c>
      <c r="D103" s="4" t="s">
        <v>516</v>
      </c>
      <c r="E103" s="4" t="s">
        <v>517</v>
      </c>
      <c r="F103" s="6">
        <v>45166</v>
      </c>
      <c r="G103" s="6">
        <v>45168</v>
      </c>
      <c r="H103" s="4">
        <v>1</v>
      </c>
      <c r="I103" s="4">
        <v>2</v>
      </c>
      <c r="J103" s="4">
        <v>2</v>
      </c>
      <c r="K103" s="4" t="s">
        <v>30</v>
      </c>
      <c r="L103" s="4">
        <v>1332.73</v>
      </c>
      <c r="M103" s="4">
        <v>1332.73</v>
      </c>
      <c r="N103" s="4" t="s">
        <v>518</v>
      </c>
      <c r="O103" s="4" t="s">
        <v>32</v>
      </c>
      <c r="P103" s="4" t="s">
        <v>33</v>
      </c>
      <c r="Q103" s="4">
        <v>0</v>
      </c>
      <c r="R103" s="8">
        <v>45150</v>
      </c>
      <c r="S103" s="6">
        <v>45171</v>
      </c>
      <c r="T103" s="4" t="s">
        <v>34</v>
      </c>
      <c r="U103" s="4">
        <v>1332.73</v>
      </c>
      <c r="V103" s="4">
        <v>0</v>
      </c>
      <c r="W103" s="4">
        <v>0</v>
      </c>
      <c r="X103" s="4" t="s">
        <v>519</v>
      </c>
      <c r="Y103" s="4" t="s">
        <v>520</v>
      </c>
    </row>
    <row r="104" s="4" customFormat="1" spans="1:25">
      <c r="A104" s="4" t="s">
        <v>521</v>
      </c>
      <c r="B104" s="4" t="s">
        <v>26</v>
      </c>
      <c r="C104" s="4" t="s">
        <v>27</v>
      </c>
      <c r="D104" s="4" t="s">
        <v>522</v>
      </c>
      <c r="E104" s="4" t="s">
        <v>358</v>
      </c>
      <c r="F104" s="6">
        <v>45167</v>
      </c>
      <c r="G104" s="6">
        <v>45168</v>
      </c>
      <c r="H104" s="4">
        <v>1</v>
      </c>
      <c r="I104" s="4">
        <v>1</v>
      </c>
      <c r="J104" s="4">
        <v>1</v>
      </c>
      <c r="K104" s="4" t="s">
        <v>30</v>
      </c>
      <c r="L104" s="4">
        <v>586.04</v>
      </c>
      <c r="M104" s="4">
        <v>586.04</v>
      </c>
      <c r="N104" s="4" t="s">
        <v>523</v>
      </c>
      <c r="O104" s="4" t="s">
        <v>32</v>
      </c>
      <c r="P104" s="4" t="s">
        <v>33</v>
      </c>
      <c r="Q104" s="4">
        <v>0</v>
      </c>
      <c r="R104" s="8">
        <v>45160.0000115741</v>
      </c>
      <c r="S104" s="6">
        <v>45171</v>
      </c>
      <c r="T104" s="4" t="s">
        <v>34</v>
      </c>
      <c r="U104" s="4">
        <v>586.04</v>
      </c>
      <c r="V104" s="4">
        <v>0</v>
      </c>
      <c r="W104" s="4">
        <v>0</v>
      </c>
      <c r="X104" s="4" t="s">
        <v>524</v>
      </c>
      <c r="Y104" s="4" t="s">
        <v>525</v>
      </c>
    </row>
    <row r="105" s="4" customFormat="1" spans="1:25">
      <c r="A105" s="4" t="s">
        <v>526</v>
      </c>
      <c r="B105" s="4" t="s">
        <v>26</v>
      </c>
      <c r="C105" s="4" t="s">
        <v>27</v>
      </c>
      <c r="D105" s="4" t="s">
        <v>527</v>
      </c>
      <c r="E105" s="4" t="s">
        <v>528</v>
      </c>
      <c r="F105" s="6">
        <v>45167</v>
      </c>
      <c r="G105" s="6">
        <v>45168</v>
      </c>
      <c r="H105" s="4">
        <v>1</v>
      </c>
      <c r="I105" s="4">
        <v>1</v>
      </c>
      <c r="J105" s="4">
        <v>1</v>
      </c>
      <c r="K105" s="4" t="s">
        <v>30</v>
      </c>
      <c r="L105" s="4">
        <v>406.34</v>
      </c>
      <c r="M105" s="4">
        <v>406.34</v>
      </c>
      <c r="N105" s="4" t="s">
        <v>529</v>
      </c>
      <c r="O105" s="4" t="s">
        <v>32</v>
      </c>
      <c r="P105" s="4" t="s">
        <v>33</v>
      </c>
      <c r="Q105" s="4">
        <v>0</v>
      </c>
      <c r="R105" s="8">
        <v>45160</v>
      </c>
      <c r="S105" s="6">
        <v>45171</v>
      </c>
      <c r="T105" s="4" t="s">
        <v>34</v>
      </c>
      <c r="U105" s="4">
        <v>406.34</v>
      </c>
      <c r="V105" s="4">
        <v>0</v>
      </c>
      <c r="W105" s="4">
        <v>0</v>
      </c>
      <c r="X105" s="4" t="s">
        <v>530</v>
      </c>
      <c r="Y105" s="4" t="s">
        <v>76</v>
      </c>
    </row>
    <row r="106" s="4" customFormat="1" spans="1:25">
      <c r="A106" s="4" t="s">
        <v>531</v>
      </c>
      <c r="B106" s="4" t="s">
        <v>26</v>
      </c>
      <c r="C106" s="4" t="s">
        <v>27</v>
      </c>
      <c r="D106" s="4" t="s">
        <v>532</v>
      </c>
      <c r="E106" s="4" t="s">
        <v>533</v>
      </c>
      <c r="F106" s="6">
        <v>45165</v>
      </c>
      <c r="G106" s="6">
        <v>45168</v>
      </c>
      <c r="H106" s="4">
        <v>1</v>
      </c>
      <c r="I106" s="4">
        <v>3</v>
      </c>
      <c r="J106" s="4">
        <v>3</v>
      </c>
      <c r="K106" s="4" t="s">
        <v>30</v>
      </c>
      <c r="L106" s="4">
        <v>3298.62</v>
      </c>
      <c r="M106" s="4">
        <v>3298.62</v>
      </c>
      <c r="N106" s="4" t="s">
        <v>534</v>
      </c>
      <c r="O106" s="4" t="s">
        <v>32</v>
      </c>
      <c r="P106" s="4" t="s">
        <v>33</v>
      </c>
      <c r="Q106" s="4">
        <v>0</v>
      </c>
      <c r="R106" s="8">
        <v>45160.0000115741</v>
      </c>
      <c r="S106" s="6">
        <v>45171</v>
      </c>
      <c r="T106" s="4" t="s">
        <v>34</v>
      </c>
      <c r="U106" s="4">
        <v>3298.62</v>
      </c>
      <c r="V106" s="4">
        <v>0</v>
      </c>
      <c r="W106" s="4">
        <v>0</v>
      </c>
      <c r="X106" s="4" t="s">
        <v>535</v>
      </c>
      <c r="Y106" s="4" t="s">
        <v>536</v>
      </c>
    </row>
    <row r="107" s="4" customFormat="1" spans="1:25">
      <c r="A107" s="4" t="s">
        <v>537</v>
      </c>
      <c r="B107" s="4" t="s">
        <v>26</v>
      </c>
      <c r="C107" s="4" t="s">
        <v>27</v>
      </c>
      <c r="D107" s="4" t="s">
        <v>538</v>
      </c>
      <c r="E107" s="4" t="s">
        <v>539</v>
      </c>
      <c r="F107" s="6">
        <v>45163</v>
      </c>
      <c r="G107" s="6">
        <v>45168</v>
      </c>
      <c r="H107" s="4">
        <v>1</v>
      </c>
      <c r="I107" s="4">
        <v>5</v>
      </c>
      <c r="J107" s="4">
        <v>5</v>
      </c>
      <c r="K107" s="4" t="s">
        <v>30</v>
      </c>
      <c r="L107" s="4">
        <v>12047.65</v>
      </c>
      <c r="M107" s="4">
        <v>12047.65</v>
      </c>
      <c r="N107" s="4" t="s">
        <v>540</v>
      </c>
      <c r="O107" s="4" t="s">
        <v>32</v>
      </c>
      <c r="P107" s="4" t="s">
        <v>33</v>
      </c>
      <c r="Q107" s="4">
        <v>0</v>
      </c>
      <c r="R107" s="8">
        <v>45161.0000115741</v>
      </c>
      <c r="S107" s="6">
        <v>45171</v>
      </c>
      <c r="T107" s="4" t="s">
        <v>34</v>
      </c>
      <c r="U107" s="4">
        <v>12047.65</v>
      </c>
      <c r="V107" s="4">
        <v>0</v>
      </c>
      <c r="W107" s="4">
        <v>0</v>
      </c>
      <c r="X107" s="4" t="s">
        <v>541</v>
      </c>
      <c r="Y107" s="4" t="s">
        <v>542</v>
      </c>
    </row>
    <row r="108" s="4" customFormat="1" spans="1:25">
      <c r="A108" s="4" t="s">
        <v>543</v>
      </c>
      <c r="B108" s="4" t="s">
        <v>26</v>
      </c>
      <c r="C108" s="4" t="s">
        <v>27</v>
      </c>
      <c r="D108" s="4" t="s">
        <v>544</v>
      </c>
      <c r="E108" s="4" t="s">
        <v>545</v>
      </c>
      <c r="F108" s="6">
        <v>45166</v>
      </c>
      <c r="G108" s="6">
        <v>45168</v>
      </c>
      <c r="H108" s="4">
        <v>1</v>
      </c>
      <c r="I108" s="4">
        <v>2</v>
      </c>
      <c r="J108" s="4">
        <v>2</v>
      </c>
      <c r="K108" s="4" t="s">
        <v>30</v>
      </c>
      <c r="L108" s="4">
        <v>877.82</v>
      </c>
      <c r="M108" s="4">
        <v>877.82</v>
      </c>
      <c r="N108" s="4" t="s">
        <v>546</v>
      </c>
      <c r="O108" s="4" t="s">
        <v>32</v>
      </c>
      <c r="P108" s="4" t="s">
        <v>33</v>
      </c>
      <c r="Q108" s="4">
        <v>0</v>
      </c>
      <c r="R108" s="8">
        <v>45161</v>
      </c>
      <c r="S108" s="6">
        <v>45171</v>
      </c>
      <c r="T108" s="4" t="s">
        <v>34</v>
      </c>
      <c r="U108" s="4">
        <v>877.82</v>
      </c>
      <c r="V108" s="4">
        <v>0</v>
      </c>
      <c r="W108" s="4">
        <v>0</v>
      </c>
      <c r="X108" s="4" t="s">
        <v>547</v>
      </c>
      <c r="Y108" s="4" t="s">
        <v>548</v>
      </c>
    </row>
    <row r="109" s="4" customFormat="1" spans="1:25">
      <c r="A109" s="4" t="s">
        <v>549</v>
      </c>
      <c r="B109" s="4" t="s">
        <v>26</v>
      </c>
      <c r="C109" s="4" t="s">
        <v>27</v>
      </c>
      <c r="D109" s="4" t="s">
        <v>550</v>
      </c>
      <c r="E109" s="4" t="s">
        <v>551</v>
      </c>
      <c r="F109" s="6">
        <v>45166</v>
      </c>
      <c r="G109" s="6">
        <v>45168</v>
      </c>
      <c r="H109" s="4">
        <v>1</v>
      </c>
      <c r="I109" s="4">
        <v>2</v>
      </c>
      <c r="J109" s="4">
        <v>2</v>
      </c>
      <c r="K109" s="4" t="s">
        <v>30</v>
      </c>
      <c r="L109" s="4">
        <v>1146.96</v>
      </c>
      <c r="M109" s="4">
        <v>1146.96</v>
      </c>
      <c r="N109" s="4" t="s">
        <v>552</v>
      </c>
      <c r="O109" s="4" t="s">
        <v>32</v>
      </c>
      <c r="P109" s="4" t="s">
        <v>33</v>
      </c>
      <c r="Q109" s="4">
        <v>0</v>
      </c>
      <c r="R109" s="8">
        <v>45161</v>
      </c>
      <c r="S109" s="6">
        <v>45171</v>
      </c>
      <c r="T109" s="4" t="s">
        <v>34</v>
      </c>
      <c r="U109" s="4">
        <v>1146.96</v>
      </c>
      <c r="V109" s="4">
        <v>0</v>
      </c>
      <c r="W109" s="4">
        <v>0</v>
      </c>
      <c r="X109" s="4" t="s">
        <v>553</v>
      </c>
      <c r="Y109" s="4" t="s">
        <v>554</v>
      </c>
    </row>
    <row r="110" s="4" customFormat="1" spans="1:25">
      <c r="A110" s="4" t="s">
        <v>555</v>
      </c>
      <c r="B110" s="4" t="s">
        <v>26</v>
      </c>
      <c r="C110" s="4" t="s">
        <v>27</v>
      </c>
      <c r="D110" s="4" t="s">
        <v>556</v>
      </c>
      <c r="E110" s="4" t="s">
        <v>557</v>
      </c>
      <c r="F110" s="6">
        <v>45167</v>
      </c>
      <c r="G110" s="6">
        <v>45168</v>
      </c>
      <c r="H110" s="4">
        <v>1</v>
      </c>
      <c r="I110" s="4">
        <v>1</v>
      </c>
      <c r="J110" s="4">
        <v>1</v>
      </c>
      <c r="K110" s="4" t="s">
        <v>30</v>
      </c>
      <c r="L110" s="4">
        <v>600.62</v>
      </c>
      <c r="M110" s="4">
        <v>600.62</v>
      </c>
      <c r="N110" s="4" t="s">
        <v>558</v>
      </c>
      <c r="O110" s="4" t="s">
        <v>32</v>
      </c>
      <c r="P110" s="4" t="s">
        <v>33</v>
      </c>
      <c r="Q110" s="4">
        <v>0</v>
      </c>
      <c r="R110" s="8">
        <v>45161</v>
      </c>
      <c r="S110" s="6">
        <v>45171</v>
      </c>
      <c r="T110" s="4" t="s">
        <v>34</v>
      </c>
      <c r="U110" s="4">
        <v>600.62</v>
      </c>
      <c r="V110" s="4">
        <v>0</v>
      </c>
      <c r="W110" s="4">
        <v>0</v>
      </c>
      <c r="X110" s="4" t="s">
        <v>559</v>
      </c>
      <c r="Y110" s="4" t="s">
        <v>560</v>
      </c>
    </row>
    <row r="111" s="4" customFormat="1" spans="1:25">
      <c r="A111" s="4" t="s">
        <v>561</v>
      </c>
      <c r="B111" s="4" t="s">
        <v>26</v>
      </c>
      <c r="C111" s="4" t="s">
        <v>27</v>
      </c>
      <c r="D111" s="4" t="s">
        <v>562</v>
      </c>
      <c r="E111" s="4" t="s">
        <v>545</v>
      </c>
      <c r="F111" s="6">
        <v>45163</v>
      </c>
      <c r="G111" s="6">
        <v>45168</v>
      </c>
      <c r="H111" s="4">
        <v>1</v>
      </c>
      <c r="I111" s="4">
        <v>5</v>
      </c>
      <c r="J111" s="4">
        <v>5</v>
      </c>
      <c r="K111" s="4" t="s">
        <v>30</v>
      </c>
      <c r="L111" s="4">
        <v>1035.76</v>
      </c>
      <c r="M111" s="4">
        <v>1035.76</v>
      </c>
      <c r="N111" s="4" t="s">
        <v>563</v>
      </c>
      <c r="O111" s="4" t="s">
        <v>32</v>
      </c>
      <c r="P111" s="4" t="s">
        <v>33</v>
      </c>
      <c r="Q111" s="4">
        <v>0</v>
      </c>
      <c r="R111" s="8">
        <v>45162</v>
      </c>
      <c r="S111" s="6">
        <v>45171</v>
      </c>
      <c r="T111" s="4" t="s">
        <v>34</v>
      </c>
      <c r="U111" s="4">
        <v>1035.76</v>
      </c>
      <c r="V111" s="4">
        <v>0</v>
      </c>
      <c r="W111" s="4">
        <v>0</v>
      </c>
      <c r="X111" s="4" t="s">
        <v>564</v>
      </c>
      <c r="Y111" s="4" t="s">
        <v>565</v>
      </c>
    </row>
    <row r="112" s="4" customFormat="1" spans="1:25">
      <c r="A112" s="4" t="s">
        <v>566</v>
      </c>
      <c r="B112" s="4" t="s">
        <v>26</v>
      </c>
      <c r="C112" s="4" t="s">
        <v>27</v>
      </c>
      <c r="D112" s="4" t="s">
        <v>567</v>
      </c>
      <c r="E112" s="4" t="s">
        <v>568</v>
      </c>
      <c r="F112" s="6">
        <v>45167</v>
      </c>
      <c r="G112" s="6">
        <v>45168</v>
      </c>
      <c r="H112" s="4">
        <v>1</v>
      </c>
      <c r="I112" s="4">
        <v>1</v>
      </c>
      <c r="J112" s="4">
        <v>1</v>
      </c>
      <c r="K112" s="4" t="s">
        <v>30</v>
      </c>
      <c r="L112" s="4">
        <v>1557.69</v>
      </c>
      <c r="M112" s="4">
        <v>1557.69</v>
      </c>
      <c r="N112" s="4" t="s">
        <v>569</v>
      </c>
      <c r="O112" s="4" t="s">
        <v>32</v>
      </c>
      <c r="P112" s="4" t="s">
        <v>33</v>
      </c>
      <c r="Q112" s="4">
        <v>0</v>
      </c>
      <c r="R112" s="8">
        <v>45162.0000115741</v>
      </c>
      <c r="S112" s="6">
        <v>45171</v>
      </c>
      <c r="T112" s="4" t="s">
        <v>34</v>
      </c>
      <c r="U112" s="4">
        <v>1557.69</v>
      </c>
      <c r="V112" s="4">
        <v>0</v>
      </c>
      <c r="W112" s="4">
        <v>0</v>
      </c>
      <c r="X112" s="4" t="s">
        <v>570</v>
      </c>
      <c r="Y112" s="4" t="s">
        <v>76</v>
      </c>
    </row>
    <row r="113" s="4" customFormat="1" spans="1:25">
      <c r="A113" s="4" t="s">
        <v>571</v>
      </c>
      <c r="B113" s="4" t="s">
        <v>26</v>
      </c>
      <c r="C113" s="4" t="s">
        <v>27</v>
      </c>
      <c r="D113" s="4" t="s">
        <v>572</v>
      </c>
      <c r="E113" s="4" t="s">
        <v>573</v>
      </c>
      <c r="F113" s="6">
        <v>45167</v>
      </c>
      <c r="G113" s="6">
        <v>45168</v>
      </c>
      <c r="H113" s="4">
        <v>1</v>
      </c>
      <c r="I113" s="4">
        <v>1</v>
      </c>
      <c r="J113" s="4">
        <v>1</v>
      </c>
      <c r="K113" s="4" t="s">
        <v>30</v>
      </c>
      <c r="L113" s="4">
        <v>618.79</v>
      </c>
      <c r="M113" s="4">
        <v>618.79</v>
      </c>
      <c r="N113" s="4" t="s">
        <v>574</v>
      </c>
      <c r="O113" s="4" t="s">
        <v>32</v>
      </c>
      <c r="P113" s="4" t="s">
        <v>33</v>
      </c>
      <c r="Q113" s="4">
        <v>0</v>
      </c>
      <c r="R113" s="8">
        <v>45162</v>
      </c>
      <c r="S113" s="6">
        <v>45171</v>
      </c>
      <c r="T113" s="4" t="s">
        <v>34</v>
      </c>
      <c r="U113" s="4">
        <v>618.79</v>
      </c>
      <c r="V113" s="4">
        <v>0</v>
      </c>
      <c r="W113" s="4">
        <v>0</v>
      </c>
      <c r="X113" s="4" t="s">
        <v>575</v>
      </c>
      <c r="Y113" s="4" t="s">
        <v>76</v>
      </c>
    </row>
    <row r="114" s="4" customFormat="1" spans="1:25">
      <c r="A114" s="4" t="s">
        <v>576</v>
      </c>
      <c r="B114" s="4" t="s">
        <v>26</v>
      </c>
      <c r="C114" s="4" t="s">
        <v>27</v>
      </c>
      <c r="D114" s="4" t="s">
        <v>329</v>
      </c>
      <c r="E114" s="4" t="s">
        <v>577</v>
      </c>
      <c r="F114" s="6">
        <v>45167</v>
      </c>
      <c r="G114" s="6">
        <v>45168</v>
      </c>
      <c r="H114" s="4">
        <v>1</v>
      </c>
      <c r="I114" s="4">
        <v>1</v>
      </c>
      <c r="J114" s="4">
        <v>1</v>
      </c>
      <c r="K114" s="4" t="s">
        <v>30</v>
      </c>
      <c r="L114" s="4">
        <v>2921.06</v>
      </c>
      <c r="M114" s="4">
        <v>2921.06</v>
      </c>
      <c r="N114" s="4" t="s">
        <v>578</v>
      </c>
      <c r="O114" s="4" t="s">
        <v>32</v>
      </c>
      <c r="P114" s="4" t="s">
        <v>33</v>
      </c>
      <c r="Q114" s="4">
        <v>0</v>
      </c>
      <c r="R114" s="8">
        <v>45162</v>
      </c>
      <c r="S114" s="6">
        <v>45171</v>
      </c>
      <c r="T114" s="4" t="s">
        <v>34</v>
      </c>
      <c r="U114" s="4">
        <v>2921.06</v>
      </c>
      <c r="V114" s="4">
        <v>0</v>
      </c>
      <c r="W114" s="4">
        <v>0</v>
      </c>
      <c r="X114" s="4" t="s">
        <v>579</v>
      </c>
      <c r="Y114" s="4" t="s">
        <v>580</v>
      </c>
    </row>
    <row r="115" s="4" customFormat="1" spans="1:25">
      <c r="A115" s="4" t="s">
        <v>581</v>
      </c>
      <c r="B115" s="4" t="s">
        <v>26</v>
      </c>
      <c r="C115" s="4" t="s">
        <v>27</v>
      </c>
      <c r="D115" s="4" t="s">
        <v>582</v>
      </c>
      <c r="E115" s="4" t="s">
        <v>583</v>
      </c>
      <c r="F115" s="6">
        <v>45167</v>
      </c>
      <c r="G115" s="6">
        <v>45168</v>
      </c>
      <c r="H115" s="4">
        <v>1</v>
      </c>
      <c r="I115" s="4">
        <v>1</v>
      </c>
      <c r="J115" s="4">
        <v>1</v>
      </c>
      <c r="K115" s="4" t="s">
        <v>30</v>
      </c>
      <c r="L115" s="4">
        <v>370.44</v>
      </c>
      <c r="M115" s="4">
        <v>370.44</v>
      </c>
      <c r="N115" s="4" t="s">
        <v>584</v>
      </c>
      <c r="O115" s="4" t="s">
        <v>32</v>
      </c>
      <c r="P115" s="4" t="s">
        <v>33</v>
      </c>
      <c r="Q115" s="4">
        <v>0</v>
      </c>
      <c r="R115" s="8">
        <v>45162.0000115741</v>
      </c>
      <c r="S115" s="6">
        <v>45171</v>
      </c>
      <c r="T115" s="4" t="s">
        <v>34</v>
      </c>
      <c r="U115" s="4">
        <v>370.44</v>
      </c>
      <c r="V115" s="4">
        <v>0</v>
      </c>
      <c r="W115" s="4">
        <v>0</v>
      </c>
      <c r="X115" s="4" t="s">
        <v>585</v>
      </c>
      <c r="Y115" s="4" t="s">
        <v>586</v>
      </c>
    </row>
    <row r="116" s="4" customFormat="1" spans="1:25">
      <c r="A116" s="4" t="s">
        <v>587</v>
      </c>
      <c r="B116" s="4" t="s">
        <v>26</v>
      </c>
      <c r="C116" s="4" t="s">
        <v>27</v>
      </c>
      <c r="D116" s="4" t="s">
        <v>582</v>
      </c>
      <c r="E116" s="4" t="s">
        <v>583</v>
      </c>
      <c r="F116" s="6">
        <v>45167</v>
      </c>
      <c r="G116" s="6">
        <v>45168</v>
      </c>
      <c r="H116" s="4">
        <v>1</v>
      </c>
      <c r="I116" s="4">
        <v>1</v>
      </c>
      <c r="J116" s="4">
        <v>1</v>
      </c>
      <c r="K116" s="4" t="s">
        <v>30</v>
      </c>
      <c r="L116" s="4">
        <v>370.44</v>
      </c>
      <c r="M116" s="4">
        <v>370.44</v>
      </c>
      <c r="N116" s="4" t="s">
        <v>588</v>
      </c>
      <c r="O116" s="4" t="s">
        <v>32</v>
      </c>
      <c r="P116" s="4" t="s">
        <v>33</v>
      </c>
      <c r="Q116" s="4">
        <v>0</v>
      </c>
      <c r="R116" s="8">
        <v>45162</v>
      </c>
      <c r="S116" s="6">
        <v>45171</v>
      </c>
      <c r="T116" s="4" t="s">
        <v>34</v>
      </c>
      <c r="U116" s="4">
        <v>370.44</v>
      </c>
      <c r="V116" s="4">
        <v>0</v>
      </c>
      <c r="W116" s="4">
        <v>0</v>
      </c>
      <c r="X116" s="4" t="s">
        <v>589</v>
      </c>
      <c r="Y116" s="4" t="s">
        <v>590</v>
      </c>
    </row>
    <row r="117" s="4" customFormat="1" spans="1:25">
      <c r="A117" s="4" t="s">
        <v>591</v>
      </c>
      <c r="B117" s="4" t="s">
        <v>26</v>
      </c>
      <c r="C117" s="4" t="s">
        <v>27</v>
      </c>
      <c r="D117" s="4" t="s">
        <v>592</v>
      </c>
      <c r="E117" s="4" t="s">
        <v>593</v>
      </c>
      <c r="F117" s="6">
        <v>45167</v>
      </c>
      <c r="G117" s="6">
        <v>45168</v>
      </c>
      <c r="H117" s="4">
        <v>1</v>
      </c>
      <c r="I117" s="4">
        <v>1</v>
      </c>
      <c r="J117" s="4">
        <v>1</v>
      </c>
      <c r="K117" s="4" t="s">
        <v>30</v>
      </c>
      <c r="L117" s="4">
        <v>229.91</v>
      </c>
      <c r="M117" s="4">
        <v>229.91</v>
      </c>
      <c r="N117" s="4" t="s">
        <v>594</v>
      </c>
      <c r="O117" s="4" t="s">
        <v>32</v>
      </c>
      <c r="P117" s="4" t="s">
        <v>33</v>
      </c>
      <c r="Q117" s="4">
        <v>0</v>
      </c>
      <c r="R117" s="8">
        <v>45162.0000115741</v>
      </c>
      <c r="S117" s="6">
        <v>45171</v>
      </c>
      <c r="T117" s="4" t="s">
        <v>34</v>
      </c>
      <c r="U117" s="4">
        <v>229.91</v>
      </c>
      <c r="V117" s="4">
        <v>0</v>
      </c>
      <c r="W117" s="4">
        <v>0</v>
      </c>
      <c r="X117" s="4" t="s">
        <v>595</v>
      </c>
      <c r="Y117" s="4" t="s">
        <v>596</v>
      </c>
    </row>
    <row r="118" s="4" customFormat="1" spans="1:25">
      <c r="A118" s="4" t="s">
        <v>597</v>
      </c>
      <c r="B118" s="4" t="s">
        <v>26</v>
      </c>
      <c r="C118" s="4" t="s">
        <v>27</v>
      </c>
      <c r="D118" s="4" t="s">
        <v>598</v>
      </c>
      <c r="E118" s="4" t="s">
        <v>599</v>
      </c>
      <c r="F118" s="6">
        <v>45166</v>
      </c>
      <c r="G118" s="6">
        <v>45168</v>
      </c>
      <c r="H118" s="4">
        <v>1</v>
      </c>
      <c r="I118" s="4">
        <v>2</v>
      </c>
      <c r="J118" s="4">
        <v>2</v>
      </c>
      <c r="K118" s="4" t="s">
        <v>30</v>
      </c>
      <c r="L118" s="4">
        <v>1528.7</v>
      </c>
      <c r="M118" s="4">
        <v>1528.7</v>
      </c>
      <c r="N118" s="4" t="s">
        <v>600</v>
      </c>
      <c r="O118" s="4" t="s">
        <v>32</v>
      </c>
      <c r="P118" s="4" t="s">
        <v>33</v>
      </c>
      <c r="Q118" s="4">
        <v>0</v>
      </c>
      <c r="R118" s="8">
        <v>45144.0000115741</v>
      </c>
      <c r="S118" s="6">
        <v>45171</v>
      </c>
      <c r="T118" s="4" t="s">
        <v>34</v>
      </c>
      <c r="U118" s="4">
        <v>1528.7</v>
      </c>
      <c r="V118" s="4">
        <v>0</v>
      </c>
      <c r="W118" s="4">
        <v>0</v>
      </c>
      <c r="X118" s="4" t="s">
        <v>601</v>
      </c>
      <c r="Y118" s="4" t="s">
        <v>602</v>
      </c>
    </row>
    <row r="119" s="4" customFormat="1" spans="1:25">
      <c r="A119" s="4" t="s">
        <v>603</v>
      </c>
      <c r="B119" s="4" t="s">
        <v>26</v>
      </c>
      <c r="C119" s="4" t="s">
        <v>27</v>
      </c>
      <c r="D119" s="4" t="s">
        <v>604</v>
      </c>
      <c r="E119" s="4" t="s">
        <v>605</v>
      </c>
      <c r="F119" s="6">
        <v>45167</v>
      </c>
      <c r="G119" s="6">
        <v>45168</v>
      </c>
      <c r="H119" s="4">
        <v>1</v>
      </c>
      <c r="I119" s="4">
        <v>1</v>
      </c>
      <c r="J119" s="4">
        <v>1</v>
      </c>
      <c r="K119" s="4" t="s">
        <v>30</v>
      </c>
      <c r="L119" s="4">
        <v>444.19</v>
      </c>
      <c r="M119" s="4">
        <v>444.19</v>
      </c>
      <c r="N119" s="4" t="s">
        <v>606</v>
      </c>
      <c r="O119" s="4" t="s">
        <v>32</v>
      </c>
      <c r="P119" s="4" t="s">
        <v>33</v>
      </c>
      <c r="Q119" s="4">
        <v>0</v>
      </c>
      <c r="R119" s="8">
        <v>45162</v>
      </c>
      <c r="S119" s="6">
        <v>45171</v>
      </c>
      <c r="T119" s="4" t="s">
        <v>34</v>
      </c>
      <c r="U119" s="4">
        <v>444.19</v>
      </c>
      <c r="V119" s="4">
        <v>0</v>
      </c>
      <c r="W119" s="4">
        <v>0</v>
      </c>
      <c r="X119" s="4" t="s">
        <v>607</v>
      </c>
      <c r="Y119" s="4" t="s">
        <v>76</v>
      </c>
    </row>
    <row r="120" s="4" customFormat="1" spans="1:25">
      <c r="A120" s="4" t="s">
        <v>608</v>
      </c>
      <c r="B120" s="4" t="s">
        <v>26</v>
      </c>
      <c r="C120" s="4" t="s">
        <v>27</v>
      </c>
      <c r="D120" s="4" t="s">
        <v>516</v>
      </c>
      <c r="E120" s="4" t="s">
        <v>517</v>
      </c>
      <c r="F120" s="6">
        <v>45166</v>
      </c>
      <c r="G120" s="6">
        <v>45168</v>
      </c>
      <c r="H120" s="4">
        <v>1</v>
      </c>
      <c r="I120" s="4">
        <v>2</v>
      </c>
      <c r="J120" s="4">
        <v>2</v>
      </c>
      <c r="K120" s="4" t="s">
        <v>30</v>
      </c>
      <c r="L120" s="4">
        <v>1228.82</v>
      </c>
      <c r="M120" s="4">
        <v>1228.82</v>
      </c>
      <c r="N120" s="4" t="s">
        <v>609</v>
      </c>
      <c r="O120" s="4" t="s">
        <v>32</v>
      </c>
      <c r="P120" s="4" t="s">
        <v>33</v>
      </c>
      <c r="Q120" s="4">
        <v>0</v>
      </c>
      <c r="R120" s="8">
        <v>45162.0000115741</v>
      </c>
      <c r="S120" s="6">
        <v>45171</v>
      </c>
      <c r="T120" s="4" t="s">
        <v>34</v>
      </c>
      <c r="U120" s="4">
        <v>1228.82</v>
      </c>
      <c r="V120" s="4">
        <v>0</v>
      </c>
      <c r="W120" s="4">
        <v>0</v>
      </c>
      <c r="X120" s="4" t="s">
        <v>610</v>
      </c>
      <c r="Y120" s="4" t="s">
        <v>611</v>
      </c>
    </row>
    <row r="121" s="4" customFormat="1" spans="1:25">
      <c r="A121" s="4" t="s">
        <v>612</v>
      </c>
      <c r="B121" s="4" t="s">
        <v>26</v>
      </c>
      <c r="C121" s="4" t="s">
        <v>27</v>
      </c>
      <c r="D121" s="4" t="s">
        <v>613</v>
      </c>
      <c r="E121" s="4" t="s">
        <v>614</v>
      </c>
      <c r="F121" s="6">
        <v>45166</v>
      </c>
      <c r="G121" s="6">
        <v>45168</v>
      </c>
      <c r="H121" s="4">
        <v>1</v>
      </c>
      <c r="I121" s="4">
        <v>2</v>
      </c>
      <c r="J121" s="4">
        <v>2</v>
      </c>
      <c r="K121" s="4" t="s">
        <v>30</v>
      </c>
      <c r="L121" s="4">
        <v>1855.92</v>
      </c>
      <c r="M121" s="4">
        <v>1855.92</v>
      </c>
      <c r="N121" s="4" t="s">
        <v>615</v>
      </c>
      <c r="O121" s="4" t="s">
        <v>32</v>
      </c>
      <c r="P121" s="4" t="s">
        <v>33</v>
      </c>
      <c r="Q121" s="4">
        <v>0</v>
      </c>
      <c r="R121" s="8">
        <v>45162.0000115741</v>
      </c>
      <c r="S121" s="6">
        <v>45171</v>
      </c>
      <c r="T121" s="4" t="s">
        <v>34</v>
      </c>
      <c r="U121" s="4">
        <v>1855.92</v>
      </c>
      <c r="V121" s="4">
        <v>0</v>
      </c>
      <c r="W121" s="4">
        <v>0</v>
      </c>
      <c r="X121" s="4" t="s">
        <v>616</v>
      </c>
      <c r="Y121" s="4" t="s">
        <v>76</v>
      </c>
    </row>
    <row r="122" s="4" customFormat="1" spans="1:25">
      <c r="A122" s="4" t="s">
        <v>617</v>
      </c>
      <c r="B122" s="4" t="s">
        <v>26</v>
      </c>
      <c r="C122" s="4" t="s">
        <v>27</v>
      </c>
      <c r="D122" s="4" t="s">
        <v>618</v>
      </c>
      <c r="E122" s="4" t="s">
        <v>557</v>
      </c>
      <c r="F122" s="6">
        <v>45167</v>
      </c>
      <c r="G122" s="6">
        <v>45168</v>
      </c>
      <c r="H122" s="4">
        <v>1</v>
      </c>
      <c r="I122" s="4">
        <v>1</v>
      </c>
      <c r="J122" s="4">
        <v>1</v>
      </c>
      <c r="K122" s="4" t="s">
        <v>30</v>
      </c>
      <c r="L122" s="4">
        <v>1879.9</v>
      </c>
      <c r="M122" s="4">
        <v>1879.9</v>
      </c>
      <c r="N122" s="4" t="s">
        <v>619</v>
      </c>
      <c r="O122" s="4" t="s">
        <v>32</v>
      </c>
      <c r="P122" s="4" t="s">
        <v>33</v>
      </c>
      <c r="Q122" s="4">
        <v>0</v>
      </c>
      <c r="R122" s="8">
        <v>45162.0000115741</v>
      </c>
      <c r="S122" s="6">
        <v>45171</v>
      </c>
      <c r="T122" s="4" t="s">
        <v>34</v>
      </c>
      <c r="U122" s="4">
        <v>1879.9</v>
      </c>
      <c r="V122" s="4">
        <v>0</v>
      </c>
      <c r="W122" s="4">
        <v>0</v>
      </c>
      <c r="X122" s="4" t="s">
        <v>620</v>
      </c>
      <c r="Y122" s="4" t="s">
        <v>76</v>
      </c>
    </row>
    <row r="123" s="4" customFormat="1" spans="1:25">
      <c r="A123" s="4" t="s">
        <v>621</v>
      </c>
      <c r="B123" s="4" t="s">
        <v>26</v>
      </c>
      <c r="C123" s="4" t="s">
        <v>27</v>
      </c>
      <c r="D123" s="4" t="s">
        <v>622</v>
      </c>
      <c r="E123" s="4" t="s">
        <v>623</v>
      </c>
      <c r="F123" s="6">
        <v>45165</v>
      </c>
      <c r="G123" s="6">
        <v>45168</v>
      </c>
      <c r="H123" s="4">
        <v>1</v>
      </c>
      <c r="I123" s="4">
        <v>3</v>
      </c>
      <c r="J123" s="4">
        <v>3</v>
      </c>
      <c r="K123" s="4" t="s">
        <v>30</v>
      </c>
      <c r="L123" s="4">
        <v>1082.07</v>
      </c>
      <c r="M123" s="4">
        <v>1082.07</v>
      </c>
      <c r="N123" s="4" t="s">
        <v>624</v>
      </c>
      <c r="O123" s="4" t="s">
        <v>32</v>
      </c>
      <c r="P123" s="4" t="s">
        <v>33</v>
      </c>
      <c r="Q123" s="4">
        <v>0</v>
      </c>
      <c r="R123" s="8">
        <v>45162</v>
      </c>
      <c r="S123" s="6">
        <v>45171</v>
      </c>
      <c r="T123" s="4" t="s">
        <v>34</v>
      </c>
      <c r="U123" s="4">
        <v>1082.07</v>
      </c>
      <c r="V123" s="4">
        <v>0</v>
      </c>
      <c r="W123" s="4">
        <v>0</v>
      </c>
      <c r="X123" s="4" t="s">
        <v>625</v>
      </c>
      <c r="Y123" s="4" t="s">
        <v>76</v>
      </c>
    </row>
    <row r="124" s="4" customFormat="1" spans="1:25">
      <c r="A124" s="4" t="s">
        <v>626</v>
      </c>
      <c r="B124" s="4" t="s">
        <v>26</v>
      </c>
      <c r="C124" s="4" t="s">
        <v>27</v>
      </c>
      <c r="D124" s="4" t="s">
        <v>627</v>
      </c>
      <c r="E124" s="4" t="s">
        <v>225</v>
      </c>
      <c r="F124" s="6">
        <v>45166</v>
      </c>
      <c r="G124" s="6">
        <v>45168</v>
      </c>
      <c r="H124" s="4">
        <v>2</v>
      </c>
      <c r="I124" s="4">
        <v>2</v>
      </c>
      <c r="J124" s="4">
        <v>4</v>
      </c>
      <c r="K124" s="4" t="s">
        <v>30</v>
      </c>
      <c r="L124" s="4">
        <v>4281.54</v>
      </c>
      <c r="M124" s="4">
        <v>4281.54</v>
      </c>
      <c r="N124" s="4" t="s">
        <v>628</v>
      </c>
      <c r="O124" s="4" t="s">
        <v>32</v>
      </c>
      <c r="P124" s="4" t="s">
        <v>33</v>
      </c>
      <c r="Q124" s="4">
        <v>0</v>
      </c>
      <c r="R124" s="8">
        <v>45162.0000115741</v>
      </c>
      <c r="S124" s="6">
        <v>45171</v>
      </c>
      <c r="T124" s="4" t="s">
        <v>34</v>
      </c>
      <c r="U124" s="4">
        <v>4281.54</v>
      </c>
      <c r="V124" s="4">
        <v>0</v>
      </c>
      <c r="W124" s="4">
        <v>0</v>
      </c>
      <c r="X124" s="4" t="s">
        <v>629</v>
      </c>
      <c r="Y124" s="4" t="s">
        <v>76</v>
      </c>
    </row>
    <row r="125" s="4" customFormat="1" spans="1:25">
      <c r="A125" s="4" t="s">
        <v>608</v>
      </c>
      <c r="B125" s="4" t="s">
        <v>26</v>
      </c>
      <c r="C125" s="4" t="s">
        <v>100</v>
      </c>
      <c r="D125" s="4" t="s">
        <v>516</v>
      </c>
      <c r="E125" s="4" t="s">
        <v>517</v>
      </c>
      <c r="F125" s="6">
        <v>45166</v>
      </c>
      <c r="G125" s="6">
        <v>45168</v>
      </c>
      <c r="H125" s="4">
        <v>1</v>
      </c>
      <c r="I125" s="4">
        <v>2</v>
      </c>
      <c r="J125" s="4">
        <v>2</v>
      </c>
      <c r="K125" s="4" t="s">
        <v>30</v>
      </c>
      <c r="L125" s="4">
        <v>-1228.82</v>
      </c>
      <c r="M125" s="4">
        <v>-1228.82</v>
      </c>
      <c r="N125" s="4" t="s">
        <v>609</v>
      </c>
      <c r="O125" s="4" t="s">
        <v>32</v>
      </c>
      <c r="P125" s="4" t="s">
        <v>33</v>
      </c>
      <c r="Q125" s="4">
        <v>0</v>
      </c>
      <c r="R125" s="8">
        <v>45162.0000115741</v>
      </c>
      <c r="S125" s="6">
        <v>45171</v>
      </c>
      <c r="T125" s="4" t="s">
        <v>34</v>
      </c>
      <c r="U125" s="4">
        <v>-1228.82</v>
      </c>
      <c r="V125" s="4">
        <v>0</v>
      </c>
      <c r="W125" s="4">
        <v>0</v>
      </c>
      <c r="X125" s="4" t="s">
        <v>610</v>
      </c>
      <c r="Y125" s="4" t="s">
        <v>611</v>
      </c>
    </row>
    <row r="126" s="4" customFormat="1" spans="1:25">
      <c r="A126" s="4" t="s">
        <v>630</v>
      </c>
      <c r="B126" s="4" t="s">
        <v>26</v>
      </c>
      <c r="C126" s="4" t="s">
        <v>27</v>
      </c>
      <c r="D126" s="4" t="s">
        <v>631</v>
      </c>
      <c r="E126" s="4" t="s">
        <v>632</v>
      </c>
      <c r="F126" s="6">
        <v>45167</v>
      </c>
      <c r="G126" s="6">
        <v>45168</v>
      </c>
      <c r="H126" s="4">
        <v>1</v>
      </c>
      <c r="I126" s="4">
        <v>1</v>
      </c>
      <c r="J126" s="4">
        <v>1</v>
      </c>
      <c r="K126" s="4" t="s">
        <v>30</v>
      </c>
      <c r="L126" s="4">
        <v>743.6</v>
      </c>
      <c r="M126" s="4">
        <v>743.6</v>
      </c>
      <c r="N126" s="4" t="s">
        <v>633</v>
      </c>
      <c r="O126" s="4" t="s">
        <v>32</v>
      </c>
      <c r="P126" s="4" t="s">
        <v>33</v>
      </c>
      <c r="Q126" s="4">
        <v>0</v>
      </c>
      <c r="R126" s="8">
        <v>45162</v>
      </c>
      <c r="S126" s="6">
        <v>45171</v>
      </c>
      <c r="T126" s="4" t="s">
        <v>34</v>
      </c>
      <c r="U126" s="4">
        <v>743.6</v>
      </c>
      <c r="V126" s="4">
        <v>0</v>
      </c>
      <c r="W126" s="4">
        <v>0</v>
      </c>
      <c r="X126" s="4" t="s">
        <v>634</v>
      </c>
      <c r="Y126" s="4" t="s">
        <v>635</v>
      </c>
    </row>
    <row r="127" s="4" customFormat="1" spans="1:25">
      <c r="A127" s="4" t="s">
        <v>636</v>
      </c>
      <c r="B127" s="4" t="s">
        <v>26</v>
      </c>
      <c r="C127" s="4" t="s">
        <v>27</v>
      </c>
      <c r="D127" s="4" t="s">
        <v>637</v>
      </c>
      <c r="E127" s="4" t="s">
        <v>638</v>
      </c>
      <c r="F127" s="6">
        <v>45167</v>
      </c>
      <c r="G127" s="6">
        <v>45168</v>
      </c>
      <c r="H127" s="4">
        <v>1</v>
      </c>
      <c r="I127" s="4">
        <v>1</v>
      </c>
      <c r="J127" s="4">
        <v>1</v>
      </c>
      <c r="K127" s="4" t="s">
        <v>30</v>
      </c>
      <c r="L127" s="4">
        <v>378.78</v>
      </c>
      <c r="M127" s="4">
        <v>378.78</v>
      </c>
      <c r="N127" s="4" t="s">
        <v>639</v>
      </c>
      <c r="O127" s="4" t="s">
        <v>32</v>
      </c>
      <c r="P127" s="4" t="s">
        <v>33</v>
      </c>
      <c r="Q127" s="4">
        <v>0</v>
      </c>
      <c r="R127" s="8">
        <v>45163.0000115741</v>
      </c>
      <c r="S127" s="6">
        <v>45171</v>
      </c>
      <c r="T127" s="4" t="s">
        <v>34</v>
      </c>
      <c r="U127" s="4">
        <v>378.78</v>
      </c>
      <c r="V127" s="4">
        <v>0</v>
      </c>
      <c r="W127" s="4">
        <v>0</v>
      </c>
      <c r="X127" s="4" t="s">
        <v>640</v>
      </c>
      <c r="Y127" s="4" t="s">
        <v>641</v>
      </c>
    </row>
    <row r="128" s="4" customFormat="1" spans="1:25">
      <c r="A128" s="4" t="s">
        <v>642</v>
      </c>
      <c r="B128" s="4" t="s">
        <v>26</v>
      </c>
      <c r="C128" s="4" t="s">
        <v>27</v>
      </c>
      <c r="D128" s="4" t="s">
        <v>643</v>
      </c>
      <c r="E128" s="4" t="s">
        <v>644</v>
      </c>
      <c r="F128" s="6">
        <v>45166</v>
      </c>
      <c r="G128" s="6">
        <v>45168</v>
      </c>
      <c r="H128" s="4">
        <v>1</v>
      </c>
      <c r="I128" s="4">
        <v>2</v>
      </c>
      <c r="J128" s="4">
        <v>2</v>
      </c>
      <c r="K128" s="4" t="s">
        <v>30</v>
      </c>
      <c r="L128" s="4">
        <v>1105.36</v>
      </c>
      <c r="M128" s="4">
        <v>1105.36</v>
      </c>
      <c r="N128" s="4" t="s">
        <v>645</v>
      </c>
      <c r="O128" s="4" t="s">
        <v>32</v>
      </c>
      <c r="P128" s="4" t="s">
        <v>33</v>
      </c>
      <c r="Q128" s="4">
        <v>0</v>
      </c>
      <c r="R128" s="8">
        <v>45163.0000115741</v>
      </c>
      <c r="S128" s="6">
        <v>45171</v>
      </c>
      <c r="T128" s="4" t="s">
        <v>34</v>
      </c>
      <c r="U128" s="4">
        <v>1105.36</v>
      </c>
      <c r="V128" s="4">
        <v>0</v>
      </c>
      <c r="W128" s="4">
        <v>0</v>
      </c>
      <c r="X128" s="4" t="s">
        <v>646</v>
      </c>
      <c r="Y128" s="4" t="s">
        <v>647</v>
      </c>
    </row>
    <row r="129" s="4" customFormat="1" spans="1:25">
      <c r="A129" s="4" t="s">
        <v>648</v>
      </c>
      <c r="B129" s="4" t="s">
        <v>26</v>
      </c>
      <c r="C129" s="4" t="s">
        <v>27</v>
      </c>
      <c r="D129" s="4" t="s">
        <v>649</v>
      </c>
      <c r="E129" s="4" t="s">
        <v>650</v>
      </c>
      <c r="F129" s="6">
        <v>45167</v>
      </c>
      <c r="G129" s="6">
        <v>45168</v>
      </c>
      <c r="H129" s="4">
        <v>1</v>
      </c>
      <c r="I129" s="4">
        <v>1</v>
      </c>
      <c r="J129" s="4">
        <v>1</v>
      </c>
      <c r="K129" s="4" t="s">
        <v>30</v>
      </c>
      <c r="L129" s="4">
        <v>431.3</v>
      </c>
      <c r="M129" s="4">
        <v>431.3</v>
      </c>
      <c r="N129" s="4" t="s">
        <v>651</v>
      </c>
      <c r="O129" s="4" t="s">
        <v>32</v>
      </c>
      <c r="P129" s="4" t="s">
        <v>33</v>
      </c>
      <c r="Q129" s="4">
        <v>0</v>
      </c>
      <c r="R129" s="8">
        <v>45163.0000115741</v>
      </c>
      <c r="S129" s="6">
        <v>45171</v>
      </c>
      <c r="T129" s="4" t="s">
        <v>34</v>
      </c>
      <c r="U129" s="4">
        <v>431.3</v>
      </c>
      <c r="V129" s="4">
        <v>0</v>
      </c>
      <c r="W129" s="4">
        <v>0</v>
      </c>
      <c r="X129" s="4" t="s">
        <v>652</v>
      </c>
      <c r="Y129" s="4" t="s">
        <v>653</v>
      </c>
    </row>
    <row r="130" s="4" customFormat="1" spans="1:25">
      <c r="A130" s="4" t="s">
        <v>654</v>
      </c>
      <c r="B130" s="4" t="s">
        <v>26</v>
      </c>
      <c r="C130" s="4" t="s">
        <v>27</v>
      </c>
      <c r="D130" s="4" t="s">
        <v>655</v>
      </c>
      <c r="E130" s="4" t="s">
        <v>623</v>
      </c>
      <c r="F130" s="6">
        <v>45164</v>
      </c>
      <c r="G130" s="6">
        <v>45168</v>
      </c>
      <c r="H130" s="4">
        <v>1</v>
      </c>
      <c r="I130" s="4">
        <v>4</v>
      </c>
      <c r="J130" s="4">
        <v>4</v>
      </c>
      <c r="K130" s="4" t="s">
        <v>30</v>
      </c>
      <c r="L130" s="4">
        <v>2542.4</v>
      </c>
      <c r="M130" s="4">
        <v>2542.4</v>
      </c>
      <c r="N130" s="4" t="s">
        <v>656</v>
      </c>
      <c r="O130" s="4" t="s">
        <v>32</v>
      </c>
      <c r="P130" s="4" t="s">
        <v>33</v>
      </c>
      <c r="Q130" s="4">
        <v>0</v>
      </c>
      <c r="R130" s="8">
        <v>45163.0000115741</v>
      </c>
      <c r="S130" s="6">
        <v>45171</v>
      </c>
      <c r="T130" s="4" t="s">
        <v>34</v>
      </c>
      <c r="U130" s="4">
        <v>2542.4</v>
      </c>
      <c r="V130" s="4">
        <v>0</v>
      </c>
      <c r="W130" s="4">
        <v>0</v>
      </c>
      <c r="X130" s="4" t="s">
        <v>657</v>
      </c>
      <c r="Y130" s="4" t="s">
        <v>76</v>
      </c>
    </row>
    <row r="131" s="4" customFormat="1" spans="1:25">
      <c r="A131" s="4" t="s">
        <v>658</v>
      </c>
      <c r="B131" s="4" t="s">
        <v>26</v>
      </c>
      <c r="C131" s="4" t="s">
        <v>27</v>
      </c>
      <c r="D131" s="4" t="s">
        <v>659</v>
      </c>
      <c r="E131" s="4" t="s">
        <v>660</v>
      </c>
      <c r="F131" s="6">
        <v>45167</v>
      </c>
      <c r="G131" s="6">
        <v>45168</v>
      </c>
      <c r="H131" s="4">
        <v>1</v>
      </c>
      <c r="I131" s="4">
        <v>1</v>
      </c>
      <c r="J131" s="4">
        <v>1</v>
      </c>
      <c r="K131" s="4" t="s">
        <v>30</v>
      </c>
      <c r="L131" s="4">
        <v>641.21</v>
      </c>
      <c r="M131" s="4">
        <v>641.21</v>
      </c>
      <c r="N131" s="4" t="s">
        <v>661</v>
      </c>
      <c r="O131" s="4" t="s">
        <v>32</v>
      </c>
      <c r="P131" s="4" t="s">
        <v>33</v>
      </c>
      <c r="Q131" s="4">
        <v>0</v>
      </c>
      <c r="R131" s="8">
        <v>45163</v>
      </c>
      <c r="S131" s="6">
        <v>45171</v>
      </c>
      <c r="T131" s="4" t="s">
        <v>34</v>
      </c>
      <c r="U131" s="4">
        <v>641.21</v>
      </c>
      <c r="V131" s="4">
        <v>0</v>
      </c>
      <c r="W131" s="4">
        <v>0</v>
      </c>
      <c r="X131" s="4" t="s">
        <v>662</v>
      </c>
      <c r="Y131" s="4" t="s">
        <v>76</v>
      </c>
    </row>
    <row r="132" s="4" customFormat="1" spans="1:25">
      <c r="A132" s="4" t="s">
        <v>663</v>
      </c>
      <c r="B132" s="4" t="s">
        <v>26</v>
      </c>
      <c r="C132" s="4" t="s">
        <v>27</v>
      </c>
      <c r="D132" s="4" t="s">
        <v>664</v>
      </c>
      <c r="E132" s="4" t="s">
        <v>665</v>
      </c>
      <c r="F132" s="6">
        <v>45167</v>
      </c>
      <c r="G132" s="6">
        <v>45168</v>
      </c>
      <c r="H132" s="4">
        <v>1</v>
      </c>
      <c r="I132" s="4">
        <v>1</v>
      </c>
      <c r="J132" s="4">
        <v>1</v>
      </c>
      <c r="K132" s="4" t="s">
        <v>30</v>
      </c>
      <c r="L132" s="4">
        <v>573.82</v>
      </c>
      <c r="M132" s="4">
        <v>573.82</v>
      </c>
      <c r="N132" s="4" t="s">
        <v>666</v>
      </c>
      <c r="O132" s="4" t="s">
        <v>32</v>
      </c>
      <c r="P132" s="4" t="s">
        <v>33</v>
      </c>
      <c r="Q132" s="4">
        <v>0</v>
      </c>
      <c r="R132" s="8">
        <v>45163.0000115741</v>
      </c>
      <c r="S132" s="6">
        <v>45171</v>
      </c>
      <c r="T132" s="4" t="s">
        <v>34</v>
      </c>
      <c r="U132" s="4">
        <v>573.82</v>
      </c>
      <c r="V132" s="4">
        <v>0</v>
      </c>
      <c r="W132" s="4">
        <v>0</v>
      </c>
      <c r="X132" s="4" t="s">
        <v>667</v>
      </c>
      <c r="Y132" s="4" t="s">
        <v>668</v>
      </c>
    </row>
    <row r="133" s="4" customFormat="1" spans="1:25">
      <c r="A133" s="4" t="s">
        <v>669</v>
      </c>
      <c r="B133" s="4" t="s">
        <v>26</v>
      </c>
      <c r="C133" s="4" t="s">
        <v>27</v>
      </c>
      <c r="D133" s="4" t="s">
        <v>670</v>
      </c>
      <c r="E133" s="4" t="s">
        <v>67</v>
      </c>
      <c r="F133" s="6">
        <v>45165</v>
      </c>
      <c r="G133" s="6">
        <v>45168</v>
      </c>
      <c r="H133" s="4">
        <v>1</v>
      </c>
      <c r="I133" s="4">
        <v>3</v>
      </c>
      <c r="J133" s="4">
        <v>3</v>
      </c>
      <c r="K133" s="4" t="s">
        <v>30</v>
      </c>
      <c r="L133" s="4">
        <v>629.1</v>
      </c>
      <c r="M133" s="4">
        <v>629.1</v>
      </c>
      <c r="N133" s="4" t="s">
        <v>671</v>
      </c>
      <c r="O133" s="4" t="s">
        <v>32</v>
      </c>
      <c r="P133" s="4" t="s">
        <v>33</v>
      </c>
      <c r="Q133" s="4">
        <v>0</v>
      </c>
      <c r="R133" s="8">
        <v>45163</v>
      </c>
      <c r="S133" s="6">
        <v>45171</v>
      </c>
      <c r="T133" s="4" t="s">
        <v>34</v>
      </c>
      <c r="U133" s="4">
        <v>629.1</v>
      </c>
      <c r="V133" s="4">
        <v>0</v>
      </c>
      <c r="W133" s="4">
        <v>0</v>
      </c>
      <c r="X133" s="4" t="s">
        <v>672</v>
      </c>
      <c r="Y133" s="4" t="s">
        <v>76</v>
      </c>
    </row>
    <row r="134" s="4" customFormat="1" spans="1:25">
      <c r="A134" s="4" t="s">
        <v>673</v>
      </c>
      <c r="B134" s="4" t="s">
        <v>26</v>
      </c>
      <c r="C134" s="4" t="s">
        <v>27</v>
      </c>
      <c r="D134" s="4" t="s">
        <v>659</v>
      </c>
      <c r="E134" s="4" t="s">
        <v>660</v>
      </c>
      <c r="F134" s="6">
        <v>45165</v>
      </c>
      <c r="G134" s="6">
        <v>45168</v>
      </c>
      <c r="H134" s="4">
        <v>1</v>
      </c>
      <c r="I134" s="4">
        <v>3</v>
      </c>
      <c r="J134" s="4">
        <v>3</v>
      </c>
      <c r="K134" s="4" t="s">
        <v>30</v>
      </c>
      <c r="L134" s="4">
        <v>1915.15</v>
      </c>
      <c r="M134" s="4">
        <v>1915.15</v>
      </c>
      <c r="N134" s="4" t="s">
        <v>674</v>
      </c>
      <c r="O134" s="4" t="s">
        <v>32</v>
      </c>
      <c r="P134" s="4" t="s">
        <v>33</v>
      </c>
      <c r="Q134" s="4">
        <v>0</v>
      </c>
      <c r="R134" s="8">
        <v>45164.0000115741</v>
      </c>
      <c r="S134" s="6">
        <v>45171</v>
      </c>
      <c r="T134" s="4" t="s">
        <v>34</v>
      </c>
      <c r="U134" s="4">
        <v>1915.15</v>
      </c>
      <c r="V134" s="4">
        <v>0</v>
      </c>
      <c r="W134" s="4">
        <v>0</v>
      </c>
      <c r="X134" s="4" t="s">
        <v>675</v>
      </c>
      <c r="Y134" s="4" t="s">
        <v>76</v>
      </c>
    </row>
    <row r="135" s="4" customFormat="1" spans="1:25">
      <c r="A135" s="4" t="s">
        <v>676</v>
      </c>
      <c r="B135" s="4" t="s">
        <v>26</v>
      </c>
      <c r="C135" s="4" t="s">
        <v>27</v>
      </c>
      <c r="D135" s="4" t="s">
        <v>677</v>
      </c>
      <c r="E135" s="4" t="s">
        <v>678</v>
      </c>
      <c r="F135" s="6">
        <v>45164</v>
      </c>
      <c r="G135" s="6">
        <v>45168</v>
      </c>
      <c r="H135" s="4">
        <v>1</v>
      </c>
      <c r="I135" s="4">
        <v>4</v>
      </c>
      <c r="J135" s="4">
        <v>4</v>
      </c>
      <c r="K135" s="4" t="s">
        <v>30</v>
      </c>
      <c r="L135" s="4">
        <v>2525.61</v>
      </c>
      <c r="M135" s="4">
        <v>2525.61</v>
      </c>
      <c r="N135" s="4" t="s">
        <v>679</v>
      </c>
      <c r="O135" s="4" t="s">
        <v>32</v>
      </c>
      <c r="P135" s="4" t="s">
        <v>33</v>
      </c>
      <c r="Q135" s="4">
        <v>0</v>
      </c>
      <c r="R135" s="8">
        <v>45164</v>
      </c>
      <c r="S135" s="6">
        <v>45171</v>
      </c>
      <c r="T135" s="4" t="s">
        <v>34</v>
      </c>
      <c r="U135" s="4">
        <v>2525.61</v>
      </c>
      <c r="V135" s="4">
        <v>0</v>
      </c>
      <c r="W135" s="4">
        <v>0</v>
      </c>
      <c r="X135" s="4" t="s">
        <v>680</v>
      </c>
      <c r="Y135" s="4" t="s">
        <v>681</v>
      </c>
    </row>
    <row r="136" s="4" customFormat="1" spans="1:25">
      <c r="A136" s="4" t="s">
        <v>682</v>
      </c>
      <c r="B136" s="4" t="s">
        <v>26</v>
      </c>
      <c r="C136" s="4" t="s">
        <v>27</v>
      </c>
      <c r="D136" s="4" t="s">
        <v>683</v>
      </c>
      <c r="E136" s="4" t="s">
        <v>684</v>
      </c>
      <c r="F136" s="6">
        <v>45167</v>
      </c>
      <c r="G136" s="6">
        <v>45168</v>
      </c>
      <c r="H136" s="4">
        <v>1</v>
      </c>
      <c r="I136" s="4">
        <v>1</v>
      </c>
      <c r="J136" s="4">
        <v>1</v>
      </c>
      <c r="K136" s="4" t="s">
        <v>30</v>
      </c>
      <c r="L136" s="4">
        <v>369.2</v>
      </c>
      <c r="M136" s="4">
        <v>369.2</v>
      </c>
      <c r="N136" s="4" t="s">
        <v>685</v>
      </c>
      <c r="O136" s="4" t="s">
        <v>32</v>
      </c>
      <c r="P136" s="4" t="s">
        <v>33</v>
      </c>
      <c r="Q136" s="4">
        <v>0</v>
      </c>
      <c r="R136" s="8">
        <v>45164</v>
      </c>
      <c r="S136" s="6">
        <v>45171</v>
      </c>
      <c r="T136" s="4" t="s">
        <v>34</v>
      </c>
      <c r="U136" s="4">
        <v>369.2</v>
      </c>
      <c r="V136" s="4">
        <v>0</v>
      </c>
      <c r="W136" s="4">
        <v>0</v>
      </c>
      <c r="X136" s="4" t="s">
        <v>686</v>
      </c>
      <c r="Y136" s="4" t="s">
        <v>687</v>
      </c>
    </row>
    <row r="137" s="4" customFormat="1" spans="1:25">
      <c r="A137" s="4" t="s">
        <v>278</v>
      </c>
      <c r="B137" s="4" t="s">
        <v>26</v>
      </c>
      <c r="C137" s="4" t="s">
        <v>100</v>
      </c>
      <c r="D137" s="4" t="s">
        <v>279</v>
      </c>
      <c r="E137" s="4" t="s">
        <v>280</v>
      </c>
      <c r="F137" s="6">
        <v>45167</v>
      </c>
      <c r="G137" s="6">
        <v>45168</v>
      </c>
      <c r="H137" s="4">
        <v>1</v>
      </c>
      <c r="I137" s="4">
        <v>1</v>
      </c>
      <c r="J137" s="4">
        <v>1</v>
      </c>
      <c r="K137" s="4" t="s">
        <v>30</v>
      </c>
      <c r="L137" s="4">
        <v>-1458.2</v>
      </c>
      <c r="M137" s="4">
        <v>-1458.2</v>
      </c>
      <c r="N137" s="4" t="s">
        <v>281</v>
      </c>
      <c r="O137" s="4" t="s">
        <v>32</v>
      </c>
      <c r="P137" s="4" t="s">
        <v>33</v>
      </c>
      <c r="Q137" s="4">
        <v>0</v>
      </c>
      <c r="R137" s="8">
        <v>45147.0000115741</v>
      </c>
      <c r="S137" s="6">
        <v>45171</v>
      </c>
      <c r="T137" s="4" t="s">
        <v>34</v>
      </c>
      <c r="U137" s="4">
        <v>-1458.2</v>
      </c>
      <c r="V137" s="4">
        <v>0</v>
      </c>
      <c r="W137" s="4">
        <v>0</v>
      </c>
      <c r="X137" s="4" t="s">
        <v>282</v>
      </c>
      <c r="Y137" s="4" t="s">
        <v>76</v>
      </c>
    </row>
    <row r="138" s="4" customFormat="1" spans="1:25">
      <c r="A138" s="4" t="s">
        <v>688</v>
      </c>
      <c r="B138" s="4" t="s">
        <v>26</v>
      </c>
      <c r="C138" s="4" t="s">
        <v>27</v>
      </c>
      <c r="D138" s="4" t="s">
        <v>670</v>
      </c>
      <c r="E138" s="4" t="s">
        <v>689</v>
      </c>
      <c r="F138" s="6">
        <v>45166</v>
      </c>
      <c r="G138" s="6">
        <v>45168</v>
      </c>
      <c r="H138" s="4">
        <v>1</v>
      </c>
      <c r="I138" s="4">
        <v>2</v>
      </c>
      <c r="J138" s="4">
        <v>2</v>
      </c>
      <c r="K138" s="4" t="s">
        <v>30</v>
      </c>
      <c r="L138" s="4">
        <v>372.44</v>
      </c>
      <c r="M138" s="4">
        <v>372.44</v>
      </c>
      <c r="N138" s="4" t="s">
        <v>690</v>
      </c>
      <c r="O138" s="4" t="s">
        <v>32</v>
      </c>
      <c r="P138" s="4" t="s">
        <v>33</v>
      </c>
      <c r="Q138" s="4">
        <v>0</v>
      </c>
      <c r="R138" s="8">
        <v>45164</v>
      </c>
      <c r="S138" s="6">
        <v>45171</v>
      </c>
      <c r="T138" s="4" t="s">
        <v>34</v>
      </c>
      <c r="U138" s="4">
        <v>372.44</v>
      </c>
      <c r="V138" s="4">
        <v>0</v>
      </c>
      <c r="W138" s="4">
        <v>0</v>
      </c>
      <c r="X138" s="4" t="s">
        <v>691</v>
      </c>
      <c r="Y138" s="4" t="s">
        <v>76</v>
      </c>
    </row>
    <row r="139" s="4" customFormat="1" spans="1:25">
      <c r="A139" s="4" t="s">
        <v>692</v>
      </c>
      <c r="B139" s="4" t="s">
        <v>26</v>
      </c>
      <c r="C139" s="4" t="s">
        <v>27</v>
      </c>
      <c r="D139" s="4" t="s">
        <v>693</v>
      </c>
      <c r="E139" s="4" t="s">
        <v>694</v>
      </c>
      <c r="F139" s="6">
        <v>45166</v>
      </c>
      <c r="G139" s="6">
        <v>45168</v>
      </c>
      <c r="H139" s="4">
        <v>1</v>
      </c>
      <c r="I139" s="4">
        <v>2</v>
      </c>
      <c r="J139" s="4">
        <v>2</v>
      </c>
      <c r="K139" s="4" t="s">
        <v>30</v>
      </c>
      <c r="L139" s="4">
        <v>725</v>
      </c>
      <c r="M139" s="4">
        <v>725</v>
      </c>
      <c r="N139" s="4" t="s">
        <v>695</v>
      </c>
      <c r="O139" s="4" t="s">
        <v>32</v>
      </c>
      <c r="P139" s="4" t="s">
        <v>33</v>
      </c>
      <c r="Q139" s="4">
        <v>0</v>
      </c>
      <c r="R139" s="8">
        <v>45164</v>
      </c>
      <c r="S139" s="6">
        <v>45171</v>
      </c>
      <c r="T139" s="4" t="s">
        <v>34</v>
      </c>
      <c r="U139" s="4">
        <v>725</v>
      </c>
      <c r="V139" s="4">
        <v>0</v>
      </c>
      <c r="W139" s="4">
        <v>0</v>
      </c>
      <c r="X139" s="4" t="s">
        <v>696</v>
      </c>
      <c r="Y139" s="4" t="s">
        <v>697</v>
      </c>
    </row>
    <row r="140" s="4" customFormat="1" spans="1:25">
      <c r="A140" s="4" t="s">
        <v>698</v>
      </c>
      <c r="B140" s="4" t="s">
        <v>26</v>
      </c>
      <c r="C140" s="4" t="s">
        <v>27</v>
      </c>
      <c r="D140" s="4" t="s">
        <v>699</v>
      </c>
      <c r="E140" s="4" t="s">
        <v>700</v>
      </c>
      <c r="F140" s="6">
        <v>45166</v>
      </c>
      <c r="G140" s="6">
        <v>45168</v>
      </c>
      <c r="H140" s="4">
        <v>1</v>
      </c>
      <c r="I140" s="4">
        <v>2</v>
      </c>
      <c r="J140" s="4">
        <v>2</v>
      </c>
      <c r="K140" s="4" t="s">
        <v>30</v>
      </c>
      <c r="L140" s="4">
        <v>368.58</v>
      </c>
      <c r="M140" s="4">
        <v>368.58</v>
      </c>
      <c r="N140" s="4" t="s">
        <v>701</v>
      </c>
      <c r="O140" s="4" t="s">
        <v>32</v>
      </c>
      <c r="P140" s="4" t="s">
        <v>33</v>
      </c>
      <c r="Q140" s="4">
        <v>0</v>
      </c>
      <c r="R140" s="8">
        <v>45164</v>
      </c>
      <c r="S140" s="6">
        <v>45171</v>
      </c>
      <c r="T140" s="4" t="s">
        <v>34</v>
      </c>
      <c r="U140" s="4">
        <v>368.58</v>
      </c>
      <c r="V140" s="4">
        <v>0</v>
      </c>
      <c r="W140" s="4">
        <v>0</v>
      </c>
      <c r="X140" s="4" t="s">
        <v>702</v>
      </c>
      <c r="Y140" s="4" t="s">
        <v>703</v>
      </c>
    </row>
    <row r="141" s="4" customFormat="1" spans="1:25">
      <c r="A141" s="4" t="s">
        <v>704</v>
      </c>
      <c r="B141" s="4" t="s">
        <v>26</v>
      </c>
      <c r="C141" s="4" t="s">
        <v>27</v>
      </c>
      <c r="D141" s="4" t="s">
        <v>705</v>
      </c>
      <c r="E141" s="4" t="s">
        <v>706</v>
      </c>
      <c r="F141" s="6">
        <v>45165</v>
      </c>
      <c r="G141" s="6">
        <v>45168</v>
      </c>
      <c r="H141" s="4">
        <v>1</v>
      </c>
      <c r="I141" s="4">
        <v>3</v>
      </c>
      <c r="J141" s="4">
        <v>3</v>
      </c>
      <c r="K141" s="4" t="s">
        <v>30</v>
      </c>
      <c r="L141" s="4">
        <v>819.78</v>
      </c>
      <c r="M141" s="4">
        <v>819.78</v>
      </c>
      <c r="N141" s="4" t="s">
        <v>707</v>
      </c>
      <c r="O141" s="4" t="s">
        <v>32</v>
      </c>
      <c r="P141" s="4" t="s">
        <v>33</v>
      </c>
      <c r="Q141" s="4">
        <v>0</v>
      </c>
      <c r="R141" s="8">
        <v>45164</v>
      </c>
      <c r="S141" s="6">
        <v>45171</v>
      </c>
      <c r="T141" s="4" t="s">
        <v>34</v>
      </c>
      <c r="U141" s="4">
        <v>819.78</v>
      </c>
      <c r="V141" s="4">
        <v>0</v>
      </c>
      <c r="W141" s="4">
        <v>0</v>
      </c>
      <c r="X141" s="4" t="s">
        <v>708</v>
      </c>
      <c r="Y141" s="4" t="s">
        <v>709</v>
      </c>
    </row>
    <row r="142" s="4" customFormat="1" spans="1:25">
      <c r="A142" s="4" t="s">
        <v>710</v>
      </c>
      <c r="B142" s="4" t="s">
        <v>26</v>
      </c>
      <c r="C142" s="4" t="s">
        <v>27</v>
      </c>
      <c r="D142" s="4" t="s">
        <v>711</v>
      </c>
      <c r="E142" s="4" t="s">
        <v>712</v>
      </c>
      <c r="F142" s="6">
        <v>45166</v>
      </c>
      <c r="G142" s="6">
        <v>45168</v>
      </c>
      <c r="H142" s="4">
        <v>1</v>
      </c>
      <c r="I142" s="4">
        <v>2</v>
      </c>
      <c r="J142" s="4">
        <v>2</v>
      </c>
      <c r="K142" s="4" t="s">
        <v>30</v>
      </c>
      <c r="L142" s="4">
        <v>1770.53</v>
      </c>
      <c r="M142" s="4">
        <v>1770.53</v>
      </c>
      <c r="N142" s="4" t="s">
        <v>713</v>
      </c>
      <c r="O142" s="4" t="s">
        <v>32</v>
      </c>
      <c r="P142" s="4" t="s">
        <v>33</v>
      </c>
      <c r="Q142" s="4">
        <v>0</v>
      </c>
      <c r="R142" s="8">
        <v>45164</v>
      </c>
      <c r="S142" s="6">
        <v>45171</v>
      </c>
      <c r="T142" s="4" t="s">
        <v>34</v>
      </c>
      <c r="U142" s="4">
        <v>1770.53</v>
      </c>
      <c r="V142" s="4">
        <v>0</v>
      </c>
      <c r="W142" s="4">
        <v>0</v>
      </c>
      <c r="X142" s="4" t="s">
        <v>714</v>
      </c>
      <c r="Y142" s="4" t="s">
        <v>715</v>
      </c>
    </row>
    <row r="143" s="4" customFormat="1" spans="1:25">
      <c r="A143" s="4" t="s">
        <v>716</v>
      </c>
      <c r="B143" s="4" t="s">
        <v>26</v>
      </c>
      <c r="C143" s="4" t="s">
        <v>27</v>
      </c>
      <c r="D143" s="4" t="s">
        <v>717</v>
      </c>
      <c r="E143" s="4" t="s">
        <v>718</v>
      </c>
      <c r="F143" s="6">
        <v>45164</v>
      </c>
      <c r="G143" s="6">
        <v>45168</v>
      </c>
      <c r="H143" s="4">
        <v>1</v>
      </c>
      <c r="I143" s="4">
        <v>4</v>
      </c>
      <c r="J143" s="4">
        <v>4</v>
      </c>
      <c r="K143" s="4" t="s">
        <v>30</v>
      </c>
      <c r="L143" s="4">
        <v>4684.16</v>
      </c>
      <c r="M143" s="4">
        <v>4684.16</v>
      </c>
      <c r="N143" s="4" t="s">
        <v>719</v>
      </c>
      <c r="O143" s="4" t="s">
        <v>32</v>
      </c>
      <c r="P143" s="4" t="s">
        <v>33</v>
      </c>
      <c r="Q143" s="4">
        <v>0</v>
      </c>
      <c r="R143" s="8">
        <v>45164</v>
      </c>
      <c r="S143" s="6">
        <v>45171</v>
      </c>
      <c r="T143" s="4" t="s">
        <v>34</v>
      </c>
      <c r="U143" s="4">
        <v>4684.16</v>
      </c>
      <c r="V143" s="4">
        <v>0</v>
      </c>
      <c r="W143" s="4">
        <v>0</v>
      </c>
      <c r="X143" s="4" t="s">
        <v>720</v>
      </c>
      <c r="Y143" s="4" t="s">
        <v>721</v>
      </c>
    </row>
    <row r="144" s="4" customFormat="1" spans="1:25">
      <c r="A144" s="4" t="s">
        <v>722</v>
      </c>
      <c r="B144" s="4" t="s">
        <v>26</v>
      </c>
      <c r="C144" s="4" t="s">
        <v>27</v>
      </c>
      <c r="D144" s="4" t="s">
        <v>723</v>
      </c>
      <c r="E144" s="4" t="s">
        <v>724</v>
      </c>
      <c r="F144" s="6">
        <v>45167</v>
      </c>
      <c r="G144" s="6">
        <v>45168</v>
      </c>
      <c r="H144" s="4">
        <v>1</v>
      </c>
      <c r="I144" s="4">
        <v>1</v>
      </c>
      <c r="J144" s="4">
        <v>1</v>
      </c>
      <c r="K144" s="4" t="s">
        <v>30</v>
      </c>
      <c r="L144" s="4">
        <v>92.02</v>
      </c>
      <c r="M144" s="4">
        <v>92.02</v>
      </c>
      <c r="N144" s="4" t="s">
        <v>725</v>
      </c>
      <c r="O144" s="4" t="s">
        <v>32</v>
      </c>
      <c r="P144" s="4" t="s">
        <v>33</v>
      </c>
      <c r="Q144" s="4">
        <v>0</v>
      </c>
      <c r="R144" s="8">
        <v>45164</v>
      </c>
      <c r="S144" s="6">
        <v>45171</v>
      </c>
      <c r="T144" s="4" t="s">
        <v>34</v>
      </c>
      <c r="U144" s="4">
        <v>92.02</v>
      </c>
      <c r="V144" s="4">
        <v>0</v>
      </c>
      <c r="W144" s="4">
        <v>0</v>
      </c>
      <c r="X144" s="4" t="s">
        <v>726</v>
      </c>
      <c r="Y144" s="4" t="s">
        <v>727</v>
      </c>
    </row>
    <row r="145" s="4" customFormat="1" spans="1:25">
      <c r="A145" s="4" t="s">
        <v>728</v>
      </c>
      <c r="B145" s="4" t="s">
        <v>26</v>
      </c>
      <c r="C145" s="4" t="s">
        <v>27</v>
      </c>
      <c r="D145" s="4" t="s">
        <v>729</v>
      </c>
      <c r="E145" s="4" t="s">
        <v>407</v>
      </c>
      <c r="F145" s="6">
        <v>45164</v>
      </c>
      <c r="G145" s="6">
        <v>45168</v>
      </c>
      <c r="H145" s="4">
        <v>1</v>
      </c>
      <c r="I145" s="4">
        <v>4</v>
      </c>
      <c r="J145" s="4">
        <v>4</v>
      </c>
      <c r="K145" s="4" t="s">
        <v>30</v>
      </c>
      <c r="L145" s="4">
        <v>1950.6</v>
      </c>
      <c r="M145" s="4">
        <v>1950.6</v>
      </c>
      <c r="N145" s="4" t="s">
        <v>730</v>
      </c>
      <c r="O145" s="4" t="s">
        <v>32</v>
      </c>
      <c r="P145" s="4" t="s">
        <v>33</v>
      </c>
      <c r="Q145" s="4">
        <v>0</v>
      </c>
      <c r="R145" s="8">
        <v>45164.0000115741</v>
      </c>
      <c r="S145" s="6">
        <v>45171</v>
      </c>
      <c r="T145" s="4" t="s">
        <v>34</v>
      </c>
      <c r="U145" s="4">
        <v>1950.6</v>
      </c>
      <c r="V145" s="4">
        <v>0</v>
      </c>
      <c r="W145" s="4">
        <v>0</v>
      </c>
      <c r="X145" s="4" t="s">
        <v>731</v>
      </c>
      <c r="Y145" s="4" t="s">
        <v>732</v>
      </c>
    </row>
    <row r="146" s="4" customFormat="1" spans="1:25">
      <c r="A146" s="4" t="s">
        <v>733</v>
      </c>
      <c r="B146" s="4" t="s">
        <v>26</v>
      </c>
      <c r="C146" s="4" t="s">
        <v>27</v>
      </c>
      <c r="D146" s="4" t="s">
        <v>734</v>
      </c>
      <c r="E146" s="4" t="s">
        <v>735</v>
      </c>
      <c r="F146" s="6">
        <v>45167</v>
      </c>
      <c r="G146" s="6">
        <v>45168</v>
      </c>
      <c r="H146" s="4">
        <v>1</v>
      </c>
      <c r="I146" s="4">
        <v>1</v>
      </c>
      <c r="J146" s="4">
        <v>1</v>
      </c>
      <c r="K146" s="4" t="s">
        <v>30</v>
      </c>
      <c r="L146" s="4">
        <v>1494.94</v>
      </c>
      <c r="M146" s="4">
        <v>1494.94</v>
      </c>
      <c r="N146" s="4" t="s">
        <v>736</v>
      </c>
      <c r="O146" s="4" t="s">
        <v>32</v>
      </c>
      <c r="P146" s="4" t="s">
        <v>33</v>
      </c>
      <c r="Q146" s="4">
        <v>0</v>
      </c>
      <c r="R146" s="8">
        <v>45164.0000115741</v>
      </c>
      <c r="S146" s="6">
        <v>45171</v>
      </c>
      <c r="T146" s="4" t="s">
        <v>34</v>
      </c>
      <c r="U146" s="4">
        <v>1494.94</v>
      </c>
      <c r="V146" s="4">
        <v>0</v>
      </c>
      <c r="W146" s="4">
        <v>0</v>
      </c>
      <c r="X146" s="4" t="s">
        <v>737</v>
      </c>
      <c r="Y146" s="4" t="s">
        <v>738</v>
      </c>
    </row>
    <row r="147" s="4" customFormat="1" spans="1:25">
      <c r="A147" s="4" t="s">
        <v>739</v>
      </c>
      <c r="B147" s="4" t="s">
        <v>26</v>
      </c>
      <c r="C147" s="4" t="s">
        <v>27</v>
      </c>
      <c r="D147" s="4" t="s">
        <v>740</v>
      </c>
      <c r="E147" s="4" t="s">
        <v>741</v>
      </c>
      <c r="F147" s="6">
        <v>45165</v>
      </c>
      <c r="G147" s="6">
        <v>45168</v>
      </c>
      <c r="H147" s="4">
        <v>1</v>
      </c>
      <c r="I147" s="4">
        <v>3</v>
      </c>
      <c r="J147" s="4">
        <v>3</v>
      </c>
      <c r="K147" s="4" t="s">
        <v>30</v>
      </c>
      <c r="L147" s="4">
        <v>1220.83</v>
      </c>
      <c r="M147" s="4">
        <v>1220.83</v>
      </c>
      <c r="N147" s="4" t="s">
        <v>742</v>
      </c>
      <c r="O147" s="4" t="s">
        <v>32</v>
      </c>
      <c r="P147" s="4" t="s">
        <v>33</v>
      </c>
      <c r="Q147" s="4">
        <v>0</v>
      </c>
      <c r="R147" s="8">
        <v>45164</v>
      </c>
      <c r="S147" s="6">
        <v>45171</v>
      </c>
      <c r="T147" s="4" t="s">
        <v>34</v>
      </c>
      <c r="U147" s="4">
        <v>1220.83</v>
      </c>
      <c r="V147" s="4">
        <v>0</v>
      </c>
      <c r="W147" s="4">
        <v>0</v>
      </c>
      <c r="X147" s="4" t="s">
        <v>743</v>
      </c>
      <c r="Y147" s="4" t="s">
        <v>744</v>
      </c>
    </row>
    <row r="148" s="4" customFormat="1" spans="1:25">
      <c r="A148" s="4" t="s">
        <v>745</v>
      </c>
      <c r="B148" s="4" t="s">
        <v>26</v>
      </c>
      <c r="C148" s="4" t="s">
        <v>27</v>
      </c>
      <c r="D148" s="4" t="s">
        <v>670</v>
      </c>
      <c r="E148" s="4" t="s">
        <v>67</v>
      </c>
      <c r="F148" s="6">
        <v>45167</v>
      </c>
      <c r="G148" s="6">
        <v>45168</v>
      </c>
      <c r="H148" s="4">
        <v>1</v>
      </c>
      <c r="I148" s="4">
        <v>1</v>
      </c>
      <c r="J148" s="4">
        <v>1</v>
      </c>
      <c r="K148" s="4" t="s">
        <v>30</v>
      </c>
      <c r="L148" s="4">
        <v>186.22</v>
      </c>
      <c r="M148" s="4">
        <v>186.22</v>
      </c>
      <c r="N148" s="4" t="s">
        <v>746</v>
      </c>
      <c r="O148" s="4" t="s">
        <v>32</v>
      </c>
      <c r="P148" s="4" t="s">
        <v>33</v>
      </c>
      <c r="Q148" s="4">
        <v>0</v>
      </c>
      <c r="R148" s="8">
        <v>45165.0000115741</v>
      </c>
      <c r="S148" s="6">
        <v>45171</v>
      </c>
      <c r="T148" s="4" t="s">
        <v>34</v>
      </c>
      <c r="U148" s="4">
        <v>186.22</v>
      </c>
      <c r="V148" s="4">
        <v>0</v>
      </c>
      <c r="W148" s="4">
        <v>0</v>
      </c>
      <c r="X148" s="4" t="s">
        <v>747</v>
      </c>
      <c r="Y148" s="4" t="s">
        <v>76</v>
      </c>
    </row>
    <row r="149" s="4" customFormat="1" spans="1:25">
      <c r="A149" s="4" t="s">
        <v>748</v>
      </c>
      <c r="B149" s="4" t="s">
        <v>26</v>
      </c>
      <c r="C149" s="4" t="s">
        <v>27</v>
      </c>
      <c r="D149" s="4" t="s">
        <v>749</v>
      </c>
      <c r="E149" s="4" t="s">
        <v>750</v>
      </c>
      <c r="F149" s="6">
        <v>45167</v>
      </c>
      <c r="G149" s="6">
        <v>45168</v>
      </c>
      <c r="H149" s="4">
        <v>1</v>
      </c>
      <c r="I149" s="4">
        <v>1</v>
      </c>
      <c r="J149" s="4">
        <v>1</v>
      </c>
      <c r="K149" s="4" t="s">
        <v>30</v>
      </c>
      <c r="L149" s="4">
        <v>756.68</v>
      </c>
      <c r="M149" s="4">
        <v>756.68</v>
      </c>
      <c r="N149" s="4" t="s">
        <v>751</v>
      </c>
      <c r="O149" s="4" t="s">
        <v>32</v>
      </c>
      <c r="P149" s="4" t="s">
        <v>33</v>
      </c>
      <c r="Q149" s="4">
        <v>0</v>
      </c>
      <c r="R149" s="8">
        <v>45165.0000115741</v>
      </c>
      <c r="S149" s="6">
        <v>45171</v>
      </c>
      <c r="T149" s="4" t="s">
        <v>34</v>
      </c>
      <c r="U149" s="4">
        <v>756.68</v>
      </c>
      <c r="V149" s="4">
        <v>0</v>
      </c>
      <c r="W149" s="4">
        <v>0</v>
      </c>
      <c r="X149" s="4" t="s">
        <v>752</v>
      </c>
      <c r="Y149" s="4" t="s">
        <v>753</v>
      </c>
    </row>
    <row r="150" s="4" customFormat="1" spans="1:25">
      <c r="A150" s="4" t="s">
        <v>754</v>
      </c>
      <c r="B150" s="4" t="s">
        <v>26</v>
      </c>
      <c r="C150" s="4" t="s">
        <v>27</v>
      </c>
      <c r="D150" s="4" t="s">
        <v>755</v>
      </c>
      <c r="E150" s="4" t="s">
        <v>253</v>
      </c>
      <c r="F150" s="6">
        <v>45167</v>
      </c>
      <c r="G150" s="6">
        <v>45168</v>
      </c>
      <c r="H150" s="4">
        <v>1</v>
      </c>
      <c r="I150" s="4">
        <v>1</v>
      </c>
      <c r="J150" s="4">
        <v>1</v>
      </c>
      <c r="K150" s="4" t="s">
        <v>30</v>
      </c>
      <c r="L150" s="4">
        <v>401.96</v>
      </c>
      <c r="M150" s="4">
        <v>401.96</v>
      </c>
      <c r="N150" s="4" t="s">
        <v>756</v>
      </c>
      <c r="O150" s="4" t="s">
        <v>32</v>
      </c>
      <c r="P150" s="4" t="s">
        <v>33</v>
      </c>
      <c r="Q150" s="4">
        <v>0</v>
      </c>
      <c r="R150" s="8">
        <v>45165</v>
      </c>
      <c r="S150" s="6">
        <v>45171</v>
      </c>
      <c r="T150" s="4" t="s">
        <v>34</v>
      </c>
      <c r="U150" s="4">
        <v>401.96</v>
      </c>
      <c r="V150" s="4">
        <v>0</v>
      </c>
      <c r="W150" s="4">
        <v>0</v>
      </c>
      <c r="X150" s="4" t="s">
        <v>757</v>
      </c>
      <c r="Y150" s="4" t="s">
        <v>758</v>
      </c>
    </row>
    <row r="151" s="4" customFormat="1" spans="1:25">
      <c r="A151" s="4" t="s">
        <v>759</v>
      </c>
      <c r="B151" s="4" t="s">
        <v>26</v>
      </c>
      <c r="C151" s="4" t="s">
        <v>27</v>
      </c>
      <c r="D151" s="4" t="s">
        <v>760</v>
      </c>
      <c r="E151" s="4" t="s">
        <v>761</v>
      </c>
      <c r="F151" s="6">
        <v>45167</v>
      </c>
      <c r="G151" s="6">
        <v>45168</v>
      </c>
      <c r="H151" s="4">
        <v>1</v>
      </c>
      <c r="I151" s="4">
        <v>1</v>
      </c>
      <c r="J151" s="4">
        <v>1</v>
      </c>
      <c r="K151" s="4" t="s">
        <v>30</v>
      </c>
      <c r="L151" s="4">
        <v>1648.03</v>
      </c>
      <c r="M151" s="4">
        <v>1648.03</v>
      </c>
      <c r="N151" s="4" t="s">
        <v>762</v>
      </c>
      <c r="O151" s="4" t="s">
        <v>32</v>
      </c>
      <c r="P151" s="4" t="s">
        <v>33</v>
      </c>
      <c r="Q151" s="4">
        <v>0</v>
      </c>
      <c r="R151" s="8">
        <v>45165</v>
      </c>
      <c r="S151" s="6">
        <v>45171</v>
      </c>
      <c r="T151" s="4" t="s">
        <v>34</v>
      </c>
      <c r="U151" s="4">
        <v>1648.03</v>
      </c>
      <c r="V151" s="4">
        <v>0</v>
      </c>
      <c r="W151" s="4">
        <v>0</v>
      </c>
      <c r="X151" s="4" t="s">
        <v>763</v>
      </c>
      <c r="Y151" s="4" t="s">
        <v>764</v>
      </c>
    </row>
    <row r="152" s="4" customFormat="1" spans="1:25">
      <c r="A152" s="4" t="s">
        <v>765</v>
      </c>
      <c r="B152" s="4" t="s">
        <v>26</v>
      </c>
      <c r="C152" s="4" t="s">
        <v>27</v>
      </c>
      <c r="D152" s="4" t="s">
        <v>766</v>
      </c>
      <c r="E152" s="4" t="s">
        <v>767</v>
      </c>
      <c r="F152" s="6">
        <v>45167</v>
      </c>
      <c r="G152" s="6">
        <v>45168</v>
      </c>
      <c r="H152" s="4">
        <v>1</v>
      </c>
      <c r="I152" s="4">
        <v>1</v>
      </c>
      <c r="J152" s="4">
        <v>1</v>
      </c>
      <c r="K152" s="4" t="s">
        <v>30</v>
      </c>
      <c r="L152" s="4">
        <v>524.11</v>
      </c>
      <c r="M152" s="4">
        <v>524.11</v>
      </c>
      <c r="N152" s="4" t="s">
        <v>768</v>
      </c>
      <c r="O152" s="4" t="s">
        <v>32</v>
      </c>
      <c r="P152" s="4" t="s">
        <v>33</v>
      </c>
      <c r="Q152" s="4">
        <v>0</v>
      </c>
      <c r="R152" s="8">
        <v>45165</v>
      </c>
      <c r="S152" s="6">
        <v>45171</v>
      </c>
      <c r="T152" s="4" t="s">
        <v>34</v>
      </c>
      <c r="U152" s="4">
        <v>524.11</v>
      </c>
      <c r="V152" s="4">
        <v>0</v>
      </c>
      <c r="W152" s="4">
        <v>0</v>
      </c>
      <c r="X152" s="4" t="s">
        <v>769</v>
      </c>
      <c r="Y152" s="4" t="s">
        <v>770</v>
      </c>
    </row>
    <row r="153" s="4" customFormat="1" spans="1:25">
      <c r="A153" s="4" t="s">
        <v>771</v>
      </c>
      <c r="B153" s="4" t="s">
        <v>26</v>
      </c>
      <c r="C153" s="4" t="s">
        <v>27</v>
      </c>
      <c r="D153" s="4" t="s">
        <v>772</v>
      </c>
      <c r="E153" s="4" t="s">
        <v>773</v>
      </c>
      <c r="F153" s="6">
        <v>45166</v>
      </c>
      <c r="G153" s="6">
        <v>45168</v>
      </c>
      <c r="H153" s="4">
        <v>1</v>
      </c>
      <c r="I153" s="4">
        <v>2</v>
      </c>
      <c r="J153" s="4">
        <v>2</v>
      </c>
      <c r="K153" s="4" t="s">
        <v>30</v>
      </c>
      <c r="L153" s="4">
        <v>4018.9</v>
      </c>
      <c r="M153" s="4">
        <v>4018.9</v>
      </c>
      <c r="N153" s="4" t="s">
        <v>774</v>
      </c>
      <c r="O153" s="4" t="s">
        <v>32</v>
      </c>
      <c r="P153" s="4" t="s">
        <v>33</v>
      </c>
      <c r="Q153" s="4">
        <v>0</v>
      </c>
      <c r="R153" s="8">
        <v>45165.0000115741</v>
      </c>
      <c r="S153" s="6">
        <v>45171</v>
      </c>
      <c r="T153" s="4" t="s">
        <v>34</v>
      </c>
      <c r="U153" s="4">
        <v>4018.9</v>
      </c>
      <c r="V153" s="4">
        <v>0</v>
      </c>
      <c r="W153" s="4">
        <v>0</v>
      </c>
      <c r="X153" s="4" t="s">
        <v>775</v>
      </c>
      <c r="Y153" s="4" t="s">
        <v>776</v>
      </c>
    </row>
    <row r="154" s="4" customFormat="1" spans="1:26">
      <c r="A154" s="4" t="s">
        <v>777</v>
      </c>
      <c r="B154" s="4" t="s">
        <v>26</v>
      </c>
      <c r="C154" s="4" t="s">
        <v>27</v>
      </c>
      <c r="D154" s="4" t="s">
        <v>778</v>
      </c>
      <c r="E154" s="4" t="s">
        <v>779</v>
      </c>
      <c r="F154" s="6">
        <v>45166</v>
      </c>
      <c r="G154" s="6">
        <v>45168</v>
      </c>
      <c r="H154" s="4">
        <v>2</v>
      </c>
      <c r="I154" s="4">
        <v>2</v>
      </c>
      <c r="J154" s="4">
        <v>4</v>
      </c>
      <c r="K154" s="4" t="s">
        <v>30</v>
      </c>
      <c r="L154" s="4">
        <v>1078.4</v>
      </c>
      <c r="M154" s="4">
        <v>1078.4</v>
      </c>
      <c r="N154" s="4" t="s">
        <v>780</v>
      </c>
      <c r="O154" s="4" t="s">
        <v>32</v>
      </c>
      <c r="P154" s="4" t="s">
        <v>33</v>
      </c>
      <c r="Q154" s="4">
        <v>0</v>
      </c>
      <c r="R154" s="8">
        <v>45165.0000115741</v>
      </c>
      <c r="S154" s="6">
        <v>45171</v>
      </c>
      <c r="T154" s="4" t="s">
        <v>34</v>
      </c>
      <c r="U154" s="4">
        <v>1078.4</v>
      </c>
      <c r="V154" s="4">
        <v>0</v>
      </c>
      <c r="W154" s="4">
        <v>0</v>
      </c>
      <c r="X154" s="4" t="s">
        <v>781</v>
      </c>
      <c r="Y154" s="4" t="s">
        <v>782</v>
      </c>
      <c r="Z154" s="4" t="s">
        <v>783</v>
      </c>
    </row>
    <row r="155" s="4" customFormat="1" spans="1:25">
      <c r="A155" s="4" t="s">
        <v>784</v>
      </c>
      <c r="B155" s="4" t="s">
        <v>26</v>
      </c>
      <c r="C155" s="4" t="s">
        <v>27</v>
      </c>
      <c r="D155" s="4" t="s">
        <v>785</v>
      </c>
      <c r="E155" s="4" t="s">
        <v>786</v>
      </c>
      <c r="F155" s="6">
        <v>45166</v>
      </c>
      <c r="G155" s="6">
        <v>45168</v>
      </c>
      <c r="H155" s="4">
        <v>1</v>
      </c>
      <c r="I155" s="4">
        <v>2</v>
      </c>
      <c r="J155" s="4">
        <v>2</v>
      </c>
      <c r="K155" s="4" t="s">
        <v>30</v>
      </c>
      <c r="L155" s="4">
        <v>2835.9</v>
      </c>
      <c r="M155" s="4">
        <v>2835.9</v>
      </c>
      <c r="N155" s="4" t="s">
        <v>787</v>
      </c>
      <c r="O155" s="4" t="s">
        <v>32</v>
      </c>
      <c r="P155" s="4" t="s">
        <v>33</v>
      </c>
      <c r="Q155" s="4">
        <v>0</v>
      </c>
      <c r="R155" s="8">
        <v>45165.0000115741</v>
      </c>
      <c r="S155" s="6">
        <v>45171</v>
      </c>
      <c r="T155" s="4" t="s">
        <v>34</v>
      </c>
      <c r="U155" s="4">
        <v>2835.9</v>
      </c>
      <c r="V155" s="4">
        <v>0</v>
      </c>
      <c r="W155" s="4">
        <v>0</v>
      </c>
      <c r="X155" s="4" t="s">
        <v>788</v>
      </c>
      <c r="Y155" s="4" t="s">
        <v>789</v>
      </c>
    </row>
    <row r="156" s="4" customFormat="1" spans="1:25">
      <c r="A156" s="4" t="s">
        <v>790</v>
      </c>
      <c r="B156" s="4" t="s">
        <v>26</v>
      </c>
      <c r="C156" s="4" t="s">
        <v>27</v>
      </c>
      <c r="D156" s="4" t="s">
        <v>791</v>
      </c>
      <c r="E156" s="4" t="s">
        <v>792</v>
      </c>
      <c r="F156" s="6">
        <v>45166</v>
      </c>
      <c r="G156" s="6">
        <v>45168</v>
      </c>
      <c r="H156" s="4">
        <v>1</v>
      </c>
      <c r="I156" s="4">
        <v>2</v>
      </c>
      <c r="J156" s="4">
        <v>2</v>
      </c>
      <c r="K156" s="4" t="s">
        <v>30</v>
      </c>
      <c r="L156" s="4">
        <v>450.98</v>
      </c>
      <c r="M156" s="4">
        <v>450.98</v>
      </c>
      <c r="N156" s="4" t="s">
        <v>793</v>
      </c>
      <c r="O156" s="4" t="s">
        <v>32</v>
      </c>
      <c r="P156" s="4" t="s">
        <v>33</v>
      </c>
      <c r="Q156" s="4">
        <v>0</v>
      </c>
      <c r="R156" s="8">
        <v>45165</v>
      </c>
      <c r="S156" s="6">
        <v>45171</v>
      </c>
      <c r="T156" s="4" t="s">
        <v>34</v>
      </c>
      <c r="U156" s="4">
        <v>450.98</v>
      </c>
      <c r="V156" s="4">
        <v>0</v>
      </c>
      <c r="W156" s="4">
        <v>0</v>
      </c>
      <c r="X156" s="4" t="s">
        <v>794</v>
      </c>
      <c r="Y156" s="4" t="s">
        <v>795</v>
      </c>
    </row>
    <row r="157" s="4" customFormat="1" spans="1:25">
      <c r="A157" s="4" t="s">
        <v>796</v>
      </c>
      <c r="B157" s="4" t="s">
        <v>26</v>
      </c>
      <c r="C157" s="4" t="s">
        <v>27</v>
      </c>
      <c r="D157" s="4" t="s">
        <v>797</v>
      </c>
      <c r="E157" s="4" t="s">
        <v>798</v>
      </c>
      <c r="F157" s="6">
        <v>45165</v>
      </c>
      <c r="G157" s="6">
        <v>45168</v>
      </c>
      <c r="H157" s="4">
        <v>1</v>
      </c>
      <c r="I157" s="4">
        <v>3</v>
      </c>
      <c r="J157" s="4">
        <v>3</v>
      </c>
      <c r="K157" s="4" t="s">
        <v>30</v>
      </c>
      <c r="L157" s="4">
        <v>2002.77</v>
      </c>
      <c r="M157" s="4">
        <v>2002.77</v>
      </c>
      <c r="N157" s="4" t="s">
        <v>799</v>
      </c>
      <c r="O157" s="4" t="s">
        <v>32</v>
      </c>
      <c r="P157" s="4" t="s">
        <v>33</v>
      </c>
      <c r="Q157" s="4">
        <v>0</v>
      </c>
      <c r="R157" s="8">
        <v>45165.0000115741</v>
      </c>
      <c r="S157" s="6">
        <v>45171</v>
      </c>
      <c r="T157" s="4" t="s">
        <v>34</v>
      </c>
      <c r="U157" s="4">
        <v>2002.77</v>
      </c>
      <c r="V157" s="4">
        <v>0</v>
      </c>
      <c r="W157" s="4">
        <v>0</v>
      </c>
      <c r="X157" s="4" t="s">
        <v>800</v>
      </c>
      <c r="Y157" s="4" t="s">
        <v>801</v>
      </c>
    </row>
    <row r="158" s="4" customFormat="1" spans="1:25">
      <c r="A158" s="4" t="s">
        <v>802</v>
      </c>
      <c r="B158" s="4" t="s">
        <v>26</v>
      </c>
      <c r="C158" s="4" t="s">
        <v>27</v>
      </c>
      <c r="D158" s="4" t="s">
        <v>803</v>
      </c>
      <c r="E158" s="4" t="s">
        <v>804</v>
      </c>
      <c r="F158" s="6">
        <v>45166</v>
      </c>
      <c r="G158" s="6">
        <v>45168</v>
      </c>
      <c r="H158" s="4">
        <v>1</v>
      </c>
      <c r="I158" s="4">
        <v>2</v>
      </c>
      <c r="J158" s="4">
        <v>2</v>
      </c>
      <c r="K158" s="4" t="s">
        <v>30</v>
      </c>
      <c r="L158" s="4">
        <v>1508.28</v>
      </c>
      <c r="M158" s="4">
        <v>1508.28</v>
      </c>
      <c r="N158" s="4" t="s">
        <v>805</v>
      </c>
      <c r="O158" s="4" t="s">
        <v>32</v>
      </c>
      <c r="P158" s="4" t="s">
        <v>33</v>
      </c>
      <c r="Q158" s="4">
        <v>0</v>
      </c>
      <c r="R158" s="8">
        <v>45165</v>
      </c>
      <c r="S158" s="6">
        <v>45171</v>
      </c>
      <c r="T158" s="4" t="s">
        <v>34</v>
      </c>
      <c r="U158" s="4">
        <v>1508.28</v>
      </c>
      <c r="V158" s="4">
        <v>0</v>
      </c>
      <c r="W158" s="4">
        <v>0</v>
      </c>
      <c r="X158" s="4" t="s">
        <v>806</v>
      </c>
      <c r="Y158" s="4" t="s">
        <v>807</v>
      </c>
    </row>
    <row r="159" s="4" customFormat="1" spans="1:25">
      <c r="A159" s="4" t="s">
        <v>808</v>
      </c>
      <c r="B159" s="4" t="s">
        <v>26</v>
      </c>
      <c r="C159" s="4" t="s">
        <v>27</v>
      </c>
      <c r="D159" s="4" t="s">
        <v>809</v>
      </c>
      <c r="E159" s="4" t="s">
        <v>810</v>
      </c>
      <c r="F159" s="6">
        <v>45167</v>
      </c>
      <c r="G159" s="6">
        <v>45168</v>
      </c>
      <c r="H159" s="4">
        <v>1</v>
      </c>
      <c r="I159" s="4">
        <v>1</v>
      </c>
      <c r="J159" s="4">
        <v>1</v>
      </c>
      <c r="K159" s="4" t="s">
        <v>30</v>
      </c>
      <c r="L159" s="4">
        <v>569.25</v>
      </c>
      <c r="M159" s="4">
        <v>569.25</v>
      </c>
      <c r="N159" s="4" t="s">
        <v>811</v>
      </c>
      <c r="O159" s="4" t="s">
        <v>32</v>
      </c>
      <c r="P159" s="4" t="s">
        <v>33</v>
      </c>
      <c r="Q159" s="4">
        <v>0</v>
      </c>
      <c r="R159" s="8">
        <v>45165.0000115741</v>
      </c>
      <c r="S159" s="6">
        <v>45171</v>
      </c>
      <c r="T159" s="4" t="s">
        <v>34</v>
      </c>
      <c r="U159" s="4">
        <v>569.25</v>
      </c>
      <c r="V159" s="4">
        <v>0</v>
      </c>
      <c r="W159" s="4">
        <v>0</v>
      </c>
      <c r="X159" s="4" t="s">
        <v>812</v>
      </c>
      <c r="Y159" s="4" t="s">
        <v>813</v>
      </c>
    </row>
    <row r="160" s="4" customFormat="1" spans="1:25">
      <c r="A160" s="4" t="s">
        <v>814</v>
      </c>
      <c r="B160" s="4" t="s">
        <v>26</v>
      </c>
      <c r="C160" s="4" t="s">
        <v>27</v>
      </c>
      <c r="D160" s="4" t="s">
        <v>815</v>
      </c>
      <c r="E160" s="4" t="s">
        <v>816</v>
      </c>
      <c r="F160" s="6">
        <v>45166</v>
      </c>
      <c r="G160" s="6">
        <v>45168</v>
      </c>
      <c r="H160" s="4">
        <v>1</v>
      </c>
      <c r="I160" s="4">
        <v>2</v>
      </c>
      <c r="J160" s="4">
        <v>2</v>
      </c>
      <c r="K160" s="4" t="s">
        <v>30</v>
      </c>
      <c r="L160" s="4">
        <v>727.24</v>
      </c>
      <c r="M160" s="4">
        <v>727.24</v>
      </c>
      <c r="N160" s="4" t="s">
        <v>817</v>
      </c>
      <c r="O160" s="4" t="s">
        <v>32</v>
      </c>
      <c r="P160" s="4" t="s">
        <v>33</v>
      </c>
      <c r="Q160" s="4">
        <v>0</v>
      </c>
      <c r="R160" s="8">
        <v>45165</v>
      </c>
      <c r="S160" s="6">
        <v>45171</v>
      </c>
      <c r="T160" s="4" t="s">
        <v>34</v>
      </c>
      <c r="U160" s="4">
        <v>727.24</v>
      </c>
      <c r="V160" s="4">
        <v>0</v>
      </c>
      <c r="W160" s="4">
        <v>0</v>
      </c>
      <c r="X160" s="4" t="s">
        <v>818</v>
      </c>
      <c r="Y160" s="4" t="s">
        <v>76</v>
      </c>
    </row>
    <row r="161" s="4" customFormat="1" spans="1:25">
      <c r="A161" s="4" t="s">
        <v>819</v>
      </c>
      <c r="B161" s="4" t="s">
        <v>26</v>
      </c>
      <c r="C161" s="4" t="s">
        <v>27</v>
      </c>
      <c r="D161" s="4" t="s">
        <v>815</v>
      </c>
      <c r="E161" s="4" t="s">
        <v>820</v>
      </c>
      <c r="F161" s="6">
        <v>45166</v>
      </c>
      <c r="G161" s="6">
        <v>45168</v>
      </c>
      <c r="H161" s="4">
        <v>1</v>
      </c>
      <c r="I161" s="4">
        <v>2</v>
      </c>
      <c r="J161" s="4">
        <v>2</v>
      </c>
      <c r="K161" s="4" t="s">
        <v>30</v>
      </c>
      <c r="L161" s="4">
        <v>727.24</v>
      </c>
      <c r="M161" s="4">
        <v>727.24</v>
      </c>
      <c r="N161" s="4" t="s">
        <v>821</v>
      </c>
      <c r="O161" s="4" t="s">
        <v>32</v>
      </c>
      <c r="P161" s="4" t="s">
        <v>33</v>
      </c>
      <c r="Q161" s="4">
        <v>0</v>
      </c>
      <c r="R161" s="8">
        <v>45165.0000115741</v>
      </c>
      <c r="S161" s="6">
        <v>45171</v>
      </c>
      <c r="T161" s="4" t="s">
        <v>34</v>
      </c>
      <c r="U161" s="4">
        <v>727.24</v>
      </c>
      <c r="V161" s="4">
        <v>0</v>
      </c>
      <c r="W161" s="4">
        <v>0</v>
      </c>
      <c r="X161" s="4" t="s">
        <v>822</v>
      </c>
      <c r="Y161" s="4" t="s">
        <v>76</v>
      </c>
    </row>
    <row r="162" s="4" customFormat="1" spans="1:25">
      <c r="A162" s="4" t="s">
        <v>823</v>
      </c>
      <c r="B162" s="4" t="s">
        <v>26</v>
      </c>
      <c r="C162" s="4" t="s">
        <v>27</v>
      </c>
      <c r="D162" s="4" t="s">
        <v>824</v>
      </c>
      <c r="E162" s="4" t="s">
        <v>825</v>
      </c>
      <c r="F162" s="6">
        <v>45165</v>
      </c>
      <c r="G162" s="6">
        <v>45168</v>
      </c>
      <c r="H162" s="4">
        <v>1</v>
      </c>
      <c r="I162" s="4">
        <v>3</v>
      </c>
      <c r="J162" s="4">
        <v>3</v>
      </c>
      <c r="K162" s="4" t="s">
        <v>30</v>
      </c>
      <c r="L162" s="4">
        <v>10441.36</v>
      </c>
      <c r="M162" s="4">
        <v>10441.36</v>
      </c>
      <c r="N162" s="4" t="s">
        <v>826</v>
      </c>
      <c r="O162" s="4" t="s">
        <v>32</v>
      </c>
      <c r="P162" s="4" t="s">
        <v>33</v>
      </c>
      <c r="Q162" s="4">
        <v>0</v>
      </c>
      <c r="R162" s="8">
        <v>45165</v>
      </c>
      <c r="S162" s="6">
        <v>45171</v>
      </c>
      <c r="T162" s="4" t="s">
        <v>34</v>
      </c>
      <c r="U162" s="4">
        <v>10441.36</v>
      </c>
      <c r="V162" s="4">
        <v>0</v>
      </c>
      <c r="W162" s="4">
        <v>0</v>
      </c>
      <c r="X162" s="4" t="s">
        <v>827</v>
      </c>
      <c r="Y162" s="4" t="s">
        <v>828</v>
      </c>
    </row>
    <row r="163" s="4" customFormat="1" spans="1:25">
      <c r="A163" s="4" t="s">
        <v>829</v>
      </c>
      <c r="B163" s="4" t="s">
        <v>26</v>
      </c>
      <c r="C163" s="4" t="s">
        <v>27</v>
      </c>
      <c r="D163" s="4" t="s">
        <v>830</v>
      </c>
      <c r="E163" s="4" t="s">
        <v>831</v>
      </c>
      <c r="F163" s="6">
        <v>45166</v>
      </c>
      <c r="G163" s="6">
        <v>45168</v>
      </c>
      <c r="H163" s="4">
        <v>1</v>
      </c>
      <c r="I163" s="4">
        <v>2</v>
      </c>
      <c r="J163" s="4">
        <v>2</v>
      </c>
      <c r="K163" s="4" t="s">
        <v>30</v>
      </c>
      <c r="L163" s="4">
        <v>1298.51</v>
      </c>
      <c r="M163" s="4">
        <v>1298.51</v>
      </c>
      <c r="N163" s="4" t="s">
        <v>832</v>
      </c>
      <c r="O163" s="4" t="s">
        <v>32</v>
      </c>
      <c r="P163" s="4" t="s">
        <v>33</v>
      </c>
      <c r="Q163" s="4">
        <v>0</v>
      </c>
      <c r="R163" s="8">
        <v>45165.0000115741</v>
      </c>
      <c r="S163" s="6">
        <v>45171</v>
      </c>
      <c r="T163" s="4" t="s">
        <v>34</v>
      </c>
      <c r="U163" s="4">
        <v>1298.51</v>
      </c>
      <c r="V163" s="4">
        <v>0</v>
      </c>
      <c r="W163" s="4">
        <v>0</v>
      </c>
      <c r="X163" s="4" t="s">
        <v>833</v>
      </c>
      <c r="Y163" s="4" t="s">
        <v>834</v>
      </c>
    </row>
    <row r="164" s="4" customFormat="1" spans="1:25">
      <c r="A164" s="4" t="s">
        <v>835</v>
      </c>
      <c r="B164" s="4" t="s">
        <v>26</v>
      </c>
      <c r="C164" s="4" t="s">
        <v>27</v>
      </c>
      <c r="D164" s="4" t="s">
        <v>836</v>
      </c>
      <c r="E164" s="4" t="s">
        <v>837</v>
      </c>
      <c r="F164" s="6">
        <v>45167</v>
      </c>
      <c r="G164" s="6">
        <v>45168</v>
      </c>
      <c r="H164" s="4">
        <v>1</v>
      </c>
      <c r="I164" s="4">
        <v>1</v>
      </c>
      <c r="J164" s="4">
        <v>1</v>
      </c>
      <c r="K164" s="4" t="s">
        <v>30</v>
      </c>
      <c r="L164" s="4">
        <v>233.49</v>
      </c>
      <c r="M164" s="4">
        <v>233.49</v>
      </c>
      <c r="N164" s="4" t="s">
        <v>838</v>
      </c>
      <c r="O164" s="4" t="s">
        <v>32</v>
      </c>
      <c r="P164" s="4" t="s">
        <v>33</v>
      </c>
      <c r="Q164" s="4">
        <v>0</v>
      </c>
      <c r="R164" s="8">
        <v>45166.0000115741</v>
      </c>
      <c r="S164" s="6">
        <v>45171</v>
      </c>
      <c r="T164" s="4" t="s">
        <v>34</v>
      </c>
      <c r="U164" s="4">
        <v>233.49</v>
      </c>
      <c r="V164" s="4">
        <v>0</v>
      </c>
      <c r="W164" s="4">
        <v>0</v>
      </c>
      <c r="X164" s="4" t="s">
        <v>839</v>
      </c>
      <c r="Y164" s="4" t="s">
        <v>840</v>
      </c>
    </row>
    <row r="165" s="4" customFormat="1" spans="1:25">
      <c r="A165" s="4" t="s">
        <v>841</v>
      </c>
      <c r="B165" s="4" t="s">
        <v>26</v>
      </c>
      <c r="C165" s="4" t="s">
        <v>27</v>
      </c>
      <c r="D165" s="4" t="s">
        <v>842</v>
      </c>
      <c r="E165" s="4" t="s">
        <v>67</v>
      </c>
      <c r="F165" s="6">
        <v>45166</v>
      </c>
      <c r="G165" s="6">
        <v>45168</v>
      </c>
      <c r="H165" s="4">
        <v>2</v>
      </c>
      <c r="I165" s="4">
        <v>2</v>
      </c>
      <c r="J165" s="4">
        <v>4</v>
      </c>
      <c r="K165" s="4" t="s">
        <v>30</v>
      </c>
      <c r="L165" s="4">
        <v>1318.88</v>
      </c>
      <c r="M165" s="4">
        <v>1318.88</v>
      </c>
      <c r="N165" s="4" t="s">
        <v>843</v>
      </c>
      <c r="O165" s="4" t="s">
        <v>32</v>
      </c>
      <c r="P165" s="4" t="s">
        <v>33</v>
      </c>
      <c r="Q165" s="4">
        <v>0</v>
      </c>
      <c r="R165" s="8">
        <v>45166</v>
      </c>
      <c r="S165" s="6">
        <v>45171</v>
      </c>
      <c r="T165" s="4" t="s">
        <v>34</v>
      </c>
      <c r="U165" s="4">
        <v>1318.88</v>
      </c>
      <c r="V165" s="4">
        <v>0</v>
      </c>
      <c r="W165" s="4">
        <v>0</v>
      </c>
      <c r="X165" s="4" t="s">
        <v>844</v>
      </c>
      <c r="Y165" s="4" t="s">
        <v>845</v>
      </c>
    </row>
    <row r="166" s="4" customFormat="1" spans="1:25">
      <c r="A166" s="4" t="s">
        <v>846</v>
      </c>
      <c r="B166" s="4" t="s">
        <v>26</v>
      </c>
      <c r="C166" s="4" t="s">
        <v>27</v>
      </c>
      <c r="D166" s="4" t="s">
        <v>847</v>
      </c>
      <c r="E166" s="4" t="s">
        <v>848</v>
      </c>
      <c r="F166" s="6">
        <v>45167</v>
      </c>
      <c r="G166" s="6">
        <v>45168</v>
      </c>
      <c r="H166" s="4">
        <v>1</v>
      </c>
      <c r="I166" s="4">
        <v>1</v>
      </c>
      <c r="J166" s="4">
        <v>1</v>
      </c>
      <c r="K166" s="4" t="s">
        <v>30</v>
      </c>
      <c r="L166" s="4">
        <v>215.76</v>
      </c>
      <c r="M166" s="4">
        <v>215.76</v>
      </c>
      <c r="N166" s="4" t="s">
        <v>849</v>
      </c>
      <c r="O166" s="4" t="s">
        <v>32</v>
      </c>
      <c r="P166" s="4" t="s">
        <v>33</v>
      </c>
      <c r="Q166" s="4">
        <v>0</v>
      </c>
      <c r="R166" s="8">
        <v>45166.0000115741</v>
      </c>
      <c r="S166" s="6">
        <v>45171</v>
      </c>
      <c r="T166" s="4" t="s">
        <v>34</v>
      </c>
      <c r="U166" s="4">
        <v>215.76</v>
      </c>
      <c r="V166" s="4">
        <v>0</v>
      </c>
      <c r="W166" s="4">
        <v>0</v>
      </c>
      <c r="X166" s="4" t="s">
        <v>850</v>
      </c>
      <c r="Y166" s="4" t="s">
        <v>76</v>
      </c>
    </row>
    <row r="167" s="4" customFormat="1" spans="1:25">
      <c r="A167" s="4" t="s">
        <v>851</v>
      </c>
      <c r="B167" s="4" t="s">
        <v>26</v>
      </c>
      <c r="C167" s="4" t="s">
        <v>27</v>
      </c>
      <c r="D167" s="4" t="s">
        <v>852</v>
      </c>
      <c r="E167" s="4" t="s">
        <v>853</v>
      </c>
      <c r="F167" s="6">
        <v>45167</v>
      </c>
      <c r="G167" s="6">
        <v>45168</v>
      </c>
      <c r="H167" s="4">
        <v>1</v>
      </c>
      <c r="I167" s="4">
        <v>1</v>
      </c>
      <c r="J167" s="4">
        <v>1</v>
      </c>
      <c r="K167" s="4" t="s">
        <v>30</v>
      </c>
      <c r="L167" s="4">
        <v>353.51</v>
      </c>
      <c r="M167" s="4">
        <v>353.51</v>
      </c>
      <c r="N167" s="4" t="s">
        <v>854</v>
      </c>
      <c r="O167" s="4" t="s">
        <v>32</v>
      </c>
      <c r="P167" s="4" t="s">
        <v>33</v>
      </c>
      <c r="Q167" s="4">
        <v>0</v>
      </c>
      <c r="R167" s="8">
        <v>45166.0000115741</v>
      </c>
      <c r="S167" s="6">
        <v>45171</v>
      </c>
      <c r="T167" s="4" t="s">
        <v>34</v>
      </c>
      <c r="U167" s="4">
        <v>353.51</v>
      </c>
      <c r="V167" s="4">
        <v>0</v>
      </c>
      <c r="W167" s="4">
        <v>0</v>
      </c>
      <c r="X167" s="4" t="s">
        <v>855</v>
      </c>
      <c r="Y167" s="4" t="s">
        <v>856</v>
      </c>
    </row>
    <row r="168" s="4" customFormat="1" spans="1:25">
      <c r="A168" s="4" t="s">
        <v>857</v>
      </c>
      <c r="B168" s="4" t="s">
        <v>26</v>
      </c>
      <c r="C168" s="4" t="s">
        <v>27</v>
      </c>
      <c r="D168" s="4" t="s">
        <v>858</v>
      </c>
      <c r="E168" s="4" t="s">
        <v>859</v>
      </c>
      <c r="F168" s="6">
        <v>45166</v>
      </c>
      <c r="G168" s="6">
        <v>45168</v>
      </c>
      <c r="H168" s="4">
        <v>1</v>
      </c>
      <c r="I168" s="4">
        <v>2</v>
      </c>
      <c r="J168" s="4">
        <v>2</v>
      </c>
      <c r="K168" s="4" t="s">
        <v>30</v>
      </c>
      <c r="L168" s="4">
        <v>1167.74</v>
      </c>
      <c r="M168" s="4">
        <v>1167.74</v>
      </c>
      <c r="N168" s="4" t="s">
        <v>860</v>
      </c>
      <c r="O168" s="4" t="s">
        <v>32</v>
      </c>
      <c r="P168" s="4" t="s">
        <v>33</v>
      </c>
      <c r="Q168" s="4">
        <v>0</v>
      </c>
      <c r="R168" s="8">
        <v>45166.0000115741</v>
      </c>
      <c r="S168" s="6">
        <v>45171</v>
      </c>
      <c r="T168" s="4" t="s">
        <v>34</v>
      </c>
      <c r="U168" s="4">
        <v>1167.74</v>
      </c>
      <c r="V168" s="4">
        <v>0</v>
      </c>
      <c r="W168" s="4">
        <v>0</v>
      </c>
      <c r="X168" s="4" t="s">
        <v>861</v>
      </c>
      <c r="Y168" s="4" t="s">
        <v>76</v>
      </c>
    </row>
    <row r="169" s="4" customFormat="1" spans="1:25">
      <c r="A169" s="4" t="s">
        <v>862</v>
      </c>
      <c r="B169" s="4" t="s">
        <v>26</v>
      </c>
      <c r="C169" s="4" t="s">
        <v>27</v>
      </c>
      <c r="D169" s="4" t="s">
        <v>622</v>
      </c>
      <c r="E169" s="4" t="s">
        <v>863</v>
      </c>
      <c r="F169" s="6">
        <v>45167</v>
      </c>
      <c r="G169" s="6">
        <v>45168</v>
      </c>
      <c r="H169" s="4">
        <v>1</v>
      </c>
      <c r="I169" s="4">
        <v>1</v>
      </c>
      <c r="J169" s="4">
        <v>1</v>
      </c>
      <c r="K169" s="4" t="s">
        <v>30</v>
      </c>
      <c r="L169" s="4">
        <v>363.74</v>
      </c>
      <c r="M169" s="4">
        <v>363.74</v>
      </c>
      <c r="N169" s="4" t="s">
        <v>864</v>
      </c>
      <c r="O169" s="4" t="s">
        <v>32</v>
      </c>
      <c r="P169" s="4" t="s">
        <v>33</v>
      </c>
      <c r="Q169" s="4">
        <v>0</v>
      </c>
      <c r="R169" s="8">
        <v>45166.0000115741</v>
      </c>
      <c r="S169" s="6">
        <v>45171</v>
      </c>
      <c r="T169" s="4" t="s">
        <v>34</v>
      </c>
      <c r="U169" s="4">
        <v>363.74</v>
      </c>
      <c r="V169" s="4">
        <v>0</v>
      </c>
      <c r="W169" s="4">
        <v>0</v>
      </c>
      <c r="X169" s="4" t="s">
        <v>865</v>
      </c>
      <c r="Y169" s="4" t="s">
        <v>76</v>
      </c>
    </row>
    <row r="170" s="4" customFormat="1" spans="1:25">
      <c r="A170" s="4" t="s">
        <v>866</v>
      </c>
      <c r="B170" s="4" t="s">
        <v>26</v>
      </c>
      <c r="C170" s="4" t="s">
        <v>27</v>
      </c>
      <c r="D170" s="4" t="s">
        <v>867</v>
      </c>
      <c r="E170" s="4" t="s">
        <v>868</v>
      </c>
      <c r="F170" s="6">
        <v>45167</v>
      </c>
      <c r="G170" s="6">
        <v>45168</v>
      </c>
      <c r="H170" s="4">
        <v>1</v>
      </c>
      <c r="I170" s="4">
        <v>1</v>
      </c>
      <c r="J170" s="4">
        <v>1</v>
      </c>
      <c r="K170" s="4" t="s">
        <v>30</v>
      </c>
      <c r="L170" s="4">
        <v>464.67</v>
      </c>
      <c r="M170" s="4">
        <v>464.67</v>
      </c>
      <c r="N170" s="4" t="s">
        <v>869</v>
      </c>
      <c r="O170" s="4" t="s">
        <v>32</v>
      </c>
      <c r="P170" s="4" t="s">
        <v>33</v>
      </c>
      <c r="Q170" s="4">
        <v>0</v>
      </c>
      <c r="R170" s="8">
        <v>45166.0000115741</v>
      </c>
      <c r="S170" s="6">
        <v>45171</v>
      </c>
      <c r="T170" s="4" t="s">
        <v>34</v>
      </c>
      <c r="U170" s="4">
        <v>464.67</v>
      </c>
      <c r="V170" s="4">
        <v>0</v>
      </c>
      <c r="W170" s="4">
        <v>0</v>
      </c>
      <c r="X170" s="4" t="s">
        <v>870</v>
      </c>
      <c r="Y170" s="4" t="s">
        <v>871</v>
      </c>
    </row>
    <row r="171" s="4" customFormat="1" spans="1:25">
      <c r="A171" s="4" t="s">
        <v>872</v>
      </c>
      <c r="B171" s="4" t="s">
        <v>26</v>
      </c>
      <c r="C171" s="4" t="s">
        <v>27</v>
      </c>
      <c r="D171" s="4" t="s">
        <v>873</v>
      </c>
      <c r="E171" s="4" t="s">
        <v>874</v>
      </c>
      <c r="F171" s="6">
        <v>45166</v>
      </c>
      <c r="G171" s="6">
        <v>45168</v>
      </c>
      <c r="H171" s="4">
        <v>1</v>
      </c>
      <c r="I171" s="4">
        <v>2</v>
      </c>
      <c r="J171" s="4">
        <v>2</v>
      </c>
      <c r="K171" s="4" t="s">
        <v>30</v>
      </c>
      <c r="L171" s="4">
        <v>1828.46</v>
      </c>
      <c r="M171" s="4">
        <v>1828.46</v>
      </c>
      <c r="N171" s="4" t="s">
        <v>875</v>
      </c>
      <c r="O171" s="4" t="s">
        <v>32</v>
      </c>
      <c r="P171" s="4" t="s">
        <v>33</v>
      </c>
      <c r="Q171" s="4">
        <v>0</v>
      </c>
      <c r="R171" s="8">
        <v>45166.0000115741</v>
      </c>
      <c r="S171" s="6">
        <v>45171</v>
      </c>
      <c r="T171" s="4" t="s">
        <v>34</v>
      </c>
      <c r="U171" s="4">
        <v>1828.46</v>
      </c>
      <c r="V171" s="4">
        <v>0</v>
      </c>
      <c r="W171" s="4">
        <v>0</v>
      </c>
      <c r="X171" s="4" t="s">
        <v>876</v>
      </c>
      <c r="Y171" s="4" t="s">
        <v>877</v>
      </c>
    </row>
    <row r="172" s="4" customFormat="1" spans="1:25">
      <c r="A172" s="4" t="s">
        <v>878</v>
      </c>
      <c r="B172" s="4" t="s">
        <v>26</v>
      </c>
      <c r="C172" s="4" t="s">
        <v>27</v>
      </c>
      <c r="D172" s="4" t="s">
        <v>879</v>
      </c>
      <c r="E172" s="4" t="s">
        <v>880</v>
      </c>
      <c r="F172" s="6">
        <v>45166</v>
      </c>
      <c r="G172" s="6">
        <v>45168</v>
      </c>
      <c r="H172" s="4">
        <v>1</v>
      </c>
      <c r="I172" s="4">
        <v>2</v>
      </c>
      <c r="J172" s="4">
        <v>2</v>
      </c>
      <c r="K172" s="4" t="s">
        <v>30</v>
      </c>
      <c r="L172" s="4">
        <v>478.56</v>
      </c>
      <c r="M172" s="4">
        <v>478.56</v>
      </c>
      <c r="N172" s="4" t="s">
        <v>881</v>
      </c>
      <c r="O172" s="4" t="s">
        <v>32</v>
      </c>
      <c r="P172" s="4" t="s">
        <v>33</v>
      </c>
      <c r="Q172" s="4">
        <v>0</v>
      </c>
      <c r="R172" s="8">
        <v>45166</v>
      </c>
      <c r="S172" s="6">
        <v>45171</v>
      </c>
      <c r="T172" s="4" t="s">
        <v>34</v>
      </c>
      <c r="U172" s="4">
        <v>478.56</v>
      </c>
      <c r="V172" s="4">
        <v>0</v>
      </c>
      <c r="W172" s="4">
        <v>0</v>
      </c>
      <c r="X172" s="4" t="s">
        <v>882</v>
      </c>
      <c r="Y172" s="4" t="s">
        <v>883</v>
      </c>
    </row>
    <row r="173" s="4" customFormat="1" spans="1:25">
      <c r="A173" s="4" t="s">
        <v>884</v>
      </c>
      <c r="B173" s="4" t="s">
        <v>26</v>
      </c>
      <c r="C173" s="4" t="s">
        <v>27</v>
      </c>
      <c r="D173" s="4" t="s">
        <v>885</v>
      </c>
      <c r="E173" s="4" t="s">
        <v>886</v>
      </c>
      <c r="F173" s="6">
        <v>45167</v>
      </c>
      <c r="G173" s="6">
        <v>45168</v>
      </c>
      <c r="H173" s="4">
        <v>3</v>
      </c>
      <c r="I173" s="4">
        <v>1</v>
      </c>
      <c r="J173" s="4">
        <v>3</v>
      </c>
      <c r="K173" s="4" t="s">
        <v>30</v>
      </c>
      <c r="L173" s="4">
        <v>2866.38</v>
      </c>
      <c r="M173" s="4">
        <v>2866.38</v>
      </c>
      <c r="N173" s="4" t="s">
        <v>887</v>
      </c>
      <c r="O173" s="4" t="s">
        <v>32</v>
      </c>
      <c r="P173" s="4" t="s">
        <v>33</v>
      </c>
      <c r="Q173" s="4">
        <v>0</v>
      </c>
      <c r="R173" s="8">
        <v>45166</v>
      </c>
      <c r="S173" s="6">
        <v>45171</v>
      </c>
      <c r="T173" s="4" t="s">
        <v>34</v>
      </c>
      <c r="U173" s="4">
        <v>2866.38</v>
      </c>
      <c r="V173" s="4">
        <v>0</v>
      </c>
      <c r="W173" s="4">
        <v>0</v>
      </c>
      <c r="X173" s="4" t="s">
        <v>888</v>
      </c>
      <c r="Y173" s="4" t="s">
        <v>76</v>
      </c>
    </row>
    <row r="174" s="4" customFormat="1" spans="1:25">
      <c r="A174" s="4" t="s">
        <v>889</v>
      </c>
      <c r="B174" s="4" t="s">
        <v>26</v>
      </c>
      <c r="C174" s="4" t="s">
        <v>27</v>
      </c>
      <c r="D174" s="4" t="s">
        <v>890</v>
      </c>
      <c r="E174" s="4" t="s">
        <v>891</v>
      </c>
      <c r="F174" s="6">
        <v>45166</v>
      </c>
      <c r="G174" s="6">
        <v>45168</v>
      </c>
      <c r="H174" s="4">
        <v>1</v>
      </c>
      <c r="I174" s="4">
        <v>2</v>
      </c>
      <c r="J174" s="4">
        <v>2</v>
      </c>
      <c r="K174" s="4" t="s">
        <v>30</v>
      </c>
      <c r="L174" s="4">
        <v>1043.6</v>
      </c>
      <c r="M174" s="4">
        <v>1043.6</v>
      </c>
      <c r="N174" s="4" t="s">
        <v>892</v>
      </c>
      <c r="O174" s="4" t="s">
        <v>32</v>
      </c>
      <c r="P174" s="4" t="s">
        <v>33</v>
      </c>
      <c r="Q174" s="4">
        <v>0</v>
      </c>
      <c r="R174" s="8">
        <v>45166.0000115741</v>
      </c>
      <c r="S174" s="6">
        <v>45171</v>
      </c>
      <c r="T174" s="4" t="s">
        <v>34</v>
      </c>
      <c r="U174" s="4">
        <v>1043.6</v>
      </c>
      <c r="V174" s="4">
        <v>0</v>
      </c>
      <c r="W174" s="4">
        <v>0</v>
      </c>
      <c r="X174" s="4" t="s">
        <v>893</v>
      </c>
      <c r="Y174" s="4" t="s">
        <v>894</v>
      </c>
    </row>
    <row r="175" s="4" customFormat="1" spans="1:25">
      <c r="A175" s="4" t="s">
        <v>895</v>
      </c>
      <c r="B175" s="4" t="s">
        <v>26</v>
      </c>
      <c r="C175" s="4" t="s">
        <v>27</v>
      </c>
      <c r="D175" s="4" t="s">
        <v>852</v>
      </c>
      <c r="E175" s="4" t="s">
        <v>853</v>
      </c>
      <c r="F175" s="6">
        <v>45167</v>
      </c>
      <c r="G175" s="6">
        <v>45168</v>
      </c>
      <c r="H175" s="4">
        <v>1</v>
      </c>
      <c r="I175" s="4">
        <v>1</v>
      </c>
      <c r="J175" s="4">
        <v>1</v>
      </c>
      <c r="K175" s="4" t="s">
        <v>30</v>
      </c>
      <c r="L175" s="4">
        <v>353.51</v>
      </c>
      <c r="M175" s="4">
        <v>353.51</v>
      </c>
      <c r="N175" s="4" t="s">
        <v>854</v>
      </c>
      <c r="O175" s="4" t="s">
        <v>32</v>
      </c>
      <c r="P175" s="4" t="s">
        <v>33</v>
      </c>
      <c r="Q175" s="4">
        <v>0</v>
      </c>
      <c r="R175" s="8">
        <v>45166</v>
      </c>
      <c r="S175" s="6">
        <v>45171</v>
      </c>
      <c r="T175" s="4" t="s">
        <v>34</v>
      </c>
      <c r="U175" s="4">
        <v>353.51</v>
      </c>
      <c r="V175" s="4">
        <v>0</v>
      </c>
      <c r="W175" s="4">
        <v>0</v>
      </c>
      <c r="X175" s="4" t="s">
        <v>896</v>
      </c>
      <c r="Y175" s="4" t="s">
        <v>897</v>
      </c>
    </row>
    <row r="176" s="4" customFormat="1" spans="1:25">
      <c r="A176" s="4" t="s">
        <v>898</v>
      </c>
      <c r="B176" s="4" t="s">
        <v>26</v>
      </c>
      <c r="C176" s="4" t="s">
        <v>27</v>
      </c>
      <c r="D176" s="4" t="s">
        <v>899</v>
      </c>
      <c r="E176" s="4" t="s">
        <v>900</v>
      </c>
      <c r="F176" s="6">
        <v>45167</v>
      </c>
      <c r="G176" s="6">
        <v>45168</v>
      </c>
      <c r="H176" s="4">
        <v>1</v>
      </c>
      <c r="I176" s="4">
        <v>1</v>
      </c>
      <c r="J176" s="4">
        <v>1</v>
      </c>
      <c r="K176" s="4" t="s">
        <v>30</v>
      </c>
      <c r="L176" s="4">
        <v>179.96</v>
      </c>
      <c r="M176" s="4">
        <v>179.96</v>
      </c>
      <c r="N176" s="4" t="s">
        <v>901</v>
      </c>
      <c r="O176" s="4" t="s">
        <v>32</v>
      </c>
      <c r="P176" s="4" t="s">
        <v>33</v>
      </c>
      <c r="Q176" s="4">
        <v>0</v>
      </c>
      <c r="R176" s="8">
        <v>45166.0000115741</v>
      </c>
      <c r="S176" s="6">
        <v>45171</v>
      </c>
      <c r="T176" s="4" t="s">
        <v>34</v>
      </c>
      <c r="U176" s="4">
        <v>179.96</v>
      </c>
      <c r="V176" s="4">
        <v>0</v>
      </c>
      <c r="W176" s="4">
        <v>0</v>
      </c>
      <c r="X176" s="4" t="s">
        <v>902</v>
      </c>
      <c r="Y176" s="4" t="s">
        <v>903</v>
      </c>
    </row>
    <row r="177" s="4" customFormat="1" spans="1:25">
      <c r="A177" s="4" t="s">
        <v>904</v>
      </c>
      <c r="B177" s="4" t="s">
        <v>26</v>
      </c>
      <c r="C177" s="4" t="s">
        <v>27</v>
      </c>
      <c r="D177" s="4" t="s">
        <v>905</v>
      </c>
      <c r="E177" s="4" t="s">
        <v>906</v>
      </c>
      <c r="F177" s="6">
        <v>45166</v>
      </c>
      <c r="G177" s="6">
        <v>45168</v>
      </c>
      <c r="H177" s="4">
        <v>1</v>
      </c>
      <c r="I177" s="4">
        <v>2</v>
      </c>
      <c r="J177" s="4">
        <v>2</v>
      </c>
      <c r="K177" s="4" t="s">
        <v>30</v>
      </c>
      <c r="L177" s="4">
        <v>246.48</v>
      </c>
      <c r="M177" s="4">
        <v>246.48</v>
      </c>
      <c r="N177" s="4" t="s">
        <v>907</v>
      </c>
      <c r="O177" s="4" t="s">
        <v>32</v>
      </c>
      <c r="P177" s="4" t="s">
        <v>33</v>
      </c>
      <c r="Q177" s="4">
        <v>0</v>
      </c>
      <c r="R177" s="8">
        <v>45166</v>
      </c>
      <c r="S177" s="6">
        <v>45171</v>
      </c>
      <c r="T177" s="4" t="s">
        <v>34</v>
      </c>
      <c r="U177" s="4">
        <v>246.48</v>
      </c>
      <c r="V177" s="4">
        <v>0</v>
      </c>
      <c r="W177" s="4">
        <v>0</v>
      </c>
      <c r="X177" s="4" t="s">
        <v>908</v>
      </c>
      <c r="Y177" s="4" t="s">
        <v>909</v>
      </c>
    </row>
    <row r="178" s="4" customFormat="1" spans="1:25">
      <c r="A178" s="4" t="s">
        <v>910</v>
      </c>
      <c r="B178" s="4" t="s">
        <v>26</v>
      </c>
      <c r="C178" s="4" t="s">
        <v>27</v>
      </c>
      <c r="D178" s="4" t="s">
        <v>911</v>
      </c>
      <c r="E178" s="4" t="s">
        <v>912</v>
      </c>
      <c r="F178" s="6">
        <v>45167</v>
      </c>
      <c r="G178" s="6">
        <v>45168</v>
      </c>
      <c r="H178" s="4">
        <v>1</v>
      </c>
      <c r="I178" s="4">
        <v>1</v>
      </c>
      <c r="J178" s="4">
        <v>1</v>
      </c>
      <c r="K178" s="4" t="s">
        <v>30</v>
      </c>
      <c r="L178" s="4">
        <v>332.16</v>
      </c>
      <c r="M178" s="4">
        <v>332.16</v>
      </c>
      <c r="N178" s="4" t="s">
        <v>913</v>
      </c>
      <c r="O178" s="4" t="s">
        <v>32</v>
      </c>
      <c r="P178" s="4" t="s">
        <v>33</v>
      </c>
      <c r="Q178" s="4">
        <v>0</v>
      </c>
      <c r="R178" s="8">
        <v>45166</v>
      </c>
      <c r="S178" s="6">
        <v>45171</v>
      </c>
      <c r="T178" s="4" t="s">
        <v>34</v>
      </c>
      <c r="U178" s="4">
        <v>332.16</v>
      </c>
      <c r="V178" s="4">
        <v>0</v>
      </c>
      <c r="W178" s="4">
        <v>0</v>
      </c>
      <c r="X178" s="4" t="s">
        <v>914</v>
      </c>
      <c r="Y178" s="4" t="s">
        <v>915</v>
      </c>
    </row>
    <row r="179" s="4" customFormat="1" spans="1:25">
      <c r="A179" s="4" t="s">
        <v>916</v>
      </c>
      <c r="B179" s="4" t="s">
        <v>26</v>
      </c>
      <c r="C179" s="4" t="s">
        <v>27</v>
      </c>
      <c r="D179" s="4" t="s">
        <v>38</v>
      </c>
      <c r="E179" s="4" t="s">
        <v>917</v>
      </c>
      <c r="F179" s="6">
        <v>45166</v>
      </c>
      <c r="G179" s="6">
        <v>45168</v>
      </c>
      <c r="H179" s="4">
        <v>1</v>
      </c>
      <c r="I179" s="4">
        <v>2</v>
      </c>
      <c r="J179" s="4">
        <v>2</v>
      </c>
      <c r="K179" s="4" t="s">
        <v>30</v>
      </c>
      <c r="L179" s="4">
        <v>3018.68</v>
      </c>
      <c r="M179" s="4">
        <v>3018.68</v>
      </c>
      <c r="N179" s="4" t="s">
        <v>918</v>
      </c>
      <c r="O179" s="4" t="s">
        <v>32</v>
      </c>
      <c r="P179" s="4" t="s">
        <v>33</v>
      </c>
      <c r="Q179" s="4">
        <v>0</v>
      </c>
      <c r="R179" s="8">
        <v>45166</v>
      </c>
      <c r="S179" s="6">
        <v>45171</v>
      </c>
      <c r="T179" s="4" t="s">
        <v>34</v>
      </c>
      <c r="U179" s="4">
        <v>3018.68</v>
      </c>
      <c r="V179" s="4">
        <v>0</v>
      </c>
      <c r="W179" s="4">
        <v>0</v>
      </c>
      <c r="X179" s="4" t="s">
        <v>919</v>
      </c>
      <c r="Y179" s="4" t="s">
        <v>76</v>
      </c>
    </row>
    <row r="180" s="4" customFormat="1" spans="1:25">
      <c r="A180" s="4" t="s">
        <v>920</v>
      </c>
      <c r="B180" s="4" t="s">
        <v>26</v>
      </c>
      <c r="C180" s="4" t="s">
        <v>27</v>
      </c>
      <c r="D180" s="4" t="s">
        <v>921</v>
      </c>
      <c r="E180" s="4" t="s">
        <v>922</v>
      </c>
      <c r="F180" s="6">
        <v>45167</v>
      </c>
      <c r="G180" s="6">
        <v>45168</v>
      </c>
      <c r="H180" s="4">
        <v>2</v>
      </c>
      <c r="I180" s="4">
        <v>1</v>
      </c>
      <c r="J180" s="4">
        <v>2</v>
      </c>
      <c r="K180" s="4" t="s">
        <v>30</v>
      </c>
      <c r="L180" s="4">
        <v>981.76</v>
      </c>
      <c r="M180" s="4">
        <v>981.76</v>
      </c>
      <c r="N180" s="4" t="s">
        <v>923</v>
      </c>
      <c r="O180" s="4" t="s">
        <v>32</v>
      </c>
      <c r="P180" s="4" t="s">
        <v>33</v>
      </c>
      <c r="Q180" s="4">
        <v>0</v>
      </c>
      <c r="R180" s="8">
        <v>45166</v>
      </c>
      <c r="S180" s="6">
        <v>45171</v>
      </c>
      <c r="T180" s="4" t="s">
        <v>34</v>
      </c>
      <c r="U180" s="4">
        <v>981.76</v>
      </c>
      <c r="V180" s="4">
        <v>0</v>
      </c>
      <c r="W180" s="4">
        <v>0</v>
      </c>
      <c r="X180" s="4" t="s">
        <v>924</v>
      </c>
      <c r="Y180" s="4" t="s">
        <v>76</v>
      </c>
    </row>
    <row r="181" s="4" customFormat="1" spans="1:25">
      <c r="A181" s="4" t="s">
        <v>925</v>
      </c>
      <c r="B181" s="4" t="s">
        <v>26</v>
      </c>
      <c r="C181" s="4" t="s">
        <v>27</v>
      </c>
      <c r="D181" s="4" t="s">
        <v>926</v>
      </c>
      <c r="E181" s="4" t="s">
        <v>927</v>
      </c>
      <c r="F181" s="6">
        <v>45167</v>
      </c>
      <c r="G181" s="6">
        <v>45168</v>
      </c>
      <c r="H181" s="4">
        <v>1</v>
      </c>
      <c r="I181" s="4">
        <v>1</v>
      </c>
      <c r="J181" s="4">
        <v>1</v>
      </c>
      <c r="K181" s="4" t="s">
        <v>30</v>
      </c>
      <c r="L181" s="4">
        <v>118.55</v>
      </c>
      <c r="M181" s="4">
        <v>118.55</v>
      </c>
      <c r="N181" s="4" t="s">
        <v>928</v>
      </c>
      <c r="O181" s="4" t="s">
        <v>32</v>
      </c>
      <c r="P181" s="4" t="s">
        <v>33</v>
      </c>
      <c r="Q181" s="4">
        <v>0</v>
      </c>
      <c r="R181" s="8">
        <v>45166.0000115741</v>
      </c>
      <c r="S181" s="6">
        <v>45171</v>
      </c>
      <c r="T181" s="4" t="s">
        <v>34</v>
      </c>
      <c r="U181" s="4">
        <v>118.55</v>
      </c>
      <c r="V181" s="4">
        <v>0</v>
      </c>
      <c r="W181" s="4">
        <v>0</v>
      </c>
      <c r="X181" s="4" t="s">
        <v>929</v>
      </c>
      <c r="Y181" s="4" t="s">
        <v>930</v>
      </c>
    </row>
    <row r="182" s="4" customFormat="1" spans="1:25">
      <c r="A182" s="4" t="s">
        <v>931</v>
      </c>
      <c r="B182" s="4" t="s">
        <v>26</v>
      </c>
      <c r="C182" s="4" t="s">
        <v>27</v>
      </c>
      <c r="D182" s="4" t="s">
        <v>932</v>
      </c>
      <c r="E182" s="4" t="s">
        <v>933</v>
      </c>
      <c r="F182" s="6">
        <v>45166</v>
      </c>
      <c r="G182" s="6">
        <v>45168</v>
      </c>
      <c r="H182" s="4">
        <v>1</v>
      </c>
      <c r="I182" s="4">
        <v>2</v>
      </c>
      <c r="J182" s="4">
        <v>2</v>
      </c>
      <c r="K182" s="4" t="s">
        <v>30</v>
      </c>
      <c r="L182" s="4">
        <v>3121.3</v>
      </c>
      <c r="M182" s="4">
        <v>3121.3</v>
      </c>
      <c r="N182" s="4" t="s">
        <v>934</v>
      </c>
      <c r="O182" s="4" t="s">
        <v>32</v>
      </c>
      <c r="P182" s="4" t="s">
        <v>33</v>
      </c>
      <c r="Q182" s="4">
        <v>0</v>
      </c>
      <c r="R182" s="8">
        <v>45166</v>
      </c>
      <c r="S182" s="6">
        <v>45171</v>
      </c>
      <c r="T182" s="4" t="s">
        <v>34</v>
      </c>
      <c r="U182" s="4">
        <v>3121.3</v>
      </c>
      <c r="V182" s="4">
        <v>0</v>
      </c>
      <c r="W182" s="4">
        <v>0</v>
      </c>
      <c r="X182" s="4" t="s">
        <v>935</v>
      </c>
      <c r="Y182" s="4" t="s">
        <v>936</v>
      </c>
    </row>
    <row r="183" s="4" customFormat="1" spans="1:25">
      <c r="A183" s="4" t="s">
        <v>937</v>
      </c>
      <c r="B183" s="4" t="s">
        <v>26</v>
      </c>
      <c r="C183" s="4" t="s">
        <v>27</v>
      </c>
      <c r="D183" s="4" t="s">
        <v>938</v>
      </c>
      <c r="E183" s="4" t="s">
        <v>939</v>
      </c>
      <c r="F183" s="6">
        <v>45167</v>
      </c>
      <c r="G183" s="6">
        <v>45168</v>
      </c>
      <c r="H183" s="4">
        <v>1</v>
      </c>
      <c r="I183" s="4">
        <v>1</v>
      </c>
      <c r="J183" s="4">
        <v>1</v>
      </c>
      <c r="K183" s="4" t="s">
        <v>30</v>
      </c>
      <c r="L183" s="4">
        <v>567.58</v>
      </c>
      <c r="M183" s="4">
        <v>567.58</v>
      </c>
      <c r="N183" s="4" t="s">
        <v>940</v>
      </c>
      <c r="O183" s="4" t="s">
        <v>32</v>
      </c>
      <c r="P183" s="4" t="s">
        <v>33</v>
      </c>
      <c r="Q183" s="4">
        <v>0</v>
      </c>
      <c r="R183" s="8">
        <v>45166</v>
      </c>
      <c r="S183" s="6">
        <v>45171</v>
      </c>
      <c r="T183" s="4" t="s">
        <v>34</v>
      </c>
      <c r="U183" s="4">
        <v>567.58</v>
      </c>
      <c r="V183" s="4">
        <v>0</v>
      </c>
      <c r="W183" s="4">
        <v>0</v>
      </c>
      <c r="X183" s="4" t="s">
        <v>941</v>
      </c>
      <c r="Y183" s="4" t="s">
        <v>76</v>
      </c>
    </row>
    <row r="184" s="4" customFormat="1" spans="1:25">
      <c r="A184" s="4" t="s">
        <v>942</v>
      </c>
      <c r="B184" s="4" t="s">
        <v>26</v>
      </c>
      <c r="C184" s="4" t="s">
        <v>27</v>
      </c>
      <c r="D184" s="4" t="s">
        <v>943</v>
      </c>
      <c r="E184" s="4" t="s">
        <v>886</v>
      </c>
      <c r="F184" s="6">
        <v>45167</v>
      </c>
      <c r="G184" s="6">
        <v>45168</v>
      </c>
      <c r="H184" s="4">
        <v>2</v>
      </c>
      <c r="I184" s="4">
        <v>1</v>
      </c>
      <c r="J184" s="4">
        <v>2</v>
      </c>
      <c r="K184" s="4" t="s">
        <v>30</v>
      </c>
      <c r="L184" s="4">
        <v>2874.18</v>
      </c>
      <c r="M184" s="4">
        <v>2874.18</v>
      </c>
      <c r="N184" s="4" t="s">
        <v>944</v>
      </c>
      <c r="O184" s="4" t="s">
        <v>32</v>
      </c>
      <c r="P184" s="4" t="s">
        <v>33</v>
      </c>
      <c r="Q184" s="4">
        <v>0</v>
      </c>
      <c r="R184" s="8">
        <v>45166</v>
      </c>
      <c r="S184" s="6">
        <v>45171</v>
      </c>
      <c r="T184" s="4" t="s">
        <v>34</v>
      </c>
      <c r="U184" s="4">
        <v>2874.18</v>
      </c>
      <c r="V184" s="4">
        <v>0</v>
      </c>
      <c r="W184" s="4">
        <v>0</v>
      </c>
      <c r="X184" s="4" t="s">
        <v>945</v>
      </c>
      <c r="Y184" s="4" t="s">
        <v>946</v>
      </c>
    </row>
    <row r="185" s="4" customFormat="1" spans="1:25">
      <c r="A185" s="4" t="s">
        <v>947</v>
      </c>
      <c r="B185" s="4" t="s">
        <v>26</v>
      </c>
      <c r="C185" s="4" t="s">
        <v>27</v>
      </c>
      <c r="D185" s="4" t="s">
        <v>948</v>
      </c>
      <c r="E185" s="4" t="s">
        <v>51</v>
      </c>
      <c r="F185" s="6">
        <v>45167</v>
      </c>
      <c r="G185" s="6">
        <v>45168</v>
      </c>
      <c r="H185" s="4">
        <v>1</v>
      </c>
      <c r="I185" s="4">
        <v>1</v>
      </c>
      <c r="J185" s="4">
        <v>1</v>
      </c>
      <c r="K185" s="4" t="s">
        <v>30</v>
      </c>
      <c r="L185" s="4">
        <v>458.39</v>
      </c>
      <c r="M185" s="4">
        <v>458.39</v>
      </c>
      <c r="N185" s="4" t="s">
        <v>949</v>
      </c>
      <c r="O185" s="4" t="s">
        <v>32</v>
      </c>
      <c r="P185" s="4" t="s">
        <v>33</v>
      </c>
      <c r="Q185" s="4">
        <v>0</v>
      </c>
      <c r="R185" s="8">
        <v>45166</v>
      </c>
      <c r="S185" s="6">
        <v>45171</v>
      </c>
      <c r="T185" s="4" t="s">
        <v>34</v>
      </c>
      <c r="U185" s="4">
        <v>458.39</v>
      </c>
      <c r="V185" s="4">
        <v>0</v>
      </c>
      <c r="W185" s="4">
        <v>0</v>
      </c>
      <c r="X185" s="4" t="s">
        <v>950</v>
      </c>
      <c r="Y185" s="4" t="s">
        <v>951</v>
      </c>
    </row>
    <row r="186" s="4" customFormat="1" spans="1:25">
      <c r="A186" s="4" t="s">
        <v>952</v>
      </c>
      <c r="B186" s="4" t="s">
        <v>26</v>
      </c>
      <c r="C186" s="4" t="s">
        <v>27</v>
      </c>
      <c r="D186" s="4" t="s">
        <v>953</v>
      </c>
      <c r="E186" s="4" t="s">
        <v>954</v>
      </c>
      <c r="F186" s="6">
        <v>45166</v>
      </c>
      <c r="G186" s="6">
        <v>45168</v>
      </c>
      <c r="H186" s="4">
        <v>1</v>
      </c>
      <c r="I186" s="4">
        <v>2</v>
      </c>
      <c r="J186" s="4">
        <v>2</v>
      </c>
      <c r="K186" s="4" t="s">
        <v>30</v>
      </c>
      <c r="L186" s="4">
        <v>4362.89</v>
      </c>
      <c r="M186" s="4">
        <v>4362.89</v>
      </c>
      <c r="N186" s="4" t="s">
        <v>955</v>
      </c>
      <c r="O186" s="4" t="s">
        <v>32</v>
      </c>
      <c r="P186" s="4" t="s">
        <v>33</v>
      </c>
      <c r="Q186" s="4">
        <v>0</v>
      </c>
      <c r="R186" s="8">
        <v>45166.0000115741</v>
      </c>
      <c r="S186" s="6">
        <v>45171</v>
      </c>
      <c r="T186" s="4" t="s">
        <v>34</v>
      </c>
      <c r="U186" s="4">
        <v>4362.89</v>
      </c>
      <c r="V186" s="4">
        <v>0</v>
      </c>
      <c r="W186" s="4">
        <v>0</v>
      </c>
      <c r="X186" s="4" t="s">
        <v>956</v>
      </c>
      <c r="Y186" s="4" t="s">
        <v>957</v>
      </c>
    </row>
    <row r="187" s="4" customFormat="1" spans="1:25">
      <c r="A187" s="4" t="s">
        <v>958</v>
      </c>
      <c r="B187" s="4" t="s">
        <v>26</v>
      </c>
      <c r="C187" s="4" t="s">
        <v>27</v>
      </c>
      <c r="D187" s="4" t="s">
        <v>627</v>
      </c>
      <c r="E187" s="4" t="s">
        <v>959</v>
      </c>
      <c r="F187" s="6">
        <v>45167</v>
      </c>
      <c r="G187" s="6">
        <v>45168</v>
      </c>
      <c r="H187" s="4">
        <v>1</v>
      </c>
      <c r="I187" s="4">
        <v>1</v>
      </c>
      <c r="J187" s="4">
        <v>1</v>
      </c>
      <c r="K187" s="4" t="s">
        <v>30</v>
      </c>
      <c r="L187" s="4">
        <v>1164.03</v>
      </c>
      <c r="M187" s="4">
        <v>1164.03</v>
      </c>
      <c r="N187" s="4" t="s">
        <v>960</v>
      </c>
      <c r="O187" s="4" t="s">
        <v>32</v>
      </c>
      <c r="P187" s="4" t="s">
        <v>33</v>
      </c>
      <c r="Q187" s="4">
        <v>0</v>
      </c>
      <c r="R187" s="8">
        <v>45166.0000115741</v>
      </c>
      <c r="S187" s="6">
        <v>45171</v>
      </c>
      <c r="T187" s="4" t="s">
        <v>34</v>
      </c>
      <c r="U187" s="4">
        <v>1164.03</v>
      </c>
      <c r="V187" s="4">
        <v>0</v>
      </c>
      <c r="W187" s="4">
        <v>0</v>
      </c>
      <c r="X187" s="4" t="s">
        <v>961</v>
      </c>
      <c r="Y187" s="4" t="s">
        <v>76</v>
      </c>
    </row>
    <row r="188" s="4" customFormat="1" spans="1:25">
      <c r="A188" s="4" t="s">
        <v>962</v>
      </c>
      <c r="B188" s="4" t="s">
        <v>26</v>
      </c>
      <c r="C188" s="4" t="s">
        <v>27</v>
      </c>
      <c r="D188" s="4" t="s">
        <v>963</v>
      </c>
      <c r="E188" s="4" t="s">
        <v>964</v>
      </c>
      <c r="F188" s="6">
        <v>45166</v>
      </c>
      <c r="G188" s="6">
        <v>45168</v>
      </c>
      <c r="H188" s="4">
        <v>1</v>
      </c>
      <c r="I188" s="4">
        <v>2</v>
      </c>
      <c r="J188" s="4">
        <v>2</v>
      </c>
      <c r="K188" s="4" t="s">
        <v>30</v>
      </c>
      <c r="L188" s="4">
        <v>457.88</v>
      </c>
      <c r="M188" s="4">
        <v>457.88</v>
      </c>
      <c r="N188" s="4" t="s">
        <v>965</v>
      </c>
      <c r="O188" s="4" t="s">
        <v>32</v>
      </c>
      <c r="P188" s="4" t="s">
        <v>33</v>
      </c>
      <c r="Q188" s="4">
        <v>0</v>
      </c>
      <c r="R188" s="8">
        <v>45166.0000115741</v>
      </c>
      <c r="S188" s="6">
        <v>45171</v>
      </c>
      <c r="T188" s="4" t="s">
        <v>34</v>
      </c>
      <c r="U188" s="4">
        <v>457.88</v>
      </c>
      <c r="V188" s="4">
        <v>0</v>
      </c>
      <c r="W188" s="4">
        <v>0</v>
      </c>
      <c r="X188" s="4" t="s">
        <v>966</v>
      </c>
      <c r="Y188" s="4" t="s">
        <v>967</v>
      </c>
    </row>
    <row r="189" s="4" customFormat="1" spans="1:25">
      <c r="A189" s="4" t="s">
        <v>968</v>
      </c>
      <c r="B189" s="4" t="s">
        <v>26</v>
      </c>
      <c r="C189" s="4" t="s">
        <v>27</v>
      </c>
      <c r="D189" s="4" t="s">
        <v>969</v>
      </c>
      <c r="E189" s="4" t="s">
        <v>623</v>
      </c>
      <c r="F189" s="6">
        <v>45167</v>
      </c>
      <c r="G189" s="6">
        <v>45168</v>
      </c>
      <c r="H189" s="4">
        <v>1</v>
      </c>
      <c r="I189" s="4">
        <v>1</v>
      </c>
      <c r="J189" s="4">
        <v>1</v>
      </c>
      <c r="K189" s="4" t="s">
        <v>30</v>
      </c>
      <c r="L189" s="4">
        <v>815.27</v>
      </c>
      <c r="M189" s="4">
        <v>815.27</v>
      </c>
      <c r="N189" s="4" t="s">
        <v>970</v>
      </c>
      <c r="O189" s="4" t="s">
        <v>32</v>
      </c>
      <c r="P189" s="4" t="s">
        <v>33</v>
      </c>
      <c r="Q189" s="4">
        <v>0</v>
      </c>
      <c r="R189" s="8">
        <v>45166.0000115741</v>
      </c>
      <c r="S189" s="6">
        <v>45171</v>
      </c>
      <c r="T189" s="4" t="s">
        <v>34</v>
      </c>
      <c r="U189" s="4">
        <v>815.27</v>
      </c>
      <c r="V189" s="4">
        <v>0</v>
      </c>
      <c r="W189" s="4">
        <v>0</v>
      </c>
      <c r="X189" s="4" t="s">
        <v>971</v>
      </c>
      <c r="Y189" s="4" t="s">
        <v>972</v>
      </c>
    </row>
    <row r="190" s="4" customFormat="1" spans="1:25">
      <c r="A190" s="4" t="s">
        <v>973</v>
      </c>
      <c r="B190" s="4" t="s">
        <v>26</v>
      </c>
      <c r="C190" s="4" t="s">
        <v>27</v>
      </c>
      <c r="D190" s="4" t="s">
        <v>974</v>
      </c>
      <c r="E190" s="4" t="s">
        <v>975</v>
      </c>
      <c r="F190" s="6">
        <v>45166</v>
      </c>
      <c r="G190" s="6">
        <v>45168</v>
      </c>
      <c r="H190" s="4">
        <v>1</v>
      </c>
      <c r="I190" s="4">
        <v>2</v>
      </c>
      <c r="J190" s="4">
        <v>2</v>
      </c>
      <c r="K190" s="4" t="s">
        <v>30</v>
      </c>
      <c r="L190" s="4">
        <v>955.2</v>
      </c>
      <c r="M190" s="4">
        <v>955.2</v>
      </c>
      <c r="N190" s="4" t="s">
        <v>976</v>
      </c>
      <c r="O190" s="4" t="s">
        <v>32</v>
      </c>
      <c r="P190" s="4" t="s">
        <v>33</v>
      </c>
      <c r="Q190" s="4">
        <v>0</v>
      </c>
      <c r="R190" s="8">
        <v>45166</v>
      </c>
      <c r="S190" s="6">
        <v>45171</v>
      </c>
      <c r="T190" s="4" t="s">
        <v>34</v>
      </c>
      <c r="U190" s="4">
        <v>955.2</v>
      </c>
      <c r="V190" s="4">
        <v>0</v>
      </c>
      <c r="W190" s="4">
        <v>0</v>
      </c>
      <c r="X190" s="4" t="s">
        <v>977</v>
      </c>
      <c r="Y190" s="4" t="s">
        <v>978</v>
      </c>
    </row>
    <row r="191" s="4" customFormat="1" spans="1:26">
      <c r="A191" s="4" t="s">
        <v>979</v>
      </c>
      <c r="B191" s="4" t="s">
        <v>26</v>
      </c>
      <c r="C191" s="4" t="s">
        <v>27</v>
      </c>
      <c r="D191" s="4" t="s">
        <v>980</v>
      </c>
      <c r="E191" s="4" t="s">
        <v>981</v>
      </c>
      <c r="F191" s="6">
        <v>45167</v>
      </c>
      <c r="G191" s="6">
        <v>45168</v>
      </c>
      <c r="H191" s="4">
        <v>2</v>
      </c>
      <c r="I191" s="4">
        <v>1</v>
      </c>
      <c r="J191" s="4">
        <v>2</v>
      </c>
      <c r="K191" s="4" t="s">
        <v>30</v>
      </c>
      <c r="L191" s="4">
        <v>785.32</v>
      </c>
      <c r="M191" s="4">
        <v>785.32</v>
      </c>
      <c r="N191" s="4" t="s">
        <v>982</v>
      </c>
      <c r="O191" s="4" t="s">
        <v>32</v>
      </c>
      <c r="P191" s="4" t="s">
        <v>33</v>
      </c>
      <c r="Q191" s="4">
        <v>0</v>
      </c>
      <c r="R191" s="8">
        <v>45166.0000115741</v>
      </c>
      <c r="S191" s="6">
        <v>45171</v>
      </c>
      <c r="T191" s="4" t="s">
        <v>34</v>
      </c>
      <c r="U191" s="4">
        <v>785.32</v>
      </c>
      <c r="V191" s="4">
        <v>0</v>
      </c>
      <c r="W191" s="4">
        <v>0</v>
      </c>
      <c r="X191" s="4" t="s">
        <v>983</v>
      </c>
      <c r="Y191" s="4">
        <v>76180752</v>
      </c>
      <c r="Z191" s="4" t="s">
        <v>984</v>
      </c>
    </row>
    <row r="192" s="4" customFormat="1" spans="1:25">
      <c r="A192" s="4" t="s">
        <v>985</v>
      </c>
      <c r="B192" s="4" t="s">
        <v>26</v>
      </c>
      <c r="C192" s="4" t="s">
        <v>27</v>
      </c>
      <c r="D192" s="4" t="s">
        <v>986</v>
      </c>
      <c r="E192" s="4" t="s">
        <v>987</v>
      </c>
      <c r="F192" s="6">
        <v>45166</v>
      </c>
      <c r="G192" s="6">
        <v>45168</v>
      </c>
      <c r="H192" s="4">
        <v>1</v>
      </c>
      <c r="I192" s="4">
        <v>2</v>
      </c>
      <c r="J192" s="4">
        <v>2</v>
      </c>
      <c r="K192" s="4" t="s">
        <v>30</v>
      </c>
      <c r="L192" s="4">
        <v>3823.66</v>
      </c>
      <c r="M192" s="4">
        <v>3823.66</v>
      </c>
      <c r="N192" s="4" t="s">
        <v>988</v>
      </c>
      <c r="O192" s="4" t="s">
        <v>32</v>
      </c>
      <c r="P192" s="4" t="s">
        <v>33</v>
      </c>
      <c r="Q192" s="4">
        <v>0</v>
      </c>
      <c r="R192" s="8">
        <v>45166.0000115741</v>
      </c>
      <c r="S192" s="6">
        <v>45171</v>
      </c>
      <c r="T192" s="4" t="s">
        <v>34</v>
      </c>
      <c r="U192" s="4">
        <v>3823.66</v>
      </c>
      <c r="V192" s="4">
        <v>0</v>
      </c>
      <c r="W192" s="4">
        <v>0</v>
      </c>
      <c r="X192" s="4" t="s">
        <v>989</v>
      </c>
      <c r="Y192" s="4" t="s">
        <v>990</v>
      </c>
    </row>
    <row r="193" s="4" customFormat="1" spans="1:25">
      <c r="A193" s="4" t="s">
        <v>991</v>
      </c>
      <c r="B193" s="4" t="s">
        <v>26</v>
      </c>
      <c r="C193" s="4" t="s">
        <v>27</v>
      </c>
      <c r="D193" s="4" t="s">
        <v>992</v>
      </c>
      <c r="E193" s="4" t="s">
        <v>67</v>
      </c>
      <c r="F193" s="6">
        <v>45167</v>
      </c>
      <c r="G193" s="6">
        <v>45168</v>
      </c>
      <c r="H193" s="4">
        <v>1</v>
      </c>
      <c r="I193" s="4">
        <v>1</v>
      </c>
      <c r="J193" s="4">
        <v>1</v>
      </c>
      <c r="K193" s="4" t="s">
        <v>30</v>
      </c>
      <c r="L193" s="4">
        <v>263.99</v>
      </c>
      <c r="M193" s="4">
        <v>263.99</v>
      </c>
      <c r="N193" s="4" t="s">
        <v>993</v>
      </c>
      <c r="O193" s="4" t="s">
        <v>32</v>
      </c>
      <c r="P193" s="4" t="s">
        <v>33</v>
      </c>
      <c r="Q193" s="4">
        <v>0</v>
      </c>
      <c r="R193" s="8">
        <v>45166</v>
      </c>
      <c r="S193" s="6">
        <v>45171</v>
      </c>
      <c r="T193" s="4" t="s">
        <v>34</v>
      </c>
      <c r="U193" s="4">
        <v>263.99</v>
      </c>
      <c r="V193" s="4">
        <v>0</v>
      </c>
      <c r="W193" s="4">
        <v>0</v>
      </c>
      <c r="X193" s="4" t="s">
        <v>994</v>
      </c>
      <c r="Y193" s="4" t="s">
        <v>995</v>
      </c>
    </row>
    <row r="194" s="4" customFormat="1" spans="1:25">
      <c r="A194" s="4" t="s">
        <v>996</v>
      </c>
      <c r="B194" s="4" t="s">
        <v>26</v>
      </c>
      <c r="C194" s="4" t="s">
        <v>27</v>
      </c>
      <c r="D194" s="4" t="s">
        <v>997</v>
      </c>
      <c r="E194" s="4" t="s">
        <v>998</v>
      </c>
      <c r="F194" s="6">
        <v>45167</v>
      </c>
      <c r="G194" s="6">
        <v>45168</v>
      </c>
      <c r="H194" s="4">
        <v>1</v>
      </c>
      <c r="I194" s="4">
        <v>1</v>
      </c>
      <c r="J194" s="4">
        <v>1</v>
      </c>
      <c r="K194" s="4" t="s">
        <v>30</v>
      </c>
      <c r="L194" s="4">
        <v>1245.28</v>
      </c>
      <c r="M194" s="4">
        <v>1245.28</v>
      </c>
      <c r="N194" s="4" t="s">
        <v>999</v>
      </c>
      <c r="O194" s="4" t="s">
        <v>32</v>
      </c>
      <c r="P194" s="4" t="s">
        <v>33</v>
      </c>
      <c r="Q194" s="4">
        <v>0</v>
      </c>
      <c r="R194" s="8">
        <v>45166</v>
      </c>
      <c r="S194" s="6">
        <v>45171</v>
      </c>
      <c r="T194" s="4" t="s">
        <v>34</v>
      </c>
      <c r="U194" s="4">
        <v>1245.28</v>
      </c>
      <c r="V194" s="4">
        <v>0</v>
      </c>
      <c r="W194" s="4">
        <v>0</v>
      </c>
      <c r="X194" s="4" t="s">
        <v>1000</v>
      </c>
      <c r="Y194" s="4" t="s">
        <v>1001</v>
      </c>
    </row>
    <row r="195" s="4" customFormat="1" spans="1:25">
      <c r="A195" s="4" t="s">
        <v>1002</v>
      </c>
      <c r="B195" s="4" t="s">
        <v>26</v>
      </c>
      <c r="C195" s="4" t="s">
        <v>27</v>
      </c>
      <c r="D195" s="4" t="s">
        <v>1003</v>
      </c>
      <c r="E195" s="4" t="s">
        <v>1004</v>
      </c>
      <c r="F195" s="6">
        <v>45167</v>
      </c>
      <c r="G195" s="6">
        <v>45168</v>
      </c>
      <c r="H195" s="4">
        <v>1</v>
      </c>
      <c r="I195" s="4">
        <v>1</v>
      </c>
      <c r="J195" s="4">
        <v>1</v>
      </c>
      <c r="K195" s="4" t="s">
        <v>30</v>
      </c>
      <c r="L195" s="4">
        <v>240.38</v>
      </c>
      <c r="M195" s="4">
        <v>240.38</v>
      </c>
      <c r="N195" s="4" t="s">
        <v>1005</v>
      </c>
      <c r="O195" s="4" t="s">
        <v>32</v>
      </c>
      <c r="P195" s="4" t="s">
        <v>33</v>
      </c>
      <c r="Q195" s="4">
        <v>0</v>
      </c>
      <c r="R195" s="8">
        <v>45166.0000115741</v>
      </c>
      <c r="S195" s="6">
        <v>45171</v>
      </c>
      <c r="T195" s="4" t="s">
        <v>34</v>
      </c>
      <c r="U195" s="4">
        <v>240.38</v>
      </c>
      <c r="V195" s="4">
        <v>0</v>
      </c>
      <c r="W195" s="4">
        <v>0</v>
      </c>
      <c r="X195" s="4" t="s">
        <v>1006</v>
      </c>
      <c r="Y195" s="4" t="s">
        <v>76</v>
      </c>
    </row>
    <row r="196" s="4" customFormat="1" spans="1:25">
      <c r="A196" s="4" t="s">
        <v>1007</v>
      </c>
      <c r="B196" s="4" t="s">
        <v>26</v>
      </c>
      <c r="C196" s="4" t="s">
        <v>27</v>
      </c>
      <c r="D196" s="4" t="s">
        <v>592</v>
      </c>
      <c r="E196" s="4" t="s">
        <v>593</v>
      </c>
      <c r="F196" s="6">
        <v>45167</v>
      </c>
      <c r="G196" s="6">
        <v>45168</v>
      </c>
      <c r="H196" s="4">
        <v>1</v>
      </c>
      <c r="I196" s="4">
        <v>1</v>
      </c>
      <c r="J196" s="4">
        <v>1</v>
      </c>
      <c r="K196" s="4" t="s">
        <v>30</v>
      </c>
      <c r="L196" s="4">
        <v>252.1</v>
      </c>
      <c r="M196" s="4">
        <v>252.1</v>
      </c>
      <c r="N196" s="4" t="s">
        <v>1008</v>
      </c>
      <c r="O196" s="4" t="s">
        <v>32</v>
      </c>
      <c r="P196" s="4" t="s">
        <v>33</v>
      </c>
      <c r="Q196" s="4">
        <v>0</v>
      </c>
      <c r="R196" s="8">
        <v>45166</v>
      </c>
      <c r="S196" s="6">
        <v>45171</v>
      </c>
      <c r="T196" s="4" t="s">
        <v>34</v>
      </c>
      <c r="U196" s="4">
        <v>252.1</v>
      </c>
      <c r="V196" s="4">
        <v>0</v>
      </c>
      <c r="W196" s="4">
        <v>0</v>
      </c>
      <c r="X196" s="4" t="s">
        <v>1009</v>
      </c>
      <c r="Y196" s="4" t="s">
        <v>1010</v>
      </c>
    </row>
    <row r="197" s="4" customFormat="1" spans="1:25">
      <c r="A197" s="4" t="s">
        <v>1011</v>
      </c>
      <c r="B197" s="4" t="s">
        <v>26</v>
      </c>
      <c r="C197" s="4" t="s">
        <v>27</v>
      </c>
      <c r="D197" s="4" t="s">
        <v>1012</v>
      </c>
      <c r="E197" s="4" t="s">
        <v>1013</v>
      </c>
      <c r="F197" s="6">
        <v>45167</v>
      </c>
      <c r="G197" s="6">
        <v>45168</v>
      </c>
      <c r="H197" s="4">
        <v>1</v>
      </c>
      <c r="I197" s="4">
        <v>1</v>
      </c>
      <c r="J197" s="4">
        <v>1</v>
      </c>
      <c r="K197" s="4" t="s">
        <v>30</v>
      </c>
      <c r="L197" s="4">
        <v>271.63</v>
      </c>
      <c r="M197" s="4">
        <v>271.63</v>
      </c>
      <c r="N197" s="4" t="s">
        <v>1014</v>
      </c>
      <c r="O197" s="4" t="s">
        <v>32</v>
      </c>
      <c r="P197" s="4" t="s">
        <v>33</v>
      </c>
      <c r="Q197" s="4">
        <v>0</v>
      </c>
      <c r="R197" s="8">
        <v>45166.0000115741</v>
      </c>
      <c r="S197" s="6">
        <v>45171</v>
      </c>
      <c r="T197" s="4" t="s">
        <v>34</v>
      </c>
      <c r="U197" s="4">
        <v>271.63</v>
      </c>
      <c r="V197" s="4">
        <v>0</v>
      </c>
      <c r="W197" s="4">
        <v>0</v>
      </c>
      <c r="X197" s="4" t="s">
        <v>1015</v>
      </c>
      <c r="Y197" s="4" t="s">
        <v>1016</v>
      </c>
    </row>
    <row r="198" s="4" customFormat="1" spans="1:25">
      <c r="A198" s="4" t="s">
        <v>1017</v>
      </c>
      <c r="B198" s="4" t="s">
        <v>26</v>
      </c>
      <c r="C198" s="4" t="s">
        <v>27</v>
      </c>
      <c r="D198" s="4" t="s">
        <v>670</v>
      </c>
      <c r="E198" s="4" t="s">
        <v>67</v>
      </c>
      <c r="F198" s="6">
        <v>45167</v>
      </c>
      <c r="G198" s="6">
        <v>45168</v>
      </c>
      <c r="H198" s="4">
        <v>1</v>
      </c>
      <c r="I198" s="4">
        <v>1</v>
      </c>
      <c r="J198" s="4">
        <v>1</v>
      </c>
      <c r="K198" s="4" t="s">
        <v>30</v>
      </c>
      <c r="L198" s="4">
        <v>208.96</v>
      </c>
      <c r="M198" s="4">
        <v>208.96</v>
      </c>
      <c r="N198" s="4" t="s">
        <v>1018</v>
      </c>
      <c r="O198" s="4" t="s">
        <v>32</v>
      </c>
      <c r="P198" s="4" t="s">
        <v>33</v>
      </c>
      <c r="Q198" s="4">
        <v>0</v>
      </c>
      <c r="R198" s="8">
        <v>45166.0000115741</v>
      </c>
      <c r="S198" s="6">
        <v>45171</v>
      </c>
      <c r="T198" s="4" t="s">
        <v>34</v>
      </c>
      <c r="U198" s="4">
        <v>208.96</v>
      </c>
      <c r="V198" s="4">
        <v>0</v>
      </c>
      <c r="W198" s="4">
        <v>0</v>
      </c>
      <c r="X198" s="4" t="s">
        <v>1019</v>
      </c>
      <c r="Y198" s="4" t="s">
        <v>76</v>
      </c>
    </row>
    <row r="199" s="4" customFormat="1" spans="1:25">
      <c r="A199" s="4" t="s">
        <v>1020</v>
      </c>
      <c r="B199" s="4" t="s">
        <v>26</v>
      </c>
      <c r="C199" s="4" t="s">
        <v>27</v>
      </c>
      <c r="D199" s="4" t="s">
        <v>1021</v>
      </c>
      <c r="E199" s="4" t="s">
        <v>906</v>
      </c>
      <c r="F199" s="6">
        <v>45166</v>
      </c>
      <c r="G199" s="6">
        <v>45168</v>
      </c>
      <c r="H199" s="4">
        <v>1</v>
      </c>
      <c r="I199" s="4">
        <v>2</v>
      </c>
      <c r="J199" s="4">
        <v>2</v>
      </c>
      <c r="K199" s="4" t="s">
        <v>30</v>
      </c>
      <c r="L199" s="4">
        <v>630.34</v>
      </c>
      <c r="M199" s="4">
        <v>630.34</v>
      </c>
      <c r="N199" s="4" t="s">
        <v>1022</v>
      </c>
      <c r="O199" s="4" t="s">
        <v>32</v>
      </c>
      <c r="P199" s="4" t="s">
        <v>33</v>
      </c>
      <c r="Q199" s="4">
        <v>0</v>
      </c>
      <c r="R199" s="8">
        <v>45166</v>
      </c>
      <c r="S199" s="6">
        <v>45171</v>
      </c>
      <c r="T199" s="4" t="s">
        <v>34</v>
      </c>
      <c r="U199" s="4">
        <v>630.34</v>
      </c>
      <c r="V199" s="4">
        <v>0</v>
      </c>
      <c r="W199" s="4">
        <v>0</v>
      </c>
      <c r="X199" s="4" t="s">
        <v>1023</v>
      </c>
      <c r="Y199" s="4" t="s">
        <v>76</v>
      </c>
    </row>
    <row r="200" s="4" customFormat="1" spans="1:25">
      <c r="A200" s="4" t="s">
        <v>1024</v>
      </c>
      <c r="B200" s="4" t="s">
        <v>26</v>
      </c>
      <c r="C200" s="4" t="s">
        <v>27</v>
      </c>
      <c r="D200" s="4" t="s">
        <v>1025</v>
      </c>
      <c r="E200" s="4" t="s">
        <v>1026</v>
      </c>
      <c r="F200" s="6">
        <v>45167</v>
      </c>
      <c r="G200" s="6">
        <v>45168</v>
      </c>
      <c r="H200" s="4">
        <v>1</v>
      </c>
      <c r="I200" s="4">
        <v>1</v>
      </c>
      <c r="J200" s="4">
        <v>1</v>
      </c>
      <c r="K200" s="4" t="s">
        <v>30</v>
      </c>
      <c r="L200" s="4">
        <v>276.6</v>
      </c>
      <c r="M200" s="4">
        <v>276.6</v>
      </c>
      <c r="N200" s="4" t="s">
        <v>1027</v>
      </c>
      <c r="O200" s="4" t="s">
        <v>32</v>
      </c>
      <c r="P200" s="4" t="s">
        <v>33</v>
      </c>
      <c r="Q200" s="4">
        <v>0</v>
      </c>
      <c r="R200" s="8">
        <v>45166.0000115741</v>
      </c>
      <c r="S200" s="6">
        <v>45171</v>
      </c>
      <c r="T200" s="4" t="s">
        <v>34</v>
      </c>
      <c r="U200" s="4">
        <v>276.6</v>
      </c>
      <c r="V200" s="4">
        <v>0</v>
      </c>
      <c r="W200" s="4">
        <v>0</v>
      </c>
      <c r="X200" s="4" t="s">
        <v>1028</v>
      </c>
      <c r="Y200" s="4" t="s">
        <v>1029</v>
      </c>
    </row>
    <row r="201" s="4" customFormat="1" spans="1:25">
      <c r="A201" s="4" t="s">
        <v>1030</v>
      </c>
      <c r="B201" s="4" t="s">
        <v>26</v>
      </c>
      <c r="C201" s="4" t="s">
        <v>27</v>
      </c>
      <c r="D201" s="4" t="s">
        <v>1031</v>
      </c>
      <c r="E201" s="4" t="s">
        <v>67</v>
      </c>
      <c r="F201" s="6">
        <v>45167</v>
      </c>
      <c r="G201" s="6">
        <v>45168</v>
      </c>
      <c r="H201" s="4">
        <v>1</v>
      </c>
      <c r="I201" s="4">
        <v>1</v>
      </c>
      <c r="J201" s="4">
        <v>1</v>
      </c>
      <c r="K201" s="4" t="s">
        <v>30</v>
      </c>
      <c r="L201" s="4">
        <v>291.98</v>
      </c>
      <c r="M201" s="4">
        <v>291.98</v>
      </c>
      <c r="N201" s="4" t="s">
        <v>1032</v>
      </c>
      <c r="O201" s="4" t="s">
        <v>32</v>
      </c>
      <c r="P201" s="4" t="s">
        <v>33</v>
      </c>
      <c r="Q201" s="4">
        <v>0</v>
      </c>
      <c r="R201" s="8">
        <v>45166</v>
      </c>
      <c r="S201" s="6">
        <v>45171</v>
      </c>
      <c r="T201" s="4" t="s">
        <v>34</v>
      </c>
      <c r="U201" s="4">
        <v>291.98</v>
      </c>
      <c r="V201" s="4">
        <v>0</v>
      </c>
      <c r="W201" s="4">
        <v>0</v>
      </c>
      <c r="X201" s="4" t="s">
        <v>1033</v>
      </c>
      <c r="Y201" s="4" t="s">
        <v>1034</v>
      </c>
    </row>
    <row r="202" s="4" customFormat="1" spans="1:25">
      <c r="A202" s="4" t="s">
        <v>1035</v>
      </c>
      <c r="B202" s="4" t="s">
        <v>26</v>
      </c>
      <c r="C202" s="4" t="s">
        <v>27</v>
      </c>
      <c r="D202" s="4" t="s">
        <v>1036</v>
      </c>
      <c r="E202" s="4" t="s">
        <v>906</v>
      </c>
      <c r="F202" s="6">
        <v>45167</v>
      </c>
      <c r="G202" s="6">
        <v>45168</v>
      </c>
      <c r="H202" s="4">
        <v>1</v>
      </c>
      <c r="I202" s="4">
        <v>1</v>
      </c>
      <c r="J202" s="4">
        <v>1</v>
      </c>
      <c r="K202" s="4" t="s">
        <v>30</v>
      </c>
      <c r="L202" s="4">
        <v>661.53</v>
      </c>
      <c r="M202" s="4">
        <v>661.53</v>
      </c>
      <c r="N202" s="4" t="s">
        <v>1037</v>
      </c>
      <c r="O202" s="4" t="s">
        <v>32</v>
      </c>
      <c r="P202" s="4" t="s">
        <v>33</v>
      </c>
      <c r="Q202" s="4">
        <v>0</v>
      </c>
      <c r="R202" s="8">
        <v>45166.0000115741</v>
      </c>
      <c r="S202" s="6">
        <v>45171</v>
      </c>
      <c r="T202" s="4" t="s">
        <v>34</v>
      </c>
      <c r="U202" s="4">
        <v>661.53</v>
      </c>
      <c r="V202" s="4">
        <v>0</v>
      </c>
      <c r="W202" s="4">
        <v>0</v>
      </c>
      <c r="X202" s="4" t="s">
        <v>1038</v>
      </c>
      <c r="Y202" s="4" t="s">
        <v>76</v>
      </c>
    </row>
    <row r="203" s="4" customFormat="1" spans="1:25">
      <c r="A203" s="4" t="s">
        <v>1039</v>
      </c>
      <c r="B203" s="4" t="s">
        <v>26</v>
      </c>
      <c r="C203" s="4" t="s">
        <v>27</v>
      </c>
      <c r="D203" s="4" t="s">
        <v>1040</v>
      </c>
      <c r="E203" s="4" t="s">
        <v>225</v>
      </c>
      <c r="F203" s="6">
        <v>45167</v>
      </c>
      <c r="G203" s="6">
        <v>45168</v>
      </c>
      <c r="H203" s="4">
        <v>1</v>
      </c>
      <c r="I203" s="4">
        <v>1</v>
      </c>
      <c r="J203" s="4">
        <v>1</v>
      </c>
      <c r="K203" s="4" t="s">
        <v>30</v>
      </c>
      <c r="L203" s="4">
        <v>344.33</v>
      </c>
      <c r="M203" s="4">
        <v>344.33</v>
      </c>
      <c r="N203" s="4" t="s">
        <v>1041</v>
      </c>
      <c r="O203" s="4" t="s">
        <v>32</v>
      </c>
      <c r="P203" s="4" t="s">
        <v>33</v>
      </c>
      <c r="Q203" s="4">
        <v>0</v>
      </c>
      <c r="R203" s="8">
        <v>45166.0000115741</v>
      </c>
      <c r="S203" s="6">
        <v>45171</v>
      </c>
      <c r="T203" s="4" t="s">
        <v>34</v>
      </c>
      <c r="U203" s="4">
        <v>344.33</v>
      </c>
      <c r="V203" s="4">
        <v>0</v>
      </c>
      <c r="W203" s="4">
        <v>0</v>
      </c>
      <c r="X203" s="4" t="s">
        <v>1042</v>
      </c>
      <c r="Y203" s="4" t="s">
        <v>1043</v>
      </c>
    </row>
    <row r="204" s="4" customFormat="1" spans="1:25">
      <c r="A204" s="4" t="s">
        <v>1044</v>
      </c>
      <c r="B204" s="4" t="s">
        <v>26</v>
      </c>
      <c r="C204" s="4" t="s">
        <v>27</v>
      </c>
      <c r="D204" s="4" t="s">
        <v>1045</v>
      </c>
      <c r="E204" s="4" t="s">
        <v>207</v>
      </c>
      <c r="F204" s="6">
        <v>45167</v>
      </c>
      <c r="G204" s="6">
        <v>45168</v>
      </c>
      <c r="H204" s="4">
        <v>1</v>
      </c>
      <c r="I204" s="4">
        <v>1</v>
      </c>
      <c r="J204" s="4">
        <v>1</v>
      </c>
      <c r="K204" s="4" t="s">
        <v>30</v>
      </c>
      <c r="L204" s="4">
        <v>801.2</v>
      </c>
      <c r="M204" s="4">
        <v>801.2</v>
      </c>
      <c r="N204" s="4" t="s">
        <v>1046</v>
      </c>
      <c r="O204" s="4" t="s">
        <v>32</v>
      </c>
      <c r="P204" s="4" t="s">
        <v>33</v>
      </c>
      <c r="Q204" s="4">
        <v>0</v>
      </c>
      <c r="R204" s="8">
        <v>45166.0000115741</v>
      </c>
      <c r="S204" s="6">
        <v>45171</v>
      </c>
      <c r="T204" s="4" t="s">
        <v>34</v>
      </c>
      <c r="U204" s="4">
        <v>801.2</v>
      </c>
      <c r="V204" s="4">
        <v>0</v>
      </c>
      <c r="W204" s="4">
        <v>0</v>
      </c>
      <c r="X204" s="4" t="s">
        <v>1047</v>
      </c>
      <c r="Y204" s="4" t="s">
        <v>1048</v>
      </c>
    </row>
    <row r="205" s="4" customFormat="1" spans="1:25">
      <c r="A205" s="4" t="s">
        <v>1049</v>
      </c>
      <c r="B205" s="4" t="s">
        <v>26</v>
      </c>
      <c r="C205" s="4" t="s">
        <v>27</v>
      </c>
      <c r="D205" s="4" t="s">
        <v>1050</v>
      </c>
      <c r="E205" s="4" t="s">
        <v>1051</v>
      </c>
      <c r="F205" s="6">
        <v>45167</v>
      </c>
      <c r="G205" s="6">
        <v>45168</v>
      </c>
      <c r="H205" s="4">
        <v>1</v>
      </c>
      <c r="I205" s="4">
        <v>1</v>
      </c>
      <c r="J205" s="4">
        <v>1</v>
      </c>
      <c r="K205" s="4" t="s">
        <v>30</v>
      </c>
      <c r="L205" s="4">
        <v>1876.99</v>
      </c>
      <c r="M205" s="4">
        <v>1876.99</v>
      </c>
      <c r="N205" s="4" t="s">
        <v>1052</v>
      </c>
      <c r="O205" s="4" t="s">
        <v>32</v>
      </c>
      <c r="P205" s="4" t="s">
        <v>33</v>
      </c>
      <c r="Q205" s="4">
        <v>0</v>
      </c>
      <c r="R205" s="8">
        <v>45166.0000115741</v>
      </c>
      <c r="S205" s="6">
        <v>45171</v>
      </c>
      <c r="T205" s="4" t="s">
        <v>34</v>
      </c>
      <c r="U205" s="4">
        <v>1876.99</v>
      </c>
      <c r="V205" s="4">
        <v>0</v>
      </c>
      <c r="W205" s="4">
        <v>0</v>
      </c>
      <c r="X205" s="4" t="s">
        <v>1053</v>
      </c>
      <c r="Y205" s="4" t="s">
        <v>1054</v>
      </c>
    </row>
    <row r="206" s="4" customFormat="1" spans="1:25">
      <c r="A206" s="4" t="s">
        <v>1055</v>
      </c>
      <c r="B206" s="4" t="s">
        <v>26</v>
      </c>
      <c r="C206" s="4" t="s">
        <v>27</v>
      </c>
      <c r="D206" s="4" t="s">
        <v>1056</v>
      </c>
      <c r="E206" s="4" t="s">
        <v>1057</v>
      </c>
      <c r="F206" s="6">
        <v>45167</v>
      </c>
      <c r="G206" s="6">
        <v>45168</v>
      </c>
      <c r="H206" s="4">
        <v>1</v>
      </c>
      <c r="I206" s="4">
        <v>1</v>
      </c>
      <c r="J206" s="4">
        <v>1</v>
      </c>
      <c r="K206" s="4" t="s">
        <v>30</v>
      </c>
      <c r="L206" s="4">
        <v>351.02</v>
      </c>
      <c r="M206" s="4">
        <v>351.02</v>
      </c>
      <c r="N206" s="4" t="s">
        <v>1058</v>
      </c>
      <c r="O206" s="4" t="s">
        <v>32</v>
      </c>
      <c r="P206" s="4" t="s">
        <v>33</v>
      </c>
      <c r="Q206" s="4">
        <v>0</v>
      </c>
      <c r="R206" s="8">
        <v>45167</v>
      </c>
      <c r="S206" s="6">
        <v>45171</v>
      </c>
      <c r="T206" s="4" t="s">
        <v>34</v>
      </c>
      <c r="U206" s="4">
        <v>351.02</v>
      </c>
      <c r="V206" s="4">
        <v>0</v>
      </c>
      <c r="W206" s="4">
        <v>0</v>
      </c>
      <c r="X206" s="4" t="s">
        <v>1059</v>
      </c>
      <c r="Y206" s="4" t="s">
        <v>1060</v>
      </c>
    </row>
    <row r="207" s="4" customFormat="1" spans="1:25">
      <c r="A207" s="4" t="s">
        <v>1061</v>
      </c>
      <c r="B207" s="4" t="s">
        <v>26</v>
      </c>
      <c r="C207" s="4" t="s">
        <v>27</v>
      </c>
      <c r="D207" s="4" t="s">
        <v>1062</v>
      </c>
      <c r="E207" s="4" t="s">
        <v>1063</v>
      </c>
      <c r="F207" s="6">
        <v>45167</v>
      </c>
      <c r="G207" s="6">
        <v>45168</v>
      </c>
      <c r="H207" s="4">
        <v>1</v>
      </c>
      <c r="I207" s="4">
        <v>1</v>
      </c>
      <c r="J207" s="4">
        <v>1</v>
      </c>
      <c r="K207" s="4" t="s">
        <v>30</v>
      </c>
      <c r="L207" s="4">
        <v>1145.09</v>
      </c>
      <c r="M207" s="4">
        <v>1145.09</v>
      </c>
      <c r="N207" s="4" t="s">
        <v>1064</v>
      </c>
      <c r="O207" s="4" t="s">
        <v>32</v>
      </c>
      <c r="P207" s="4" t="s">
        <v>33</v>
      </c>
      <c r="Q207" s="4">
        <v>0</v>
      </c>
      <c r="R207" s="8">
        <v>45167.0000115741</v>
      </c>
      <c r="S207" s="6">
        <v>45171</v>
      </c>
      <c r="T207" s="4" t="s">
        <v>34</v>
      </c>
      <c r="U207" s="4">
        <v>1145.09</v>
      </c>
      <c r="V207" s="4">
        <v>0</v>
      </c>
      <c r="W207" s="4">
        <v>0</v>
      </c>
      <c r="X207" s="4" t="s">
        <v>1065</v>
      </c>
      <c r="Y207" s="4" t="s">
        <v>1066</v>
      </c>
    </row>
    <row r="208" s="4" customFormat="1" spans="1:25">
      <c r="A208" s="4" t="s">
        <v>1067</v>
      </c>
      <c r="B208" s="4" t="s">
        <v>26</v>
      </c>
      <c r="C208" s="4" t="s">
        <v>27</v>
      </c>
      <c r="D208" s="4" t="s">
        <v>1068</v>
      </c>
      <c r="E208" s="4" t="s">
        <v>1069</v>
      </c>
      <c r="F208" s="6">
        <v>45167</v>
      </c>
      <c r="G208" s="6">
        <v>45168</v>
      </c>
      <c r="H208" s="4">
        <v>1</v>
      </c>
      <c r="I208" s="4">
        <v>1</v>
      </c>
      <c r="J208" s="4">
        <v>1</v>
      </c>
      <c r="K208" s="4" t="s">
        <v>30</v>
      </c>
      <c r="L208" s="4">
        <v>708.39</v>
      </c>
      <c r="M208" s="4">
        <v>708.39</v>
      </c>
      <c r="N208" s="4" t="s">
        <v>1070</v>
      </c>
      <c r="O208" s="4" t="s">
        <v>32</v>
      </c>
      <c r="P208" s="4" t="s">
        <v>33</v>
      </c>
      <c r="Q208" s="4">
        <v>0</v>
      </c>
      <c r="R208" s="8">
        <v>45167</v>
      </c>
      <c r="S208" s="6">
        <v>45171</v>
      </c>
      <c r="T208" s="4" t="s">
        <v>34</v>
      </c>
      <c r="U208" s="4">
        <v>708.39</v>
      </c>
      <c r="V208" s="4">
        <v>0</v>
      </c>
      <c r="W208" s="4">
        <v>0</v>
      </c>
      <c r="X208" s="4" t="s">
        <v>1071</v>
      </c>
      <c r="Y208" s="4" t="s">
        <v>1072</v>
      </c>
    </row>
    <row r="209" s="4" customFormat="1" spans="1:25">
      <c r="A209" s="4" t="s">
        <v>1073</v>
      </c>
      <c r="B209" s="4" t="s">
        <v>26</v>
      </c>
      <c r="C209" s="4" t="s">
        <v>27</v>
      </c>
      <c r="D209" s="4" t="s">
        <v>1074</v>
      </c>
      <c r="E209" s="4" t="s">
        <v>1075</v>
      </c>
      <c r="F209" s="6">
        <v>45167</v>
      </c>
      <c r="G209" s="6">
        <v>45168</v>
      </c>
      <c r="H209" s="4">
        <v>1</v>
      </c>
      <c r="I209" s="4">
        <v>1</v>
      </c>
      <c r="J209" s="4">
        <v>1</v>
      </c>
      <c r="K209" s="4" t="s">
        <v>30</v>
      </c>
      <c r="L209" s="4">
        <v>815.99</v>
      </c>
      <c r="M209" s="4">
        <v>815.99</v>
      </c>
      <c r="N209" s="4" t="s">
        <v>1076</v>
      </c>
      <c r="O209" s="4" t="s">
        <v>32</v>
      </c>
      <c r="P209" s="4" t="s">
        <v>33</v>
      </c>
      <c r="Q209" s="4">
        <v>0</v>
      </c>
      <c r="R209" s="8">
        <v>45167</v>
      </c>
      <c r="S209" s="6">
        <v>45171</v>
      </c>
      <c r="T209" s="4" t="s">
        <v>34</v>
      </c>
      <c r="U209" s="4">
        <v>815.99</v>
      </c>
      <c r="V209" s="4">
        <v>0</v>
      </c>
      <c r="W209" s="4">
        <v>0</v>
      </c>
      <c r="X209" s="4" t="s">
        <v>1077</v>
      </c>
      <c r="Y209" s="4" t="s">
        <v>1078</v>
      </c>
    </row>
    <row r="210" s="4" customFormat="1" spans="1:25">
      <c r="A210" s="4" t="s">
        <v>1079</v>
      </c>
      <c r="B210" s="4" t="s">
        <v>26</v>
      </c>
      <c r="C210" s="4" t="s">
        <v>27</v>
      </c>
      <c r="D210" s="4" t="s">
        <v>1080</v>
      </c>
      <c r="E210" s="4" t="s">
        <v>1081</v>
      </c>
      <c r="F210" s="6">
        <v>45167</v>
      </c>
      <c r="G210" s="6">
        <v>45168</v>
      </c>
      <c r="H210" s="4">
        <v>1</v>
      </c>
      <c r="I210" s="4">
        <v>1</v>
      </c>
      <c r="J210" s="4">
        <v>1</v>
      </c>
      <c r="K210" s="4" t="s">
        <v>30</v>
      </c>
      <c r="L210" s="4">
        <v>812.39</v>
      </c>
      <c r="M210" s="4">
        <v>812.39</v>
      </c>
      <c r="N210" s="4" t="s">
        <v>1082</v>
      </c>
      <c r="O210" s="4" t="s">
        <v>32</v>
      </c>
      <c r="P210" s="4" t="s">
        <v>33</v>
      </c>
      <c r="Q210" s="4">
        <v>0</v>
      </c>
      <c r="R210" s="8">
        <v>45167</v>
      </c>
      <c r="S210" s="6">
        <v>45171</v>
      </c>
      <c r="T210" s="4" t="s">
        <v>34</v>
      </c>
      <c r="U210" s="4">
        <v>812.39</v>
      </c>
      <c r="V210" s="4">
        <v>0</v>
      </c>
      <c r="W210" s="4">
        <v>0</v>
      </c>
      <c r="X210" s="4" t="s">
        <v>1083</v>
      </c>
      <c r="Y210" s="4" t="s">
        <v>1084</v>
      </c>
    </row>
    <row r="211" s="4" customFormat="1" spans="1:26">
      <c r="A211" s="4" t="s">
        <v>1085</v>
      </c>
      <c r="B211" s="4" t="s">
        <v>26</v>
      </c>
      <c r="C211" s="4" t="s">
        <v>27</v>
      </c>
      <c r="D211" s="4" t="s">
        <v>1086</v>
      </c>
      <c r="E211" s="4" t="s">
        <v>1087</v>
      </c>
      <c r="F211" s="6">
        <v>45167</v>
      </c>
      <c r="G211" s="6">
        <v>45168</v>
      </c>
      <c r="H211" s="4">
        <v>2</v>
      </c>
      <c r="I211" s="4">
        <v>1</v>
      </c>
      <c r="J211" s="4">
        <v>2</v>
      </c>
      <c r="K211" s="4" t="s">
        <v>30</v>
      </c>
      <c r="L211" s="4">
        <v>1623.18</v>
      </c>
      <c r="M211" s="4">
        <v>1623.18</v>
      </c>
      <c r="N211" s="4" t="s">
        <v>1088</v>
      </c>
      <c r="O211" s="4" t="s">
        <v>32</v>
      </c>
      <c r="P211" s="4" t="s">
        <v>33</v>
      </c>
      <c r="Q211" s="4">
        <v>0</v>
      </c>
      <c r="R211" s="8">
        <v>45167</v>
      </c>
      <c r="S211" s="6">
        <v>45171</v>
      </c>
      <c r="T211" s="4" t="s">
        <v>34</v>
      </c>
      <c r="U211" s="4">
        <v>1623.18</v>
      </c>
      <c r="V211" s="4">
        <v>0</v>
      </c>
      <c r="W211" s="4">
        <v>0</v>
      </c>
      <c r="X211" s="4" t="s">
        <v>1089</v>
      </c>
      <c r="Y211" s="4">
        <v>26519867</v>
      </c>
      <c r="Z211" s="4" t="s">
        <v>1090</v>
      </c>
    </row>
    <row r="212" s="4" customFormat="1" spans="1:25">
      <c r="A212" s="4" t="s">
        <v>1091</v>
      </c>
      <c r="B212" s="4" t="s">
        <v>26</v>
      </c>
      <c r="C212" s="4" t="s">
        <v>27</v>
      </c>
      <c r="D212" s="4" t="s">
        <v>1092</v>
      </c>
      <c r="E212" s="4" t="s">
        <v>1093</v>
      </c>
      <c r="F212" s="6">
        <v>45167</v>
      </c>
      <c r="G212" s="6">
        <v>45168</v>
      </c>
      <c r="H212" s="4">
        <v>1</v>
      </c>
      <c r="I212" s="4">
        <v>1</v>
      </c>
      <c r="J212" s="4">
        <v>1</v>
      </c>
      <c r="K212" s="4" t="s">
        <v>30</v>
      </c>
      <c r="L212" s="4">
        <v>144.5</v>
      </c>
      <c r="M212" s="4">
        <v>144.5</v>
      </c>
      <c r="N212" s="4" t="s">
        <v>1094</v>
      </c>
      <c r="O212" s="4" t="s">
        <v>32</v>
      </c>
      <c r="P212" s="4" t="s">
        <v>33</v>
      </c>
      <c r="Q212" s="4">
        <v>0</v>
      </c>
      <c r="R212" s="8">
        <v>45167</v>
      </c>
      <c r="S212" s="6">
        <v>45171</v>
      </c>
      <c r="T212" s="4" t="s">
        <v>34</v>
      </c>
      <c r="U212" s="4">
        <v>144.5</v>
      </c>
      <c r="V212" s="4">
        <v>0</v>
      </c>
      <c r="W212" s="4">
        <v>0</v>
      </c>
      <c r="X212" s="4" t="s">
        <v>1095</v>
      </c>
      <c r="Y212" s="4" t="s">
        <v>1096</v>
      </c>
    </row>
    <row r="213" s="4" customFormat="1" spans="1:25">
      <c r="A213" s="4" t="s">
        <v>1097</v>
      </c>
      <c r="B213" s="4" t="s">
        <v>26</v>
      </c>
      <c r="C213" s="4" t="s">
        <v>27</v>
      </c>
      <c r="D213" s="4" t="s">
        <v>1098</v>
      </c>
      <c r="E213" s="4" t="s">
        <v>1099</v>
      </c>
      <c r="F213" s="6">
        <v>45167</v>
      </c>
      <c r="G213" s="6">
        <v>45168</v>
      </c>
      <c r="H213" s="4">
        <v>1</v>
      </c>
      <c r="I213" s="4">
        <v>1</v>
      </c>
      <c r="J213" s="4">
        <v>1</v>
      </c>
      <c r="K213" s="4" t="s">
        <v>30</v>
      </c>
      <c r="L213" s="4">
        <v>187.12</v>
      </c>
      <c r="M213" s="4">
        <v>187.12</v>
      </c>
      <c r="N213" s="4" t="s">
        <v>1100</v>
      </c>
      <c r="O213" s="4" t="s">
        <v>32</v>
      </c>
      <c r="P213" s="4" t="s">
        <v>33</v>
      </c>
      <c r="Q213" s="4">
        <v>0</v>
      </c>
      <c r="R213" s="8">
        <v>45167.0000115741</v>
      </c>
      <c r="S213" s="6">
        <v>45171</v>
      </c>
      <c r="T213" s="4" t="s">
        <v>34</v>
      </c>
      <c r="U213" s="4">
        <v>187.12</v>
      </c>
      <c r="V213" s="4">
        <v>0</v>
      </c>
      <c r="W213" s="4">
        <v>0</v>
      </c>
      <c r="X213" s="4" t="s">
        <v>1101</v>
      </c>
      <c r="Y213" s="4" t="s">
        <v>1102</v>
      </c>
    </row>
    <row r="214" s="4" customFormat="1" spans="1:25">
      <c r="A214" s="4" t="s">
        <v>1103</v>
      </c>
      <c r="B214" s="4" t="s">
        <v>26</v>
      </c>
      <c r="C214" s="4" t="s">
        <v>27</v>
      </c>
      <c r="D214" s="4" t="s">
        <v>1104</v>
      </c>
      <c r="E214" s="4" t="s">
        <v>1105</v>
      </c>
      <c r="F214" s="6">
        <v>45167</v>
      </c>
      <c r="G214" s="6">
        <v>45168</v>
      </c>
      <c r="H214" s="4">
        <v>1</v>
      </c>
      <c r="I214" s="4">
        <v>1</v>
      </c>
      <c r="J214" s="4">
        <v>1</v>
      </c>
      <c r="K214" s="4" t="s">
        <v>30</v>
      </c>
      <c r="L214" s="4">
        <v>577.75</v>
      </c>
      <c r="M214" s="4">
        <v>577.75</v>
      </c>
      <c r="N214" s="4" t="s">
        <v>1106</v>
      </c>
      <c r="O214" s="4" t="s">
        <v>32</v>
      </c>
      <c r="P214" s="4" t="s">
        <v>33</v>
      </c>
      <c r="Q214" s="4">
        <v>0</v>
      </c>
      <c r="R214" s="8">
        <v>45167.0000115741</v>
      </c>
      <c r="S214" s="6">
        <v>45171</v>
      </c>
      <c r="T214" s="4" t="s">
        <v>34</v>
      </c>
      <c r="U214" s="4">
        <v>577.75</v>
      </c>
      <c r="V214" s="4">
        <v>0</v>
      </c>
      <c r="W214" s="4">
        <v>0</v>
      </c>
      <c r="X214" s="4" t="s">
        <v>1107</v>
      </c>
      <c r="Y214" s="4" t="s">
        <v>76</v>
      </c>
    </row>
    <row r="215" s="4" customFormat="1" spans="1:25">
      <c r="A215" s="4" t="s">
        <v>1108</v>
      </c>
      <c r="B215" s="4" t="s">
        <v>26</v>
      </c>
      <c r="C215" s="4" t="s">
        <v>27</v>
      </c>
      <c r="D215" s="4" t="s">
        <v>1031</v>
      </c>
      <c r="E215" s="4" t="s">
        <v>67</v>
      </c>
      <c r="F215" s="6">
        <v>45167</v>
      </c>
      <c r="G215" s="6">
        <v>45168</v>
      </c>
      <c r="H215" s="4">
        <v>1</v>
      </c>
      <c r="I215" s="4">
        <v>1</v>
      </c>
      <c r="J215" s="4">
        <v>1</v>
      </c>
      <c r="K215" s="4" t="s">
        <v>30</v>
      </c>
      <c r="L215" s="4">
        <v>290.99</v>
      </c>
      <c r="M215" s="4">
        <v>290.99</v>
      </c>
      <c r="N215" s="4" t="s">
        <v>1109</v>
      </c>
      <c r="O215" s="4" t="s">
        <v>32</v>
      </c>
      <c r="P215" s="4" t="s">
        <v>33</v>
      </c>
      <c r="Q215" s="4">
        <v>0</v>
      </c>
      <c r="R215" s="8">
        <v>45167.0000115741</v>
      </c>
      <c r="S215" s="6">
        <v>45171</v>
      </c>
      <c r="T215" s="4" t="s">
        <v>34</v>
      </c>
      <c r="U215" s="4">
        <v>290.99</v>
      </c>
      <c r="V215" s="4">
        <v>0</v>
      </c>
      <c r="W215" s="4">
        <v>0</v>
      </c>
      <c r="X215" s="4" t="s">
        <v>76</v>
      </c>
      <c r="Y215" s="4" t="s">
        <v>1110</v>
      </c>
    </row>
    <row r="216" s="4" customFormat="1" spans="1:25">
      <c r="A216" s="4" t="s">
        <v>1111</v>
      </c>
      <c r="B216" s="4" t="s">
        <v>26</v>
      </c>
      <c r="C216" s="4" t="s">
        <v>27</v>
      </c>
      <c r="D216" s="4" t="s">
        <v>1112</v>
      </c>
      <c r="E216" s="4" t="s">
        <v>1113</v>
      </c>
      <c r="F216" s="6">
        <v>45167</v>
      </c>
      <c r="G216" s="6">
        <v>45168</v>
      </c>
      <c r="H216" s="4">
        <v>1</v>
      </c>
      <c r="I216" s="4">
        <v>1</v>
      </c>
      <c r="J216" s="4">
        <v>1</v>
      </c>
      <c r="K216" s="4" t="s">
        <v>30</v>
      </c>
      <c r="L216" s="4">
        <v>740.56</v>
      </c>
      <c r="M216" s="4">
        <v>740.56</v>
      </c>
      <c r="N216" s="4" t="s">
        <v>1114</v>
      </c>
      <c r="O216" s="4" t="s">
        <v>32</v>
      </c>
      <c r="P216" s="4" t="s">
        <v>33</v>
      </c>
      <c r="Q216" s="4">
        <v>0</v>
      </c>
      <c r="R216" s="8">
        <v>45167</v>
      </c>
      <c r="S216" s="6">
        <v>45171</v>
      </c>
      <c r="T216" s="4" t="s">
        <v>34</v>
      </c>
      <c r="U216" s="4">
        <v>740.56</v>
      </c>
      <c r="V216" s="4">
        <v>0</v>
      </c>
      <c r="W216" s="4">
        <v>0</v>
      </c>
      <c r="X216" s="4" t="s">
        <v>1115</v>
      </c>
      <c r="Y216" s="4" t="s">
        <v>1116</v>
      </c>
    </row>
    <row r="217" s="4" customFormat="1" spans="1:25">
      <c r="A217" s="4" t="s">
        <v>1117</v>
      </c>
      <c r="B217" s="4" t="s">
        <v>26</v>
      </c>
      <c r="C217" s="4" t="s">
        <v>27</v>
      </c>
      <c r="D217" s="4" t="s">
        <v>1118</v>
      </c>
      <c r="E217" s="4" t="s">
        <v>1119</v>
      </c>
      <c r="F217" s="6">
        <v>45167</v>
      </c>
      <c r="G217" s="6">
        <v>45168</v>
      </c>
      <c r="H217" s="4">
        <v>1</v>
      </c>
      <c r="I217" s="4">
        <v>1</v>
      </c>
      <c r="J217" s="4">
        <v>1</v>
      </c>
      <c r="K217" s="4" t="s">
        <v>30</v>
      </c>
      <c r="L217" s="4">
        <v>734.19</v>
      </c>
      <c r="M217" s="4">
        <v>734.19</v>
      </c>
      <c r="N217" s="4" t="s">
        <v>1120</v>
      </c>
      <c r="O217" s="4" t="s">
        <v>32</v>
      </c>
      <c r="P217" s="4" t="s">
        <v>33</v>
      </c>
      <c r="Q217" s="4">
        <v>0</v>
      </c>
      <c r="R217" s="8">
        <v>45167</v>
      </c>
      <c r="S217" s="6">
        <v>45171</v>
      </c>
      <c r="T217" s="4" t="s">
        <v>34</v>
      </c>
      <c r="U217" s="4">
        <v>734.19</v>
      </c>
      <c r="V217" s="4">
        <v>0</v>
      </c>
      <c r="W217" s="4">
        <v>0</v>
      </c>
      <c r="X217" s="4" t="s">
        <v>1121</v>
      </c>
      <c r="Y217" s="4" t="s">
        <v>1122</v>
      </c>
    </row>
    <row r="218" s="4" customFormat="1" spans="1:25">
      <c r="A218" s="4" t="s">
        <v>1123</v>
      </c>
      <c r="B218" s="4" t="s">
        <v>26</v>
      </c>
      <c r="C218" s="4" t="s">
        <v>27</v>
      </c>
      <c r="D218" s="4" t="s">
        <v>1124</v>
      </c>
      <c r="E218" s="4" t="s">
        <v>67</v>
      </c>
      <c r="F218" s="6">
        <v>45167</v>
      </c>
      <c r="G218" s="6">
        <v>45168</v>
      </c>
      <c r="H218" s="4">
        <v>1</v>
      </c>
      <c r="I218" s="4">
        <v>1</v>
      </c>
      <c r="J218" s="4">
        <v>1</v>
      </c>
      <c r="K218" s="4" t="s">
        <v>30</v>
      </c>
      <c r="L218" s="4">
        <v>250.5</v>
      </c>
      <c r="M218" s="4">
        <v>250.5</v>
      </c>
      <c r="N218" s="4" t="s">
        <v>1125</v>
      </c>
      <c r="O218" s="4" t="s">
        <v>32</v>
      </c>
      <c r="P218" s="4" t="s">
        <v>33</v>
      </c>
      <c r="Q218" s="4">
        <v>0</v>
      </c>
      <c r="R218" s="8">
        <v>45167</v>
      </c>
      <c r="S218" s="6">
        <v>45171</v>
      </c>
      <c r="T218" s="4" t="s">
        <v>34</v>
      </c>
      <c r="U218" s="4">
        <v>250.5</v>
      </c>
      <c r="V218" s="4">
        <v>0</v>
      </c>
      <c r="W218" s="4">
        <v>0</v>
      </c>
      <c r="X218" s="4" t="s">
        <v>1126</v>
      </c>
      <c r="Y218" s="4" t="s">
        <v>1127</v>
      </c>
    </row>
    <row r="219" s="4" customFormat="1" spans="1:25">
      <c r="A219" s="4" t="s">
        <v>1128</v>
      </c>
      <c r="B219" s="4" t="s">
        <v>26</v>
      </c>
      <c r="C219" s="4" t="s">
        <v>27</v>
      </c>
      <c r="D219" s="4" t="s">
        <v>1129</v>
      </c>
      <c r="E219" s="4" t="s">
        <v>545</v>
      </c>
      <c r="F219" s="6">
        <v>45167</v>
      </c>
      <c r="G219" s="6">
        <v>45168</v>
      </c>
      <c r="H219" s="4">
        <v>1</v>
      </c>
      <c r="I219" s="4">
        <v>1</v>
      </c>
      <c r="J219" s="4">
        <v>1</v>
      </c>
      <c r="K219" s="4" t="s">
        <v>30</v>
      </c>
      <c r="L219" s="4">
        <v>218.19</v>
      </c>
      <c r="M219" s="4">
        <v>218.19</v>
      </c>
      <c r="N219" s="4" t="s">
        <v>1130</v>
      </c>
      <c r="O219" s="4" t="s">
        <v>32</v>
      </c>
      <c r="P219" s="4" t="s">
        <v>33</v>
      </c>
      <c r="Q219" s="4">
        <v>0</v>
      </c>
      <c r="R219" s="8">
        <v>45167</v>
      </c>
      <c r="S219" s="6">
        <v>45171</v>
      </c>
      <c r="T219" s="4" t="s">
        <v>34</v>
      </c>
      <c r="U219" s="4">
        <v>218.19</v>
      </c>
      <c r="V219" s="4">
        <v>0</v>
      </c>
      <c r="W219" s="4">
        <v>0</v>
      </c>
      <c r="X219" s="4" t="s">
        <v>1131</v>
      </c>
      <c r="Y219" s="4" t="s">
        <v>76</v>
      </c>
    </row>
    <row r="220" s="4" customFormat="1" spans="1:25">
      <c r="A220" s="4" t="s">
        <v>1132</v>
      </c>
      <c r="B220" s="4" t="s">
        <v>26</v>
      </c>
      <c r="C220" s="4" t="s">
        <v>27</v>
      </c>
      <c r="D220" s="4" t="s">
        <v>1133</v>
      </c>
      <c r="E220" s="4" t="s">
        <v>1134</v>
      </c>
      <c r="F220" s="6">
        <v>45167</v>
      </c>
      <c r="G220" s="6">
        <v>45168</v>
      </c>
      <c r="H220" s="4">
        <v>1</v>
      </c>
      <c r="I220" s="4">
        <v>1</v>
      </c>
      <c r="J220" s="4">
        <v>1</v>
      </c>
      <c r="K220" s="4" t="s">
        <v>30</v>
      </c>
      <c r="L220" s="4">
        <v>1341.61</v>
      </c>
      <c r="M220" s="4">
        <v>1341.61</v>
      </c>
      <c r="N220" s="4" t="s">
        <v>1135</v>
      </c>
      <c r="O220" s="4" t="s">
        <v>32</v>
      </c>
      <c r="P220" s="4" t="s">
        <v>33</v>
      </c>
      <c r="Q220" s="4">
        <v>0</v>
      </c>
      <c r="R220" s="8">
        <v>45167.0000115741</v>
      </c>
      <c r="S220" s="6">
        <v>45171</v>
      </c>
      <c r="T220" s="4" t="s">
        <v>34</v>
      </c>
      <c r="U220" s="4">
        <v>1341.61</v>
      </c>
      <c r="V220" s="4">
        <v>0</v>
      </c>
      <c r="W220" s="4">
        <v>0</v>
      </c>
      <c r="X220" s="4" t="s">
        <v>1136</v>
      </c>
      <c r="Y220" s="4" t="s">
        <v>1137</v>
      </c>
    </row>
    <row r="221" s="4" customFormat="1" spans="1:25">
      <c r="A221" s="4" t="s">
        <v>1128</v>
      </c>
      <c r="B221" s="4" t="s">
        <v>26</v>
      </c>
      <c r="C221" s="4" t="s">
        <v>100</v>
      </c>
      <c r="D221" s="4" t="s">
        <v>1129</v>
      </c>
      <c r="E221" s="4" t="s">
        <v>545</v>
      </c>
      <c r="F221" s="6">
        <v>45167</v>
      </c>
      <c r="G221" s="6">
        <v>45168</v>
      </c>
      <c r="H221" s="4">
        <v>1</v>
      </c>
      <c r="I221" s="4">
        <v>1</v>
      </c>
      <c r="J221" s="4">
        <v>1</v>
      </c>
      <c r="K221" s="4" t="s">
        <v>30</v>
      </c>
      <c r="L221" s="4">
        <v>-218.19</v>
      </c>
      <c r="M221" s="4">
        <v>-218.19</v>
      </c>
      <c r="N221" s="4" t="s">
        <v>1130</v>
      </c>
      <c r="O221" s="4" t="s">
        <v>32</v>
      </c>
      <c r="P221" s="4" t="s">
        <v>33</v>
      </c>
      <c r="Q221" s="4">
        <v>0</v>
      </c>
      <c r="R221" s="8">
        <v>45167</v>
      </c>
      <c r="S221" s="6">
        <v>45171</v>
      </c>
      <c r="T221" s="4" t="s">
        <v>34</v>
      </c>
      <c r="U221" s="4">
        <v>-218.19</v>
      </c>
      <c r="V221" s="4">
        <v>0</v>
      </c>
      <c r="W221" s="4">
        <v>0</v>
      </c>
      <c r="X221" s="4" t="s">
        <v>1131</v>
      </c>
      <c r="Y221" s="4" t="s">
        <v>76</v>
      </c>
    </row>
    <row r="222" s="4" customFormat="1" spans="1:25">
      <c r="A222" s="4" t="s">
        <v>1138</v>
      </c>
      <c r="B222" s="4" t="s">
        <v>26</v>
      </c>
      <c r="C222" s="4" t="s">
        <v>27</v>
      </c>
      <c r="D222" s="4" t="s">
        <v>1139</v>
      </c>
      <c r="E222" s="4" t="s">
        <v>1140</v>
      </c>
      <c r="F222" s="6">
        <v>45167</v>
      </c>
      <c r="G222" s="6">
        <v>45168</v>
      </c>
      <c r="H222" s="4">
        <v>1</v>
      </c>
      <c r="I222" s="4">
        <v>1</v>
      </c>
      <c r="J222" s="4">
        <v>1</v>
      </c>
      <c r="K222" s="4" t="s">
        <v>30</v>
      </c>
      <c r="L222" s="4">
        <v>265.94</v>
      </c>
      <c r="M222" s="4">
        <v>265.94</v>
      </c>
      <c r="N222" s="4" t="s">
        <v>1141</v>
      </c>
      <c r="O222" s="4" t="s">
        <v>32</v>
      </c>
      <c r="P222" s="4" t="s">
        <v>33</v>
      </c>
      <c r="Q222" s="4">
        <v>0</v>
      </c>
      <c r="R222" s="8">
        <v>45167.0000115741</v>
      </c>
      <c r="S222" s="6">
        <v>45171</v>
      </c>
      <c r="T222" s="4" t="s">
        <v>34</v>
      </c>
      <c r="U222" s="4">
        <v>265.94</v>
      </c>
      <c r="V222" s="4">
        <v>0</v>
      </c>
      <c r="W222" s="4">
        <v>0</v>
      </c>
      <c r="X222" s="4" t="s">
        <v>1142</v>
      </c>
      <c r="Y222" s="4" t="s">
        <v>1143</v>
      </c>
    </row>
    <row r="223" s="4" customFormat="1" spans="1:25">
      <c r="A223" s="4" t="s">
        <v>1144</v>
      </c>
      <c r="B223" s="4" t="s">
        <v>26</v>
      </c>
      <c r="C223" s="4" t="s">
        <v>27</v>
      </c>
      <c r="D223" s="4" t="s">
        <v>1145</v>
      </c>
      <c r="E223" s="4" t="s">
        <v>1146</v>
      </c>
      <c r="F223" s="6">
        <v>45167</v>
      </c>
      <c r="G223" s="6">
        <v>45168</v>
      </c>
      <c r="H223" s="4">
        <v>1</v>
      </c>
      <c r="I223" s="4">
        <v>1</v>
      </c>
      <c r="J223" s="4">
        <v>1</v>
      </c>
      <c r="K223" s="4" t="s">
        <v>30</v>
      </c>
      <c r="L223" s="4">
        <v>313.6</v>
      </c>
      <c r="M223" s="4">
        <v>313.6</v>
      </c>
      <c r="N223" s="4" t="s">
        <v>1147</v>
      </c>
      <c r="O223" s="4" t="s">
        <v>32</v>
      </c>
      <c r="P223" s="4" t="s">
        <v>33</v>
      </c>
      <c r="Q223" s="4">
        <v>0</v>
      </c>
      <c r="R223" s="8">
        <v>45167</v>
      </c>
      <c r="S223" s="6">
        <v>45171</v>
      </c>
      <c r="T223" s="4" t="s">
        <v>34</v>
      </c>
      <c r="U223" s="4">
        <v>313.6</v>
      </c>
      <c r="V223" s="4">
        <v>0</v>
      </c>
      <c r="W223" s="4">
        <v>0</v>
      </c>
      <c r="X223" s="4" t="s">
        <v>1148</v>
      </c>
      <c r="Y223" s="4" t="s">
        <v>76</v>
      </c>
    </row>
    <row r="224" s="4" customFormat="1" spans="1:25">
      <c r="A224" s="4" t="s">
        <v>1149</v>
      </c>
      <c r="B224" s="4" t="s">
        <v>26</v>
      </c>
      <c r="C224" s="4" t="s">
        <v>27</v>
      </c>
      <c r="D224" s="4" t="s">
        <v>1150</v>
      </c>
      <c r="E224" s="4" t="s">
        <v>1151</v>
      </c>
      <c r="F224" s="6">
        <v>45167</v>
      </c>
      <c r="G224" s="6">
        <v>45168</v>
      </c>
      <c r="H224" s="4">
        <v>1</v>
      </c>
      <c r="I224" s="4">
        <v>1</v>
      </c>
      <c r="J224" s="4">
        <v>1</v>
      </c>
      <c r="K224" s="4" t="s">
        <v>30</v>
      </c>
      <c r="L224" s="4">
        <v>301.53</v>
      </c>
      <c r="M224" s="4">
        <v>301.53</v>
      </c>
      <c r="N224" s="4" t="s">
        <v>1152</v>
      </c>
      <c r="O224" s="4" t="s">
        <v>32</v>
      </c>
      <c r="P224" s="4" t="s">
        <v>33</v>
      </c>
      <c r="Q224" s="4">
        <v>0</v>
      </c>
      <c r="R224" s="8">
        <v>45167</v>
      </c>
      <c r="S224" s="6">
        <v>45171</v>
      </c>
      <c r="T224" s="4" t="s">
        <v>34</v>
      </c>
      <c r="U224" s="4">
        <v>301.53</v>
      </c>
      <c r="V224" s="4">
        <v>0</v>
      </c>
      <c r="W224" s="4">
        <v>0</v>
      </c>
      <c r="X224" s="4" t="s">
        <v>1153</v>
      </c>
      <c r="Y224" s="4" t="s">
        <v>1154</v>
      </c>
    </row>
    <row r="225" s="4" customFormat="1" spans="1:25">
      <c r="A225" s="4" t="s">
        <v>1155</v>
      </c>
      <c r="B225" s="4" t="s">
        <v>26</v>
      </c>
      <c r="C225" s="4" t="s">
        <v>27</v>
      </c>
      <c r="D225" s="4" t="s">
        <v>1156</v>
      </c>
      <c r="E225" s="4" t="s">
        <v>1157</v>
      </c>
      <c r="F225" s="6">
        <v>45167</v>
      </c>
      <c r="G225" s="6">
        <v>45168</v>
      </c>
      <c r="H225" s="4">
        <v>1</v>
      </c>
      <c r="I225" s="4">
        <v>1</v>
      </c>
      <c r="J225" s="4">
        <v>1</v>
      </c>
      <c r="K225" s="4" t="s">
        <v>30</v>
      </c>
      <c r="L225" s="4">
        <v>399.57</v>
      </c>
      <c r="M225" s="4">
        <v>399.57</v>
      </c>
      <c r="N225" s="4" t="s">
        <v>1158</v>
      </c>
      <c r="O225" s="4" t="s">
        <v>32</v>
      </c>
      <c r="P225" s="4" t="s">
        <v>33</v>
      </c>
      <c r="Q225" s="4">
        <v>0</v>
      </c>
      <c r="R225" s="8">
        <v>45167</v>
      </c>
      <c r="S225" s="6">
        <v>45171</v>
      </c>
      <c r="T225" s="4" t="s">
        <v>34</v>
      </c>
      <c r="U225" s="4">
        <v>399.57</v>
      </c>
      <c r="V225" s="4">
        <v>0</v>
      </c>
      <c r="W225" s="4">
        <v>0</v>
      </c>
      <c r="X225" s="4" t="s">
        <v>1159</v>
      </c>
      <c r="Y225" s="4" t="s">
        <v>1160</v>
      </c>
    </row>
    <row r="226" s="4" customFormat="1" spans="1:25">
      <c r="A226" s="4" t="s">
        <v>1161</v>
      </c>
      <c r="B226" s="4" t="s">
        <v>26</v>
      </c>
      <c r="C226" s="4" t="s">
        <v>27</v>
      </c>
      <c r="D226" s="4" t="s">
        <v>890</v>
      </c>
      <c r="E226" s="4" t="s">
        <v>1162</v>
      </c>
      <c r="F226" s="6">
        <v>45167</v>
      </c>
      <c r="G226" s="6">
        <v>45168</v>
      </c>
      <c r="H226" s="4">
        <v>1</v>
      </c>
      <c r="I226" s="4">
        <v>1</v>
      </c>
      <c r="J226" s="4">
        <v>1</v>
      </c>
      <c r="K226" s="4" t="s">
        <v>30</v>
      </c>
      <c r="L226" s="4">
        <v>521.75</v>
      </c>
      <c r="M226" s="4">
        <v>521.75</v>
      </c>
      <c r="N226" s="4" t="s">
        <v>1163</v>
      </c>
      <c r="O226" s="4" t="s">
        <v>32</v>
      </c>
      <c r="P226" s="4" t="s">
        <v>33</v>
      </c>
      <c r="Q226" s="4">
        <v>0</v>
      </c>
      <c r="R226" s="8">
        <v>45167.0000115741</v>
      </c>
      <c r="S226" s="6">
        <v>45171</v>
      </c>
      <c r="T226" s="4" t="s">
        <v>34</v>
      </c>
      <c r="U226" s="4">
        <v>521.75</v>
      </c>
      <c r="V226" s="4">
        <v>0</v>
      </c>
      <c r="W226" s="4">
        <v>0</v>
      </c>
      <c r="X226" s="4" t="s">
        <v>1164</v>
      </c>
      <c r="Y226" s="4" t="s">
        <v>1165</v>
      </c>
    </row>
    <row r="227" s="4" customFormat="1" spans="1:25">
      <c r="A227" s="4" t="s">
        <v>1166</v>
      </c>
      <c r="B227" s="4" t="s">
        <v>26</v>
      </c>
      <c r="C227" s="4" t="s">
        <v>27</v>
      </c>
      <c r="D227" s="4" t="s">
        <v>1167</v>
      </c>
      <c r="E227" s="4" t="s">
        <v>1168</v>
      </c>
      <c r="F227" s="6">
        <v>45167</v>
      </c>
      <c r="G227" s="6">
        <v>45168</v>
      </c>
      <c r="H227" s="4">
        <v>1</v>
      </c>
      <c r="I227" s="4">
        <v>1</v>
      </c>
      <c r="J227" s="4">
        <v>1</v>
      </c>
      <c r="K227" s="4" t="s">
        <v>30</v>
      </c>
      <c r="L227" s="4">
        <v>654.28</v>
      </c>
      <c r="M227" s="4">
        <v>654.28</v>
      </c>
      <c r="N227" s="4" t="s">
        <v>1169</v>
      </c>
      <c r="O227" s="4" t="s">
        <v>32</v>
      </c>
      <c r="P227" s="4" t="s">
        <v>33</v>
      </c>
      <c r="Q227" s="4">
        <v>0</v>
      </c>
      <c r="R227" s="8">
        <v>45167.0000115741</v>
      </c>
      <c r="S227" s="6">
        <v>45171</v>
      </c>
      <c r="T227" s="4" t="s">
        <v>34</v>
      </c>
      <c r="U227" s="4">
        <v>654.28</v>
      </c>
      <c r="V227" s="4">
        <v>0</v>
      </c>
      <c r="W227" s="4">
        <v>0</v>
      </c>
      <c r="X227" s="4" t="s">
        <v>1170</v>
      </c>
      <c r="Y227" s="4" t="s">
        <v>76</v>
      </c>
    </row>
    <row r="228" s="4" customFormat="1" spans="1:25">
      <c r="A228" s="4" t="s">
        <v>1171</v>
      </c>
      <c r="B228" s="4" t="s">
        <v>26</v>
      </c>
      <c r="C228" s="4" t="s">
        <v>27</v>
      </c>
      <c r="D228" s="4" t="s">
        <v>974</v>
      </c>
      <c r="E228" s="4" t="s">
        <v>401</v>
      </c>
      <c r="F228" s="6">
        <v>45167</v>
      </c>
      <c r="G228" s="6">
        <v>45168</v>
      </c>
      <c r="H228" s="4">
        <v>1</v>
      </c>
      <c r="I228" s="4">
        <v>1</v>
      </c>
      <c r="J228" s="4">
        <v>1</v>
      </c>
      <c r="K228" s="4" t="s">
        <v>30</v>
      </c>
      <c r="L228" s="4">
        <v>370.13</v>
      </c>
      <c r="M228" s="4">
        <v>370.13</v>
      </c>
      <c r="N228" s="4" t="s">
        <v>1172</v>
      </c>
      <c r="O228" s="4" t="s">
        <v>32</v>
      </c>
      <c r="P228" s="4" t="s">
        <v>33</v>
      </c>
      <c r="Q228" s="4">
        <v>0</v>
      </c>
      <c r="R228" s="8">
        <v>45167.0000115741</v>
      </c>
      <c r="S228" s="6">
        <v>45171</v>
      </c>
      <c r="T228" s="4" t="s">
        <v>34</v>
      </c>
      <c r="U228" s="4">
        <v>370.13</v>
      </c>
      <c r="V228" s="4">
        <v>0</v>
      </c>
      <c r="W228" s="4">
        <v>0</v>
      </c>
      <c r="X228" s="4" t="s">
        <v>1173</v>
      </c>
      <c r="Y228" s="4" t="s">
        <v>1174</v>
      </c>
    </row>
    <row r="229" s="4" customFormat="1" spans="1:25">
      <c r="A229" s="4" t="s">
        <v>1175</v>
      </c>
      <c r="B229" s="4" t="s">
        <v>26</v>
      </c>
      <c r="C229" s="4" t="s">
        <v>27</v>
      </c>
      <c r="D229" s="4" t="s">
        <v>885</v>
      </c>
      <c r="E229" s="4" t="s">
        <v>886</v>
      </c>
      <c r="F229" s="6">
        <v>45167</v>
      </c>
      <c r="G229" s="6">
        <v>45168</v>
      </c>
      <c r="H229" s="4">
        <v>1</v>
      </c>
      <c r="I229" s="4">
        <v>1</v>
      </c>
      <c r="J229" s="4">
        <v>1</v>
      </c>
      <c r="K229" s="4" t="s">
        <v>30</v>
      </c>
      <c r="L229" s="4">
        <v>927.42</v>
      </c>
      <c r="M229" s="4">
        <v>927.42</v>
      </c>
      <c r="N229" s="4" t="s">
        <v>1176</v>
      </c>
      <c r="O229" s="4" t="s">
        <v>32</v>
      </c>
      <c r="P229" s="4" t="s">
        <v>33</v>
      </c>
      <c r="Q229" s="4">
        <v>0</v>
      </c>
      <c r="R229" s="8">
        <v>45167</v>
      </c>
      <c r="S229" s="6">
        <v>45171</v>
      </c>
      <c r="T229" s="4" t="s">
        <v>34</v>
      </c>
      <c r="U229" s="4">
        <v>927.42</v>
      </c>
      <c r="V229" s="4">
        <v>0</v>
      </c>
      <c r="W229" s="4">
        <v>0</v>
      </c>
      <c r="X229" s="4" t="s">
        <v>1177</v>
      </c>
      <c r="Y229" s="4" t="s">
        <v>76</v>
      </c>
    </row>
    <row r="230" s="4" customFormat="1" spans="1:25">
      <c r="A230" s="4" t="s">
        <v>1178</v>
      </c>
      <c r="B230" s="4" t="s">
        <v>26</v>
      </c>
      <c r="C230" s="4" t="s">
        <v>27</v>
      </c>
      <c r="D230" s="4" t="s">
        <v>1179</v>
      </c>
      <c r="E230" s="4" t="s">
        <v>1180</v>
      </c>
      <c r="F230" s="6">
        <v>45167</v>
      </c>
      <c r="G230" s="6">
        <v>45168</v>
      </c>
      <c r="H230" s="4">
        <v>1</v>
      </c>
      <c r="I230" s="4">
        <v>1</v>
      </c>
      <c r="J230" s="4">
        <v>1</v>
      </c>
      <c r="K230" s="4" t="s">
        <v>30</v>
      </c>
      <c r="L230" s="4">
        <v>356.06</v>
      </c>
      <c r="M230" s="4">
        <v>356.06</v>
      </c>
      <c r="N230" s="4" t="s">
        <v>1181</v>
      </c>
      <c r="O230" s="4" t="s">
        <v>32</v>
      </c>
      <c r="P230" s="4" t="s">
        <v>33</v>
      </c>
      <c r="Q230" s="4">
        <v>0</v>
      </c>
      <c r="R230" s="8">
        <v>45167</v>
      </c>
      <c r="S230" s="6">
        <v>45171</v>
      </c>
      <c r="T230" s="4" t="s">
        <v>34</v>
      </c>
      <c r="U230" s="4">
        <v>356.06</v>
      </c>
      <c r="V230" s="4">
        <v>0</v>
      </c>
      <c r="W230" s="4">
        <v>0</v>
      </c>
      <c r="X230" s="4" t="s">
        <v>1182</v>
      </c>
      <c r="Y230" s="4" t="s">
        <v>1183</v>
      </c>
    </row>
    <row r="231" s="4" customFormat="1" spans="1:25">
      <c r="A231" s="4" t="s">
        <v>1184</v>
      </c>
      <c r="B231" s="4" t="s">
        <v>26</v>
      </c>
      <c r="C231" s="4" t="s">
        <v>27</v>
      </c>
      <c r="D231" s="4" t="s">
        <v>1185</v>
      </c>
      <c r="E231" s="4" t="s">
        <v>1186</v>
      </c>
      <c r="F231" s="6">
        <v>45167</v>
      </c>
      <c r="G231" s="6">
        <v>45168</v>
      </c>
      <c r="H231" s="4">
        <v>1</v>
      </c>
      <c r="I231" s="4">
        <v>1</v>
      </c>
      <c r="J231" s="4">
        <v>1</v>
      </c>
      <c r="K231" s="4" t="s">
        <v>30</v>
      </c>
      <c r="L231" s="4">
        <v>1032.72</v>
      </c>
      <c r="M231" s="4">
        <v>1032.72</v>
      </c>
      <c r="N231" s="4" t="s">
        <v>1187</v>
      </c>
      <c r="O231" s="4" t="s">
        <v>32</v>
      </c>
      <c r="P231" s="4" t="s">
        <v>33</v>
      </c>
      <c r="Q231" s="4">
        <v>0</v>
      </c>
      <c r="R231" s="8">
        <v>45167</v>
      </c>
      <c r="S231" s="6">
        <v>45171</v>
      </c>
      <c r="T231" s="4" t="s">
        <v>34</v>
      </c>
      <c r="U231" s="4">
        <v>1032.72</v>
      </c>
      <c r="V231" s="4">
        <v>0</v>
      </c>
      <c r="W231" s="4">
        <v>0</v>
      </c>
      <c r="X231" s="4" t="s">
        <v>1188</v>
      </c>
      <c r="Y231" s="4" t="s">
        <v>1189</v>
      </c>
    </row>
    <row r="232" s="4" customFormat="1" spans="1:25">
      <c r="A232" s="4" t="s">
        <v>1190</v>
      </c>
      <c r="B232" s="4" t="s">
        <v>26</v>
      </c>
      <c r="C232" s="4" t="s">
        <v>27</v>
      </c>
      <c r="D232" s="4" t="s">
        <v>1191</v>
      </c>
      <c r="E232" s="4" t="s">
        <v>959</v>
      </c>
      <c r="F232" s="6">
        <v>45167</v>
      </c>
      <c r="G232" s="6">
        <v>45168</v>
      </c>
      <c r="H232" s="4">
        <v>1</v>
      </c>
      <c r="I232" s="4">
        <v>1</v>
      </c>
      <c r="J232" s="4">
        <v>1</v>
      </c>
      <c r="K232" s="4" t="s">
        <v>30</v>
      </c>
      <c r="L232" s="4">
        <v>668.14</v>
      </c>
      <c r="M232" s="4">
        <v>668.14</v>
      </c>
      <c r="N232" s="4" t="s">
        <v>1192</v>
      </c>
      <c r="O232" s="4" t="s">
        <v>32</v>
      </c>
      <c r="P232" s="4" t="s">
        <v>33</v>
      </c>
      <c r="Q232" s="4">
        <v>0</v>
      </c>
      <c r="R232" s="8">
        <v>45167.0000115741</v>
      </c>
      <c r="S232" s="6">
        <v>45171</v>
      </c>
      <c r="T232" s="4" t="s">
        <v>34</v>
      </c>
      <c r="U232" s="4">
        <v>668.14</v>
      </c>
      <c r="V232" s="4">
        <v>0</v>
      </c>
      <c r="W232" s="4">
        <v>0</v>
      </c>
      <c r="X232" s="4" t="s">
        <v>1193</v>
      </c>
      <c r="Y232" s="4" t="s">
        <v>1194</v>
      </c>
    </row>
    <row r="233" s="4" customFormat="1" spans="1:25">
      <c r="A233" s="4" t="s">
        <v>1195</v>
      </c>
      <c r="B233" s="4" t="s">
        <v>26</v>
      </c>
      <c r="C233" s="4" t="s">
        <v>27</v>
      </c>
      <c r="D233" s="4" t="s">
        <v>1196</v>
      </c>
      <c r="E233" s="4" t="s">
        <v>886</v>
      </c>
      <c r="F233" s="6">
        <v>45167</v>
      </c>
      <c r="G233" s="6">
        <v>45168</v>
      </c>
      <c r="H233" s="4">
        <v>1</v>
      </c>
      <c r="I233" s="4">
        <v>1</v>
      </c>
      <c r="J233" s="4">
        <v>1</v>
      </c>
      <c r="K233" s="4" t="s">
        <v>30</v>
      </c>
      <c r="L233" s="4">
        <v>324.55</v>
      </c>
      <c r="M233" s="4">
        <v>324.55</v>
      </c>
      <c r="N233" s="4" t="s">
        <v>1197</v>
      </c>
      <c r="O233" s="4" t="s">
        <v>32</v>
      </c>
      <c r="P233" s="4" t="s">
        <v>33</v>
      </c>
      <c r="Q233" s="4">
        <v>0</v>
      </c>
      <c r="R233" s="8">
        <v>45167.0000115741</v>
      </c>
      <c r="S233" s="6">
        <v>45171</v>
      </c>
      <c r="T233" s="4" t="s">
        <v>34</v>
      </c>
      <c r="U233" s="4">
        <v>324.55</v>
      </c>
      <c r="V233" s="4">
        <v>0</v>
      </c>
      <c r="W233" s="4">
        <v>0</v>
      </c>
      <c r="X233" s="4" t="s">
        <v>1198</v>
      </c>
      <c r="Y233" s="4" t="s">
        <v>1199</v>
      </c>
    </row>
    <row r="234" s="4" customFormat="1" spans="1:25">
      <c r="A234" s="4" t="s">
        <v>1200</v>
      </c>
      <c r="B234" s="4" t="s">
        <v>26</v>
      </c>
      <c r="C234" s="4" t="s">
        <v>27</v>
      </c>
      <c r="D234" s="4" t="s">
        <v>1201</v>
      </c>
      <c r="E234" s="4" t="s">
        <v>253</v>
      </c>
      <c r="F234" s="6">
        <v>45167</v>
      </c>
      <c r="G234" s="6">
        <v>45168</v>
      </c>
      <c r="H234" s="4">
        <v>1</v>
      </c>
      <c r="I234" s="4">
        <v>1</v>
      </c>
      <c r="J234" s="4">
        <v>1</v>
      </c>
      <c r="K234" s="4" t="s">
        <v>30</v>
      </c>
      <c r="L234" s="4">
        <v>507.44</v>
      </c>
      <c r="M234" s="4">
        <v>507.44</v>
      </c>
      <c r="N234" s="4" t="s">
        <v>1202</v>
      </c>
      <c r="O234" s="4" t="s">
        <v>32</v>
      </c>
      <c r="P234" s="4" t="s">
        <v>33</v>
      </c>
      <c r="Q234" s="4">
        <v>0</v>
      </c>
      <c r="R234" s="8">
        <v>45167.0000115741</v>
      </c>
      <c r="S234" s="6">
        <v>45171</v>
      </c>
      <c r="T234" s="4" t="s">
        <v>34</v>
      </c>
      <c r="U234" s="4">
        <v>507.44</v>
      </c>
      <c r="V234" s="4">
        <v>0</v>
      </c>
      <c r="W234" s="4">
        <v>0</v>
      </c>
      <c r="X234" s="4" t="s">
        <v>1203</v>
      </c>
      <c r="Y234" s="4" t="s">
        <v>1204</v>
      </c>
    </row>
    <row r="235" s="4" customFormat="1" spans="1:25">
      <c r="A235" s="4" t="s">
        <v>1205</v>
      </c>
      <c r="B235" s="4" t="s">
        <v>26</v>
      </c>
      <c r="C235" s="4" t="s">
        <v>27</v>
      </c>
      <c r="D235" s="4" t="s">
        <v>1206</v>
      </c>
      <c r="E235" s="4" t="s">
        <v>1207</v>
      </c>
      <c r="F235" s="6">
        <v>45167</v>
      </c>
      <c r="G235" s="6">
        <v>45168</v>
      </c>
      <c r="H235" s="4">
        <v>1</v>
      </c>
      <c r="I235" s="4">
        <v>1</v>
      </c>
      <c r="J235" s="4">
        <v>1</v>
      </c>
      <c r="K235" s="4" t="s">
        <v>30</v>
      </c>
      <c r="L235" s="4">
        <v>243.09</v>
      </c>
      <c r="M235" s="4">
        <v>243.09</v>
      </c>
      <c r="N235" s="4" t="s">
        <v>1208</v>
      </c>
      <c r="O235" s="4" t="s">
        <v>32</v>
      </c>
      <c r="P235" s="4" t="s">
        <v>33</v>
      </c>
      <c r="Q235" s="4">
        <v>0</v>
      </c>
      <c r="R235" s="8">
        <v>45167</v>
      </c>
      <c r="S235" s="6">
        <v>45171</v>
      </c>
      <c r="T235" s="4" t="s">
        <v>34</v>
      </c>
      <c r="U235" s="4">
        <v>243.09</v>
      </c>
      <c r="V235" s="4">
        <v>0</v>
      </c>
      <c r="W235" s="4">
        <v>0</v>
      </c>
      <c r="X235" s="4" t="s">
        <v>1209</v>
      </c>
      <c r="Y235" s="4" t="s">
        <v>76</v>
      </c>
    </row>
    <row r="236" s="4" customFormat="1" spans="1:25">
      <c r="A236" s="4" t="s">
        <v>1210</v>
      </c>
      <c r="B236" s="4" t="s">
        <v>26</v>
      </c>
      <c r="C236" s="4" t="s">
        <v>27</v>
      </c>
      <c r="D236" s="4" t="s">
        <v>1211</v>
      </c>
      <c r="E236" s="4" t="s">
        <v>545</v>
      </c>
      <c r="F236" s="6">
        <v>45167</v>
      </c>
      <c r="G236" s="6">
        <v>45168</v>
      </c>
      <c r="H236" s="4">
        <v>1</v>
      </c>
      <c r="I236" s="4">
        <v>1</v>
      </c>
      <c r="J236" s="4">
        <v>1</v>
      </c>
      <c r="K236" s="4" t="s">
        <v>30</v>
      </c>
      <c r="L236" s="4">
        <v>213.88</v>
      </c>
      <c r="M236" s="4">
        <v>213.88</v>
      </c>
      <c r="N236" s="4" t="s">
        <v>1212</v>
      </c>
      <c r="O236" s="4" t="s">
        <v>32</v>
      </c>
      <c r="P236" s="4" t="s">
        <v>33</v>
      </c>
      <c r="Q236" s="4">
        <v>0</v>
      </c>
      <c r="R236" s="8">
        <v>45167</v>
      </c>
      <c r="S236" s="6">
        <v>45171</v>
      </c>
      <c r="T236" s="4" t="s">
        <v>34</v>
      </c>
      <c r="U236" s="4">
        <v>213.88</v>
      </c>
      <c r="V236" s="4">
        <v>0</v>
      </c>
      <c r="W236" s="4">
        <v>0</v>
      </c>
      <c r="X236" s="4" t="s">
        <v>1213</v>
      </c>
      <c r="Y236" s="4" t="s">
        <v>1214</v>
      </c>
    </row>
    <row r="237" s="4" customFormat="1" spans="1:25">
      <c r="A237" s="4" t="s">
        <v>1215</v>
      </c>
      <c r="B237" s="4" t="s">
        <v>26</v>
      </c>
      <c r="C237" s="4" t="s">
        <v>27</v>
      </c>
      <c r="D237" s="4" t="s">
        <v>1216</v>
      </c>
      <c r="E237" s="4" t="s">
        <v>1217</v>
      </c>
      <c r="F237" s="6">
        <v>45167</v>
      </c>
      <c r="G237" s="6">
        <v>45168</v>
      </c>
      <c r="H237" s="4">
        <v>2</v>
      </c>
      <c r="I237" s="4">
        <v>1</v>
      </c>
      <c r="J237" s="4">
        <v>2</v>
      </c>
      <c r="K237" s="4" t="s">
        <v>30</v>
      </c>
      <c r="L237" s="4">
        <v>2330.3</v>
      </c>
      <c r="M237" s="4">
        <v>2330.3</v>
      </c>
      <c r="N237" s="4" t="s">
        <v>1218</v>
      </c>
      <c r="O237" s="4" t="s">
        <v>32</v>
      </c>
      <c r="P237" s="4" t="s">
        <v>33</v>
      </c>
      <c r="Q237" s="4">
        <v>0</v>
      </c>
      <c r="R237" s="8">
        <v>45167.0000115741</v>
      </c>
      <c r="S237" s="6">
        <v>45171</v>
      </c>
      <c r="T237" s="4" t="s">
        <v>34</v>
      </c>
      <c r="U237" s="4">
        <v>2330.3</v>
      </c>
      <c r="V237" s="4">
        <v>0</v>
      </c>
      <c r="W237" s="4">
        <v>0</v>
      </c>
      <c r="X237" s="4" t="s">
        <v>1219</v>
      </c>
      <c r="Y237" s="4" t="s">
        <v>1220</v>
      </c>
    </row>
    <row r="238" s="4" customFormat="1" spans="1:25">
      <c r="A238" s="4" t="s">
        <v>1221</v>
      </c>
      <c r="B238" s="4" t="s">
        <v>26</v>
      </c>
      <c r="C238" s="4" t="s">
        <v>27</v>
      </c>
      <c r="D238" s="4" t="s">
        <v>1222</v>
      </c>
      <c r="E238" s="4" t="s">
        <v>1223</v>
      </c>
      <c r="F238" s="6">
        <v>45167</v>
      </c>
      <c r="G238" s="6">
        <v>45168</v>
      </c>
      <c r="H238" s="4">
        <v>1</v>
      </c>
      <c r="I238" s="4">
        <v>1</v>
      </c>
      <c r="J238" s="4">
        <v>1</v>
      </c>
      <c r="K238" s="4" t="s">
        <v>30</v>
      </c>
      <c r="L238" s="4">
        <v>2147.77</v>
      </c>
      <c r="M238" s="4">
        <v>2147.77</v>
      </c>
      <c r="N238" s="4" t="s">
        <v>1224</v>
      </c>
      <c r="O238" s="4" t="s">
        <v>32</v>
      </c>
      <c r="P238" s="4" t="s">
        <v>33</v>
      </c>
      <c r="Q238" s="4">
        <v>0</v>
      </c>
      <c r="R238" s="8">
        <v>45167.0000115741</v>
      </c>
      <c r="S238" s="6">
        <v>45171</v>
      </c>
      <c r="T238" s="4" t="s">
        <v>34</v>
      </c>
      <c r="U238" s="4">
        <v>2147.77</v>
      </c>
      <c r="V238" s="4">
        <v>0</v>
      </c>
      <c r="W238" s="4">
        <v>0</v>
      </c>
      <c r="X238" s="4" t="s">
        <v>1225</v>
      </c>
      <c r="Y238" s="4" t="s">
        <v>1226</v>
      </c>
    </row>
    <row r="239" s="4" customFormat="1" spans="1:25">
      <c r="A239" s="4" t="s">
        <v>1227</v>
      </c>
      <c r="B239" s="4" t="s">
        <v>26</v>
      </c>
      <c r="C239" s="4" t="s">
        <v>27</v>
      </c>
      <c r="D239" s="4" t="s">
        <v>926</v>
      </c>
      <c r="E239" s="4" t="s">
        <v>927</v>
      </c>
      <c r="F239" s="6">
        <v>45167</v>
      </c>
      <c r="G239" s="6">
        <v>45168</v>
      </c>
      <c r="H239" s="4">
        <v>1</v>
      </c>
      <c r="I239" s="4">
        <v>1</v>
      </c>
      <c r="J239" s="4">
        <v>1</v>
      </c>
      <c r="K239" s="4" t="s">
        <v>30</v>
      </c>
      <c r="L239" s="4">
        <v>118.16</v>
      </c>
      <c r="M239" s="4">
        <v>118.16</v>
      </c>
      <c r="N239" s="4" t="s">
        <v>1228</v>
      </c>
      <c r="O239" s="4" t="s">
        <v>32</v>
      </c>
      <c r="P239" s="4" t="s">
        <v>33</v>
      </c>
      <c r="Q239" s="4">
        <v>0</v>
      </c>
      <c r="R239" s="8">
        <v>45167</v>
      </c>
      <c r="S239" s="6">
        <v>45171</v>
      </c>
      <c r="T239" s="4" t="s">
        <v>34</v>
      </c>
      <c r="U239" s="4">
        <v>118.16</v>
      </c>
      <c r="V239" s="4">
        <v>0</v>
      </c>
      <c r="W239" s="4">
        <v>0</v>
      </c>
      <c r="X239" s="4" t="s">
        <v>1229</v>
      </c>
      <c r="Y239" s="4" t="s">
        <v>1230</v>
      </c>
    </row>
    <row r="240" s="4" customFormat="1" spans="1:25">
      <c r="A240" s="4" t="s">
        <v>1231</v>
      </c>
      <c r="B240" s="4" t="s">
        <v>26</v>
      </c>
      <c r="C240" s="4" t="s">
        <v>27</v>
      </c>
      <c r="D240" s="4" t="s">
        <v>963</v>
      </c>
      <c r="E240" s="4" t="s">
        <v>964</v>
      </c>
      <c r="F240" s="6">
        <v>45167</v>
      </c>
      <c r="G240" s="6">
        <v>45168</v>
      </c>
      <c r="H240" s="4">
        <v>1</v>
      </c>
      <c r="I240" s="4">
        <v>1</v>
      </c>
      <c r="J240" s="4">
        <v>1</v>
      </c>
      <c r="K240" s="4" t="s">
        <v>30</v>
      </c>
      <c r="L240" s="4">
        <v>228.95</v>
      </c>
      <c r="M240" s="4">
        <v>228.95</v>
      </c>
      <c r="N240" s="4" t="s">
        <v>1232</v>
      </c>
      <c r="O240" s="4" t="s">
        <v>32</v>
      </c>
      <c r="P240" s="4" t="s">
        <v>33</v>
      </c>
      <c r="Q240" s="4">
        <v>0</v>
      </c>
      <c r="R240" s="8">
        <v>45167.0000115741</v>
      </c>
      <c r="S240" s="6">
        <v>45171</v>
      </c>
      <c r="T240" s="4" t="s">
        <v>34</v>
      </c>
      <c r="U240" s="4">
        <v>228.95</v>
      </c>
      <c r="V240" s="4">
        <v>0</v>
      </c>
      <c r="W240" s="4">
        <v>0</v>
      </c>
      <c r="X240" s="4" t="s">
        <v>1233</v>
      </c>
      <c r="Y240" s="4" t="s">
        <v>1234</v>
      </c>
    </row>
    <row r="241" s="4" customFormat="1" spans="1:25">
      <c r="A241" s="4" t="s">
        <v>1235</v>
      </c>
      <c r="B241" s="4" t="s">
        <v>26</v>
      </c>
      <c r="C241" s="4" t="s">
        <v>27</v>
      </c>
      <c r="D241" s="4" t="s">
        <v>1236</v>
      </c>
      <c r="E241" s="4" t="s">
        <v>1237</v>
      </c>
      <c r="F241" s="6">
        <v>45167</v>
      </c>
      <c r="G241" s="6">
        <v>45168</v>
      </c>
      <c r="H241" s="4">
        <v>1</v>
      </c>
      <c r="I241" s="4">
        <v>1</v>
      </c>
      <c r="J241" s="4">
        <v>1</v>
      </c>
      <c r="K241" s="4" t="s">
        <v>30</v>
      </c>
      <c r="L241" s="4">
        <v>671.57</v>
      </c>
      <c r="M241" s="4">
        <v>671.57</v>
      </c>
      <c r="N241" s="4" t="s">
        <v>1238</v>
      </c>
      <c r="O241" s="4" t="s">
        <v>32</v>
      </c>
      <c r="P241" s="4" t="s">
        <v>33</v>
      </c>
      <c r="Q241" s="4">
        <v>0</v>
      </c>
      <c r="R241" s="8">
        <v>45167</v>
      </c>
      <c r="S241" s="6">
        <v>45171</v>
      </c>
      <c r="T241" s="4" t="s">
        <v>34</v>
      </c>
      <c r="U241" s="4">
        <v>671.57</v>
      </c>
      <c r="V241" s="4">
        <v>0</v>
      </c>
      <c r="W241" s="4">
        <v>0</v>
      </c>
      <c r="X241" s="4" t="s">
        <v>1239</v>
      </c>
      <c r="Y241" s="4" t="s">
        <v>1240</v>
      </c>
    </row>
    <row r="242" s="4" customFormat="1" spans="1:25">
      <c r="A242" s="4" t="s">
        <v>1241</v>
      </c>
      <c r="B242" s="4" t="s">
        <v>26</v>
      </c>
      <c r="C242" s="4" t="s">
        <v>27</v>
      </c>
      <c r="D242" s="4" t="s">
        <v>1242</v>
      </c>
      <c r="E242" s="4" t="s">
        <v>1243</v>
      </c>
      <c r="F242" s="6">
        <v>45167</v>
      </c>
      <c r="G242" s="6">
        <v>45168</v>
      </c>
      <c r="H242" s="4">
        <v>1</v>
      </c>
      <c r="I242" s="4">
        <v>1</v>
      </c>
      <c r="J242" s="4">
        <v>1</v>
      </c>
      <c r="K242" s="4" t="s">
        <v>30</v>
      </c>
      <c r="L242" s="4">
        <v>819.22</v>
      </c>
      <c r="M242" s="4">
        <v>819.22</v>
      </c>
      <c r="N242" s="4" t="s">
        <v>1244</v>
      </c>
      <c r="O242" s="4" t="s">
        <v>32</v>
      </c>
      <c r="P242" s="4" t="s">
        <v>33</v>
      </c>
      <c r="Q242" s="4">
        <v>0</v>
      </c>
      <c r="R242" s="8">
        <v>45167.0000115741</v>
      </c>
      <c r="S242" s="6">
        <v>45171</v>
      </c>
      <c r="T242" s="4" t="s">
        <v>34</v>
      </c>
      <c r="U242" s="4">
        <v>819.22</v>
      </c>
      <c r="V242" s="4">
        <v>0</v>
      </c>
      <c r="W242" s="4">
        <v>0</v>
      </c>
      <c r="X242" s="4" t="s">
        <v>1245</v>
      </c>
      <c r="Y242" s="4" t="s">
        <v>76</v>
      </c>
    </row>
    <row r="243" s="4" customFormat="1" spans="1:25">
      <c r="A243" s="4" t="s">
        <v>1246</v>
      </c>
      <c r="B243" s="4" t="s">
        <v>26</v>
      </c>
      <c r="C243" s="4" t="s">
        <v>27</v>
      </c>
      <c r="D243" s="4" t="s">
        <v>1247</v>
      </c>
      <c r="E243" s="4" t="s">
        <v>678</v>
      </c>
      <c r="F243" s="6">
        <v>45167</v>
      </c>
      <c r="G243" s="6">
        <v>45168</v>
      </c>
      <c r="H243" s="4">
        <v>1</v>
      </c>
      <c r="I243" s="4">
        <v>1</v>
      </c>
      <c r="J243" s="4">
        <v>1</v>
      </c>
      <c r="K243" s="4" t="s">
        <v>30</v>
      </c>
      <c r="L243" s="4">
        <v>174.1</v>
      </c>
      <c r="M243" s="4">
        <v>174.1</v>
      </c>
      <c r="N243" s="4" t="s">
        <v>1248</v>
      </c>
      <c r="O243" s="4" t="s">
        <v>32</v>
      </c>
      <c r="P243" s="4" t="s">
        <v>33</v>
      </c>
      <c r="Q243" s="4">
        <v>0</v>
      </c>
      <c r="R243" s="8">
        <v>45167.0000115741</v>
      </c>
      <c r="S243" s="6">
        <v>45171</v>
      </c>
      <c r="T243" s="4" t="s">
        <v>34</v>
      </c>
      <c r="U243" s="4">
        <v>174.1</v>
      </c>
      <c r="V243" s="4">
        <v>0</v>
      </c>
      <c r="W243" s="4">
        <v>0</v>
      </c>
      <c r="X243" s="4" t="s">
        <v>1249</v>
      </c>
      <c r="Y243" s="4" t="s">
        <v>76</v>
      </c>
    </row>
    <row r="244" s="4" customFormat="1" spans="1:25">
      <c r="A244" s="4" t="s">
        <v>1250</v>
      </c>
      <c r="B244" s="4" t="s">
        <v>26</v>
      </c>
      <c r="C244" s="4" t="s">
        <v>27</v>
      </c>
      <c r="D244" s="4" t="s">
        <v>1242</v>
      </c>
      <c r="E244" s="4" t="s">
        <v>1251</v>
      </c>
      <c r="F244" s="6">
        <v>45167</v>
      </c>
      <c r="G244" s="6">
        <v>45168</v>
      </c>
      <c r="H244" s="4">
        <v>1</v>
      </c>
      <c r="I244" s="4">
        <v>1</v>
      </c>
      <c r="J244" s="4">
        <v>1</v>
      </c>
      <c r="K244" s="4" t="s">
        <v>30</v>
      </c>
      <c r="L244" s="4">
        <v>819.22</v>
      </c>
      <c r="M244" s="4">
        <v>819.22</v>
      </c>
      <c r="N244" s="4" t="s">
        <v>1252</v>
      </c>
      <c r="O244" s="4" t="s">
        <v>32</v>
      </c>
      <c r="P244" s="4" t="s">
        <v>33</v>
      </c>
      <c r="Q244" s="4">
        <v>0</v>
      </c>
      <c r="R244" s="8">
        <v>45167</v>
      </c>
      <c r="S244" s="6">
        <v>45171</v>
      </c>
      <c r="T244" s="4" t="s">
        <v>34</v>
      </c>
      <c r="U244" s="4">
        <v>819.22</v>
      </c>
      <c r="V244" s="4">
        <v>0</v>
      </c>
      <c r="W244" s="4">
        <v>0</v>
      </c>
      <c r="X244" s="4" t="s">
        <v>1253</v>
      </c>
      <c r="Y244" s="4" t="s">
        <v>76</v>
      </c>
    </row>
    <row r="245" s="4" customFormat="1" spans="1:25">
      <c r="A245" s="4" t="s">
        <v>1254</v>
      </c>
      <c r="B245" s="4" t="s">
        <v>26</v>
      </c>
      <c r="C245" s="4" t="s">
        <v>27</v>
      </c>
      <c r="D245" s="4" t="s">
        <v>1255</v>
      </c>
      <c r="E245" s="4" t="s">
        <v>1256</v>
      </c>
      <c r="F245" s="6">
        <v>45167</v>
      </c>
      <c r="G245" s="6">
        <v>45168</v>
      </c>
      <c r="H245" s="4">
        <v>1</v>
      </c>
      <c r="I245" s="4">
        <v>1</v>
      </c>
      <c r="J245" s="4">
        <v>1</v>
      </c>
      <c r="K245" s="4" t="s">
        <v>30</v>
      </c>
      <c r="L245" s="4">
        <v>1017.07</v>
      </c>
      <c r="M245" s="4">
        <v>1017.07</v>
      </c>
      <c r="N245" s="4" t="s">
        <v>1257</v>
      </c>
      <c r="O245" s="4" t="s">
        <v>32</v>
      </c>
      <c r="P245" s="4" t="s">
        <v>33</v>
      </c>
      <c r="Q245" s="4">
        <v>0</v>
      </c>
      <c r="R245" s="8">
        <v>45167</v>
      </c>
      <c r="S245" s="6">
        <v>45171</v>
      </c>
      <c r="T245" s="4" t="s">
        <v>34</v>
      </c>
      <c r="U245" s="4">
        <v>1017.07</v>
      </c>
      <c r="V245" s="4">
        <v>0</v>
      </c>
      <c r="W245" s="4">
        <v>0</v>
      </c>
      <c r="X245" s="4" t="s">
        <v>1258</v>
      </c>
      <c r="Y245" s="4" t="s">
        <v>1259</v>
      </c>
    </row>
    <row r="246" s="4" customFormat="1" spans="1:25">
      <c r="A246" s="4" t="s">
        <v>1260</v>
      </c>
      <c r="B246" s="4" t="s">
        <v>26</v>
      </c>
      <c r="C246" s="4" t="s">
        <v>27</v>
      </c>
      <c r="D246" s="4" t="s">
        <v>797</v>
      </c>
      <c r="E246" s="4" t="s">
        <v>557</v>
      </c>
      <c r="F246" s="6">
        <v>45167</v>
      </c>
      <c r="G246" s="6">
        <v>45168</v>
      </c>
      <c r="H246" s="4">
        <v>1</v>
      </c>
      <c r="I246" s="4">
        <v>1</v>
      </c>
      <c r="J246" s="4">
        <v>1</v>
      </c>
      <c r="K246" s="4" t="s">
        <v>30</v>
      </c>
      <c r="L246" s="4">
        <v>667.77</v>
      </c>
      <c r="M246" s="4">
        <v>667.77</v>
      </c>
      <c r="N246" s="4" t="s">
        <v>1261</v>
      </c>
      <c r="O246" s="4" t="s">
        <v>32</v>
      </c>
      <c r="P246" s="4" t="s">
        <v>33</v>
      </c>
      <c r="Q246" s="4">
        <v>0</v>
      </c>
      <c r="R246" s="8">
        <v>45167.0000115741</v>
      </c>
      <c r="S246" s="6">
        <v>45171</v>
      </c>
      <c r="T246" s="4" t="s">
        <v>34</v>
      </c>
      <c r="U246" s="4">
        <v>667.77</v>
      </c>
      <c r="V246" s="4">
        <v>0</v>
      </c>
      <c r="W246" s="4">
        <v>0</v>
      </c>
      <c r="X246" s="4" t="s">
        <v>76</v>
      </c>
      <c r="Y246" s="4" t="s">
        <v>1262</v>
      </c>
    </row>
    <row r="247" s="4" customFormat="1" spans="1:25">
      <c r="A247" s="4" t="s">
        <v>1263</v>
      </c>
      <c r="B247" s="4" t="s">
        <v>26</v>
      </c>
      <c r="C247" s="4" t="s">
        <v>27</v>
      </c>
      <c r="D247" s="4" t="s">
        <v>1264</v>
      </c>
      <c r="E247" s="4" t="s">
        <v>1265</v>
      </c>
      <c r="F247" s="6">
        <v>45167</v>
      </c>
      <c r="G247" s="6">
        <v>45168</v>
      </c>
      <c r="H247" s="4">
        <v>1</v>
      </c>
      <c r="I247" s="4">
        <v>1</v>
      </c>
      <c r="J247" s="4">
        <v>1</v>
      </c>
      <c r="K247" s="4" t="s">
        <v>30</v>
      </c>
      <c r="L247" s="4">
        <v>279.66</v>
      </c>
      <c r="M247" s="4">
        <v>279.66</v>
      </c>
      <c r="N247" s="4" t="s">
        <v>1266</v>
      </c>
      <c r="O247" s="4" t="s">
        <v>32</v>
      </c>
      <c r="P247" s="4" t="s">
        <v>33</v>
      </c>
      <c r="Q247" s="4">
        <v>0</v>
      </c>
      <c r="R247" s="8">
        <v>45167.0000115741</v>
      </c>
      <c r="S247" s="6">
        <v>45171</v>
      </c>
      <c r="T247" s="4" t="s">
        <v>34</v>
      </c>
      <c r="U247" s="4">
        <v>279.66</v>
      </c>
      <c r="V247" s="4">
        <v>0</v>
      </c>
      <c r="W247" s="4">
        <v>0</v>
      </c>
      <c r="X247" s="4" t="s">
        <v>1267</v>
      </c>
      <c r="Y247" s="4" t="s">
        <v>1268</v>
      </c>
    </row>
    <row r="248" s="4" customFormat="1" spans="1:25">
      <c r="A248" s="4" t="s">
        <v>1269</v>
      </c>
      <c r="B248" s="4" t="s">
        <v>26</v>
      </c>
      <c r="C248" s="4" t="s">
        <v>27</v>
      </c>
      <c r="D248" s="4" t="s">
        <v>1270</v>
      </c>
      <c r="E248" s="4" t="s">
        <v>1271</v>
      </c>
      <c r="F248" s="6">
        <v>45167</v>
      </c>
      <c r="G248" s="6">
        <v>45168</v>
      </c>
      <c r="H248" s="4">
        <v>1</v>
      </c>
      <c r="I248" s="4">
        <v>1</v>
      </c>
      <c r="J248" s="4">
        <v>1</v>
      </c>
      <c r="K248" s="4" t="s">
        <v>30</v>
      </c>
      <c r="L248" s="4">
        <v>1475.11</v>
      </c>
      <c r="M248" s="4">
        <v>1475.11</v>
      </c>
      <c r="N248" s="4" t="s">
        <v>1272</v>
      </c>
      <c r="O248" s="4" t="s">
        <v>32</v>
      </c>
      <c r="P248" s="4" t="s">
        <v>33</v>
      </c>
      <c r="Q248" s="4">
        <v>0</v>
      </c>
      <c r="R248" s="8">
        <v>45167.0000115741</v>
      </c>
      <c r="S248" s="6">
        <v>45171</v>
      </c>
      <c r="T248" s="4" t="s">
        <v>34</v>
      </c>
      <c r="U248" s="4">
        <v>1475.11</v>
      </c>
      <c r="V248" s="4">
        <v>0</v>
      </c>
      <c r="W248" s="4">
        <v>0</v>
      </c>
      <c r="X248" s="4" t="s">
        <v>1273</v>
      </c>
      <c r="Y248" s="4" t="s">
        <v>1274</v>
      </c>
    </row>
    <row r="249" s="4" customFormat="1" spans="1:25">
      <c r="A249" s="4" t="s">
        <v>1275</v>
      </c>
      <c r="B249" s="4" t="s">
        <v>26</v>
      </c>
      <c r="C249" s="4" t="s">
        <v>1276</v>
      </c>
      <c r="D249" s="4" t="s">
        <v>1277</v>
      </c>
      <c r="E249" s="4" t="s">
        <v>623</v>
      </c>
      <c r="F249" s="6">
        <v>45165</v>
      </c>
      <c r="G249" s="6">
        <v>45167</v>
      </c>
      <c r="H249" s="4">
        <v>1</v>
      </c>
      <c r="I249" s="4">
        <v>2</v>
      </c>
      <c r="J249" s="4">
        <v>2</v>
      </c>
      <c r="K249" s="4" t="s">
        <v>30</v>
      </c>
      <c r="L249" s="4">
        <v>-840.78</v>
      </c>
      <c r="M249" s="4">
        <v>-840.78</v>
      </c>
      <c r="N249" s="4" t="s">
        <v>1278</v>
      </c>
      <c r="O249" s="4" t="s">
        <v>32</v>
      </c>
      <c r="P249" s="4" t="s">
        <v>33</v>
      </c>
      <c r="Q249" s="4">
        <v>0</v>
      </c>
      <c r="R249" s="8">
        <v>45164.7781597222</v>
      </c>
      <c r="S249" s="6">
        <v>45171</v>
      </c>
      <c r="T249" s="4" t="s">
        <v>34</v>
      </c>
      <c r="U249" s="4">
        <v>-840.78</v>
      </c>
      <c r="V249" s="4">
        <v>0</v>
      </c>
      <c r="W249" s="4">
        <v>0</v>
      </c>
      <c r="X249" s="4" t="s">
        <v>1279</v>
      </c>
      <c r="Y249" s="4" t="s">
        <v>681</v>
      </c>
    </row>
    <row r="250" s="4" customFormat="1" spans="1:25">
      <c r="A250" s="4" t="s">
        <v>1280</v>
      </c>
      <c r="B250" s="4" t="s">
        <v>26</v>
      </c>
      <c r="C250" s="4" t="s">
        <v>1276</v>
      </c>
      <c r="D250" s="4" t="s">
        <v>1281</v>
      </c>
      <c r="E250" s="4" t="s">
        <v>1282</v>
      </c>
      <c r="F250" s="6">
        <v>45165</v>
      </c>
      <c r="G250" s="6">
        <v>45166</v>
      </c>
      <c r="H250" s="4">
        <v>1</v>
      </c>
      <c r="I250" s="4">
        <v>1</v>
      </c>
      <c r="J250" s="4">
        <v>1</v>
      </c>
      <c r="K250" s="4" t="s">
        <v>30</v>
      </c>
      <c r="L250" s="4">
        <v>-554.86</v>
      </c>
      <c r="M250" s="4">
        <v>-554.86</v>
      </c>
      <c r="N250" s="4" t="s">
        <v>1283</v>
      </c>
      <c r="O250" s="4" t="s">
        <v>32</v>
      </c>
      <c r="P250" s="4" t="s">
        <v>33</v>
      </c>
      <c r="Q250" s="4">
        <v>0</v>
      </c>
      <c r="R250" s="8">
        <v>45151.480775463</v>
      </c>
      <c r="S250" s="6">
        <v>45171</v>
      </c>
      <c r="T250" s="4" t="s">
        <v>34</v>
      </c>
      <c r="U250" s="4">
        <v>-554.86</v>
      </c>
      <c r="V250" s="4">
        <v>0</v>
      </c>
      <c r="W250" s="4">
        <v>0</v>
      </c>
      <c r="X250" s="4" t="s">
        <v>1284</v>
      </c>
      <c r="Y250" s="4" t="s">
        <v>76</v>
      </c>
    </row>
    <row r="251" s="4" customFormat="1" spans="1:25">
      <c r="A251" s="4" t="s">
        <v>1285</v>
      </c>
      <c r="B251" s="4" t="s">
        <v>26</v>
      </c>
      <c r="C251" s="4" t="s">
        <v>1286</v>
      </c>
      <c r="D251" s="4" t="s">
        <v>1287</v>
      </c>
      <c r="E251" s="4" t="s">
        <v>1288</v>
      </c>
      <c r="F251" s="6">
        <v>45154</v>
      </c>
      <c r="G251" s="6">
        <v>45159</v>
      </c>
      <c r="H251" s="4">
        <v>1</v>
      </c>
      <c r="I251" s="4">
        <v>5</v>
      </c>
      <c r="J251" s="4">
        <v>5</v>
      </c>
      <c r="K251" s="4" t="s">
        <v>30</v>
      </c>
      <c r="L251" s="4">
        <v>4457.19</v>
      </c>
      <c r="M251" s="4">
        <v>4457.19</v>
      </c>
      <c r="N251" s="4" t="s">
        <v>1289</v>
      </c>
      <c r="O251" s="4" t="s">
        <v>32</v>
      </c>
      <c r="P251" s="4" t="s">
        <v>33</v>
      </c>
      <c r="Q251" s="4">
        <v>0</v>
      </c>
      <c r="R251" s="8">
        <v>45136.5208449074</v>
      </c>
      <c r="S251" s="6">
        <v>45171</v>
      </c>
      <c r="T251" s="4" t="s">
        <v>34</v>
      </c>
      <c r="U251" s="4">
        <v>4457.19</v>
      </c>
      <c r="V251" s="4">
        <v>0</v>
      </c>
      <c r="W251" s="4">
        <v>0</v>
      </c>
      <c r="X251" s="4" t="s">
        <v>1290</v>
      </c>
      <c r="Y251" s="4" t="s">
        <v>1291</v>
      </c>
    </row>
    <row r="252" s="4" customFormat="1" spans="1:25">
      <c r="A252" s="4" t="s">
        <v>1292</v>
      </c>
      <c r="B252" s="4" t="s">
        <v>26</v>
      </c>
      <c r="C252" s="4" t="s">
        <v>1286</v>
      </c>
      <c r="D252" s="4" t="s">
        <v>1293</v>
      </c>
      <c r="E252" s="4" t="s">
        <v>1294</v>
      </c>
      <c r="F252" s="6">
        <v>45154</v>
      </c>
      <c r="G252" s="6">
        <v>45157</v>
      </c>
      <c r="H252" s="4">
        <v>1</v>
      </c>
      <c r="I252" s="4">
        <v>3</v>
      </c>
      <c r="J252" s="4">
        <v>3</v>
      </c>
      <c r="K252" s="4" t="s">
        <v>30</v>
      </c>
      <c r="L252" s="4">
        <v>1892.07</v>
      </c>
      <c r="M252" s="4">
        <v>1892.07</v>
      </c>
      <c r="N252" s="4" t="s">
        <v>1295</v>
      </c>
      <c r="O252" s="4" t="s">
        <v>32</v>
      </c>
      <c r="P252" s="4" t="s">
        <v>33</v>
      </c>
      <c r="Q252" s="4">
        <v>0</v>
      </c>
      <c r="R252" s="8">
        <v>45121.0367476852</v>
      </c>
      <c r="S252" s="6">
        <v>45171</v>
      </c>
      <c r="T252" s="4" t="s">
        <v>34</v>
      </c>
      <c r="U252" s="4">
        <v>1892.07</v>
      </c>
      <c r="V252" s="4">
        <v>0</v>
      </c>
      <c r="W252" s="4">
        <v>0</v>
      </c>
      <c r="X252" s="4" t="s">
        <v>1296</v>
      </c>
      <c r="Y252" s="4" t="s">
        <v>1297</v>
      </c>
    </row>
    <row r="253" s="4" customFormat="1" spans="1:25">
      <c r="A253" s="4" t="s">
        <v>1298</v>
      </c>
      <c r="B253" s="4" t="s">
        <v>26</v>
      </c>
      <c r="C253" s="4" t="s">
        <v>1286</v>
      </c>
      <c r="D253" s="4" t="s">
        <v>1299</v>
      </c>
      <c r="E253" s="4" t="s">
        <v>1300</v>
      </c>
      <c r="F253" s="6">
        <v>45130</v>
      </c>
      <c r="G253" s="6">
        <v>45131</v>
      </c>
      <c r="H253" s="4">
        <v>2</v>
      </c>
      <c r="I253" s="4">
        <v>1</v>
      </c>
      <c r="J253" s="4">
        <v>2</v>
      </c>
      <c r="K253" s="4" t="s">
        <v>30</v>
      </c>
      <c r="L253" s="4">
        <v>1830.92</v>
      </c>
      <c r="M253" s="4">
        <v>1830.92</v>
      </c>
      <c r="N253" s="4" t="s">
        <v>1301</v>
      </c>
      <c r="O253" s="4" t="s">
        <v>32</v>
      </c>
      <c r="P253" s="4" t="s">
        <v>33</v>
      </c>
      <c r="Q253" s="4">
        <v>0</v>
      </c>
      <c r="R253" s="8">
        <v>45119.0045949074</v>
      </c>
      <c r="S253" s="6">
        <v>45171</v>
      </c>
      <c r="T253" s="4" t="s">
        <v>34</v>
      </c>
      <c r="U253" s="4">
        <v>1830.92</v>
      </c>
      <c r="V253" s="4">
        <v>0</v>
      </c>
      <c r="W253" s="4">
        <v>0</v>
      </c>
      <c r="X253" s="4" t="s">
        <v>1302</v>
      </c>
      <c r="Y253" s="4" t="s">
        <v>76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2"/>
  <sheetViews>
    <sheetView tabSelected="1" workbookViewId="0">
      <selection activeCell="A248" sqref="A248:C252"/>
    </sheetView>
  </sheetViews>
  <sheetFormatPr defaultColWidth="9" defaultRowHeight="13.5"/>
  <cols>
    <col min="1" max="1" width="12.625" style="4"/>
    <col min="2" max="4" width="10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1303</v>
      </c>
    </row>
    <row r="2" s="4" customFormat="1" hidden="1" spans="1:9">
      <c r="A2" s="5">
        <v>999224644754606</v>
      </c>
      <c r="B2" s="6">
        <v>45165</v>
      </c>
      <c r="C2" s="6">
        <v>45168</v>
      </c>
      <c r="D2" s="4">
        <v>1452</v>
      </c>
      <c r="E2" s="4" t="str">
        <f>VLOOKUP(A2,HOP!A:L,12,0)</f>
        <v>1452.00</v>
      </c>
      <c r="F2" s="4" t="str">
        <f>VLOOKUP(A2,HOP!A:C,3,0)</f>
        <v>3473191</v>
      </c>
      <c r="G2" s="4">
        <f>D2-E2</f>
        <v>0</v>
      </c>
      <c r="H2" s="4" t="str">
        <f>$H$1&amp;F2</f>
        <v>，3473191</v>
      </c>
      <c r="I2" s="4" t="str">
        <f>VLOOKUP(A2,HOP!A:U,21,0)</f>
        <v>直连</v>
      </c>
    </row>
    <row r="3" s="4" customFormat="1" hidden="1" spans="1:9">
      <c r="A3" s="5">
        <v>999224809595750</v>
      </c>
      <c r="B3" s="6">
        <v>45163</v>
      </c>
      <c r="C3" s="6">
        <v>45168</v>
      </c>
      <c r="D3" s="4">
        <v>10144.75</v>
      </c>
      <c r="E3" s="4" t="str">
        <f>VLOOKUP(A3,HOP!A:L,12,0)</f>
        <v>10144.75</v>
      </c>
      <c r="F3" s="4" t="str">
        <f>VLOOKUP(A3,HOP!A:C,3,0)</f>
        <v>3512441</v>
      </c>
      <c r="G3" s="4">
        <f t="shared" ref="G3:G66" si="0">D3-E3</f>
        <v>0</v>
      </c>
      <c r="H3" s="4" t="str">
        <f t="shared" ref="H3:H66" si="1">$H$1&amp;F3</f>
        <v>，3512441</v>
      </c>
      <c r="I3" s="4" t="str">
        <f>VLOOKUP(A3,HOP!A:U,21,0)</f>
        <v>直连</v>
      </c>
    </row>
    <row r="4" s="4" customFormat="1" hidden="1" spans="1:9">
      <c r="A4" s="5">
        <v>999224835298117</v>
      </c>
      <c r="B4" s="6">
        <v>45167</v>
      </c>
      <c r="C4" s="6">
        <v>45168</v>
      </c>
      <c r="D4" s="4">
        <v>276.69</v>
      </c>
      <c r="E4" s="4" t="str">
        <f>VLOOKUP(A4,HOP!A:L,12,0)</f>
        <v>276.69</v>
      </c>
      <c r="F4" s="4" t="str">
        <f>VLOOKUP(A4,HOP!A:C,3,0)</f>
        <v>3520261</v>
      </c>
      <c r="G4" s="4">
        <f t="shared" si="0"/>
        <v>0</v>
      </c>
      <c r="H4" s="4" t="str">
        <f t="shared" si="1"/>
        <v>，3520261</v>
      </c>
      <c r="I4" s="4" t="str">
        <f>VLOOKUP(A4,HOP!A:U,21,0)</f>
        <v>直连</v>
      </c>
    </row>
    <row r="5" s="4" customFormat="1" hidden="1" spans="1:9">
      <c r="A5" s="5">
        <v>999224850310624</v>
      </c>
      <c r="B5" s="6">
        <v>45166</v>
      </c>
      <c r="C5" s="6">
        <v>45168</v>
      </c>
      <c r="D5" s="4">
        <v>5057.76</v>
      </c>
      <c r="E5" s="4" t="str">
        <f>VLOOKUP(A5,HOP!A:L,12,0)</f>
        <v>5057.76</v>
      </c>
      <c r="F5" s="4" t="str">
        <f>VLOOKUP(A5,HOP!A:C,3,0)</f>
        <v>3524355</v>
      </c>
      <c r="G5" s="4">
        <f t="shared" si="0"/>
        <v>0</v>
      </c>
      <c r="H5" s="4" t="str">
        <f t="shared" si="1"/>
        <v>，3524355</v>
      </c>
      <c r="I5" s="4" t="str">
        <f>VLOOKUP(A5,HOP!A:U,21,0)</f>
        <v>直连</v>
      </c>
    </row>
    <row r="6" s="4" customFormat="1" spans="1:9">
      <c r="A6" s="5">
        <v>999224928931782</v>
      </c>
      <c r="B6" s="6">
        <v>45162</v>
      </c>
      <c r="C6" s="6">
        <v>45168</v>
      </c>
      <c r="D6" s="4">
        <v>3100.86</v>
      </c>
      <c r="E6" s="4" t="str">
        <f>VLOOKUP(A6,HOP!A:L,12,0)</f>
        <v>3100.98</v>
      </c>
      <c r="F6" s="4" t="str">
        <f>VLOOKUP(A6,HOP!A:C,3,0)</f>
        <v>3544096</v>
      </c>
      <c r="G6" s="4">
        <f t="shared" si="0"/>
        <v>-0.119999999999891</v>
      </c>
      <c r="H6" s="4" t="str">
        <f t="shared" si="1"/>
        <v>，3544096</v>
      </c>
      <c r="I6" s="4" t="str">
        <f>VLOOKUP(A6,HOP!A:U,21,0)</f>
        <v>直连</v>
      </c>
    </row>
    <row r="7" s="4" customFormat="1" hidden="1" spans="1:9">
      <c r="A7" s="5">
        <v>999225031792317</v>
      </c>
      <c r="B7" s="6">
        <v>45162</v>
      </c>
      <c r="C7" s="6">
        <v>45168</v>
      </c>
      <c r="D7" s="4">
        <v>3476.1</v>
      </c>
      <c r="E7" s="4" t="str">
        <f>VLOOKUP(A7,HOP!A:L,12,0)</f>
        <v>3476.10</v>
      </c>
      <c r="F7" s="4" t="str">
        <f>VLOOKUP(A7,HOP!A:C,3,0)</f>
        <v>3570644</v>
      </c>
      <c r="G7" s="4">
        <f t="shared" si="0"/>
        <v>0</v>
      </c>
      <c r="H7" s="4" t="str">
        <f t="shared" si="1"/>
        <v>，3570644</v>
      </c>
      <c r="I7" s="4" t="str">
        <f>VLOOKUP(A7,HOP!A:U,21,0)</f>
        <v>直连</v>
      </c>
    </row>
    <row r="8" s="4" customFormat="1" hidden="1" spans="1:9">
      <c r="A8" s="5">
        <v>999225035593580</v>
      </c>
      <c r="B8" s="6">
        <v>45166</v>
      </c>
      <c r="C8" s="6">
        <v>45168</v>
      </c>
      <c r="D8" s="4">
        <v>697.1</v>
      </c>
      <c r="E8" s="4" t="str">
        <f>VLOOKUP(A8,HOP!A:L,12,0)</f>
        <v>697.10</v>
      </c>
      <c r="F8" s="4" t="str">
        <f>VLOOKUP(A8,HOP!A:C,3,0)</f>
        <v>3571654</v>
      </c>
      <c r="G8" s="4">
        <f t="shared" si="0"/>
        <v>0</v>
      </c>
      <c r="H8" s="4" t="str">
        <f t="shared" si="1"/>
        <v>，3571654</v>
      </c>
      <c r="I8" s="4" t="str">
        <f>VLOOKUP(A8,HOP!A:U,21,0)</f>
        <v>直采</v>
      </c>
    </row>
    <row r="9" s="4" customFormat="1" hidden="1" spans="1:9">
      <c r="A9" s="5">
        <v>999225077044279</v>
      </c>
      <c r="B9" s="6">
        <v>45164</v>
      </c>
      <c r="C9" s="6">
        <v>45168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999225167072985</v>
      </c>
      <c r="B10" s="6">
        <v>45166</v>
      </c>
      <c r="C10" s="6">
        <v>45168</v>
      </c>
      <c r="D10" s="4">
        <v>3117.72</v>
      </c>
      <c r="E10" s="4" t="str">
        <f>VLOOKUP(A10,HOP!A:L,12,0)</f>
        <v>3117.72</v>
      </c>
      <c r="F10" s="4" t="str">
        <f>VLOOKUP(A10,HOP!A:C,3,0)</f>
        <v>3602358</v>
      </c>
      <c r="G10" s="4">
        <f t="shared" si="0"/>
        <v>0</v>
      </c>
      <c r="H10" s="4" t="str">
        <f t="shared" si="1"/>
        <v>，3602358</v>
      </c>
      <c r="I10" s="4" t="str">
        <f>VLOOKUP(A10,HOP!A:U,21,0)</f>
        <v>直连</v>
      </c>
    </row>
    <row r="11" s="4" customFormat="1" hidden="1" spans="1:9">
      <c r="A11" s="5">
        <v>999225232703271</v>
      </c>
      <c r="B11" s="6">
        <v>45163</v>
      </c>
      <c r="C11" s="6">
        <v>45168</v>
      </c>
      <c r="D11" s="4">
        <v>2890.95</v>
      </c>
      <c r="E11" s="4" t="str">
        <f>VLOOKUP(A11,HOP!A:L,12,0)</f>
        <v>2890.95</v>
      </c>
      <c r="F11" s="4" t="str">
        <f>VLOOKUP(A11,HOP!A:C,3,0)</f>
        <v>3615133</v>
      </c>
      <c r="G11" s="4">
        <f t="shared" si="0"/>
        <v>0</v>
      </c>
      <c r="H11" s="4" t="str">
        <f t="shared" si="1"/>
        <v>，3615133</v>
      </c>
      <c r="I11" s="4" t="str">
        <f>VLOOKUP(A11,HOP!A:U,21,0)</f>
        <v>直采</v>
      </c>
    </row>
    <row r="12" s="4" customFormat="1" hidden="1" spans="1:9">
      <c r="A12" s="5">
        <v>999225241663743</v>
      </c>
      <c r="B12" s="6">
        <v>45167</v>
      </c>
      <c r="C12" s="6">
        <v>45168</v>
      </c>
      <c r="D12" s="4">
        <v>914.41</v>
      </c>
      <c r="E12" s="4" t="str">
        <f>VLOOKUP(A12,HOP!A:L,12,0)</f>
        <v>914.41</v>
      </c>
      <c r="F12" s="4" t="str">
        <f>VLOOKUP(A12,HOP!A:C,3,0)</f>
        <v>3617861</v>
      </c>
      <c r="G12" s="4">
        <f t="shared" si="0"/>
        <v>0</v>
      </c>
      <c r="H12" s="4" t="str">
        <f t="shared" si="1"/>
        <v>，3617861</v>
      </c>
      <c r="I12" s="4" t="str">
        <f>VLOOKUP(A12,HOP!A:U,21,0)</f>
        <v>直连</v>
      </c>
    </row>
    <row r="13" s="4" customFormat="1" hidden="1" spans="1:9">
      <c r="A13" s="5">
        <v>999225289801291</v>
      </c>
      <c r="B13" s="6">
        <v>45164</v>
      </c>
      <c r="C13" s="6">
        <v>45168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999225539775756</v>
      </c>
      <c r="B14" s="6">
        <v>45167</v>
      </c>
      <c r="C14" s="6">
        <v>45168</v>
      </c>
      <c r="D14" s="4">
        <v>648.76</v>
      </c>
      <c r="E14" s="4" t="str">
        <f>VLOOKUP(A14,HOP!A:L,12,0)</f>
        <v>648.76</v>
      </c>
      <c r="F14" s="4" t="str">
        <f>VLOOKUP(A14,HOP!A:C,3,0)</f>
        <v>3675774</v>
      </c>
      <c r="G14" s="4">
        <f t="shared" si="0"/>
        <v>0</v>
      </c>
      <c r="H14" s="4" t="str">
        <f t="shared" si="1"/>
        <v>，3675774</v>
      </c>
      <c r="I14" s="4" t="str">
        <f>VLOOKUP(A14,HOP!A:U,21,0)</f>
        <v>直连</v>
      </c>
    </row>
    <row r="15" s="4" customFormat="1" hidden="1" spans="1:9">
      <c r="A15" s="5">
        <v>999225567943164</v>
      </c>
      <c r="B15" s="6">
        <v>45166</v>
      </c>
      <c r="C15" s="6">
        <v>45168</v>
      </c>
      <c r="D15" s="4">
        <v>1668.76</v>
      </c>
      <c r="E15" s="4" t="str">
        <f>VLOOKUP(A15,HOP!A:L,12,0)</f>
        <v>1668.76</v>
      </c>
      <c r="F15" s="4" t="str">
        <f>VLOOKUP(A15,HOP!A:C,3,0)</f>
        <v>3681618</v>
      </c>
      <c r="G15" s="4">
        <f t="shared" si="0"/>
        <v>0</v>
      </c>
      <c r="H15" s="4" t="str">
        <f t="shared" si="1"/>
        <v>，3681618</v>
      </c>
      <c r="I15" s="4" t="str">
        <f>VLOOKUP(A15,HOP!A:U,21,0)</f>
        <v>直连</v>
      </c>
    </row>
    <row r="16" s="4" customFormat="1" hidden="1" spans="1:9">
      <c r="A16" s="5">
        <v>999225598155093</v>
      </c>
      <c r="B16" s="6">
        <v>45166</v>
      </c>
      <c r="C16" s="6">
        <v>45168</v>
      </c>
      <c r="D16" s="4">
        <v>4351.72</v>
      </c>
      <c r="E16" s="4" t="str">
        <f>VLOOKUP(A16,HOP!A:L,12,0)</f>
        <v>4351.72</v>
      </c>
      <c r="F16" s="4" t="str">
        <f>VLOOKUP(A16,HOP!A:C,3,0)</f>
        <v>3687667</v>
      </c>
      <c r="G16" s="4">
        <f t="shared" si="0"/>
        <v>0</v>
      </c>
      <c r="H16" s="4" t="str">
        <f t="shared" si="1"/>
        <v>，3687667</v>
      </c>
      <c r="I16" s="4" t="str">
        <f>VLOOKUP(A16,HOP!A:U,21,0)</f>
        <v>直采</v>
      </c>
    </row>
    <row r="17" s="4" customFormat="1" hidden="1" spans="1:9">
      <c r="A17" s="5">
        <v>999225602982679</v>
      </c>
      <c r="B17" s="6">
        <v>45167</v>
      </c>
      <c r="C17" s="6">
        <v>45168</v>
      </c>
      <c r="D17" s="4">
        <v>4255.46</v>
      </c>
      <c r="E17" s="4" t="str">
        <f>VLOOKUP(A17,HOP!A:L,12,0)</f>
        <v>4255.46</v>
      </c>
      <c r="F17" s="4" t="str">
        <f>VLOOKUP(A17,HOP!A:C,3,0)</f>
        <v>3689044</v>
      </c>
      <c r="G17" s="4">
        <f t="shared" si="0"/>
        <v>0</v>
      </c>
      <c r="H17" s="4" t="str">
        <f t="shared" si="1"/>
        <v>，3689044</v>
      </c>
      <c r="I17" s="4" t="str">
        <f>VLOOKUP(A17,HOP!A:U,21,0)</f>
        <v>直连</v>
      </c>
    </row>
    <row r="18" s="4" customFormat="1" hidden="1" spans="1:9">
      <c r="A18" s="5">
        <v>999225660588639</v>
      </c>
      <c r="B18" s="6">
        <v>45166</v>
      </c>
      <c r="C18" s="6">
        <v>45168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999225678916168</v>
      </c>
      <c r="B19" s="6">
        <v>45167</v>
      </c>
      <c r="C19" s="6">
        <v>45168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999225679425770</v>
      </c>
      <c r="B20" s="6">
        <v>45167</v>
      </c>
      <c r="C20" s="6">
        <v>45168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999225702522700</v>
      </c>
      <c r="B21" s="6">
        <v>45167</v>
      </c>
      <c r="C21" s="6">
        <v>45168</v>
      </c>
      <c r="D21" s="4">
        <v>1237.31</v>
      </c>
      <c r="E21" s="4" t="str">
        <f>VLOOKUP(A21,HOP!A:L,12,0)</f>
        <v>1237.31</v>
      </c>
      <c r="F21" s="4" t="str">
        <f>VLOOKUP(A21,HOP!A:C,3,0)</f>
        <v>3710194</v>
      </c>
      <c r="G21" s="4">
        <f t="shared" si="0"/>
        <v>0</v>
      </c>
      <c r="H21" s="4" t="str">
        <f t="shared" si="1"/>
        <v>，3710194</v>
      </c>
      <c r="I21" s="4" t="str">
        <f>VLOOKUP(A21,HOP!A:U,21,0)</f>
        <v>直连</v>
      </c>
    </row>
    <row r="22" s="4" customFormat="1" hidden="1" spans="1:9">
      <c r="A22" s="5">
        <v>999225716414549</v>
      </c>
      <c r="B22" s="6">
        <v>45167</v>
      </c>
      <c r="C22" s="6">
        <v>45168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hidden="1" spans="1:9">
      <c r="A23" s="5">
        <v>999225723714078</v>
      </c>
      <c r="B23" s="6">
        <v>45167</v>
      </c>
      <c r="C23" s="6">
        <v>45168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25727250219</v>
      </c>
      <c r="B24" s="6">
        <v>45166</v>
      </c>
      <c r="C24" s="6">
        <v>45168</v>
      </c>
      <c r="D24" s="4">
        <v>1963.16</v>
      </c>
      <c r="E24" s="4" t="str">
        <f>VLOOKUP(A24,HOP!A:L,12,0)</f>
        <v>1963.16</v>
      </c>
      <c r="F24" s="4" t="str">
        <f>VLOOKUP(A24,HOP!A:C,3,0)</f>
        <v>3715620</v>
      </c>
      <c r="G24" s="4">
        <f t="shared" si="0"/>
        <v>0</v>
      </c>
      <c r="H24" s="4" t="str">
        <f t="shared" si="1"/>
        <v>，3715620</v>
      </c>
      <c r="I24" s="4" t="str">
        <f>VLOOKUP(A24,HOP!A:U,21,0)</f>
        <v>直连</v>
      </c>
    </row>
    <row r="25" s="4" customFormat="1" hidden="1" spans="1:9">
      <c r="A25" s="5">
        <v>999225738142676</v>
      </c>
      <c r="B25" s="6">
        <v>45163</v>
      </c>
      <c r="C25" s="6">
        <v>45168</v>
      </c>
      <c r="D25" s="4">
        <v>5583.4</v>
      </c>
      <c r="E25" s="4" t="str">
        <f>VLOOKUP(A25,HOP!A:L,12,0)</f>
        <v>5583.40</v>
      </c>
      <c r="F25" s="4" t="str">
        <f>VLOOKUP(A25,HOP!A:C,3,0)</f>
        <v>3717265</v>
      </c>
      <c r="G25" s="4">
        <f t="shared" si="0"/>
        <v>0</v>
      </c>
      <c r="H25" s="4" t="str">
        <f t="shared" si="1"/>
        <v>，3717265</v>
      </c>
      <c r="I25" s="4" t="str">
        <f>VLOOKUP(A25,HOP!A:U,21,0)</f>
        <v>直连</v>
      </c>
    </row>
    <row r="26" s="4" customFormat="1" hidden="1" spans="1:9">
      <c r="A26" s="5">
        <v>999225748487470</v>
      </c>
      <c r="B26" s="6">
        <v>45166</v>
      </c>
      <c r="C26" s="6">
        <v>45168</v>
      </c>
      <c r="D26" s="4">
        <v>3427.66</v>
      </c>
      <c r="E26" s="4" t="str">
        <f>VLOOKUP(A26,HOP!A:L,12,0)</f>
        <v>3427.66</v>
      </c>
      <c r="F26" s="4" t="str">
        <f>VLOOKUP(A26,HOP!A:C,3,0)</f>
        <v>3720155</v>
      </c>
      <c r="G26" s="4">
        <f t="shared" si="0"/>
        <v>0</v>
      </c>
      <c r="H26" s="4" t="str">
        <f t="shared" si="1"/>
        <v>，3720155</v>
      </c>
      <c r="I26" s="4" t="str">
        <f>VLOOKUP(A26,HOP!A:U,21,0)</f>
        <v>直连</v>
      </c>
    </row>
    <row r="27" s="4" customFormat="1" hidden="1" spans="1:9">
      <c r="A27" s="5">
        <v>999225749943736</v>
      </c>
      <c r="B27" s="6">
        <v>45166</v>
      </c>
      <c r="C27" s="6">
        <v>45168</v>
      </c>
      <c r="D27" s="4">
        <v>953.7</v>
      </c>
      <c r="E27" s="4" t="str">
        <f>VLOOKUP(A27,HOP!A:L,12,0)</f>
        <v>953.70</v>
      </c>
      <c r="F27" s="4" t="str">
        <f>VLOOKUP(A27,HOP!A:C,3,0)</f>
        <v>3720736</v>
      </c>
      <c r="G27" s="4">
        <f t="shared" si="0"/>
        <v>0</v>
      </c>
      <c r="H27" s="4" t="str">
        <f t="shared" si="1"/>
        <v>，3720736</v>
      </c>
      <c r="I27" s="4" t="str">
        <f>VLOOKUP(A27,HOP!A:U,21,0)</f>
        <v>直连</v>
      </c>
    </row>
    <row r="28" s="4" customFormat="1" hidden="1" spans="1:9">
      <c r="A28" s="5">
        <v>999225778127016</v>
      </c>
      <c r="B28" s="6">
        <v>45165</v>
      </c>
      <c r="C28" s="6">
        <v>45168</v>
      </c>
      <c r="D28" s="4">
        <v>2175.2</v>
      </c>
      <c r="E28" s="4" t="str">
        <f>VLOOKUP(A28,HOP!A:L,12,0)</f>
        <v>2175.20</v>
      </c>
      <c r="F28" s="4" t="str">
        <f>VLOOKUP(A28,HOP!A:C,3,0)</f>
        <v>3725380</v>
      </c>
      <c r="G28" s="4">
        <f t="shared" si="0"/>
        <v>0</v>
      </c>
      <c r="H28" s="4" t="str">
        <f t="shared" si="1"/>
        <v>，3725380</v>
      </c>
      <c r="I28" s="4" t="str">
        <f>VLOOKUP(A28,HOP!A:U,21,0)</f>
        <v>直连</v>
      </c>
    </row>
    <row r="29" s="4" customFormat="1" hidden="1" spans="1:9">
      <c r="A29" s="5">
        <v>999225779785888</v>
      </c>
      <c r="B29" s="6">
        <v>45165</v>
      </c>
      <c r="C29" s="6">
        <v>45168</v>
      </c>
      <c r="D29" s="4">
        <v>1924.21</v>
      </c>
      <c r="E29" s="4" t="str">
        <f>VLOOKUP(A29,HOP!A:L,12,0)</f>
        <v>1924.21</v>
      </c>
      <c r="F29" s="4" t="str">
        <f>VLOOKUP(A29,HOP!A:C,3,0)</f>
        <v>3725696</v>
      </c>
      <c r="G29" s="4">
        <f t="shared" si="0"/>
        <v>0</v>
      </c>
      <c r="H29" s="4" t="str">
        <f t="shared" si="1"/>
        <v>，3725696</v>
      </c>
      <c r="I29" s="4" t="str">
        <f>VLOOKUP(A29,HOP!A:U,21,0)</f>
        <v>直连</v>
      </c>
    </row>
    <row r="30" s="4" customFormat="1" spans="1:9">
      <c r="A30" s="5">
        <v>999225801524353</v>
      </c>
      <c r="B30" s="6">
        <v>45167</v>
      </c>
      <c r="C30" s="6">
        <v>45168</v>
      </c>
      <c r="D30" s="4">
        <v>2095.48</v>
      </c>
      <c r="E30" s="4" t="str">
        <f>VLOOKUP(A30,HOP!A:L,12,0)</f>
        <v>2095.50</v>
      </c>
      <c r="F30" s="4" t="str">
        <f>VLOOKUP(A30,HOP!A:C,3,0)</f>
        <v>3730603</v>
      </c>
      <c r="G30" s="4">
        <f t="shared" si="0"/>
        <v>-0.0199999999999818</v>
      </c>
      <c r="H30" s="4" t="str">
        <f t="shared" si="1"/>
        <v>，3730603</v>
      </c>
      <c r="I30" s="4" t="str">
        <f>VLOOKUP(A30,HOP!A:U,21,0)</f>
        <v>直连</v>
      </c>
    </row>
    <row r="31" s="4" customFormat="1" hidden="1" spans="1:9">
      <c r="A31" s="5">
        <v>999225837837661</v>
      </c>
      <c r="B31" s="6">
        <v>45167</v>
      </c>
      <c r="C31" s="6">
        <v>45168</v>
      </c>
      <c r="D31" s="4">
        <v>382.52</v>
      </c>
      <c r="E31" s="4" t="str">
        <f>VLOOKUP(A31,HOP!A:L,12,0)</f>
        <v>382.52</v>
      </c>
      <c r="F31" s="4" t="str">
        <f>VLOOKUP(A31,HOP!A:C,3,0)</f>
        <v>3737419</v>
      </c>
      <c r="G31" s="4">
        <f t="shared" si="0"/>
        <v>0</v>
      </c>
      <c r="H31" s="4" t="str">
        <f t="shared" si="1"/>
        <v>，3737419</v>
      </c>
      <c r="I31" s="4" t="str">
        <f>VLOOKUP(A31,HOP!A:U,21,0)</f>
        <v>直连</v>
      </c>
    </row>
    <row r="32" s="4" customFormat="1" hidden="1" spans="1:9">
      <c r="A32" s="5">
        <v>999225841813248</v>
      </c>
      <c r="B32" s="6">
        <v>45166</v>
      </c>
      <c r="C32" s="6">
        <v>45168</v>
      </c>
      <c r="D32" s="4">
        <v>2243</v>
      </c>
      <c r="E32" s="4" t="str">
        <f>VLOOKUP(A32,HOP!A:L,12,0)</f>
        <v>2243.00</v>
      </c>
      <c r="F32" s="4" t="str">
        <f>VLOOKUP(A32,HOP!A:C,3,0)</f>
        <v>3738262</v>
      </c>
      <c r="G32" s="4">
        <f t="shared" si="0"/>
        <v>0</v>
      </c>
      <c r="H32" s="4" t="str">
        <f t="shared" si="1"/>
        <v>，3738262</v>
      </c>
      <c r="I32" s="4" t="str">
        <f>VLOOKUP(A32,HOP!A:U,21,0)</f>
        <v>直采</v>
      </c>
    </row>
    <row r="33" s="4" customFormat="1" hidden="1" spans="1:9">
      <c r="A33" s="5">
        <v>999225842213992</v>
      </c>
      <c r="B33" s="6">
        <v>45167</v>
      </c>
      <c r="C33" s="6">
        <v>45168</v>
      </c>
      <c r="D33" s="4">
        <v>716.95</v>
      </c>
      <c r="E33" s="4" t="str">
        <f>VLOOKUP(A33,HOP!A:L,12,0)</f>
        <v>716.95</v>
      </c>
      <c r="F33" s="4" t="str">
        <f>VLOOKUP(A33,HOP!A:C,3,0)</f>
        <v>3738307</v>
      </c>
      <c r="G33" s="4">
        <f t="shared" si="0"/>
        <v>0</v>
      </c>
      <c r="H33" s="4" t="str">
        <f t="shared" si="1"/>
        <v>，3738307</v>
      </c>
      <c r="I33" s="4" t="str">
        <f>VLOOKUP(A33,HOP!A:U,21,0)</f>
        <v>直连</v>
      </c>
    </row>
    <row r="34" s="4" customFormat="1" hidden="1" spans="1:9">
      <c r="A34" s="5">
        <v>999225847641092</v>
      </c>
      <c r="B34" s="6">
        <v>45167</v>
      </c>
      <c r="C34" s="6">
        <v>45168</v>
      </c>
      <c r="D34" s="4">
        <v>856.47</v>
      </c>
      <c r="E34" s="4" t="str">
        <f>VLOOKUP(A34,HOP!A:L,12,0)</f>
        <v>856.47</v>
      </c>
      <c r="F34" s="4" t="str">
        <f>VLOOKUP(A34,HOP!A:C,3,0)</f>
        <v>3739587</v>
      </c>
      <c r="G34" s="4">
        <f t="shared" si="0"/>
        <v>0</v>
      </c>
      <c r="H34" s="4" t="str">
        <f t="shared" si="1"/>
        <v>，3739587</v>
      </c>
      <c r="I34" s="4" t="str">
        <f>VLOOKUP(A34,HOP!A:U,21,0)</f>
        <v>直连</v>
      </c>
    </row>
    <row r="35" s="4" customFormat="1" hidden="1" spans="1:9">
      <c r="A35" s="5">
        <v>999225860178739</v>
      </c>
      <c r="B35" s="6">
        <v>45166</v>
      </c>
      <c r="C35" s="6">
        <v>45168</v>
      </c>
      <c r="D35" s="4">
        <v>4436.24</v>
      </c>
      <c r="E35" s="4" t="str">
        <f>VLOOKUP(A35,HOP!A:L,12,0)</f>
        <v>4436.24</v>
      </c>
      <c r="F35" s="4" t="str">
        <f>VLOOKUP(A35,HOP!A:C,3,0)</f>
        <v>3741737</v>
      </c>
      <c r="G35" s="4">
        <f t="shared" si="0"/>
        <v>0</v>
      </c>
      <c r="H35" s="4" t="str">
        <f t="shared" si="1"/>
        <v>，3741737</v>
      </c>
      <c r="I35" s="4" t="str">
        <f>VLOOKUP(A35,HOP!A:U,21,0)</f>
        <v>直采</v>
      </c>
    </row>
    <row r="36" s="4" customFormat="1" spans="1:9">
      <c r="A36" s="5">
        <v>999225868755946</v>
      </c>
      <c r="B36" s="6">
        <v>45166</v>
      </c>
      <c r="C36" s="6">
        <v>45168</v>
      </c>
      <c r="D36" s="4">
        <v>647.26</v>
      </c>
      <c r="E36" s="4" t="str">
        <f>VLOOKUP(A36,HOP!A:L,12,0)</f>
        <v>647.28</v>
      </c>
      <c r="F36" s="4" t="str">
        <f>VLOOKUP(A36,HOP!A:C,3,0)</f>
        <v>3743961</v>
      </c>
      <c r="G36" s="4">
        <f t="shared" si="0"/>
        <v>-0.0199999999999818</v>
      </c>
      <c r="H36" s="4" t="str">
        <f t="shared" si="1"/>
        <v>，3743961</v>
      </c>
      <c r="I36" s="4" t="str">
        <f>VLOOKUP(A36,HOP!A:U,21,0)</f>
        <v>直连</v>
      </c>
    </row>
    <row r="37" s="4" customFormat="1" hidden="1" spans="1:9">
      <c r="A37" s="5">
        <v>999225877856773</v>
      </c>
      <c r="B37" s="6">
        <v>45164</v>
      </c>
      <c r="C37" s="6">
        <v>45168</v>
      </c>
      <c r="D37" s="4">
        <v>5404.4</v>
      </c>
      <c r="E37" s="4" t="str">
        <f>VLOOKUP(A37,HOP!A:L,12,0)</f>
        <v>5404.40</v>
      </c>
      <c r="F37" s="4" t="str">
        <f>VLOOKUP(A37,HOP!A:C,3,0)</f>
        <v>3745714</v>
      </c>
      <c r="G37" s="4">
        <f t="shared" si="0"/>
        <v>0</v>
      </c>
      <c r="H37" s="4" t="str">
        <f t="shared" si="1"/>
        <v>，3745714</v>
      </c>
      <c r="I37" s="4" t="str">
        <f>VLOOKUP(A37,HOP!A:U,21,0)</f>
        <v>直连</v>
      </c>
    </row>
    <row r="38" s="4" customFormat="1" hidden="1" spans="1:9">
      <c r="A38" s="5">
        <v>999225891034456</v>
      </c>
      <c r="B38" s="6">
        <v>45167</v>
      </c>
      <c r="C38" s="6">
        <v>45168</v>
      </c>
      <c r="D38" s="4">
        <v>770.19</v>
      </c>
      <c r="E38" s="4" t="str">
        <f>VLOOKUP(A38,HOP!A:L,12,0)</f>
        <v>770.19</v>
      </c>
      <c r="F38" s="4" t="str">
        <f>VLOOKUP(A38,HOP!A:C,3,0)</f>
        <v>3748432</v>
      </c>
      <c r="G38" s="4">
        <f t="shared" si="0"/>
        <v>0</v>
      </c>
      <c r="H38" s="4" t="str">
        <f t="shared" si="1"/>
        <v>，3748432</v>
      </c>
      <c r="I38" s="4" t="str">
        <f>VLOOKUP(A38,HOP!A:U,21,0)</f>
        <v>直连</v>
      </c>
    </row>
    <row r="39" s="4" customFormat="1" hidden="1" spans="1:9">
      <c r="A39" s="5">
        <v>999225894580657</v>
      </c>
      <c r="B39" s="6">
        <v>45164</v>
      </c>
      <c r="C39" s="6">
        <v>45168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0"/>
        <v>#N/A</v>
      </c>
      <c r="H39" s="4" t="e">
        <f t="shared" si="1"/>
        <v>#N/A</v>
      </c>
      <c r="I39" s="4" t="e">
        <f>VLOOKUP(A39,HOP!A:U,21,0)</f>
        <v>#N/A</v>
      </c>
    </row>
    <row r="40" s="4" customFormat="1" hidden="1" spans="1:9">
      <c r="A40" s="5">
        <v>999225904361035</v>
      </c>
      <c r="B40" s="6">
        <v>45166</v>
      </c>
      <c r="C40" s="6">
        <v>45168</v>
      </c>
      <c r="D40" s="4">
        <v>1843.38</v>
      </c>
      <c r="E40" s="4" t="str">
        <f>VLOOKUP(A40,HOP!A:L,12,0)</f>
        <v>1843.38</v>
      </c>
      <c r="F40" s="4" t="str">
        <f>VLOOKUP(A40,HOP!A:C,3,0)</f>
        <v>3750882</v>
      </c>
      <c r="G40" s="4">
        <f t="shared" si="0"/>
        <v>0</v>
      </c>
      <c r="H40" s="4" t="str">
        <f t="shared" si="1"/>
        <v>，3750882</v>
      </c>
      <c r="I40" s="4" t="str">
        <f>VLOOKUP(A40,HOP!A:U,21,0)</f>
        <v>直采</v>
      </c>
    </row>
    <row r="41" s="4" customFormat="1" hidden="1" spans="1:9">
      <c r="A41" s="5">
        <v>999225904443388</v>
      </c>
      <c r="B41" s="6">
        <v>45167</v>
      </c>
      <c r="C41" s="6">
        <v>45168</v>
      </c>
      <c r="D41" s="4">
        <v>434.06</v>
      </c>
      <c r="E41" s="4" t="str">
        <f>VLOOKUP(A41,HOP!A:L,12,0)</f>
        <v>434.06</v>
      </c>
      <c r="F41" s="4" t="str">
        <f>VLOOKUP(A41,HOP!A:C,3,0)</f>
        <v>3750902</v>
      </c>
      <c r="G41" s="4">
        <f t="shared" si="0"/>
        <v>0</v>
      </c>
      <c r="H41" s="4" t="str">
        <f t="shared" si="1"/>
        <v>，3750902</v>
      </c>
      <c r="I41" s="4" t="str">
        <f>VLOOKUP(A41,HOP!A:U,21,0)</f>
        <v>直连</v>
      </c>
    </row>
    <row r="42" s="4" customFormat="1" hidden="1" spans="1:9">
      <c r="A42" s="5">
        <v>999225908637009</v>
      </c>
      <c r="B42" s="6">
        <v>45166</v>
      </c>
      <c r="C42" s="6">
        <v>45168</v>
      </c>
      <c r="D42" s="4">
        <v>711.32</v>
      </c>
      <c r="E42" s="4" t="str">
        <f>VLOOKUP(A42,HOP!A:L,12,0)</f>
        <v>711.32</v>
      </c>
      <c r="F42" s="4" t="str">
        <f>VLOOKUP(A42,HOP!A:C,3,0)</f>
        <v>3751806</v>
      </c>
      <c r="G42" s="4">
        <f t="shared" si="0"/>
        <v>0</v>
      </c>
      <c r="H42" s="4" t="str">
        <f t="shared" si="1"/>
        <v>，3751806</v>
      </c>
      <c r="I42" s="4" t="str">
        <f>VLOOKUP(A42,HOP!A:U,21,0)</f>
        <v>直连</v>
      </c>
    </row>
    <row r="43" s="4" customFormat="1" spans="1:9">
      <c r="A43" s="5">
        <v>999225912803411</v>
      </c>
      <c r="B43" s="6">
        <v>45166</v>
      </c>
      <c r="C43" s="6">
        <v>45168</v>
      </c>
      <c r="D43" s="4">
        <v>667.36</v>
      </c>
      <c r="E43" s="4" t="str">
        <f>VLOOKUP(A43,HOP!A:L,12,0)</f>
        <v>667.52</v>
      </c>
      <c r="F43" s="4" t="str">
        <f>VLOOKUP(A43,HOP!A:C,3,0)</f>
        <v>3753070</v>
      </c>
      <c r="G43" s="4">
        <f t="shared" si="0"/>
        <v>-0.159999999999968</v>
      </c>
      <c r="H43" s="4" t="str">
        <f t="shared" si="1"/>
        <v>，3753070</v>
      </c>
      <c r="I43" s="4" t="str">
        <f>VLOOKUP(A43,HOP!A:U,21,0)</f>
        <v>直连</v>
      </c>
    </row>
    <row r="44" s="4" customFormat="1" hidden="1" spans="1:9">
      <c r="A44" s="5">
        <v>999225915822955</v>
      </c>
      <c r="B44" s="6">
        <v>45163</v>
      </c>
      <c r="C44" s="6">
        <v>45168</v>
      </c>
      <c r="D44" s="4">
        <v>5235.15</v>
      </c>
      <c r="E44" s="4" t="str">
        <f>VLOOKUP(A44,HOP!A:L,12,0)</f>
        <v>5235.15</v>
      </c>
      <c r="F44" s="4" t="str">
        <f>VLOOKUP(A44,HOP!A:C,3,0)</f>
        <v>3753941</v>
      </c>
      <c r="G44" s="4">
        <f t="shared" si="0"/>
        <v>0</v>
      </c>
      <c r="H44" s="4" t="str">
        <f t="shared" si="1"/>
        <v>，3753941</v>
      </c>
      <c r="I44" s="4" t="str">
        <f>VLOOKUP(A44,HOP!A:U,21,0)</f>
        <v>直连</v>
      </c>
    </row>
    <row r="45" s="4" customFormat="1" hidden="1" spans="1:9">
      <c r="A45" s="5">
        <v>999225929159609</v>
      </c>
      <c r="B45" s="6">
        <v>45166</v>
      </c>
      <c r="C45" s="6">
        <v>45168</v>
      </c>
      <c r="D45" s="4">
        <v>2229.42</v>
      </c>
      <c r="E45" s="4" t="str">
        <f>VLOOKUP(A45,HOP!A:L,12,0)</f>
        <v>2229.42</v>
      </c>
      <c r="F45" s="4" t="str">
        <f>VLOOKUP(A45,HOP!A:C,3,0)</f>
        <v>3754867</v>
      </c>
      <c r="G45" s="4">
        <f t="shared" si="0"/>
        <v>0</v>
      </c>
      <c r="H45" s="4" t="str">
        <f t="shared" si="1"/>
        <v>，3754867</v>
      </c>
      <c r="I45" s="4" t="str">
        <f>VLOOKUP(A45,HOP!A:U,21,0)</f>
        <v>直采</v>
      </c>
    </row>
    <row r="46" s="4" customFormat="1" hidden="1" spans="1:9">
      <c r="A46" s="5">
        <v>999225933485544</v>
      </c>
      <c r="B46" s="6">
        <v>45167</v>
      </c>
      <c r="C46" s="6">
        <v>45168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0"/>
        <v>#N/A</v>
      </c>
      <c r="H46" s="4" t="e">
        <f t="shared" si="1"/>
        <v>#N/A</v>
      </c>
      <c r="I46" s="4" t="e">
        <f>VLOOKUP(A46,HOP!A:U,21,0)</f>
        <v>#N/A</v>
      </c>
    </row>
    <row r="47" s="4" customFormat="1" hidden="1" spans="1:9">
      <c r="A47" s="5">
        <v>999225933573430</v>
      </c>
      <c r="B47" s="6">
        <v>45167</v>
      </c>
      <c r="C47" s="6">
        <v>45168</v>
      </c>
      <c r="D47" s="4">
        <v>814.04</v>
      </c>
      <c r="E47" s="4" t="str">
        <f>VLOOKUP(A47,HOP!A:L,12,0)</f>
        <v>814.04</v>
      </c>
      <c r="F47" s="4" t="str">
        <f>VLOOKUP(A47,HOP!A:C,3,0)</f>
        <v>3756076</v>
      </c>
      <c r="G47" s="4">
        <f t="shared" si="0"/>
        <v>0</v>
      </c>
      <c r="H47" s="4" t="str">
        <f t="shared" si="1"/>
        <v>，3756076</v>
      </c>
      <c r="I47" s="4" t="str">
        <f>VLOOKUP(A47,HOP!A:U,21,0)</f>
        <v>直连</v>
      </c>
    </row>
    <row r="48" s="4" customFormat="1" hidden="1" spans="1:9">
      <c r="A48" s="5">
        <v>999225939431450</v>
      </c>
      <c r="B48" s="6">
        <v>45166</v>
      </c>
      <c r="C48" s="6">
        <v>45168</v>
      </c>
      <c r="D48" s="4">
        <v>869.43</v>
      </c>
      <c r="E48" s="4" t="str">
        <f>VLOOKUP(A48,HOP!A:L,12,0)</f>
        <v>869.43</v>
      </c>
      <c r="F48" s="4" t="str">
        <f>VLOOKUP(A48,HOP!A:C,3,0)</f>
        <v>3758545</v>
      </c>
      <c r="G48" s="4">
        <f t="shared" si="0"/>
        <v>0</v>
      </c>
      <c r="H48" s="4" t="str">
        <f t="shared" si="1"/>
        <v>，3758545</v>
      </c>
      <c r="I48" s="4" t="str">
        <f>VLOOKUP(A48,HOP!A:U,21,0)</f>
        <v>直连</v>
      </c>
    </row>
    <row r="49" s="4" customFormat="1" hidden="1" spans="1:9">
      <c r="A49" s="5">
        <v>999225958582818</v>
      </c>
      <c r="B49" s="6">
        <v>45167</v>
      </c>
      <c r="C49" s="6">
        <v>45168</v>
      </c>
      <c r="D49" s="4">
        <v>304.76</v>
      </c>
      <c r="E49" s="4" t="str">
        <f>VLOOKUP(A49,HOP!A:L,12,0)</f>
        <v>304.76</v>
      </c>
      <c r="F49" s="4" t="str">
        <f>VLOOKUP(A49,HOP!A:C,3,0)</f>
        <v>3763343</v>
      </c>
      <c r="G49" s="4">
        <f t="shared" si="0"/>
        <v>0</v>
      </c>
      <c r="H49" s="4" t="str">
        <f t="shared" si="1"/>
        <v>，3763343</v>
      </c>
      <c r="I49" s="4" t="str">
        <f>VLOOKUP(A49,HOP!A:U,21,0)</f>
        <v>直连</v>
      </c>
    </row>
    <row r="50" s="4" customFormat="1" hidden="1" spans="1:9">
      <c r="A50" s="5">
        <v>999225978554460</v>
      </c>
      <c r="B50" s="6">
        <v>45166</v>
      </c>
      <c r="C50" s="6">
        <v>45168</v>
      </c>
      <c r="D50" s="4">
        <v>2535.32</v>
      </c>
      <c r="E50" s="4" t="str">
        <f>VLOOKUP(A50,HOP!A:L,12,0)</f>
        <v>2535.32</v>
      </c>
      <c r="F50" s="4" t="str">
        <f>VLOOKUP(A50,HOP!A:C,3,0)</f>
        <v>3765209</v>
      </c>
      <c r="G50" s="4">
        <f t="shared" si="0"/>
        <v>0</v>
      </c>
      <c r="H50" s="4" t="str">
        <f t="shared" si="1"/>
        <v>，3765209</v>
      </c>
      <c r="I50" s="4" t="str">
        <f>VLOOKUP(A50,HOP!A:U,21,0)</f>
        <v>直连</v>
      </c>
    </row>
    <row r="51" s="4" customFormat="1" hidden="1" spans="1:9">
      <c r="A51" s="5">
        <v>26000519052</v>
      </c>
      <c r="B51" s="6">
        <v>45165</v>
      </c>
      <c r="C51" s="6">
        <v>45168</v>
      </c>
      <c r="D51" s="4">
        <v>1744.02</v>
      </c>
      <c r="E51" s="4" t="str">
        <f>VLOOKUP(A51,HOP!A:L,12,0)</f>
        <v>1744.02</v>
      </c>
      <c r="F51" s="4" t="str">
        <f>VLOOKUP(A51,HOP!A:C,3,0)</f>
        <v>3771379</v>
      </c>
      <c r="G51" s="4">
        <f t="shared" si="0"/>
        <v>0</v>
      </c>
      <c r="H51" s="4" t="str">
        <f t="shared" si="1"/>
        <v>，3771379</v>
      </c>
      <c r="I51" s="4" t="str">
        <f>VLOOKUP(A51,HOP!A:U,21,0)</f>
        <v>直连</v>
      </c>
    </row>
    <row r="52" s="4" customFormat="1" hidden="1" spans="1:9">
      <c r="A52" s="5">
        <v>999226007233660</v>
      </c>
      <c r="B52" s="6">
        <v>45167</v>
      </c>
      <c r="C52" s="6">
        <v>45168</v>
      </c>
      <c r="D52" s="4">
        <v>422.95</v>
      </c>
      <c r="E52" s="4" t="str">
        <f>VLOOKUP(A52,HOP!A:L,12,0)</f>
        <v>422.95</v>
      </c>
      <c r="F52" s="4" t="str">
        <f>VLOOKUP(A52,HOP!A:C,3,0)</f>
        <v>3772548</v>
      </c>
      <c r="G52" s="4">
        <f t="shared" si="0"/>
        <v>0</v>
      </c>
      <c r="H52" s="4" t="str">
        <f t="shared" si="1"/>
        <v>，3772548</v>
      </c>
      <c r="I52" s="4" t="str">
        <f>VLOOKUP(A52,HOP!A:U,21,0)</f>
        <v>直连</v>
      </c>
    </row>
    <row r="53" s="4" customFormat="1" hidden="1" spans="1:9">
      <c r="A53" s="5">
        <v>999226010793933</v>
      </c>
      <c r="B53" s="6">
        <v>45166</v>
      </c>
      <c r="C53" s="6">
        <v>45168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0"/>
        <v>#N/A</v>
      </c>
      <c r="H53" s="4" t="e">
        <f t="shared" si="1"/>
        <v>#N/A</v>
      </c>
      <c r="I53" s="4" t="e">
        <f>VLOOKUP(A53,HOP!A:U,21,0)</f>
        <v>#N/A</v>
      </c>
    </row>
    <row r="54" s="4" customFormat="1" hidden="1" spans="1:9">
      <c r="A54" s="5">
        <v>999226011566083</v>
      </c>
      <c r="B54" s="6">
        <v>45167</v>
      </c>
      <c r="C54" s="6">
        <v>45168</v>
      </c>
      <c r="D54" s="4">
        <v>1294.9</v>
      </c>
      <c r="E54" s="4" t="str">
        <f>VLOOKUP(A54,HOP!A:L,12,0)</f>
        <v>1294.90</v>
      </c>
      <c r="F54" s="4" t="str">
        <f>VLOOKUP(A54,HOP!A:C,3,0)</f>
        <v>3773564</v>
      </c>
      <c r="G54" s="4">
        <f t="shared" si="0"/>
        <v>0</v>
      </c>
      <c r="H54" s="4" t="str">
        <f t="shared" si="1"/>
        <v>，3773564</v>
      </c>
      <c r="I54" s="4" t="str">
        <f>VLOOKUP(A54,HOP!A:U,21,0)</f>
        <v>直连</v>
      </c>
    </row>
    <row r="55" s="4" customFormat="1" hidden="1" spans="1:9">
      <c r="A55" s="5">
        <v>999226013861218</v>
      </c>
      <c r="B55" s="6">
        <v>45166</v>
      </c>
      <c r="C55" s="6">
        <v>45168</v>
      </c>
      <c r="D55" s="4">
        <v>6554.15</v>
      </c>
      <c r="E55" s="4" t="str">
        <f>VLOOKUP(A55,HOP!A:L,12,0)</f>
        <v>6554.15</v>
      </c>
      <c r="F55" s="4" t="str">
        <f>VLOOKUP(A55,HOP!A:C,3,0)</f>
        <v>3774178</v>
      </c>
      <c r="G55" s="4">
        <f t="shared" si="0"/>
        <v>0</v>
      </c>
      <c r="H55" s="4" t="str">
        <f t="shared" si="1"/>
        <v>，3774178</v>
      </c>
      <c r="I55" s="4" t="str">
        <f>VLOOKUP(A55,HOP!A:U,21,0)</f>
        <v>直连</v>
      </c>
    </row>
    <row r="56" s="4" customFormat="1" hidden="1" spans="1:9">
      <c r="A56" s="5">
        <v>999226028396069</v>
      </c>
      <c r="B56" s="6">
        <v>45164</v>
      </c>
      <c r="C56" s="6">
        <v>45168</v>
      </c>
      <c r="D56" s="4">
        <v>780.23</v>
      </c>
      <c r="E56" s="4" t="str">
        <f>VLOOKUP(A56,HOP!A:L,12,0)</f>
        <v>780.23</v>
      </c>
      <c r="F56" s="4" t="str">
        <f>VLOOKUP(A56,HOP!A:C,3,0)</f>
        <v>3777266</v>
      </c>
      <c r="G56" s="4">
        <f t="shared" si="0"/>
        <v>0</v>
      </c>
      <c r="H56" s="4" t="str">
        <f t="shared" si="1"/>
        <v>，3777266</v>
      </c>
      <c r="I56" s="4" t="str">
        <f>VLOOKUP(A56,HOP!A:U,21,0)</f>
        <v>直连</v>
      </c>
    </row>
    <row r="57" s="4" customFormat="1" hidden="1" spans="1:9">
      <c r="A57" s="5">
        <v>999226033715398</v>
      </c>
      <c r="B57" s="6">
        <v>45167</v>
      </c>
      <c r="C57" s="6">
        <v>45168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0"/>
        <v>#N/A</v>
      </c>
      <c r="H57" s="4" t="e">
        <f t="shared" si="1"/>
        <v>#N/A</v>
      </c>
      <c r="I57" s="4" t="e">
        <f>VLOOKUP(A57,HOP!A:U,21,0)</f>
        <v>#N/A</v>
      </c>
    </row>
    <row r="58" s="4" customFormat="1" hidden="1" spans="1:9">
      <c r="A58" s="5">
        <v>999226036975835</v>
      </c>
      <c r="B58" s="6">
        <v>45167</v>
      </c>
      <c r="C58" s="6">
        <v>45168</v>
      </c>
      <c r="D58" s="4">
        <v>1266.7</v>
      </c>
      <c r="E58" s="4" t="str">
        <f>VLOOKUP(A58,HOP!A:L,12,0)</f>
        <v>1266.70</v>
      </c>
      <c r="F58" s="4" t="str">
        <f>VLOOKUP(A58,HOP!A:C,3,0)</f>
        <v>3779906</v>
      </c>
      <c r="G58" s="4">
        <f t="shared" si="0"/>
        <v>0</v>
      </c>
      <c r="H58" s="4" t="str">
        <f t="shared" si="1"/>
        <v>，3779906</v>
      </c>
      <c r="I58" s="4" t="str">
        <f>VLOOKUP(A58,HOP!A:U,21,0)</f>
        <v>直采</v>
      </c>
    </row>
    <row r="59" s="4" customFormat="1" hidden="1" spans="1:9">
      <c r="A59" s="5">
        <v>999226040244812</v>
      </c>
      <c r="B59" s="6">
        <v>45166</v>
      </c>
      <c r="C59" s="6">
        <v>45168</v>
      </c>
      <c r="D59" s="4">
        <v>977.82</v>
      </c>
      <c r="E59" s="4" t="str">
        <f>VLOOKUP(A59,HOP!A:L,12,0)</f>
        <v>977.82</v>
      </c>
      <c r="F59" s="4" t="str">
        <f>VLOOKUP(A59,HOP!A:C,3,0)</f>
        <v>3780844</v>
      </c>
      <c r="G59" s="4">
        <f t="shared" si="0"/>
        <v>0</v>
      </c>
      <c r="H59" s="4" t="str">
        <f t="shared" si="1"/>
        <v>，3780844</v>
      </c>
      <c r="I59" s="4" t="str">
        <f>VLOOKUP(A59,HOP!A:U,21,0)</f>
        <v>直连</v>
      </c>
    </row>
    <row r="60" s="4" customFormat="1" hidden="1" spans="1:9">
      <c r="A60" s="5">
        <v>999226040444466</v>
      </c>
      <c r="B60" s="6">
        <v>45165</v>
      </c>
      <c r="C60" s="6">
        <v>45168</v>
      </c>
      <c r="D60" s="4">
        <v>4105.71</v>
      </c>
      <c r="E60" s="4" t="str">
        <f>VLOOKUP(A60,HOP!A:L,12,0)</f>
        <v>4105.71</v>
      </c>
      <c r="F60" s="4" t="str">
        <f>VLOOKUP(A60,HOP!A:C,3,0)</f>
        <v>3780883</v>
      </c>
      <c r="G60" s="4">
        <f t="shared" si="0"/>
        <v>0</v>
      </c>
      <c r="H60" s="4" t="str">
        <f t="shared" si="1"/>
        <v>，3780883</v>
      </c>
      <c r="I60" s="4" t="str">
        <f>VLOOKUP(A60,HOP!A:U,21,0)</f>
        <v>直连</v>
      </c>
    </row>
    <row r="61" s="4" customFormat="1" hidden="1" spans="1:9">
      <c r="A61" s="5">
        <v>999226041313564</v>
      </c>
      <c r="B61" s="6">
        <v>45167</v>
      </c>
      <c r="C61" s="6">
        <v>45168</v>
      </c>
      <c r="D61" s="4">
        <v>640.97</v>
      </c>
      <c r="E61" s="4" t="str">
        <f>VLOOKUP(A61,HOP!A:L,12,0)</f>
        <v>640.97</v>
      </c>
      <c r="F61" s="4" t="str">
        <f>VLOOKUP(A61,HOP!A:C,3,0)</f>
        <v>3781328</v>
      </c>
      <c r="G61" s="4">
        <f t="shared" si="0"/>
        <v>0</v>
      </c>
      <c r="H61" s="4" t="str">
        <f t="shared" si="1"/>
        <v>，3781328</v>
      </c>
      <c r="I61" s="4" t="str">
        <f>VLOOKUP(A61,HOP!A:U,21,0)</f>
        <v>直连</v>
      </c>
    </row>
    <row r="62" s="4" customFormat="1" hidden="1" spans="1:9">
      <c r="A62" s="5">
        <v>999226050522964</v>
      </c>
      <c r="B62" s="6">
        <v>45167</v>
      </c>
      <c r="C62" s="6">
        <v>45168</v>
      </c>
      <c r="D62" s="4">
        <v>1641.81</v>
      </c>
      <c r="E62" s="4" t="str">
        <f>VLOOKUP(A62,HOP!A:L,12,0)</f>
        <v>1641.81</v>
      </c>
      <c r="F62" s="4" t="str">
        <f>VLOOKUP(A62,HOP!A:C,3,0)</f>
        <v>3782735</v>
      </c>
      <c r="G62" s="4">
        <f t="shared" si="0"/>
        <v>0</v>
      </c>
      <c r="H62" s="4" t="str">
        <f t="shared" si="1"/>
        <v>，3782735</v>
      </c>
      <c r="I62" s="4" t="str">
        <f>VLOOKUP(A62,HOP!A:U,21,0)</f>
        <v>直连</v>
      </c>
    </row>
    <row r="63" s="4" customFormat="1" hidden="1" spans="1:9">
      <c r="A63" s="5">
        <v>999226067520040</v>
      </c>
      <c r="B63" s="6">
        <v>45165</v>
      </c>
      <c r="C63" s="6">
        <v>45168</v>
      </c>
      <c r="D63" s="4">
        <v>1411.86</v>
      </c>
      <c r="E63" s="4" t="str">
        <f>VLOOKUP(A63,HOP!A:L,12,0)</f>
        <v>1411.86</v>
      </c>
      <c r="F63" s="4" t="str">
        <f>VLOOKUP(A63,HOP!A:C,3,0)</f>
        <v>3787712</v>
      </c>
      <c r="G63" s="4">
        <f t="shared" si="0"/>
        <v>0</v>
      </c>
      <c r="H63" s="4" t="str">
        <f t="shared" si="1"/>
        <v>，3787712</v>
      </c>
      <c r="I63" s="4" t="str">
        <f>VLOOKUP(A63,HOP!A:U,21,0)</f>
        <v>直连</v>
      </c>
    </row>
    <row r="64" s="4" customFormat="1" hidden="1" spans="1:9">
      <c r="A64" s="5">
        <v>999226068310378</v>
      </c>
      <c r="B64" s="6">
        <v>45166</v>
      </c>
      <c r="C64" s="6">
        <v>45168</v>
      </c>
      <c r="D64" s="4">
        <v>3565.9</v>
      </c>
      <c r="E64" s="4" t="str">
        <f>VLOOKUP(A64,HOP!A:L,12,0)</f>
        <v>3565.90</v>
      </c>
      <c r="F64" s="4" t="str">
        <f>VLOOKUP(A64,HOP!A:C,3,0)</f>
        <v>3787995</v>
      </c>
      <c r="G64" s="4">
        <f t="shared" si="0"/>
        <v>0</v>
      </c>
      <c r="H64" s="4" t="str">
        <f t="shared" si="1"/>
        <v>，3787995</v>
      </c>
      <c r="I64" s="4" t="str">
        <f>VLOOKUP(A64,HOP!A:U,21,0)</f>
        <v>直连</v>
      </c>
    </row>
    <row r="65" s="4" customFormat="1" hidden="1" spans="1:9">
      <c r="A65" s="5">
        <v>999226068898161</v>
      </c>
      <c r="B65" s="6">
        <v>45166</v>
      </c>
      <c r="C65" s="6">
        <v>45168</v>
      </c>
      <c r="D65" s="4">
        <v>2149.8</v>
      </c>
      <c r="E65" s="4" t="str">
        <f>VLOOKUP(A65,HOP!A:L,12,0)</f>
        <v>2149.80</v>
      </c>
      <c r="F65" s="4" t="str">
        <f>VLOOKUP(A65,HOP!A:C,3,0)</f>
        <v>3788305</v>
      </c>
      <c r="G65" s="4">
        <f t="shared" si="0"/>
        <v>0</v>
      </c>
      <c r="H65" s="4" t="str">
        <f t="shared" si="1"/>
        <v>，3788305</v>
      </c>
      <c r="I65" s="4" t="str">
        <f>VLOOKUP(A65,HOP!A:U,21,0)</f>
        <v>直连</v>
      </c>
    </row>
    <row r="66" s="4" customFormat="1" hidden="1" spans="1:9">
      <c r="A66" s="5">
        <v>999226070040560</v>
      </c>
      <c r="B66" s="6">
        <v>45167</v>
      </c>
      <c r="C66" s="6">
        <v>45168</v>
      </c>
      <c r="D66" s="4">
        <v>1066.5</v>
      </c>
      <c r="E66" s="4" t="str">
        <f>VLOOKUP(A66,HOP!A:L,12,0)</f>
        <v>1066.50</v>
      </c>
      <c r="F66" s="4" t="str">
        <f>VLOOKUP(A66,HOP!A:C,3,0)</f>
        <v>3789348</v>
      </c>
      <c r="G66" s="4">
        <f t="shared" si="0"/>
        <v>0</v>
      </c>
      <c r="H66" s="4" t="str">
        <f t="shared" si="1"/>
        <v>，3789348</v>
      </c>
      <c r="I66" s="4" t="str">
        <f>VLOOKUP(A66,HOP!A:U,21,0)</f>
        <v>直连</v>
      </c>
    </row>
    <row r="67" s="4" customFormat="1" hidden="1" spans="1:9">
      <c r="A67" s="5">
        <v>999226080529626</v>
      </c>
      <c r="B67" s="6">
        <v>45165</v>
      </c>
      <c r="C67" s="6">
        <v>45168</v>
      </c>
      <c r="D67" s="4">
        <v>3641.82</v>
      </c>
      <c r="E67" s="4" t="str">
        <f>VLOOKUP(A67,HOP!A:L,12,0)</f>
        <v>3641.82</v>
      </c>
      <c r="F67" s="4" t="str">
        <f>VLOOKUP(A67,HOP!A:C,3,0)</f>
        <v>3790980</v>
      </c>
      <c r="G67" s="4">
        <f t="shared" ref="G67:G130" si="2">D67-E67</f>
        <v>0</v>
      </c>
      <c r="H67" s="4" t="str">
        <f t="shared" ref="H67:H130" si="3">$H$1&amp;F67</f>
        <v>，3790980</v>
      </c>
      <c r="I67" s="4" t="str">
        <f>VLOOKUP(A67,HOP!A:U,21,0)</f>
        <v>直连</v>
      </c>
    </row>
    <row r="68" s="4" customFormat="1" hidden="1" spans="1:9">
      <c r="A68" s="5">
        <v>999226108276925</v>
      </c>
      <c r="B68" s="6">
        <v>45165</v>
      </c>
      <c r="C68" s="6">
        <v>45168</v>
      </c>
      <c r="D68" s="4">
        <v>688.72</v>
      </c>
      <c r="E68" s="4" t="str">
        <f>VLOOKUP(A68,HOP!A:L,12,0)</f>
        <v>688.72</v>
      </c>
      <c r="F68" s="4" t="str">
        <f>VLOOKUP(A68,HOP!A:C,3,0)</f>
        <v>3792776</v>
      </c>
      <c r="G68" s="4">
        <f t="shared" si="2"/>
        <v>0</v>
      </c>
      <c r="H68" s="4" t="str">
        <f t="shared" si="3"/>
        <v>，3792776</v>
      </c>
      <c r="I68" s="4" t="str">
        <f>VLOOKUP(A68,HOP!A:U,21,0)</f>
        <v>直连</v>
      </c>
    </row>
    <row r="69" s="4" customFormat="1" hidden="1" spans="1:9">
      <c r="A69" s="5">
        <v>999226116439021</v>
      </c>
      <c r="B69" s="6">
        <v>45164</v>
      </c>
      <c r="C69" s="6">
        <v>45168</v>
      </c>
      <c r="D69" s="4">
        <v>10165.44</v>
      </c>
      <c r="E69" s="4" t="str">
        <f>VLOOKUP(A69,HOP!A:L,12,0)</f>
        <v>10165.44</v>
      </c>
      <c r="F69" s="4" t="str">
        <f>VLOOKUP(A69,HOP!A:C,3,0)</f>
        <v>3795010</v>
      </c>
      <c r="G69" s="4">
        <f t="shared" si="2"/>
        <v>0</v>
      </c>
      <c r="H69" s="4" t="str">
        <f t="shared" si="3"/>
        <v>，3795010</v>
      </c>
      <c r="I69" s="4" t="str">
        <f>VLOOKUP(A69,HOP!A:U,21,0)</f>
        <v>直连</v>
      </c>
    </row>
    <row r="70" s="4" customFormat="1" hidden="1" spans="1:9">
      <c r="A70" s="5">
        <v>999226120385364</v>
      </c>
      <c r="B70" s="6">
        <v>45167</v>
      </c>
      <c r="C70" s="6">
        <v>45168</v>
      </c>
      <c r="D70" s="4">
        <v>482.75</v>
      </c>
      <c r="E70" s="4" t="str">
        <f>VLOOKUP(A70,HOP!A:L,12,0)</f>
        <v>482.75</v>
      </c>
      <c r="F70" s="4" t="str">
        <f>VLOOKUP(A70,HOP!A:C,3,0)</f>
        <v>3797293</v>
      </c>
      <c r="G70" s="4">
        <f t="shared" si="2"/>
        <v>0</v>
      </c>
      <c r="H70" s="4" t="str">
        <f t="shared" si="3"/>
        <v>，3797293</v>
      </c>
      <c r="I70" s="4" t="str">
        <f>VLOOKUP(A70,HOP!A:U,21,0)</f>
        <v>直连</v>
      </c>
    </row>
    <row r="71" s="4" customFormat="1" hidden="1" spans="1:9">
      <c r="A71" s="5">
        <v>999226125280631</v>
      </c>
      <c r="B71" s="6">
        <v>45167</v>
      </c>
      <c r="C71" s="6">
        <v>45168</v>
      </c>
      <c r="D71" s="4">
        <v>651.18</v>
      </c>
      <c r="E71" s="4" t="str">
        <f>VLOOKUP(A71,HOP!A:L,12,0)</f>
        <v>651.18</v>
      </c>
      <c r="F71" s="4" t="str">
        <f>VLOOKUP(A71,HOP!A:C,3,0)</f>
        <v>3798169</v>
      </c>
      <c r="G71" s="4">
        <f t="shared" si="2"/>
        <v>0</v>
      </c>
      <c r="H71" s="4" t="str">
        <f t="shared" si="3"/>
        <v>，3798169</v>
      </c>
      <c r="I71" s="4" t="str">
        <f>VLOOKUP(A71,HOP!A:U,21,0)</f>
        <v>直连</v>
      </c>
    </row>
    <row r="72" s="4" customFormat="1" hidden="1" spans="1:9">
      <c r="A72" s="5">
        <v>999226131222647</v>
      </c>
      <c r="B72" s="6">
        <v>45165</v>
      </c>
      <c r="C72" s="6">
        <v>45168</v>
      </c>
      <c r="D72" s="4">
        <v>1075.5</v>
      </c>
      <c r="E72" s="4" t="str">
        <f>VLOOKUP(A72,HOP!A:L,12,0)</f>
        <v>1075.50</v>
      </c>
      <c r="F72" s="4" t="str">
        <f>VLOOKUP(A72,HOP!A:C,3,0)</f>
        <v>3799524</v>
      </c>
      <c r="G72" s="4">
        <f t="shared" si="2"/>
        <v>0</v>
      </c>
      <c r="H72" s="4" t="str">
        <f t="shared" si="3"/>
        <v>，3799524</v>
      </c>
      <c r="I72" s="4" t="str">
        <f>VLOOKUP(A72,HOP!A:U,21,0)</f>
        <v>直连</v>
      </c>
    </row>
    <row r="73" s="4" customFormat="1" hidden="1" spans="1:9">
      <c r="A73" s="5">
        <v>999226133286889</v>
      </c>
      <c r="B73" s="6">
        <v>45164</v>
      </c>
      <c r="C73" s="6">
        <v>45168</v>
      </c>
      <c r="D73" s="4">
        <v>4381.76</v>
      </c>
      <c r="E73" s="4" t="str">
        <f>VLOOKUP(A73,HOP!A:L,12,0)</f>
        <v>4381.76</v>
      </c>
      <c r="F73" s="4" t="str">
        <f>VLOOKUP(A73,HOP!A:C,3,0)</f>
        <v>3800046</v>
      </c>
      <c r="G73" s="4">
        <f t="shared" si="2"/>
        <v>0</v>
      </c>
      <c r="H73" s="4" t="str">
        <f t="shared" si="3"/>
        <v>，3800046</v>
      </c>
      <c r="I73" s="4" t="str">
        <f>VLOOKUP(A73,HOP!A:U,21,0)</f>
        <v>直采</v>
      </c>
    </row>
    <row r="74" s="4" customFormat="1" hidden="1" spans="1:9">
      <c r="A74" s="5">
        <v>999225414398408</v>
      </c>
      <c r="B74" s="6">
        <v>45163</v>
      </c>
      <c r="C74" s="6">
        <v>45168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 t="shared" si="2"/>
        <v>#N/A</v>
      </c>
      <c r="H74" s="4" t="e">
        <f t="shared" si="3"/>
        <v>#N/A</v>
      </c>
      <c r="I74" s="4" t="e">
        <f>VLOOKUP(A74,HOP!A:U,21,0)</f>
        <v>#N/A</v>
      </c>
    </row>
    <row r="75" s="4" customFormat="1" hidden="1" spans="1:9">
      <c r="A75" s="5">
        <v>999226146335881</v>
      </c>
      <c r="B75" s="6">
        <v>45165</v>
      </c>
      <c r="C75" s="6">
        <v>45168</v>
      </c>
      <c r="D75" s="4">
        <v>1119.81</v>
      </c>
      <c r="E75" s="4" t="str">
        <f>VLOOKUP(A75,HOP!A:L,12,0)</f>
        <v>1119.81</v>
      </c>
      <c r="F75" s="4" t="str">
        <f>VLOOKUP(A75,HOP!A:C,3,0)</f>
        <v>3806647</v>
      </c>
      <c r="G75" s="4">
        <f t="shared" si="2"/>
        <v>0</v>
      </c>
      <c r="H75" s="4" t="str">
        <f t="shared" si="3"/>
        <v>，3806647</v>
      </c>
      <c r="I75" s="4" t="str">
        <f>VLOOKUP(A75,HOP!A:U,21,0)</f>
        <v>直连</v>
      </c>
    </row>
    <row r="76" s="4" customFormat="1" hidden="1" spans="1:9">
      <c r="A76" s="5">
        <v>999226147729275</v>
      </c>
      <c r="B76" s="6">
        <v>45167</v>
      </c>
      <c r="C76" s="6">
        <v>45168</v>
      </c>
      <c r="D76" s="4">
        <v>251.65</v>
      </c>
      <c r="E76" s="4" t="str">
        <f>VLOOKUP(A76,HOP!A:L,12,0)</f>
        <v>251.65</v>
      </c>
      <c r="F76" s="4" t="str">
        <f>VLOOKUP(A76,HOP!A:C,3,0)</f>
        <v>3807418</v>
      </c>
      <c r="G76" s="4">
        <f t="shared" si="2"/>
        <v>0</v>
      </c>
      <c r="H76" s="4" t="str">
        <f t="shared" si="3"/>
        <v>，3807418</v>
      </c>
      <c r="I76" s="4" t="str">
        <f>VLOOKUP(A76,HOP!A:U,21,0)</f>
        <v>直连</v>
      </c>
    </row>
    <row r="77" s="4" customFormat="1" hidden="1" spans="1:9">
      <c r="A77" s="5">
        <v>999226147895249</v>
      </c>
      <c r="B77" s="6">
        <v>45167</v>
      </c>
      <c r="C77" s="6">
        <v>45168</v>
      </c>
      <c r="D77" s="4">
        <v>655.96</v>
      </c>
      <c r="E77" s="4" t="str">
        <f>VLOOKUP(A77,HOP!A:L,12,0)</f>
        <v>655.96</v>
      </c>
      <c r="F77" s="4" t="str">
        <f>VLOOKUP(A77,HOP!A:C,3,0)</f>
        <v>3807605</v>
      </c>
      <c r="G77" s="4">
        <f t="shared" si="2"/>
        <v>0</v>
      </c>
      <c r="H77" s="4" t="str">
        <f t="shared" si="3"/>
        <v>，3807605</v>
      </c>
      <c r="I77" s="4" t="str">
        <f>VLOOKUP(A77,HOP!A:U,21,0)</f>
        <v>直连</v>
      </c>
    </row>
    <row r="78" s="4" customFormat="1" hidden="1" spans="1:9">
      <c r="A78" s="5">
        <v>999226185966273</v>
      </c>
      <c r="B78" s="6">
        <v>45165</v>
      </c>
      <c r="C78" s="6">
        <v>45168</v>
      </c>
      <c r="D78" s="4">
        <v>1296.48</v>
      </c>
      <c r="E78" s="4" t="str">
        <f>VLOOKUP(A78,HOP!A:L,12,0)</f>
        <v>1296.48</v>
      </c>
      <c r="F78" s="4" t="str">
        <f>VLOOKUP(A78,HOP!A:C,3,0)</f>
        <v>3809686</v>
      </c>
      <c r="G78" s="4">
        <f t="shared" si="2"/>
        <v>0</v>
      </c>
      <c r="H78" s="4" t="str">
        <f t="shared" si="3"/>
        <v>，3809686</v>
      </c>
      <c r="I78" s="4" t="str">
        <f>VLOOKUP(A78,HOP!A:U,21,0)</f>
        <v>直连</v>
      </c>
    </row>
    <row r="79" s="4" customFormat="1" hidden="1" spans="1:9">
      <c r="A79" s="5">
        <v>999226052000551</v>
      </c>
      <c r="B79" s="6">
        <v>45164</v>
      </c>
      <c r="C79" s="6">
        <v>45168</v>
      </c>
      <c r="D79" s="4">
        <v>5546.79</v>
      </c>
      <c r="E79" s="4" t="str">
        <f>VLOOKUP(A79,HOP!A:L,12,0)</f>
        <v>5546.79</v>
      </c>
      <c r="F79" s="4" t="str">
        <f>VLOOKUP(A79,HOP!A:C,3,0)</f>
        <v>3782969</v>
      </c>
      <c r="G79" s="4">
        <f t="shared" si="2"/>
        <v>0</v>
      </c>
      <c r="H79" s="4" t="str">
        <f t="shared" si="3"/>
        <v>，3782969</v>
      </c>
      <c r="I79" s="4" t="str">
        <f>VLOOKUP(A79,HOP!A:U,21,0)</f>
        <v>直连</v>
      </c>
    </row>
    <row r="80" s="4" customFormat="1" hidden="1" spans="1:9">
      <c r="A80" s="5">
        <v>999226191708959</v>
      </c>
      <c r="B80" s="6">
        <v>45165</v>
      </c>
      <c r="C80" s="6">
        <v>45168</v>
      </c>
      <c r="D80" s="4">
        <v>1036.14</v>
      </c>
      <c r="E80" s="4" t="str">
        <f>VLOOKUP(A80,HOP!A:L,12,0)</f>
        <v>1036.14</v>
      </c>
      <c r="F80" s="4" t="str">
        <f>VLOOKUP(A80,HOP!A:C,3,0)</f>
        <v>3811245</v>
      </c>
      <c r="G80" s="4">
        <f t="shared" si="2"/>
        <v>0</v>
      </c>
      <c r="H80" s="4" t="str">
        <f t="shared" si="3"/>
        <v>，3811245</v>
      </c>
      <c r="I80" s="4" t="str">
        <f>VLOOKUP(A80,HOP!A:U,21,0)</f>
        <v>直采</v>
      </c>
    </row>
    <row r="81" s="4" customFormat="1" hidden="1" spans="1:9">
      <c r="A81" s="5">
        <v>999226199163667</v>
      </c>
      <c r="B81" s="6">
        <v>45165</v>
      </c>
      <c r="C81" s="6">
        <v>45168</v>
      </c>
      <c r="D81" s="4">
        <v>1517.1</v>
      </c>
      <c r="E81" s="4" t="str">
        <f>VLOOKUP(A81,HOP!A:L,12,0)</f>
        <v>1517.10</v>
      </c>
      <c r="F81" s="4" t="str">
        <f>VLOOKUP(A81,HOP!A:C,3,0)</f>
        <v>3813209</v>
      </c>
      <c r="G81" s="4">
        <f t="shared" si="2"/>
        <v>0</v>
      </c>
      <c r="H81" s="4" t="str">
        <f t="shared" si="3"/>
        <v>，3813209</v>
      </c>
      <c r="I81" s="4" t="str">
        <f>VLOOKUP(A81,HOP!A:U,21,0)</f>
        <v>直连</v>
      </c>
    </row>
    <row r="82" s="4" customFormat="1" hidden="1" spans="1:9">
      <c r="A82" s="5">
        <v>999226199257332</v>
      </c>
      <c r="B82" s="6">
        <v>45165</v>
      </c>
      <c r="C82" s="6">
        <v>45168</v>
      </c>
      <c r="D82" s="4">
        <v>0</v>
      </c>
      <c r="E82" s="4" t="e">
        <f>VLOOKUP(A82,HOP!A:L,12,0)</f>
        <v>#N/A</v>
      </c>
      <c r="F82" s="4" t="e">
        <f>VLOOKUP(A82,HOP!A:C,3,0)</f>
        <v>#N/A</v>
      </c>
      <c r="G82" s="4" t="e">
        <f t="shared" si="2"/>
        <v>#N/A</v>
      </c>
      <c r="H82" s="4" t="e">
        <f t="shared" si="3"/>
        <v>#N/A</v>
      </c>
      <c r="I82" s="4" t="e">
        <f>VLOOKUP(A82,HOP!A:U,21,0)</f>
        <v>#N/A</v>
      </c>
    </row>
    <row r="83" s="4" customFormat="1" hidden="1" spans="1:9">
      <c r="A83" s="5">
        <v>999226019926080</v>
      </c>
      <c r="B83" s="6">
        <v>45166</v>
      </c>
      <c r="C83" s="6">
        <v>45168</v>
      </c>
      <c r="D83" s="4">
        <v>3210.8</v>
      </c>
      <c r="E83" s="4" t="str">
        <f>VLOOKUP(A83,HOP!A:L,12,0)</f>
        <v>3210.80</v>
      </c>
      <c r="F83" s="4" t="str">
        <f>VLOOKUP(A83,HOP!A:C,3,0)</f>
        <v>3776339</v>
      </c>
      <c r="G83" s="4">
        <f t="shared" si="2"/>
        <v>0</v>
      </c>
      <c r="H83" s="4" t="str">
        <f t="shared" si="3"/>
        <v>，3776339</v>
      </c>
      <c r="I83" s="4" t="str">
        <f>VLOOKUP(A83,HOP!A:U,21,0)</f>
        <v>直连</v>
      </c>
    </row>
    <row r="84" s="4" customFormat="1" hidden="1" spans="1:9">
      <c r="A84" s="5">
        <v>999226210398371</v>
      </c>
      <c r="B84" s="6">
        <v>45165</v>
      </c>
      <c r="C84" s="6">
        <v>45168</v>
      </c>
      <c r="D84" s="4">
        <v>9179.76</v>
      </c>
      <c r="E84" s="4" t="str">
        <f>VLOOKUP(A84,HOP!A:L,12,0)</f>
        <v>9179.76</v>
      </c>
      <c r="F84" s="4" t="str">
        <f>VLOOKUP(A84,HOP!A:C,3,0)</f>
        <v>3815621</v>
      </c>
      <c r="G84" s="4">
        <f t="shared" si="2"/>
        <v>0</v>
      </c>
      <c r="H84" s="4" t="str">
        <f t="shared" si="3"/>
        <v>，3815621</v>
      </c>
      <c r="I84" s="4" t="str">
        <f>VLOOKUP(A84,HOP!A:U,21,0)</f>
        <v>直连</v>
      </c>
    </row>
    <row r="85" s="4" customFormat="1" hidden="1" spans="1:9">
      <c r="A85" s="5">
        <v>999226216556476</v>
      </c>
      <c r="B85" s="6">
        <v>45165</v>
      </c>
      <c r="C85" s="6">
        <v>45168</v>
      </c>
      <c r="D85" s="4">
        <v>3256.11</v>
      </c>
      <c r="E85" s="4" t="str">
        <f>VLOOKUP(A85,HOP!A:L,12,0)</f>
        <v>3256.11</v>
      </c>
      <c r="F85" s="4" t="str">
        <f>VLOOKUP(A85,HOP!A:C,3,0)</f>
        <v>3816862</v>
      </c>
      <c r="G85" s="4">
        <f t="shared" si="2"/>
        <v>0</v>
      </c>
      <c r="H85" s="4" t="str">
        <f t="shared" si="3"/>
        <v>，3816862</v>
      </c>
      <c r="I85" s="4" t="str">
        <f>VLOOKUP(A85,HOP!A:U,21,0)</f>
        <v>直连</v>
      </c>
    </row>
    <row r="86" s="4" customFormat="1" hidden="1" spans="1:9">
      <c r="A86" s="5">
        <v>999226217449972</v>
      </c>
      <c r="B86" s="6">
        <v>45166</v>
      </c>
      <c r="C86" s="6">
        <v>45168</v>
      </c>
      <c r="D86" s="4">
        <v>4976.16</v>
      </c>
      <c r="E86" s="4" t="str">
        <f>VLOOKUP(A86,HOP!A:L,12,0)</f>
        <v>4976.16</v>
      </c>
      <c r="F86" s="4" t="str">
        <f>VLOOKUP(A86,HOP!A:C,3,0)</f>
        <v>3817055</v>
      </c>
      <c r="G86" s="4">
        <f t="shared" si="2"/>
        <v>0</v>
      </c>
      <c r="H86" s="4" t="str">
        <f t="shared" si="3"/>
        <v>，3817055</v>
      </c>
      <c r="I86" s="4" t="str">
        <f>VLOOKUP(A86,HOP!A:U,21,0)</f>
        <v>直连</v>
      </c>
    </row>
    <row r="87" s="4" customFormat="1" hidden="1" spans="1:9">
      <c r="A87" s="5">
        <v>999226219367322</v>
      </c>
      <c r="B87" s="6">
        <v>45164</v>
      </c>
      <c r="C87" s="6">
        <v>45168</v>
      </c>
      <c r="D87" s="4">
        <v>20994.32</v>
      </c>
      <c r="E87" s="4" t="str">
        <f>VLOOKUP(A87,HOP!A:L,12,0)</f>
        <v>20994.32</v>
      </c>
      <c r="F87" s="4" t="str">
        <f>VLOOKUP(A87,HOP!A:C,3,0)</f>
        <v>3817735</v>
      </c>
      <c r="G87" s="4">
        <f t="shared" si="2"/>
        <v>0</v>
      </c>
      <c r="H87" s="4" t="str">
        <f t="shared" si="3"/>
        <v>，3817735</v>
      </c>
      <c r="I87" s="4" t="str">
        <f>VLOOKUP(A87,HOP!A:U,21,0)</f>
        <v>直连</v>
      </c>
    </row>
    <row r="88" s="4" customFormat="1" hidden="1" spans="1:9">
      <c r="A88" s="5">
        <v>999226220251930</v>
      </c>
      <c r="B88" s="6">
        <v>45165</v>
      </c>
      <c r="C88" s="6">
        <v>45168</v>
      </c>
      <c r="D88" s="4">
        <v>1495.35</v>
      </c>
      <c r="E88" s="4" t="str">
        <f>VLOOKUP(A88,HOP!A:L,12,0)</f>
        <v>1495.35</v>
      </c>
      <c r="F88" s="4" t="str">
        <f>VLOOKUP(A88,HOP!A:C,3,0)</f>
        <v>3818025</v>
      </c>
      <c r="G88" s="4">
        <f t="shared" si="2"/>
        <v>0</v>
      </c>
      <c r="H88" s="4" t="str">
        <f t="shared" si="3"/>
        <v>，3818025</v>
      </c>
      <c r="I88" s="4" t="str">
        <f>VLOOKUP(A88,HOP!A:U,21,0)</f>
        <v>直连</v>
      </c>
    </row>
    <row r="89" s="4" customFormat="1" hidden="1" spans="1:9">
      <c r="A89" s="5">
        <v>999226221092518</v>
      </c>
      <c r="B89" s="6">
        <v>45166</v>
      </c>
      <c r="C89" s="6">
        <v>45168</v>
      </c>
      <c r="D89" s="4">
        <v>1038.24</v>
      </c>
      <c r="E89" s="4" t="str">
        <f>VLOOKUP(A89,HOP!A:L,12,0)</f>
        <v>1038.24</v>
      </c>
      <c r="F89" s="4" t="str">
        <f>VLOOKUP(A89,HOP!A:C,3,0)</f>
        <v>3818323</v>
      </c>
      <c r="G89" s="4">
        <f t="shared" si="2"/>
        <v>0</v>
      </c>
      <c r="H89" s="4" t="str">
        <f t="shared" si="3"/>
        <v>，3818323</v>
      </c>
      <c r="I89" s="4" t="str">
        <f>VLOOKUP(A89,HOP!A:U,21,0)</f>
        <v>直连</v>
      </c>
    </row>
    <row r="90" s="4" customFormat="1" hidden="1" spans="1:9">
      <c r="A90" s="5">
        <v>999226262117803</v>
      </c>
      <c r="B90" s="6">
        <v>45165</v>
      </c>
      <c r="C90" s="6">
        <v>45168</v>
      </c>
      <c r="D90" s="4">
        <v>1729.83</v>
      </c>
      <c r="E90" s="4" t="str">
        <f>VLOOKUP(A90,HOP!A:L,12,0)</f>
        <v>1729.83</v>
      </c>
      <c r="F90" s="4" t="str">
        <f>VLOOKUP(A90,HOP!A:C,3,0)</f>
        <v>3819466</v>
      </c>
      <c r="G90" s="4">
        <f t="shared" si="2"/>
        <v>0</v>
      </c>
      <c r="H90" s="4" t="str">
        <f t="shared" si="3"/>
        <v>，3819466</v>
      </c>
      <c r="I90" s="4" t="str">
        <f>VLOOKUP(A90,HOP!A:U,21,0)</f>
        <v>直采</v>
      </c>
    </row>
    <row r="91" s="4" customFormat="1" hidden="1" spans="1:9">
      <c r="A91" s="5">
        <v>999226010229747</v>
      </c>
      <c r="B91" s="6">
        <v>45166</v>
      </c>
      <c r="C91" s="6">
        <v>45168</v>
      </c>
      <c r="D91" s="4">
        <v>1332.73</v>
      </c>
      <c r="E91" s="4" t="str">
        <f>VLOOKUP(A91,HOP!A:L,12,0)</f>
        <v>1332.73</v>
      </c>
      <c r="F91" s="4" t="str">
        <f>VLOOKUP(A91,HOP!A:C,3,0)</f>
        <v>3773193</v>
      </c>
      <c r="G91" s="4">
        <f t="shared" si="2"/>
        <v>0</v>
      </c>
      <c r="H91" s="4" t="str">
        <f t="shared" si="3"/>
        <v>，3773193</v>
      </c>
      <c r="I91" s="4" t="str">
        <f>VLOOKUP(A91,HOP!A:U,21,0)</f>
        <v>直连</v>
      </c>
    </row>
    <row r="92" s="4" customFormat="1" hidden="1" spans="1:9">
      <c r="A92" s="5">
        <v>999226268483335</v>
      </c>
      <c r="B92" s="6">
        <v>45167</v>
      </c>
      <c r="C92" s="6">
        <v>45168</v>
      </c>
      <c r="D92" s="4">
        <v>586.04</v>
      </c>
      <c r="E92" s="4" t="str">
        <f>VLOOKUP(A92,HOP!A:L,12,0)</f>
        <v>586.04</v>
      </c>
      <c r="F92" s="4" t="str">
        <f>VLOOKUP(A92,HOP!A:C,3,0)</f>
        <v>3820561</v>
      </c>
      <c r="G92" s="4">
        <f t="shared" si="2"/>
        <v>0</v>
      </c>
      <c r="H92" s="4" t="str">
        <f t="shared" si="3"/>
        <v>，3820561</v>
      </c>
      <c r="I92" s="4" t="str">
        <f>VLOOKUP(A92,HOP!A:U,21,0)</f>
        <v>直连</v>
      </c>
    </row>
    <row r="93" s="4" customFormat="1" hidden="1" spans="1:9">
      <c r="A93" s="5">
        <v>999226269106184</v>
      </c>
      <c r="B93" s="6">
        <v>45167</v>
      </c>
      <c r="C93" s="6">
        <v>45168</v>
      </c>
      <c r="D93" s="4">
        <v>406.34</v>
      </c>
      <c r="E93" s="4" t="str">
        <f>VLOOKUP(A93,HOP!A:L,12,0)</f>
        <v>406.34</v>
      </c>
      <c r="F93" s="4" t="str">
        <f>VLOOKUP(A93,HOP!A:C,3,0)</f>
        <v>3820662</v>
      </c>
      <c r="G93" s="4">
        <f t="shared" si="2"/>
        <v>0</v>
      </c>
      <c r="H93" s="4" t="str">
        <f t="shared" si="3"/>
        <v>，3820662</v>
      </c>
      <c r="I93" s="4" t="str">
        <f>VLOOKUP(A93,HOP!A:U,21,0)</f>
        <v>直连</v>
      </c>
    </row>
    <row r="94" s="4" customFormat="1" hidden="1" spans="1:9">
      <c r="A94" s="5">
        <v>999226271449275</v>
      </c>
      <c r="B94" s="6">
        <v>45165</v>
      </c>
      <c r="C94" s="6">
        <v>45168</v>
      </c>
      <c r="D94" s="4">
        <v>3298.62</v>
      </c>
      <c r="E94" s="4" t="str">
        <f>VLOOKUP(A94,HOP!A:L,12,0)</f>
        <v>3298.62</v>
      </c>
      <c r="F94" s="4" t="str">
        <f>VLOOKUP(A94,HOP!A:C,3,0)</f>
        <v>3821380</v>
      </c>
      <c r="G94" s="4">
        <f t="shared" si="2"/>
        <v>0</v>
      </c>
      <c r="H94" s="4" t="str">
        <f t="shared" si="3"/>
        <v>，3821380</v>
      </c>
      <c r="I94" s="4" t="str">
        <f>VLOOKUP(A94,HOP!A:U,21,0)</f>
        <v>直采</v>
      </c>
    </row>
    <row r="95" s="4" customFormat="1" hidden="1" spans="1:9">
      <c r="A95" s="5">
        <v>999226273920693</v>
      </c>
      <c r="B95" s="6">
        <v>45163</v>
      </c>
      <c r="C95" s="6">
        <v>45168</v>
      </c>
      <c r="D95" s="4">
        <v>12047.65</v>
      </c>
      <c r="E95" s="4" t="str">
        <f>VLOOKUP(A95,HOP!A:L,12,0)</f>
        <v>12047.65</v>
      </c>
      <c r="F95" s="4" t="str">
        <f>VLOOKUP(A95,HOP!A:C,3,0)</f>
        <v>3822101</v>
      </c>
      <c r="G95" s="4">
        <f t="shared" si="2"/>
        <v>0</v>
      </c>
      <c r="H95" s="4" t="str">
        <f t="shared" si="3"/>
        <v>，3822101</v>
      </c>
      <c r="I95" s="4" t="str">
        <f>VLOOKUP(A95,HOP!A:U,21,0)</f>
        <v>直连</v>
      </c>
    </row>
    <row r="96" s="4" customFormat="1" hidden="1" spans="1:9">
      <c r="A96" s="5">
        <v>999226276792395</v>
      </c>
      <c r="B96" s="6">
        <v>45166</v>
      </c>
      <c r="C96" s="6">
        <v>45168</v>
      </c>
      <c r="D96" s="4">
        <v>877.82</v>
      </c>
      <c r="E96" s="4" t="str">
        <f>VLOOKUP(A96,HOP!A:L,12,0)</f>
        <v>877.82</v>
      </c>
      <c r="F96" s="4" t="str">
        <f>VLOOKUP(A96,HOP!A:C,3,0)</f>
        <v>3823102</v>
      </c>
      <c r="G96" s="4">
        <f t="shared" si="2"/>
        <v>0</v>
      </c>
      <c r="H96" s="4" t="str">
        <f t="shared" si="3"/>
        <v>，3823102</v>
      </c>
      <c r="I96" s="4" t="str">
        <f>VLOOKUP(A96,HOP!A:U,21,0)</f>
        <v>直连</v>
      </c>
    </row>
    <row r="97" s="4" customFormat="1" spans="1:9">
      <c r="A97" s="5">
        <v>999226280643825</v>
      </c>
      <c r="B97" s="6">
        <v>45166</v>
      </c>
      <c r="C97" s="6">
        <v>45168</v>
      </c>
      <c r="D97" s="4">
        <v>1146.96</v>
      </c>
      <c r="E97" s="4" t="str">
        <f>VLOOKUP(A97,HOP!A:L,12,0)</f>
        <v>1147.02</v>
      </c>
      <c r="F97" s="4" t="str">
        <f>VLOOKUP(A97,HOP!A:C,3,0)</f>
        <v>3824350</v>
      </c>
      <c r="G97" s="4">
        <f t="shared" si="2"/>
        <v>-0.0599999999999454</v>
      </c>
      <c r="H97" s="4" t="str">
        <f t="shared" si="3"/>
        <v>，3824350</v>
      </c>
      <c r="I97" s="4" t="str">
        <f>VLOOKUP(A97,HOP!A:U,21,0)</f>
        <v>直连</v>
      </c>
    </row>
    <row r="98" s="4" customFormat="1" hidden="1" spans="1:9">
      <c r="A98" s="5">
        <v>999226324317306</v>
      </c>
      <c r="B98" s="6">
        <v>45167</v>
      </c>
      <c r="C98" s="6">
        <v>45168</v>
      </c>
      <c r="D98" s="4">
        <v>600.62</v>
      </c>
      <c r="E98" s="4" t="str">
        <f>VLOOKUP(A98,HOP!A:L,12,0)</f>
        <v>600.62</v>
      </c>
      <c r="F98" s="4" t="str">
        <f>VLOOKUP(A98,HOP!A:C,3,0)</f>
        <v>3825714</v>
      </c>
      <c r="G98" s="4">
        <f t="shared" si="2"/>
        <v>0</v>
      </c>
      <c r="H98" s="4" t="str">
        <f t="shared" si="3"/>
        <v>，3825714</v>
      </c>
      <c r="I98" s="4" t="str">
        <f>VLOOKUP(A98,HOP!A:U,21,0)</f>
        <v>直连</v>
      </c>
    </row>
    <row r="99" s="4" customFormat="1" hidden="1" spans="1:9">
      <c r="A99" s="5">
        <v>999226328927394</v>
      </c>
      <c r="B99" s="6">
        <v>45163</v>
      </c>
      <c r="C99" s="6">
        <v>45168</v>
      </c>
      <c r="D99" s="4">
        <v>1035.76</v>
      </c>
      <c r="E99" s="4" t="str">
        <f>VLOOKUP(A99,HOP!A:L,12,0)</f>
        <v>1035.76</v>
      </c>
      <c r="F99" s="4" t="str">
        <f>VLOOKUP(A99,HOP!A:C,3,0)</f>
        <v>3827047</v>
      </c>
      <c r="G99" s="4">
        <f t="shared" si="2"/>
        <v>0</v>
      </c>
      <c r="H99" s="4" t="str">
        <f t="shared" si="3"/>
        <v>，3827047</v>
      </c>
      <c r="I99" s="4" t="str">
        <f>VLOOKUP(A99,HOP!A:U,21,0)</f>
        <v>直连</v>
      </c>
    </row>
    <row r="100" s="4" customFormat="1" hidden="1" spans="1:9">
      <c r="A100" s="5">
        <v>999226330260194</v>
      </c>
      <c r="B100" s="6">
        <v>45167</v>
      </c>
      <c r="C100" s="6">
        <v>45168</v>
      </c>
      <c r="D100" s="4">
        <v>1557.69</v>
      </c>
      <c r="E100" s="4" t="str">
        <f>VLOOKUP(A100,HOP!A:L,12,0)</f>
        <v>1557.69</v>
      </c>
      <c r="F100" s="4" t="str">
        <f>VLOOKUP(A100,HOP!A:C,3,0)</f>
        <v>3827559</v>
      </c>
      <c r="G100" s="4">
        <f t="shared" si="2"/>
        <v>0</v>
      </c>
      <c r="H100" s="4" t="str">
        <f t="shared" si="3"/>
        <v>，3827559</v>
      </c>
      <c r="I100" s="4" t="str">
        <f>VLOOKUP(A100,HOP!A:U,21,0)</f>
        <v>直连</v>
      </c>
    </row>
    <row r="101" s="4" customFormat="1" hidden="1" spans="1:9">
      <c r="A101" s="5">
        <v>26330420848</v>
      </c>
      <c r="B101" s="6">
        <v>45167</v>
      </c>
      <c r="C101" s="6">
        <v>45168</v>
      </c>
      <c r="D101" s="4">
        <v>618.79</v>
      </c>
      <c r="E101" s="4" t="str">
        <f>VLOOKUP(A101,HOP!A:L,12,0)</f>
        <v>618.79</v>
      </c>
      <c r="F101" s="4" t="str">
        <f>VLOOKUP(A101,HOP!A:C,3,0)</f>
        <v>3827604</v>
      </c>
      <c r="G101" s="4">
        <f t="shared" si="2"/>
        <v>0</v>
      </c>
      <c r="H101" s="4" t="str">
        <f t="shared" si="3"/>
        <v>，3827604</v>
      </c>
      <c r="I101" s="4" t="str">
        <f>VLOOKUP(A101,HOP!A:U,21,0)</f>
        <v>直连</v>
      </c>
    </row>
    <row r="102" s="4" customFormat="1" hidden="1" spans="1:9">
      <c r="A102" s="5">
        <v>999226330548556</v>
      </c>
      <c r="B102" s="6">
        <v>45167</v>
      </c>
      <c r="C102" s="6">
        <v>45168</v>
      </c>
      <c r="D102" s="4">
        <v>2921.06</v>
      </c>
      <c r="E102" s="4" t="str">
        <f>VLOOKUP(A102,HOP!A:L,12,0)</f>
        <v>2921.06</v>
      </c>
      <c r="F102" s="4" t="str">
        <f>VLOOKUP(A102,HOP!A:C,3,0)</f>
        <v>3827671</v>
      </c>
      <c r="G102" s="4">
        <f t="shared" si="2"/>
        <v>0</v>
      </c>
      <c r="H102" s="4" t="str">
        <f t="shared" si="3"/>
        <v>，3827671</v>
      </c>
      <c r="I102" s="4" t="str">
        <f>VLOOKUP(A102,HOP!A:U,21,0)</f>
        <v>直连</v>
      </c>
    </row>
    <row r="103" s="4" customFormat="1" hidden="1" spans="1:9">
      <c r="A103" s="5">
        <v>999226334624498</v>
      </c>
      <c r="B103" s="6">
        <v>45167</v>
      </c>
      <c r="C103" s="6">
        <v>45168</v>
      </c>
      <c r="D103" s="4">
        <v>370.44</v>
      </c>
      <c r="E103" s="4" t="str">
        <f>VLOOKUP(A103,HOP!A:L,12,0)</f>
        <v>370.44</v>
      </c>
      <c r="F103" s="4" t="str">
        <f>VLOOKUP(A103,HOP!A:C,3,0)</f>
        <v>3828883</v>
      </c>
      <c r="G103" s="4">
        <f t="shared" si="2"/>
        <v>0</v>
      </c>
      <c r="H103" s="4" t="str">
        <f t="shared" si="3"/>
        <v>，3828883</v>
      </c>
      <c r="I103" s="4" t="str">
        <f>VLOOKUP(A103,HOP!A:U,21,0)</f>
        <v>直连</v>
      </c>
    </row>
    <row r="104" s="4" customFormat="1" hidden="1" spans="1:9">
      <c r="A104" s="5">
        <v>999226334661117</v>
      </c>
      <c r="B104" s="6">
        <v>45167</v>
      </c>
      <c r="C104" s="6">
        <v>45168</v>
      </c>
      <c r="D104" s="4">
        <v>370.44</v>
      </c>
      <c r="E104" s="4" t="str">
        <f>VLOOKUP(A104,HOP!A:L,12,0)</f>
        <v>370.44</v>
      </c>
      <c r="F104" s="4" t="str">
        <f>VLOOKUP(A104,HOP!A:C,3,0)</f>
        <v>3828893</v>
      </c>
      <c r="G104" s="4">
        <f t="shared" si="2"/>
        <v>0</v>
      </c>
      <c r="H104" s="4" t="str">
        <f t="shared" si="3"/>
        <v>，3828893</v>
      </c>
      <c r="I104" s="4" t="str">
        <f>VLOOKUP(A104,HOP!A:U,21,0)</f>
        <v>直连</v>
      </c>
    </row>
    <row r="105" s="4" customFormat="1" hidden="1" spans="1:9">
      <c r="A105" s="5">
        <v>999226335572738</v>
      </c>
      <c r="B105" s="6">
        <v>45167</v>
      </c>
      <c r="C105" s="6">
        <v>45168</v>
      </c>
      <c r="D105" s="4">
        <v>229.91</v>
      </c>
      <c r="E105" s="4" t="str">
        <f>VLOOKUP(A105,HOP!A:L,12,0)</f>
        <v>229.91</v>
      </c>
      <c r="F105" s="4" t="str">
        <f>VLOOKUP(A105,HOP!A:C,3,0)</f>
        <v>3829201</v>
      </c>
      <c r="G105" s="4">
        <f t="shared" si="2"/>
        <v>0</v>
      </c>
      <c r="H105" s="4" t="str">
        <f t="shared" si="3"/>
        <v>，3829201</v>
      </c>
      <c r="I105" s="4" t="str">
        <f>VLOOKUP(A105,HOP!A:U,21,0)</f>
        <v>直连</v>
      </c>
    </row>
    <row r="106" s="4" customFormat="1" hidden="1" spans="1:9">
      <c r="A106" s="5">
        <v>999225862702315</v>
      </c>
      <c r="B106" s="6">
        <v>45166</v>
      </c>
      <c r="C106" s="6">
        <v>45168</v>
      </c>
      <c r="D106" s="4">
        <v>1528.7</v>
      </c>
      <c r="E106" s="4" t="str">
        <f>VLOOKUP(A106,HOP!A:L,12,0)</f>
        <v>1528.70</v>
      </c>
      <c r="F106" s="4" t="str">
        <f>VLOOKUP(A106,HOP!A:C,3,0)</f>
        <v>3742301</v>
      </c>
      <c r="G106" s="4">
        <f t="shared" si="2"/>
        <v>0</v>
      </c>
      <c r="H106" s="4" t="str">
        <f t="shared" si="3"/>
        <v>，3742301</v>
      </c>
      <c r="I106" s="4" t="str">
        <f>VLOOKUP(A106,HOP!A:U,21,0)</f>
        <v>直连</v>
      </c>
    </row>
    <row r="107" s="4" customFormat="1" hidden="1" spans="1:9">
      <c r="A107" s="5">
        <v>999226337269095</v>
      </c>
      <c r="B107" s="6">
        <v>45167</v>
      </c>
      <c r="C107" s="6">
        <v>45168</v>
      </c>
      <c r="D107" s="4">
        <v>444.19</v>
      </c>
      <c r="E107" s="4" t="str">
        <f>VLOOKUP(A107,HOP!A:L,12,0)</f>
        <v>444.19</v>
      </c>
      <c r="F107" s="4" t="str">
        <f>VLOOKUP(A107,HOP!A:C,3,0)</f>
        <v>3830086</v>
      </c>
      <c r="G107" s="4">
        <f t="shared" si="2"/>
        <v>0</v>
      </c>
      <c r="H107" s="4" t="str">
        <f t="shared" si="3"/>
        <v>，3830086</v>
      </c>
      <c r="I107" s="4" t="str">
        <f>VLOOKUP(A107,HOP!A:U,21,0)</f>
        <v>直连</v>
      </c>
    </row>
    <row r="108" s="4" customFormat="1" hidden="1" spans="1:9">
      <c r="A108" s="5">
        <v>999226337748935</v>
      </c>
      <c r="B108" s="6">
        <v>45166</v>
      </c>
      <c r="C108" s="6">
        <v>45168</v>
      </c>
      <c r="D108" s="4">
        <v>0</v>
      </c>
      <c r="E108" s="4" t="e">
        <f>VLOOKUP(A108,HOP!A:L,12,0)</f>
        <v>#N/A</v>
      </c>
      <c r="F108" s="4" t="e">
        <f>VLOOKUP(A108,HOP!A:C,3,0)</f>
        <v>#N/A</v>
      </c>
      <c r="G108" s="4" t="e">
        <f t="shared" si="2"/>
        <v>#N/A</v>
      </c>
      <c r="H108" s="4" t="e">
        <f t="shared" si="3"/>
        <v>#N/A</v>
      </c>
      <c r="I108" s="4" t="e">
        <f>VLOOKUP(A108,HOP!A:U,21,0)</f>
        <v>#N/A</v>
      </c>
    </row>
    <row r="109" s="4" customFormat="1" hidden="1" spans="1:9">
      <c r="A109" s="5">
        <v>999226337928351</v>
      </c>
      <c r="B109" s="6">
        <v>45166</v>
      </c>
      <c r="C109" s="6">
        <v>45168</v>
      </c>
      <c r="D109" s="4">
        <v>1855.92</v>
      </c>
      <c r="E109" s="4" t="str">
        <f>VLOOKUP(A109,HOP!A:L,12,0)</f>
        <v>1855.92</v>
      </c>
      <c r="F109" s="4" t="str">
        <f>VLOOKUP(A109,HOP!A:C,3,0)</f>
        <v>3830399</v>
      </c>
      <c r="G109" s="4">
        <f t="shared" si="2"/>
        <v>0</v>
      </c>
      <c r="H109" s="4" t="str">
        <f t="shared" si="3"/>
        <v>，3830399</v>
      </c>
      <c r="I109" s="4" t="str">
        <f>VLOOKUP(A109,HOP!A:U,21,0)</f>
        <v>直连</v>
      </c>
    </row>
    <row r="110" s="4" customFormat="1" hidden="1" spans="1:9">
      <c r="A110" s="5">
        <v>999226338079227</v>
      </c>
      <c r="B110" s="6">
        <v>45167</v>
      </c>
      <c r="C110" s="6">
        <v>45168</v>
      </c>
      <c r="D110" s="4">
        <v>1879.9</v>
      </c>
      <c r="E110" s="4" t="str">
        <f>VLOOKUP(A110,HOP!A:L,12,0)</f>
        <v>1879.90</v>
      </c>
      <c r="F110" s="4" t="str">
        <f>VLOOKUP(A110,HOP!A:C,3,0)</f>
        <v>3830439</v>
      </c>
      <c r="G110" s="4">
        <f t="shared" si="2"/>
        <v>0</v>
      </c>
      <c r="H110" s="4" t="str">
        <f t="shared" si="3"/>
        <v>，3830439</v>
      </c>
      <c r="I110" s="4" t="str">
        <f>VLOOKUP(A110,HOP!A:U,21,0)</f>
        <v>直连</v>
      </c>
    </row>
    <row r="111" s="4" customFormat="1" hidden="1" spans="1:9">
      <c r="A111" s="5">
        <v>999226338649684</v>
      </c>
      <c r="B111" s="6">
        <v>45165</v>
      </c>
      <c r="C111" s="6">
        <v>45168</v>
      </c>
      <c r="D111" s="4">
        <v>1082.07</v>
      </c>
      <c r="E111" s="4" t="str">
        <f>VLOOKUP(A111,HOP!A:L,12,0)</f>
        <v>1082.07</v>
      </c>
      <c r="F111" s="4" t="str">
        <f>VLOOKUP(A111,HOP!A:C,3,0)</f>
        <v>3830748</v>
      </c>
      <c r="G111" s="4">
        <f t="shared" si="2"/>
        <v>0</v>
      </c>
      <c r="H111" s="4" t="str">
        <f t="shared" si="3"/>
        <v>，3830748</v>
      </c>
      <c r="I111" s="4" t="str">
        <f>VLOOKUP(A111,HOP!A:U,21,0)</f>
        <v>直连</v>
      </c>
    </row>
    <row r="112" s="4" customFormat="1" spans="1:9">
      <c r="A112" s="5">
        <v>999226338704577</v>
      </c>
      <c r="B112" s="6">
        <v>45166</v>
      </c>
      <c r="C112" s="6">
        <v>45168</v>
      </c>
      <c r="D112" s="4">
        <v>4281.54</v>
      </c>
      <c r="E112" s="4" t="str">
        <f>VLOOKUP(A112,HOP!A:L,12,0)</f>
        <v>4281.72</v>
      </c>
      <c r="F112" s="4" t="str">
        <f>VLOOKUP(A112,HOP!A:C,3,0)</f>
        <v>3830771</v>
      </c>
      <c r="G112" s="4">
        <f t="shared" si="2"/>
        <v>-0.180000000000291</v>
      </c>
      <c r="H112" s="4" t="str">
        <f t="shared" si="3"/>
        <v>，3830771</v>
      </c>
      <c r="I112" s="4" t="str">
        <f>VLOOKUP(A112,HOP!A:U,21,0)</f>
        <v>直连</v>
      </c>
    </row>
    <row r="113" s="4" customFormat="1" hidden="1" spans="1:9">
      <c r="A113" s="5">
        <v>999226340560777</v>
      </c>
      <c r="B113" s="6">
        <v>45167</v>
      </c>
      <c r="C113" s="6">
        <v>45168</v>
      </c>
      <c r="D113" s="4">
        <v>743.6</v>
      </c>
      <c r="E113" s="4" t="str">
        <f>VLOOKUP(A113,HOP!A:L,12,0)</f>
        <v>743.60</v>
      </c>
      <c r="F113" s="4" t="str">
        <f>VLOOKUP(A113,HOP!A:C,3,0)</f>
        <v>3831770</v>
      </c>
      <c r="G113" s="4">
        <f t="shared" si="2"/>
        <v>0</v>
      </c>
      <c r="H113" s="4" t="str">
        <f t="shared" si="3"/>
        <v>，3831770</v>
      </c>
      <c r="I113" s="4" t="str">
        <f>VLOOKUP(A113,HOP!A:U,21,0)</f>
        <v>直连</v>
      </c>
    </row>
    <row r="114" s="4" customFormat="1" hidden="1" spans="1:9">
      <c r="A114" s="5">
        <v>999226340972186</v>
      </c>
      <c r="B114" s="6">
        <v>45167</v>
      </c>
      <c r="C114" s="6">
        <v>45168</v>
      </c>
      <c r="D114" s="4">
        <v>378.78</v>
      </c>
      <c r="E114" s="4" t="str">
        <f>VLOOKUP(A114,HOP!A:L,12,0)</f>
        <v>378.78</v>
      </c>
      <c r="F114" s="4" t="str">
        <f>VLOOKUP(A114,HOP!A:C,3,0)</f>
        <v>3832016</v>
      </c>
      <c r="G114" s="4">
        <f t="shared" si="2"/>
        <v>0</v>
      </c>
      <c r="H114" s="4" t="str">
        <f t="shared" si="3"/>
        <v>，3832016</v>
      </c>
      <c r="I114" s="4" t="str">
        <f>VLOOKUP(A114,HOP!A:U,21,0)</f>
        <v>直连</v>
      </c>
    </row>
    <row r="115" s="4" customFormat="1" hidden="1" spans="1:9">
      <c r="A115" s="5">
        <v>999226344971500</v>
      </c>
      <c r="B115" s="6">
        <v>45166</v>
      </c>
      <c r="C115" s="6">
        <v>45168</v>
      </c>
      <c r="D115" s="4">
        <v>1105.36</v>
      </c>
      <c r="E115" s="4" t="str">
        <f>VLOOKUP(A115,HOP!A:L,12,0)</f>
        <v>1105.36</v>
      </c>
      <c r="F115" s="4" t="str">
        <f>VLOOKUP(A115,HOP!A:C,3,0)</f>
        <v>3834314</v>
      </c>
      <c r="G115" s="4">
        <f t="shared" si="2"/>
        <v>0</v>
      </c>
      <c r="H115" s="4" t="str">
        <f t="shared" si="3"/>
        <v>，3834314</v>
      </c>
      <c r="I115" s="4" t="str">
        <f>VLOOKUP(A115,HOP!A:U,21,0)</f>
        <v>直连</v>
      </c>
    </row>
    <row r="116" s="4" customFormat="1" hidden="1" spans="1:9">
      <c r="A116" s="5">
        <v>999226347444120</v>
      </c>
      <c r="B116" s="6">
        <v>45167</v>
      </c>
      <c r="C116" s="6">
        <v>45168</v>
      </c>
      <c r="D116" s="4">
        <v>431.3</v>
      </c>
      <c r="E116" s="4" t="str">
        <f>VLOOKUP(A116,HOP!A:L,12,0)</f>
        <v>431.30</v>
      </c>
      <c r="F116" s="4" t="str">
        <f>VLOOKUP(A116,HOP!A:C,3,0)</f>
        <v>3835664</v>
      </c>
      <c r="G116" s="4">
        <f t="shared" si="2"/>
        <v>0</v>
      </c>
      <c r="H116" s="4" t="str">
        <f t="shared" si="3"/>
        <v>，3835664</v>
      </c>
      <c r="I116" s="4" t="str">
        <f>VLOOKUP(A116,HOP!A:U,21,0)</f>
        <v>直连</v>
      </c>
    </row>
    <row r="117" s="4" customFormat="1" hidden="1" spans="1:9">
      <c r="A117" s="5">
        <v>999226348745297</v>
      </c>
      <c r="B117" s="6">
        <v>45164</v>
      </c>
      <c r="C117" s="6">
        <v>45168</v>
      </c>
      <c r="D117" s="4">
        <v>2542.4</v>
      </c>
      <c r="E117" s="4" t="str">
        <f>VLOOKUP(A117,HOP!A:L,12,0)</f>
        <v>2542.40</v>
      </c>
      <c r="F117" s="4" t="str">
        <f>VLOOKUP(A117,HOP!A:C,3,0)</f>
        <v>3836395</v>
      </c>
      <c r="G117" s="4">
        <f t="shared" si="2"/>
        <v>0</v>
      </c>
      <c r="H117" s="4" t="str">
        <f t="shared" si="3"/>
        <v>，3836395</v>
      </c>
      <c r="I117" s="4" t="str">
        <f>VLOOKUP(A117,HOP!A:U,21,0)</f>
        <v>直连</v>
      </c>
    </row>
    <row r="118" s="4" customFormat="1" hidden="1" spans="1:9">
      <c r="A118" s="5">
        <v>999226348924420</v>
      </c>
      <c r="B118" s="6">
        <v>45167</v>
      </c>
      <c r="C118" s="6">
        <v>45168</v>
      </c>
      <c r="D118" s="4">
        <v>641.21</v>
      </c>
      <c r="E118" s="4" t="str">
        <f>VLOOKUP(A118,HOP!A:L,12,0)</f>
        <v>641.21</v>
      </c>
      <c r="F118" s="4" t="str">
        <f>VLOOKUP(A118,HOP!A:C,3,0)</f>
        <v>3836453</v>
      </c>
      <c r="G118" s="4">
        <f t="shared" si="2"/>
        <v>0</v>
      </c>
      <c r="H118" s="4" t="str">
        <f t="shared" si="3"/>
        <v>，3836453</v>
      </c>
      <c r="I118" s="4" t="str">
        <f>VLOOKUP(A118,HOP!A:U,21,0)</f>
        <v>直连</v>
      </c>
    </row>
    <row r="119" s="4" customFormat="1" hidden="1" spans="1:9">
      <c r="A119" s="5">
        <v>999226349235910</v>
      </c>
      <c r="B119" s="6">
        <v>45167</v>
      </c>
      <c r="C119" s="6">
        <v>45168</v>
      </c>
      <c r="D119" s="4">
        <v>573.82</v>
      </c>
      <c r="E119" s="4" t="str">
        <f>VLOOKUP(A119,HOP!A:L,12,0)</f>
        <v>573.82</v>
      </c>
      <c r="F119" s="4" t="str">
        <f>VLOOKUP(A119,HOP!A:C,3,0)</f>
        <v>3836580</v>
      </c>
      <c r="G119" s="4">
        <f t="shared" si="2"/>
        <v>0</v>
      </c>
      <c r="H119" s="4" t="str">
        <f t="shared" si="3"/>
        <v>，3836580</v>
      </c>
      <c r="I119" s="4" t="str">
        <f>VLOOKUP(A119,HOP!A:U,21,0)</f>
        <v>直连</v>
      </c>
    </row>
    <row r="120" s="4" customFormat="1" hidden="1" spans="1:9">
      <c r="A120" s="5">
        <v>999226349284842</v>
      </c>
      <c r="B120" s="6">
        <v>45165</v>
      </c>
      <c r="C120" s="6">
        <v>45168</v>
      </c>
      <c r="D120" s="4">
        <v>629.1</v>
      </c>
      <c r="E120" s="4" t="str">
        <f>VLOOKUP(A120,HOP!A:L,12,0)</f>
        <v>629.10</v>
      </c>
      <c r="F120" s="4" t="str">
        <f>VLOOKUP(A120,HOP!A:C,3,0)</f>
        <v>3836592</v>
      </c>
      <c r="G120" s="4">
        <f t="shared" si="2"/>
        <v>0</v>
      </c>
      <c r="H120" s="4" t="str">
        <f t="shared" si="3"/>
        <v>，3836592</v>
      </c>
      <c r="I120" s="4" t="str">
        <f>VLOOKUP(A120,HOP!A:U,21,0)</f>
        <v>直连</v>
      </c>
    </row>
    <row r="121" s="4" customFormat="1" hidden="1" spans="1:9">
      <c r="A121" s="5">
        <v>999226350658239</v>
      </c>
      <c r="B121" s="6">
        <v>45165</v>
      </c>
      <c r="C121" s="6">
        <v>45168</v>
      </c>
      <c r="D121" s="4">
        <v>1915.15</v>
      </c>
      <c r="E121" s="4" t="str">
        <f>VLOOKUP(A121,HOP!A:L,12,0)</f>
        <v>1915.15</v>
      </c>
      <c r="F121" s="4" t="str">
        <f>VLOOKUP(A121,HOP!A:C,3,0)</f>
        <v>3837154</v>
      </c>
      <c r="G121" s="4">
        <f t="shared" si="2"/>
        <v>0</v>
      </c>
      <c r="H121" s="4" t="str">
        <f t="shared" si="3"/>
        <v>，3837154</v>
      </c>
      <c r="I121" s="4" t="str">
        <f>VLOOKUP(A121,HOP!A:U,21,0)</f>
        <v>直连</v>
      </c>
    </row>
    <row r="122" s="4" customFormat="1" hidden="1" spans="1:9">
      <c r="A122" s="5">
        <v>999226350707861</v>
      </c>
      <c r="B122" s="6">
        <v>45164</v>
      </c>
      <c r="C122" s="6">
        <v>45168</v>
      </c>
      <c r="D122" s="4">
        <v>2525.61</v>
      </c>
      <c r="E122" s="4" t="str">
        <f>VLOOKUP(A122,HOP!A:L,12,0)</f>
        <v>2525.61</v>
      </c>
      <c r="F122" s="4" t="str">
        <f>VLOOKUP(A122,HOP!A:C,3,0)</f>
        <v>3837180</v>
      </c>
      <c r="G122" s="4">
        <f t="shared" si="2"/>
        <v>0</v>
      </c>
      <c r="H122" s="4" t="str">
        <f t="shared" si="3"/>
        <v>，3837180</v>
      </c>
      <c r="I122" s="4" t="str">
        <f>VLOOKUP(A122,HOP!A:U,21,0)</f>
        <v>直连</v>
      </c>
    </row>
    <row r="123" s="4" customFormat="1" hidden="1" spans="1:9">
      <c r="A123" s="5">
        <v>999226350737952</v>
      </c>
      <c r="B123" s="6">
        <v>45167</v>
      </c>
      <c r="C123" s="6">
        <v>45168</v>
      </c>
      <c r="D123" s="4">
        <v>369.2</v>
      </c>
      <c r="E123" s="4" t="str">
        <f>VLOOKUP(A123,HOP!A:L,12,0)</f>
        <v>369.20</v>
      </c>
      <c r="F123" s="4" t="str">
        <f>VLOOKUP(A123,HOP!A:C,3,0)</f>
        <v>3837218</v>
      </c>
      <c r="G123" s="4">
        <f t="shared" si="2"/>
        <v>0</v>
      </c>
      <c r="H123" s="4" t="str">
        <f t="shared" si="3"/>
        <v>，3837218</v>
      </c>
      <c r="I123" s="4" t="str">
        <f>VLOOKUP(A123,HOP!A:U,21,0)</f>
        <v>直连</v>
      </c>
    </row>
    <row r="124" s="4" customFormat="1" hidden="1" spans="1:9">
      <c r="A124" s="5">
        <v>999226353781641</v>
      </c>
      <c r="B124" s="6">
        <v>45166</v>
      </c>
      <c r="C124" s="6">
        <v>45168</v>
      </c>
      <c r="D124" s="4">
        <v>372.44</v>
      </c>
      <c r="E124" s="4" t="str">
        <f>VLOOKUP(A124,HOP!A:L,12,0)</f>
        <v>372.44</v>
      </c>
      <c r="F124" s="4" t="str">
        <f>VLOOKUP(A124,HOP!A:C,3,0)</f>
        <v>3838916</v>
      </c>
      <c r="G124" s="4">
        <f t="shared" si="2"/>
        <v>0</v>
      </c>
      <c r="H124" s="4" t="str">
        <f t="shared" si="3"/>
        <v>，3838916</v>
      </c>
      <c r="I124" s="4" t="str">
        <f>VLOOKUP(A124,HOP!A:U,21,0)</f>
        <v>直连</v>
      </c>
    </row>
    <row r="125" s="4" customFormat="1" hidden="1" spans="1:9">
      <c r="A125" s="5">
        <v>999226354649353</v>
      </c>
      <c r="B125" s="6">
        <v>45166</v>
      </c>
      <c r="C125" s="6">
        <v>45168</v>
      </c>
      <c r="D125" s="4">
        <v>725</v>
      </c>
      <c r="E125" s="4" t="str">
        <f>VLOOKUP(A125,HOP!A:L,12,0)</f>
        <v>725.00</v>
      </c>
      <c r="F125" s="4" t="str">
        <f>VLOOKUP(A125,HOP!A:C,3,0)</f>
        <v>3839267</v>
      </c>
      <c r="G125" s="4">
        <f t="shared" si="2"/>
        <v>0</v>
      </c>
      <c r="H125" s="4" t="str">
        <f t="shared" si="3"/>
        <v>，3839267</v>
      </c>
      <c r="I125" s="4" t="str">
        <f>VLOOKUP(A125,HOP!A:U,21,0)</f>
        <v>直连</v>
      </c>
    </row>
    <row r="126" s="4" customFormat="1" hidden="1" spans="1:9">
      <c r="A126" s="5">
        <v>999226354743629</v>
      </c>
      <c r="B126" s="6">
        <v>45166</v>
      </c>
      <c r="C126" s="6">
        <v>45168</v>
      </c>
      <c r="D126" s="4">
        <v>368.58</v>
      </c>
      <c r="E126" s="4" t="str">
        <f>VLOOKUP(A126,HOP!A:L,12,0)</f>
        <v>368.58</v>
      </c>
      <c r="F126" s="4" t="str">
        <f>VLOOKUP(A126,HOP!A:C,3,0)</f>
        <v>3839466</v>
      </c>
      <c r="G126" s="4">
        <f t="shared" si="2"/>
        <v>0</v>
      </c>
      <c r="H126" s="4" t="str">
        <f t="shared" si="3"/>
        <v>，3839466</v>
      </c>
      <c r="I126" s="4" t="str">
        <f>VLOOKUP(A126,HOP!A:U,21,0)</f>
        <v>直连</v>
      </c>
    </row>
    <row r="127" s="4" customFormat="1" hidden="1" spans="1:9">
      <c r="A127" s="5">
        <v>26354999530</v>
      </c>
      <c r="B127" s="6">
        <v>45165</v>
      </c>
      <c r="C127" s="6">
        <v>45168</v>
      </c>
      <c r="D127" s="4">
        <v>819.78</v>
      </c>
      <c r="E127" s="4" t="str">
        <f>VLOOKUP(A127,HOP!A:L,12,0)</f>
        <v>819.78</v>
      </c>
      <c r="F127" s="4" t="str">
        <f>VLOOKUP(A127,HOP!A:C,3,0)</f>
        <v>3839583</v>
      </c>
      <c r="G127" s="4">
        <f t="shared" si="2"/>
        <v>0</v>
      </c>
      <c r="H127" s="4" t="str">
        <f t="shared" si="3"/>
        <v>，3839583</v>
      </c>
      <c r="I127" s="4" t="str">
        <f>VLOOKUP(A127,HOP!A:U,21,0)</f>
        <v>直连</v>
      </c>
    </row>
    <row r="128" s="4" customFormat="1" hidden="1" spans="1:9">
      <c r="A128" s="5">
        <v>999226355605624</v>
      </c>
      <c r="B128" s="6">
        <v>45166</v>
      </c>
      <c r="C128" s="6">
        <v>45168</v>
      </c>
      <c r="D128" s="4">
        <v>1770.53</v>
      </c>
      <c r="E128" s="4" t="str">
        <f>VLOOKUP(A128,HOP!A:L,12,0)</f>
        <v>1770.53</v>
      </c>
      <c r="F128" s="4" t="str">
        <f>VLOOKUP(A128,HOP!A:C,3,0)</f>
        <v>3839863</v>
      </c>
      <c r="G128" s="4">
        <f t="shared" si="2"/>
        <v>0</v>
      </c>
      <c r="H128" s="4" t="str">
        <f t="shared" si="3"/>
        <v>，3839863</v>
      </c>
      <c r="I128" s="4" t="str">
        <f>VLOOKUP(A128,HOP!A:U,21,0)</f>
        <v>直连</v>
      </c>
    </row>
    <row r="129" s="4" customFormat="1" hidden="1" spans="1:9">
      <c r="A129" s="5">
        <v>999226355831094</v>
      </c>
      <c r="B129" s="6">
        <v>45164</v>
      </c>
      <c r="C129" s="6">
        <v>45168</v>
      </c>
      <c r="D129" s="4">
        <v>4684.16</v>
      </c>
      <c r="E129" s="4" t="str">
        <f>VLOOKUP(A129,HOP!A:L,12,0)</f>
        <v>4684.16</v>
      </c>
      <c r="F129" s="4" t="str">
        <f>VLOOKUP(A129,HOP!A:C,3,0)</f>
        <v>3840088</v>
      </c>
      <c r="G129" s="4">
        <f t="shared" si="2"/>
        <v>0</v>
      </c>
      <c r="H129" s="4" t="str">
        <f t="shared" si="3"/>
        <v>，3840088</v>
      </c>
      <c r="I129" s="4" t="str">
        <f>VLOOKUP(A129,HOP!A:U,21,0)</f>
        <v>直连</v>
      </c>
    </row>
    <row r="130" s="4" customFormat="1" hidden="1" spans="1:9">
      <c r="A130" s="5">
        <v>999226356555602</v>
      </c>
      <c r="B130" s="6">
        <v>45167</v>
      </c>
      <c r="C130" s="6">
        <v>45168</v>
      </c>
      <c r="D130" s="4">
        <v>92.02</v>
      </c>
      <c r="E130" s="4" t="str">
        <f>VLOOKUP(A130,HOP!A:L,12,0)</f>
        <v>92.02</v>
      </c>
      <c r="F130" s="4" t="str">
        <f>VLOOKUP(A130,HOP!A:C,3,0)</f>
        <v>3840532</v>
      </c>
      <c r="G130" s="4">
        <f t="shared" si="2"/>
        <v>0</v>
      </c>
      <c r="H130" s="4" t="str">
        <f t="shared" si="3"/>
        <v>，3840532</v>
      </c>
      <c r="I130" s="4" t="str">
        <f>VLOOKUP(A130,HOP!A:U,21,0)</f>
        <v>直连</v>
      </c>
    </row>
    <row r="131" s="4" customFormat="1" hidden="1" spans="1:9">
      <c r="A131" s="5">
        <v>999226357692264</v>
      </c>
      <c r="B131" s="6">
        <v>45164</v>
      </c>
      <c r="C131" s="6">
        <v>45168</v>
      </c>
      <c r="D131" s="4">
        <v>1950.6</v>
      </c>
      <c r="E131" s="4" t="str">
        <f>VLOOKUP(A131,HOP!A:L,12,0)</f>
        <v>1950.60</v>
      </c>
      <c r="F131" s="4" t="str">
        <f>VLOOKUP(A131,HOP!A:C,3,0)</f>
        <v>3841175</v>
      </c>
      <c r="G131" s="4">
        <f t="shared" ref="G131:G194" si="4">D131-E131</f>
        <v>0</v>
      </c>
      <c r="H131" s="4" t="str">
        <f t="shared" ref="H131:H194" si="5">$H$1&amp;F131</f>
        <v>，3841175</v>
      </c>
      <c r="I131" s="4" t="str">
        <f>VLOOKUP(A131,HOP!A:U,21,0)</f>
        <v>直连</v>
      </c>
    </row>
    <row r="132" s="4" customFormat="1" hidden="1" spans="1:9">
      <c r="A132" s="5">
        <v>999226358007810</v>
      </c>
      <c r="B132" s="6">
        <v>45167</v>
      </c>
      <c r="C132" s="6">
        <v>45168</v>
      </c>
      <c r="D132" s="4">
        <v>1494.94</v>
      </c>
      <c r="E132" s="4" t="str">
        <f>VLOOKUP(A132,HOP!A:L,12,0)</f>
        <v>1494.94</v>
      </c>
      <c r="F132" s="4" t="str">
        <f>VLOOKUP(A132,HOP!A:C,3,0)</f>
        <v>3841282</v>
      </c>
      <c r="G132" s="4">
        <f t="shared" si="4"/>
        <v>0</v>
      </c>
      <c r="H132" s="4" t="str">
        <f t="shared" si="5"/>
        <v>，3841282</v>
      </c>
      <c r="I132" s="4" t="str">
        <f>VLOOKUP(A132,HOP!A:U,21,0)</f>
        <v>直连</v>
      </c>
    </row>
    <row r="133" s="4" customFormat="1" hidden="1" spans="1:9">
      <c r="A133" s="5">
        <v>999226358096411</v>
      </c>
      <c r="B133" s="6">
        <v>45165</v>
      </c>
      <c r="C133" s="6">
        <v>45168</v>
      </c>
      <c r="D133" s="4">
        <v>1220.83</v>
      </c>
      <c r="E133" s="4" t="str">
        <f>VLOOKUP(A133,HOP!A:L,12,0)</f>
        <v>1220.83</v>
      </c>
      <c r="F133" s="4" t="str">
        <f>VLOOKUP(A133,HOP!A:C,3,0)</f>
        <v>3841310</v>
      </c>
      <c r="G133" s="4">
        <f t="shared" si="4"/>
        <v>0</v>
      </c>
      <c r="H133" s="4" t="str">
        <f t="shared" si="5"/>
        <v>，3841310</v>
      </c>
      <c r="I133" s="4" t="str">
        <f>VLOOKUP(A133,HOP!A:U,21,0)</f>
        <v>直连</v>
      </c>
    </row>
    <row r="134" s="4" customFormat="1" hidden="1" spans="1:9">
      <c r="A134" s="5">
        <v>999226359226344</v>
      </c>
      <c r="B134" s="6">
        <v>45167</v>
      </c>
      <c r="C134" s="6">
        <v>45168</v>
      </c>
      <c r="D134" s="4">
        <v>186.22</v>
      </c>
      <c r="E134" s="4" t="str">
        <f>VLOOKUP(A134,HOP!A:L,12,0)</f>
        <v>186.22</v>
      </c>
      <c r="F134" s="4" t="str">
        <f>VLOOKUP(A134,HOP!A:C,3,0)</f>
        <v>3841719</v>
      </c>
      <c r="G134" s="4">
        <f t="shared" si="4"/>
        <v>0</v>
      </c>
      <c r="H134" s="4" t="str">
        <f t="shared" si="5"/>
        <v>，3841719</v>
      </c>
      <c r="I134" s="4" t="str">
        <f>VLOOKUP(A134,HOP!A:U,21,0)</f>
        <v>直连</v>
      </c>
    </row>
    <row r="135" s="4" customFormat="1" hidden="1" spans="1:9">
      <c r="A135" s="5">
        <v>999226359690125</v>
      </c>
      <c r="B135" s="6">
        <v>45167</v>
      </c>
      <c r="C135" s="6">
        <v>45168</v>
      </c>
      <c r="D135" s="4">
        <v>756.68</v>
      </c>
      <c r="E135" s="4" t="str">
        <f>VLOOKUP(A135,HOP!A:L,12,0)</f>
        <v>756.68</v>
      </c>
      <c r="F135" s="4" t="str">
        <f>VLOOKUP(A135,HOP!A:C,3,0)</f>
        <v>3841938</v>
      </c>
      <c r="G135" s="4">
        <f t="shared" si="4"/>
        <v>0</v>
      </c>
      <c r="H135" s="4" t="str">
        <f t="shared" si="5"/>
        <v>，3841938</v>
      </c>
      <c r="I135" s="4" t="str">
        <f>VLOOKUP(A135,HOP!A:U,21,0)</f>
        <v>直连</v>
      </c>
    </row>
    <row r="136" s="4" customFormat="1" hidden="1" spans="1:9">
      <c r="A136" s="5">
        <v>999226359699366</v>
      </c>
      <c r="B136" s="6">
        <v>45167</v>
      </c>
      <c r="C136" s="6">
        <v>45168</v>
      </c>
      <c r="D136" s="4">
        <v>401.96</v>
      </c>
      <c r="E136" s="4" t="str">
        <f>VLOOKUP(A136,HOP!A:L,12,0)</f>
        <v>401.96</v>
      </c>
      <c r="F136" s="4" t="str">
        <f>VLOOKUP(A136,HOP!A:C,3,0)</f>
        <v>3841952</v>
      </c>
      <c r="G136" s="4">
        <f t="shared" si="4"/>
        <v>0</v>
      </c>
      <c r="H136" s="4" t="str">
        <f t="shared" si="5"/>
        <v>，3841952</v>
      </c>
      <c r="I136" s="4" t="str">
        <f>VLOOKUP(A136,HOP!A:U,21,0)</f>
        <v>直连</v>
      </c>
    </row>
    <row r="137" s="4" customFormat="1" hidden="1" spans="1:9">
      <c r="A137" s="5">
        <v>999226359720947</v>
      </c>
      <c r="B137" s="6">
        <v>45167</v>
      </c>
      <c r="C137" s="6">
        <v>45168</v>
      </c>
      <c r="D137" s="4">
        <v>1648.03</v>
      </c>
      <c r="E137" s="4" t="str">
        <f>VLOOKUP(A137,HOP!A:L,12,0)</f>
        <v>1648.03</v>
      </c>
      <c r="F137" s="4" t="str">
        <f>VLOOKUP(A137,HOP!A:C,3,0)</f>
        <v>3841959</v>
      </c>
      <c r="G137" s="4">
        <f t="shared" si="4"/>
        <v>0</v>
      </c>
      <c r="H137" s="4" t="str">
        <f t="shared" si="5"/>
        <v>，3841959</v>
      </c>
      <c r="I137" s="4" t="str">
        <f>VLOOKUP(A137,HOP!A:U,21,0)</f>
        <v>直连</v>
      </c>
    </row>
    <row r="138" s="4" customFormat="1" hidden="1" spans="1:9">
      <c r="A138" s="5">
        <v>999226359945798</v>
      </c>
      <c r="B138" s="6">
        <v>45167</v>
      </c>
      <c r="C138" s="6">
        <v>45168</v>
      </c>
      <c r="D138" s="4">
        <v>524.11</v>
      </c>
      <c r="E138" s="4" t="str">
        <f>VLOOKUP(A138,HOP!A:L,12,0)</f>
        <v>524.11</v>
      </c>
      <c r="F138" s="4" t="str">
        <f>VLOOKUP(A138,HOP!A:C,3,0)</f>
        <v>3842082</v>
      </c>
      <c r="G138" s="4">
        <f t="shared" si="4"/>
        <v>0</v>
      </c>
      <c r="H138" s="4" t="str">
        <f t="shared" si="5"/>
        <v>，3842082</v>
      </c>
      <c r="I138" s="4" t="str">
        <f>VLOOKUP(A138,HOP!A:U,21,0)</f>
        <v>直采</v>
      </c>
    </row>
    <row r="139" s="4" customFormat="1" hidden="1" spans="1:9">
      <c r="A139" s="5">
        <v>999226360194591</v>
      </c>
      <c r="B139" s="6">
        <v>45166</v>
      </c>
      <c r="C139" s="6">
        <v>45168</v>
      </c>
      <c r="D139" s="4">
        <v>4018.9</v>
      </c>
      <c r="E139" s="4" t="str">
        <f>VLOOKUP(A139,HOP!A:L,12,0)</f>
        <v>4018.90</v>
      </c>
      <c r="F139" s="4" t="str">
        <f>VLOOKUP(A139,HOP!A:C,3,0)</f>
        <v>3842276</v>
      </c>
      <c r="G139" s="4">
        <f t="shared" si="4"/>
        <v>0</v>
      </c>
      <c r="H139" s="4" t="str">
        <f t="shared" si="5"/>
        <v>，3842276</v>
      </c>
      <c r="I139" s="4" t="str">
        <f>VLOOKUP(A139,HOP!A:U,21,0)</f>
        <v>直连</v>
      </c>
    </row>
    <row r="140" s="4" customFormat="1" hidden="1" spans="1:9">
      <c r="A140" s="5">
        <v>999226360396558</v>
      </c>
      <c r="B140" s="6">
        <v>45166</v>
      </c>
      <c r="C140" s="6">
        <v>45168</v>
      </c>
      <c r="D140" s="4">
        <v>1078.4</v>
      </c>
      <c r="E140" s="4" t="str">
        <f>VLOOKUP(A140,HOP!A:L,12,0)</f>
        <v>1078.40</v>
      </c>
      <c r="F140" s="4" t="str">
        <f>VLOOKUP(A140,HOP!A:C,3,0)</f>
        <v>3842335</v>
      </c>
      <c r="G140" s="4">
        <f t="shared" si="4"/>
        <v>0</v>
      </c>
      <c r="H140" s="4" t="str">
        <f t="shared" si="5"/>
        <v>，3842335</v>
      </c>
      <c r="I140" s="4" t="str">
        <f>VLOOKUP(A140,HOP!A:U,21,0)</f>
        <v>直连</v>
      </c>
    </row>
    <row r="141" s="4" customFormat="1" hidden="1" spans="1:9">
      <c r="A141" s="5">
        <v>999226361486065</v>
      </c>
      <c r="B141" s="6">
        <v>45166</v>
      </c>
      <c r="C141" s="6">
        <v>45168</v>
      </c>
      <c r="D141" s="4">
        <v>2835.9</v>
      </c>
      <c r="E141" s="4" t="str">
        <f>VLOOKUP(A141,HOP!A:L,12,0)</f>
        <v>2835.90</v>
      </c>
      <c r="F141" s="4" t="str">
        <f>VLOOKUP(A141,HOP!A:C,3,0)</f>
        <v>3842968</v>
      </c>
      <c r="G141" s="4">
        <f t="shared" si="4"/>
        <v>0</v>
      </c>
      <c r="H141" s="4" t="str">
        <f t="shared" si="5"/>
        <v>，3842968</v>
      </c>
      <c r="I141" s="4" t="str">
        <f>VLOOKUP(A141,HOP!A:U,21,0)</f>
        <v>直连</v>
      </c>
    </row>
    <row r="142" s="4" customFormat="1" hidden="1" spans="1:9">
      <c r="A142" s="5">
        <v>999226361752181</v>
      </c>
      <c r="B142" s="6">
        <v>45166</v>
      </c>
      <c r="C142" s="6">
        <v>45168</v>
      </c>
      <c r="D142" s="4">
        <v>450.98</v>
      </c>
      <c r="E142" s="4" t="str">
        <f>VLOOKUP(A142,HOP!A:L,12,0)</f>
        <v>450.98</v>
      </c>
      <c r="F142" s="4" t="str">
        <f>VLOOKUP(A142,HOP!A:C,3,0)</f>
        <v>3843051</v>
      </c>
      <c r="G142" s="4">
        <f t="shared" si="4"/>
        <v>0</v>
      </c>
      <c r="H142" s="4" t="str">
        <f t="shared" si="5"/>
        <v>，3843051</v>
      </c>
      <c r="I142" s="4" t="str">
        <f>VLOOKUP(A142,HOP!A:U,21,0)</f>
        <v>直连</v>
      </c>
    </row>
    <row r="143" s="4" customFormat="1" hidden="1" spans="1:9">
      <c r="A143" s="5">
        <v>999226361856688</v>
      </c>
      <c r="B143" s="6">
        <v>45165</v>
      </c>
      <c r="C143" s="6">
        <v>45168</v>
      </c>
      <c r="D143" s="4">
        <v>2002.77</v>
      </c>
      <c r="E143" s="4" t="str">
        <f>VLOOKUP(A143,HOP!A:L,12,0)</f>
        <v>2002.77</v>
      </c>
      <c r="F143" s="4" t="str">
        <f>VLOOKUP(A143,HOP!A:C,3,0)</f>
        <v>3843215</v>
      </c>
      <c r="G143" s="4">
        <f t="shared" si="4"/>
        <v>0</v>
      </c>
      <c r="H143" s="4" t="str">
        <f t="shared" si="5"/>
        <v>，3843215</v>
      </c>
      <c r="I143" s="4" t="str">
        <f>VLOOKUP(A143,HOP!A:U,21,0)</f>
        <v>直连</v>
      </c>
    </row>
    <row r="144" s="4" customFormat="1" hidden="1" spans="1:9">
      <c r="A144" s="5">
        <v>999226362260146</v>
      </c>
      <c r="B144" s="6">
        <v>45166</v>
      </c>
      <c r="C144" s="6">
        <v>45168</v>
      </c>
      <c r="D144" s="4">
        <v>1508.28</v>
      </c>
      <c r="E144" s="4" t="str">
        <f>VLOOKUP(A144,HOP!A:L,12,0)</f>
        <v>1508.28</v>
      </c>
      <c r="F144" s="4" t="str">
        <f>VLOOKUP(A144,HOP!A:C,3,0)</f>
        <v>3843459</v>
      </c>
      <c r="G144" s="4">
        <f t="shared" si="4"/>
        <v>0</v>
      </c>
      <c r="H144" s="4" t="str">
        <f t="shared" si="5"/>
        <v>，3843459</v>
      </c>
      <c r="I144" s="4" t="str">
        <f>VLOOKUP(A144,HOP!A:U,21,0)</f>
        <v>直连</v>
      </c>
    </row>
    <row r="145" s="4" customFormat="1" hidden="1" spans="1:9">
      <c r="A145" s="5">
        <v>999226362453658</v>
      </c>
      <c r="B145" s="6">
        <v>45167</v>
      </c>
      <c r="C145" s="6">
        <v>45168</v>
      </c>
      <c r="D145" s="4">
        <v>569.25</v>
      </c>
      <c r="E145" s="4" t="str">
        <f>VLOOKUP(A145,HOP!A:L,12,0)</f>
        <v>569.25</v>
      </c>
      <c r="F145" s="4" t="str">
        <f>VLOOKUP(A145,HOP!A:C,3,0)</f>
        <v>3843537</v>
      </c>
      <c r="G145" s="4">
        <f t="shared" si="4"/>
        <v>0</v>
      </c>
      <c r="H145" s="4" t="str">
        <f t="shared" si="5"/>
        <v>，3843537</v>
      </c>
      <c r="I145" s="4" t="str">
        <f>VLOOKUP(A145,HOP!A:U,21,0)</f>
        <v>直连</v>
      </c>
    </row>
    <row r="146" s="4" customFormat="1" hidden="1" spans="1:9">
      <c r="A146" s="5">
        <v>999226362996684</v>
      </c>
      <c r="B146" s="6">
        <v>45166</v>
      </c>
      <c r="C146" s="6">
        <v>45168</v>
      </c>
      <c r="D146" s="4">
        <v>727.24</v>
      </c>
      <c r="E146" s="4" t="str">
        <f>VLOOKUP(A146,HOP!A:L,12,0)</f>
        <v>727.24</v>
      </c>
      <c r="F146" s="4" t="str">
        <f>VLOOKUP(A146,HOP!A:C,3,0)</f>
        <v>3843882</v>
      </c>
      <c r="G146" s="4">
        <f t="shared" si="4"/>
        <v>0</v>
      </c>
      <c r="H146" s="4" t="str">
        <f t="shared" si="5"/>
        <v>，3843882</v>
      </c>
      <c r="I146" s="4" t="str">
        <f>VLOOKUP(A146,HOP!A:U,21,0)</f>
        <v>直连</v>
      </c>
    </row>
    <row r="147" s="4" customFormat="1" hidden="1" spans="1:9">
      <c r="A147" s="5">
        <v>999226363255310</v>
      </c>
      <c r="B147" s="6">
        <v>45166</v>
      </c>
      <c r="C147" s="6">
        <v>45168</v>
      </c>
      <c r="D147" s="4">
        <v>727.24</v>
      </c>
      <c r="E147" s="4" t="str">
        <f>VLOOKUP(A147,HOP!A:L,12,0)</f>
        <v>727.24</v>
      </c>
      <c r="F147" s="4" t="str">
        <f>VLOOKUP(A147,HOP!A:C,3,0)</f>
        <v>3844098</v>
      </c>
      <c r="G147" s="4">
        <f t="shared" si="4"/>
        <v>0</v>
      </c>
      <c r="H147" s="4" t="str">
        <f t="shared" si="5"/>
        <v>，3844098</v>
      </c>
      <c r="I147" s="4" t="str">
        <f>VLOOKUP(A147,HOP!A:U,21,0)</f>
        <v>直连</v>
      </c>
    </row>
    <row r="148" s="4" customFormat="1" hidden="1" spans="1:9">
      <c r="A148" s="5">
        <v>999226365287792</v>
      </c>
      <c r="B148" s="6">
        <v>45165</v>
      </c>
      <c r="C148" s="6">
        <v>45168</v>
      </c>
      <c r="D148" s="4">
        <v>10441.36</v>
      </c>
      <c r="E148" s="4" t="str">
        <f>VLOOKUP(A148,HOP!A:L,12,0)</f>
        <v>10441.36</v>
      </c>
      <c r="F148" s="4" t="str">
        <f>VLOOKUP(A148,HOP!A:C,3,0)</f>
        <v>3845537</v>
      </c>
      <c r="G148" s="4">
        <f t="shared" si="4"/>
        <v>0</v>
      </c>
      <c r="H148" s="4" t="str">
        <f t="shared" si="5"/>
        <v>，3845537</v>
      </c>
      <c r="I148" s="4" t="str">
        <f>VLOOKUP(A148,HOP!A:U,21,0)</f>
        <v>直连</v>
      </c>
    </row>
    <row r="149" s="4" customFormat="1" hidden="1" spans="1:9">
      <c r="A149" s="5">
        <v>999226366362221</v>
      </c>
      <c r="B149" s="6">
        <v>45166</v>
      </c>
      <c r="C149" s="6">
        <v>45168</v>
      </c>
      <c r="D149" s="4">
        <v>1298.51</v>
      </c>
      <c r="E149" s="4" t="str">
        <f>VLOOKUP(A149,HOP!A:L,12,0)</f>
        <v>1298.51</v>
      </c>
      <c r="F149" s="4" t="str">
        <f>VLOOKUP(A149,HOP!A:C,3,0)</f>
        <v>3846292</v>
      </c>
      <c r="G149" s="4">
        <f t="shared" si="4"/>
        <v>0</v>
      </c>
      <c r="H149" s="4" t="str">
        <f t="shared" si="5"/>
        <v>，3846292</v>
      </c>
      <c r="I149" s="4" t="str">
        <f>VLOOKUP(A149,HOP!A:U,21,0)</f>
        <v>直连</v>
      </c>
    </row>
    <row r="150" s="4" customFormat="1" hidden="1" spans="1:9">
      <c r="A150" s="5">
        <v>999226366701025</v>
      </c>
      <c r="B150" s="6">
        <v>45167</v>
      </c>
      <c r="C150" s="6">
        <v>45168</v>
      </c>
      <c r="D150" s="4">
        <v>233.49</v>
      </c>
      <c r="E150" s="4" t="str">
        <f>VLOOKUP(A150,HOP!A:L,12,0)</f>
        <v>233.49</v>
      </c>
      <c r="F150" s="4" t="str">
        <f>VLOOKUP(A150,HOP!A:C,3,0)</f>
        <v>3846589</v>
      </c>
      <c r="G150" s="4">
        <f t="shared" si="4"/>
        <v>0</v>
      </c>
      <c r="H150" s="4" t="str">
        <f t="shared" si="5"/>
        <v>，3846589</v>
      </c>
      <c r="I150" s="4" t="str">
        <f>VLOOKUP(A150,HOP!A:U,21,0)</f>
        <v>直连</v>
      </c>
    </row>
    <row r="151" s="4" customFormat="1" hidden="1" spans="1:9">
      <c r="A151" s="5">
        <v>999226366812510</v>
      </c>
      <c r="B151" s="6">
        <v>45166</v>
      </c>
      <c r="C151" s="6">
        <v>45168</v>
      </c>
      <c r="D151" s="4">
        <v>1318.88</v>
      </c>
      <c r="E151" s="4" t="str">
        <f>VLOOKUP(A151,HOP!A:L,12,0)</f>
        <v>1318.88</v>
      </c>
      <c r="F151" s="4" t="str">
        <f>VLOOKUP(A151,HOP!A:C,3,0)</f>
        <v>3846650</v>
      </c>
      <c r="G151" s="4">
        <f t="shared" si="4"/>
        <v>0</v>
      </c>
      <c r="H151" s="4" t="str">
        <f t="shared" si="5"/>
        <v>，3846650</v>
      </c>
      <c r="I151" s="4" t="str">
        <f>VLOOKUP(A151,HOP!A:U,21,0)</f>
        <v>直采</v>
      </c>
    </row>
    <row r="152" s="4" customFormat="1" hidden="1" spans="1:9">
      <c r="A152" s="5">
        <v>999226366843825</v>
      </c>
      <c r="B152" s="6">
        <v>45167</v>
      </c>
      <c r="C152" s="6">
        <v>45168</v>
      </c>
      <c r="D152" s="4">
        <v>215.76</v>
      </c>
      <c r="E152" s="4" t="str">
        <f>VLOOKUP(A152,HOP!A:L,12,0)</f>
        <v>215.76</v>
      </c>
      <c r="F152" s="4" t="str">
        <f>VLOOKUP(A152,HOP!A:C,3,0)</f>
        <v>3846667</v>
      </c>
      <c r="G152" s="4">
        <f t="shared" si="4"/>
        <v>0</v>
      </c>
      <c r="H152" s="4" t="str">
        <f t="shared" si="5"/>
        <v>，3846667</v>
      </c>
      <c r="I152" s="4" t="str">
        <f>VLOOKUP(A152,HOP!A:U,21,0)</f>
        <v>直连</v>
      </c>
    </row>
    <row r="153" s="4" customFormat="1" hidden="1" spans="1:9">
      <c r="A153" s="5">
        <v>999226473858129</v>
      </c>
      <c r="B153" s="6">
        <v>45167</v>
      </c>
      <c r="C153" s="6">
        <v>45168</v>
      </c>
      <c r="D153" s="4">
        <v>353.51</v>
      </c>
      <c r="E153" s="4" t="str">
        <f>VLOOKUP(A153,HOP!A:L,12,0)</f>
        <v>353.51</v>
      </c>
      <c r="F153" s="4" t="str">
        <f>VLOOKUP(A153,HOP!A:C,3,0)</f>
        <v>3846853</v>
      </c>
      <c r="G153" s="4">
        <f t="shared" si="4"/>
        <v>0</v>
      </c>
      <c r="H153" s="4" t="str">
        <f t="shared" si="5"/>
        <v>，3846853</v>
      </c>
      <c r="I153" s="4" t="str">
        <f>VLOOKUP(A153,HOP!A:U,21,0)</f>
        <v>直连</v>
      </c>
    </row>
    <row r="154" s="4" customFormat="1" spans="1:10">
      <c r="A154" s="5">
        <v>999226473928773</v>
      </c>
      <c r="B154" s="6">
        <v>45166</v>
      </c>
      <c r="C154" s="6">
        <v>45168</v>
      </c>
      <c r="D154" s="4">
        <v>1167.74</v>
      </c>
      <c r="E154" s="4" t="str">
        <f>VLOOKUP(A154,HOP!A:L,12,0)</f>
        <v>0.00</v>
      </c>
      <c r="F154" s="4" t="str">
        <f>VLOOKUP(A154,HOP!A:C,3,0)</f>
        <v>3846871</v>
      </c>
      <c r="G154" s="4">
        <f t="shared" si="4"/>
        <v>1167.74</v>
      </c>
      <c r="H154" s="4" t="str">
        <f t="shared" si="5"/>
        <v>，3846871</v>
      </c>
      <c r="I154" s="4" t="str">
        <f>VLOOKUP(A154,HOP!A:U,21,0)</f>
        <v>直连</v>
      </c>
      <c r="J154" s="4" t="s">
        <v>1304</v>
      </c>
    </row>
    <row r="155" s="4" customFormat="1" hidden="1" spans="1:9">
      <c r="A155" s="5">
        <v>999226474472016</v>
      </c>
      <c r="B155" s="6">
        <v>45167</v>
      </c>
      <c r="C155" s="6">
        <v>45168</v>
      </c>
      <c r="D155" s="4">
        <v>363.74</v>
      </c>
      <c r="E155" s="4" t="str">
        <f>VLOOKUP(A155,HOP!A:L,12,0)</f>
        <v>363.74</v>
      </c>
      <c r="F155" s="4" t="str">
        <f>VLOOKUP(A155,HOP!A:C,3,0)</f>
        <v>3846972</v>
      </c>
      <c r="G155" s="4">
        <f t="shared" si="4"/>
        <v>0</v>
      </c>
      <c r="H155" s="4" t="str">
        <f t="shared" si="5"/>
        <v>，3846972</v>
      </c>
      <c r="I155" s="4" t="str">
        <f>VLOOKUP(A155,HOP!A:U,21,0)</f>
        <v>直连</v>
      </c>
    </row>
    <row r="156" s="4" customFormat="1" hidden="1" spans="1:9">
      <c r="A156" s="5">
        <v>999226474741842</v>
      </c>
      <c r="B156" s="6">
        <v>45167</v>
      </c>
      <c r="C156" s="6">
        <v>45168</v>
      </c>
      <c r="D156" s="4">
        <v>464.67</v>
      </c>
      <c r="E156" s="4" t="str">
        <f>VLOOKUP(A156,HOP!A:L,12,0)</f>
        <v>464.67</v>
      </c>
      <c r="F156" s="4" t="str">
        <f>VLOOKUP(A156,HOP!A:C,3,0)</f>
        <v>3847009</v>
      </c>
      <c r="G156" s="4">
        <f t="shared" si="4"/>
        <v>0</v>
      </c>
      <c r="H156" s="4" t="str">
        <f t="shared" si="5"/>
        <v>，3847009</v>
      </c>
      <c r="I156" s="4" t="str">
        <f>VLOOKUP(A156,HOP!A:U,21,0)</f>
        <v>直连</v>
      </c>
    </row>
    <row r="157" s="4" customFormat="1" hidden="1" spans="1:9">
      <c r="A157" s="5">
        <v>999226475152857</v>
      </c>
      <c r="B157" s="6">
        <v>45166</v>
      </c>
      <c r="C157" s="6">
        <v>45168</v>
      </c>
      <c r="D157" s="4">
        <v>1828.46</v>
      </c>
      <c r="E157" s="4" t="str">
        <f>VLOOKUP(A157,HOP!A:L,12,0)</f>
        <v>1828.46</v>
      </c>
      <c r="F157" s="4" t="str">
        <f>VLOOKUP(A157,HOP!A:C,3,0)</f>
        <v>3847095</v>
      </c>
      <c r="G157" s="4">
        <f t="shared" si="4"/>
        <v>0</v>
      </c>
      <c r="H157" s="4" t="str">
        <f t="shared" si="5"/>
        <v>，3847095</v>
      </c>
      <c r="I157" s="4" t="str">
        <f>VLOOKUP(A157,HOP!A:U,21,0)</f>
        <v>直连</v>
      </c>
    </row>
    <row r="158" s="4" customFormat="1" hidden="1" spans="1:9">
      <c r="A158" s="5">
        <v>999226475173882</v>
      </c>
      <c r="B158" s="6">
        <v>45166</v>
      </c>
      <c r="C158" s="6">
        <v>45168</v>
      </c>
      <c r="D158" s="4">
        <v>478.56</v>
      </c>
      <c r="E158" s="4" t="str">
        <f>VLOOKUP(A158,HOP!A:L,12,0)</f>
        <v>478.56</v>
      </c>
      <c r="F158" s="4" t="str">
        <f>VLOOKUP(A158,HOP!A:C,3,0)</f>
        <v>3847098</v>
      </c>
      <c r="G158" s="4">
        <f t="shared" si="4"/>
        <v>0</v>
      </c>
      <c r="H158" s="4" t="str">
        <f t="shared" si="5"/>
        <v>，3847098</v>
      </c>
      <c r="I158" s="4" t="str">
        <f>VLOOKUP(A158,HOP!A:U,21,0)</f>
        <v>直连</v>
      </c>
    </row>
    <row r="159" s="4" customFormat="1" hidden="1" spans="1:9">
      <c r="A159" s="5">
        <v>999226475393553</v>
      </c>
      <c r="B159" s="6">
        <v>45167</v>
      </c>
      <c r="C159" s="6">
        <v>45168</v>
      </c>
      <c r="D159" s="4">
        <v>2866.38</v>
      </c>
      <c r="E159" s="4" t="str">
        <f>VLOOKUP(A159,HOP!A:L,12,0)</f>
        <v>2866.38</v>
      </c>
      <c r="F159" s="4" t="str">
        <f>VLOOKUP(A159,HOP!A:C,3,0)</f>
        <v>3847116</v>
      </c>
      <c r="G159" s="4">
        <f t="shared" si="4"/>
        <v>0</v>
      </c>
      <c r="H159" s="4" t="str">
        <f t="shared" si="5"/>
        <v>，3847116</v>
      </c>
      <c r="I159" s="4" t="str">
        <f>VLOOKUP(A159,HOP!A:U,21,0)</f>
        <v>直连</v>
      </c>
    </row>
    <row r="160" s="4" customFormat="1" hidden="1" spans="1:9">
      <c r="A160" s="5">
        <v>999226475732119</v>
      </c>
      <c r="B160" s="6">
        <v>45166</v>
      </c>
      <c r="C160" s="6">
        <v>45168</v>
      </c>
      <c r="D160" s="4">
        <v>1043.6</v>
      </c>
      <c r="E160" s="4" t="str">
        <f>VLOOKUP(A160,HOP!A:L,12,0)</f>
        <v>1043.60</v>
      </c>
      <c r="F160" s="4" t="str">
        <f>VLOOKUP(A160,HOP!A:C,3,0)</f>
        <v>3847203</v>
      </c>
      <c r="G160" s="4">
        <f t="shared" si="4"/>
        <v>0</v>
      </c>
      <c r="H160" s="4" t="str">
        <f t="shared" si="5"/>
        <v>，3847203</v>
      </c>
      <c r="I160" s="4" t="str">
        <f>VLOOKUP(A160,HOP!A:U,21,0)</f>
        <v>直连</v>
      </c>
    </row>
    <row r="161" s="4" customFormat="1" hidden="1" spans="1:9">
      <c r="A161" s="5">
        <v>999226475794500</v>
      </c>
      <c r="B161" s="6">
        <v>45167</v>
      </c>
      <c r="C161" s="6">
        <v>45168</v>
      </c>
      <c r="D161" s="4">
        <v>353.51</v>
      </c>
      <c r="E161" s="4" t="str">
        <f>VLOOKUP(A161,HOP!A:L,12,0)</f>
        <v>353.51</v>
      </c>
      <c r="F161" s="4" t="str">
        <f>VLOOKUP(A161,HOP!A:C,3,0)</f>
        <v>3847214</v>
      </c>
      <c r="G161" s="4">
        <f t="shared" si="4"/>
        <v>0</v>
      </c>
      <c r="H161" s="4" t="str">
        <f t="shared" si="5"/>
        <v>，3847214</v>
      </c>
      <c r="I161" s="4" t="str">
        <f>VLOOKUP(A161,HOP!A:U,21,0)</f>
        <v>直连</v>
      </c>
    </row>
    <row r="162" s="4" customFormat="1" hidden="1" spans="1:9">
      <c r="A162" s="5">
        <v>999226476499999</v>
      </c>
      <c r="B162" s="6">
        <v>45167</v>
      </c>
      <c r="C162" s="6">
        <v>45168</v>
      </c>
      <c r="D162" s="4">
        <v>179.96</v>
      </c>
      <c r="E162" s="4" t="str">
        <f>VLOOKUP(A162,HOP!A:L,12,0)</f>
        <v>179.96</v>
      </c>
      <c r="F162" s="4" t="str">
        <f>VLOOKUP(A162,HOP!A:C,3,0)</f>
        <v>3847291</v>
      </c>
      <c r="G162" s="4">
        <f t="shared" si="4"/>
        <v>0</v>
      </c>
      <c r="H162" s="4" t="str">
        <f t="shared" si="5"/>
        <v>，3847291</v>
      </c>
      <c r="I162" s="4" t="str">
        <f>VLOOKUP(A162,HOP!A:U,21,0)</f>
        <v>直连</v>
      </c>
    </row>
    <row r="163" s="4" customFormat="1" hidden="1" spans="1:9">
      <c r="A163" s="5">
        <v>999226477043062</v>
      </c>
      <c r="B163" s="6">
        <v>45166</v>
      </c>
      <c r="C163" s="6">
        <v>45168</v>
      </c>
      <c r="D163" s="4">
        <v>246.48</v>
      </c>
      <c r="E163" s="4" t="str">
        <f>VLOOKUP(A163,HOP!A:L,12,0)</f>
        <v>246.48</v>
      </c>
      <c r="F163" s="4" t="str">
        <f>VLOOKUP(A163,HOP!A:C,3,0)</f>
        <v>3847420</v>
      </c>
      <c r="G163" s="4">
        <f t="shared" si="4"/>
        <v>0</v>
      </c>
      <c r="H163" s="4" t="str">
        <f t="shared" si="5"/>
        <v>，3847420</v>
      </c>
      <c r="I163" s="4" t="str">
        <f>VLOOKUP(A163,HOP!A:U,21,0)</f>
        <v>直连</v>
      </c>
    </row>
    <row r="164" s="4" customFormat="1" hidden="1" spans="1:9">
      <c r="A164" s="5">
        <v>999226477066680</v>
      </c>
      <c r="B164" s="6">
        <v>45167</v>
      </c>
      <c r="C164" s="6">
        <v>45168</v>
      </c>
      <c r="D164" s="4">
        <v>332.16</v>
      </c>
      <c r="E164" s="4" t="str">
        <f>VLOOKUP(A164,HOP!A:L,12,0)</f>
        <v>332.16</v>
      </c>
      <c r="F164" s="4" t="str">
        <f>VLOOKUP(A164,HOP!A:C,3,0)</f>
        <v>3847423</v>
      </c>
      <c r="G164" s="4">
        <f t="shared" si="4"/>
        <v>0</v>
      </c>
      <c r="H164" s="4" t="str">
        <f t="shared" si="5"/>
        <v>，3847423</v>
      </c>
      <c r="I164" s="4" t="str">
        <f>VLOOKUP(A164,HOP!A:U,21,0)</f>
        <v>直连</v>
      </c>
    </row>
    <row r="165" s="4" customFormat="1" hidden="1" spans="1:9">
      <c r="A165" s="5">
        <v>999226477639262</v>
      </c>
      <c r="B165" s="6">
        <v>45166</v>
      </c>
      <c r="C165" s="6">
        <v>45168</v>
      </c>
      <c r="D165" s="4">
        <v>3018.68</v>
      </c>
      <c r="E165" s="4" t="str">
        <f>VLOOKUP(A165,HOP!A:L,12,0)</f>
        <v>3018.68</v>
      </c>
      <c r="F165" s="4" t="str">
        <f>VLOOKUP(A165,HOP!A:C,3,0)</f>
        <v>3847503</v>
      </c>
      <c r="G165" s="4">
        <f t="shared" si="4"/>
        <v>0</v>
      </c>
      <c r="H165" s="4" t="str">
        <f t="shared" si="5"/>
        <v>，3847503</v>
      </c>
      <c r="I165" s="4" t="str">
        <f>VLOOKUP(A165,HOP!A:U,21,0)</f>
        <v>直连</v>
      </c>
    </row>
    <row r="166" s="4" customFormat="1" hidden="1" spans="1:9">
      <c r="A166" s="5">
        <v>999226477761979</v>
      </c>
      <c r="B166" s="6">
        <v>45167</v>
      </c>
      <c r="C166" s="6">
        <v>45168</v>
      </c>
      <c r="D166" s="4">
        <v>981.76</v>
      </c>
      <c r="E166" s="4" t="str">
        <f>VLOOKUP(A166,HOP!A:L,12,0)</f>
        <v>981.76</v>
      </c>
      <c r="F166" s="4" t="str">
        <f>VLOOKUP(A166,HOP!A:C,3,0)</f>
        <v>3847612</v>
      </c>
      <c r="G166" s="4">
        <f t="shared" si="4"/>
        <v>0</v>
      </c>
      <c r="H166" s="4" t="str">
        <f t="shared" si="5"/>
        <v>，3847612</v>
      </c>
      <c r="I166" s="4" t="str">
        <f>VLOOKUP(A166,HOP!A:U,21,0)</f>
        <v>直连</v>
      </c>
    </row>
    <row r="167" s="4" customFormat="1" hidden="1" spans="1:9">
      <c r="A167" s="5">
        <v>999226477798766</v>
      </c>
      <c r="B167" s="6">
        <v>45167</v>
      </c>
      <c r="C167" s="6">
        <v>45168</v>
      </c>
      <c r="D167" s="4">
        <v>118.55</v>
      </c>
      <c r="E167" s="4" t="str">
        <f>VLOOKUP(A167,HOP!A:L,12,0)</f>
        <v>118.55</v>
      </c>
      <c r="F167" s="4" t="str">
        <f>VLOOKUP(A167,HOP!A:C,3,0)</f>
        <v>3847616</v>
      </c>
      <c r="G167" s="4">
        <f t="shared" si="4"/>
        <v>0</v>
      </c>
      <c r="H167" s="4" t="str">
        <f t="shared" si="5"/>
        <v>，3847616</v>
      </c>
      <c r="I167" s="4" t="str">
        <f>VLOOKUP(A167,HOP!A:U,21,0)</f>
        <v>直连</v>
      </c>
    </row>
    <row r="168" s="4" customFormat="1" hidden="1" spans="1:9">
      <c r="A168" s="5">
        <v>999226479024562</v>
      </c>
      <c r="B168" s="6">
        <v>45166</v>
      </c>
      <c r="C168" s="6">
        <v>45168</v>
      </c>
      <c r="D168" s="4">
        <v>3121.3</v>
      </c>
      <c r="E168" s="4" t="str">
        <f>VLOOKUP(A168,HOP!A:L,12,0)</f>
        <v>3121.30</v>
      </c>
      <c r="F168" s="4" t="str">
        <f>VLOOKUP(A168,HOP!A:C,3,0)</f>
        <v>3847931</v>
      </c>
      <c r="G168" s="4">
        <f t="shared" si="4"/>
        <v>0</v>
      </c>
      <c r="H168" s="4" t="str">
        <f t="shared" si="5"/>
        <v>，3847931</v>
      </c>
      <c r="I168" s="4" t="str">
        <f>VLOOKUP(A168,HOP!A:U,21,0)</f>
        <v>直连</v>
      </c>
    </row>
    <row r="169" s="4" customFormat="1" hidden="1" spans="1:9">
      <c r="A169" s="5">
        <v>999226479226809</v>
      </c>
      <c r="B169" s="6">
        <v>45167</v>
      </c>
      <c r="C169" s="6">
        <v>45168</v>
      </c>
      <c r="D169" s="4">
        <v>567.58</v>
      </c>
      <c r="E169" s="4" t="str">
        <f>VLOOKUP(A169,HOP!A:L,12,0)</f>
        <v>567.58</v>
      </c>
      <c r="F169" s="4" t="str">
        <f>VLOOKUP(A169,HOP!A:C,3,0)</f>
        <v>3847966</v>
      </c>
      <c r="G169" s="4">
        <f t="shared" si="4"/>
        <v>0</v>
      </c>
      <c r="H169" s="4" t="str">
        <f t="shared" si="5"/>
        <v>，3847966</v>
      </c>
      <c r="I169" s="4" t="str">
        <f>VLOOKUP(A169,HOP!A:U,21,0)</f>
        <v>直连</v>
      </c>
    </row>
    <row r="170" s="4" customFormat="1" hidden="1" spans="1:9">
      <c r="A170" s="5">
        <v>999226480472315</v>
      </c>
      <c r="B170" s="6">
        <v>45167</v>
      </c>
      <c r="C170" s="6">
        <v>45168</v>
      </c>
      <c r="D170" s="4">
        <v>2874.18</v>
      </c>
      <c r="E170" s="4" t="str">
        <f>VLOOKUP(A170,HOP!A:L,12,0)</f>
        <v>2874.18</v>
      </c>
      <c r="F170" s="4" t="str">
        <f>VLOOKUP(A170,HOP!A:C,3,0)</f>
        <v>3848247</v>
      </c>
      <c r="G170" s="4">
        <f t="shared" si="4"/>
        <v>0</v>
      </c>
      <c r="H170" s="4" t="str">
        <f t="shared" si="5"/>
        <v>，3848247</v>
      </c>
      <c r="I170" s="4" t="str">
        <f>VLOOKUP(A170,HOP!A:U,21,0)</f>
        <v>直连</v>
      </c>
    </row>
    <row r="171" s="4" customFormat="1" hidden="1" spans="1:9">
      <c r="A171" s="5">
        <v>999226480626673</v>
      </c>
      <c r="B171" s="6">
        <v>45167</v>
      </c>
      <c r="C171" s="6">
        <v>45168</v>
      </c>
      <c r="D171" s="4">
        <v>458.39</v>
      </c>
      <c r="E171" s="4" t="str">
        <f>VLOOKUP(A171,HOP!A:L,12,0)</f>
        <v>458.39</v>
      </c>
      <c r="F171" s="4" t="str">
        <f>VLOOKUP(A171,HOP!A:C,3,0)</f>
        <v>3848273</v>
      </c>
      <c r="G171" s="4">
        <f t="shared" si="4"/>
        <v>0</v>
      </c>
      <c r="H171" s="4" t="str">
        <f t="shared" si="5"/>
        <v>，3848273</v>
      </c>
      <c r="I171" s="4" t="str">
        <f>VLOOKUP(A171,HOP!A:U,21,0)</f>
        <v>直连</v>
      </c>
    </row>
    <row r="172" s="4" customFormat="1" hidden="1" spans="1:9">
      <c r="A172" s="5">
        <v>999226481019651</v>
      </c>
      <c r="B172" s="6">
        <v>45166</v>
      </c>
      <c r="C172" s="6">
        <v>45168</v>
      </c>
      <c r="D172" s="4">
        <v>4362.89</v>
      </c>
      <c r="E172" s="4" t="str">
        <f>VLOOKUP(A172,HOP!A:L,12,0)</f>
        <v>4362.89</v>
      </c>
      <c r="F172" s="4" t="str">
        <f>VLOOKUP(A172,HOP!A:C,3,0)</f>
        <v>3848347</v>
      </c>
      <c r="G172" s="4">
        <f t="shared" si="4"/>
        <v>0</v>
      </c>
      <c r="H172" s="4" t="str">
        <f t="shared" si="5"/>
        <v>，3848347</v>
      </c>
      <c r="I172" s="4" t="str">
        <f>VLOOKUP(A172,HOP!A:U,21,0)</f>
        <v>直连</v>
      </c>
    </row>
    <row r="173" s="4" customFormat="1" hidden="1" spans="1:9">
      <c r="A173" s="5">
        <v>26481044365</v>
      </c>
      <c r="B173" s="6">
        <v>45167</v>
      </c>
      <c r="C173" s="6">
        <v>45168</v>
      </c>
      <c r="D173" s="4">
        <v>1164.03</v>
      </c>
      <c r="E173" s="4" t="str">
        <f>VLOOKUP(A173,HOP!A:L,12,0)</f>
        <v>1164.03</v>
      </c>
      <c r="F173" s="4" t="str">
        <f>VLOOKUP(A173,HOP!A:C,3,0)</f>
        <v>3848355</v>
      </c>
      <c r="G173" s="4">
        <f t="shared" si="4"/>
        <v>0</v>
      </c>
      <c r="H173" s="4" t="str">
        <f t="shared" si="5"/>
        <v>，3848355</v>
      </c>
      <c r="I173" s="4" t="str">
        <f>VLOOKUP(A173,HOP!A:U,21,0)</f>
        <v>直连</v>
      </c>
    </row>
    <row r="174" s="4" customFormat="1" hidden="1" spans="1:9">
      <c r="A174" s="5">
        <v>999226481842563</v>
      </c>
      <c r="B174" s="6">
        <v>45166</v>
      </c>
      <c r="C174" s="6">
        <v>45168</v>
      </c>
      <c r="D174" s="4">
        <v>457.88</v>
      </c>
      <c r="E174" s="4" t="str">
        <f>VLOOKUP(A174,HOP!A:L,12,0)</f>
        <v>457.88</v>
      </c>
      <c r="F174" s="4" t="str">
        <f>VLOOKUP(A174,HOP!A:C,3,0)</f>
        <v>3848541</v>
      </c>
      <c r="G174" s="4">
        <f t="shared" si="4"/>
        <v>0</v>
      </c>
      <c r="H174" s="4" t="str">
        <f t="shared" si="5"/>
        <v>，3848541</v>
      </c>
      <c r="I174" s="4" t="str">
        <f>VLOOKUP(A174,HOP!A:U,21,0)</f>
        <v>直连</v>
      </c>
    </row>
    <row r="175" s="4" customFormat="1" hidden="1" spans="1:9">
      <c r="A175" s="5">
        <v>999226482032701</v>
      </c>
      <c r="B175" s="6">
        <v>45167</v>
      </c>
      <c r="C175" s="6">
        <v>45168</v>
      </c>
      <c r="D175" s="4">
        <v>815.27</v>
      </c>
      <c r="E175" s="4" t="str">
        <f>VLOOKUP(A175,HOP!A:L,12,0)</f>
        <v>815.27</v>
      </c>
      <c r="F175" s="4" t="str">
        <f>VLOOKUP(A175,HOP!A:C,3,0)</f>
        <v>3848582</v>
      </c>
      <c r="G175" s="4">
        <f t="shared" si="4"/>
        <v>0</v>
      </c>
      <c r="H175" s="4" t="str">
        <f t="shared" si="5"/>
        <v>，3848582</v>
      </c>
      <c r="I175" s="4" t="str">
        <f>VLOOKUP(A175,HOP!A:U,21,0)</f>
        <v>直连</v>
      </c>
    </row>
    <row r="176" s="4" customFormat="1" hidden="1" spans="1:9">
      <c r="A176" s="5">
        <v>999226482892160</v>
      </c>
      <c r="B176" s="6">
        <v>45166</v>
      </c>
      <c r="C176" s="6">
        <v>45168</v>
      </c>
      <c r="D176" s="4">
        <v>955.2</v>
      </c>
      <c r="E176" s="4" t="str">
        <f>VLOOKUP(A176,HOP!A:L,12,0)</f>
        <v>955.20</v>
      </c>
      <c r="F176" s="4" t="str">
        <f>VLOOKUP(A176,HOP!A:C,3,0)</f>
        <v>3848827</v>
      </c>
      <c r="G176" s="4">
        <f t="shared" si="4"/>
        <v>0</v>
      </c>
      <c r="H176" s="4" t="str">
        <f t="shared" si="5"/>
        <v>，3848827</v>
      </c>
      <c r="I176" s="4" t="str">
        <f>VLOOKUP(A176,HOP!A:U,21,0)</f>
        <v>直连</v>
      </c>
    </row>
    <row r="177" s="4" customFormat="1" hidden="1" spans="1:9">
      <c r="A177" s="5">
        <v>999226483813306</v>
      </c>
      <c r="B177" s="6">
        <v>45167</v>
      </c>
      <c r="C177" s="6">
        <v>45168</v>
      </c>
      <c r="D177" s="4">
        <v>785.32</v>
      </c>
      <c r="E177" s="4">
        <v>785.32</v>
      </c>
      <c r="F177" s="4" t="str">
        <f>VLOOKUP(A177,HOP!A:C,3,0)</f>
        <v>3849053</v>
      </c>
      <c r="G177" s="4">
        <f t="shared" si="4"/>
        <v>0</v>
      </c>
      <c r="H177" s="4" t="str">
        <f t="shared" si="5"/>
        <v>，3849053</v>
      </c>
      <c r="I177" s="4" t="str">
        <f>VLOOKUP(A177,HOP!A:U,21,0)</f>
        <v>直连</v>
      </c>
    </row>
    <row r="178" s="4" customFormat="1" hidden="1" spans="1:9">
      <c r="A178" s="5">
        <v>999226484222968</v>
      </c>
      <c r="B178" s="6">
        <v>45166</v>
      </c>
      <c r="C178" s="6">
        <v>45168</v>
      </c>
      <c r="D178" s="4">
        <v>3823.66</v>
      </c>
      <c r="E178" s="4" t="str">
        <f>VLOOKUP(A178,HOP!A:L,12,0)</f>
        <v>3823.66</v>
      </c>
      <c r="F178" s="4" t="str">
        <f>VLOOKUP(A178,HOP!A:C,3,0)</f>
        <v>3849122</v>
      </c>
      <c r="G178" s="4">
        <f t="shared" si="4"/>
        <v>0</v>
      </c>
      <c r="H178" s="4" t="str">
        <f t="shared" si="5"/>
        <v>，3849122</v>
      </c>
      <c r="I178" s="4" t="str">
        <f>VLOOKUP(A178,HOP!A:U,21,0)</f>
        <v>直连</v>
      </c>
    </row>
    <row r="179" s="4" customFormat="1" hidden="1" spans="1:9">
      <c r="A179" s="5">
        <v>999226485039010</v>
      </c>
      <c r="B179" s="6">
        <v>45167</v>
      </c>
      <c r="C179" s="6">
        <v>45168</v>
      </c>
      <c r="D179" s="4">
        <v>263.99</v>
      </c>
      <c r="E179" s="4" t="str">
        <f>VLOOKUP(A179,HOP!A:L,12,0)</f>
        <v>263.99</v>
      </c>
      <c r="F179" s="4" t="str">
        <f>VLOOKUP(A179,HOP!A:C,3,0)</f>
        <v>3849346</v>
      </c>
      <c r="G179" s="4">
        <f t="shared" si="4"/>
        <v>0</v>
      </c>
      <c r="H179" s="4" t="str">
        <f t="shared" si="5"/>
        <v>，3849346</v>
      </c>
      <c r="I179" s="4" t="str">
        <f>VLOOKUP(A179,HOP!A:U,21,0)</f>
        <v>直连</v>
      </c>
    </row>
    <row r="180" s="4" customFormat="1" hidden="1" spans="1:9">
      <c r="A180" s="5">
        <v>999226485259763</v>
      </c>
      <c r="B180" s="6">
        <v>45167</v>
      </c>
      <c r="C180" s="6">
        <v>45168</v>
      </c>
      <c r="D180" s="4">
        <v>1245.28</v>
      </c>
      <c r="E180" s="4" t="str">
        <f>VLOOKUP(A180,HOP!A:L,12,0)</f>
        <v>1245.28</v>
      </c>
      <c r="F180" s="4" t="str">
        <f>VLOOKUP(A180,HOP!A:C,3,0)</f>
        <v>3849377</v>
      </c>
      <c r="G180" s="4">
        <f t="shared" si="4"/>
        <v>0</v>
      </c>
      <c r="H180" s="4" t="str">
        <f t="shared" si="5"/>
        <v>，3849377</v>
      </c>
      <c r="I180" s="4" t="str">
        <f>VLOOKUP(A180,HOP!A:U,21,0)</f>
        <v>直连</v>
      </c>
    </row>
    <row r="181" s="4" customFormat="1" hidden="1" spans="1:9">
      <c r="A181" s="5">
        <v>999226485300913</v>
      </c>
      <c r="B181" s="6">
        <v>45167</v>
      </c>
      <c r="C181" s="6">
        <v>45168</v>
      </c>
      <c r="D181" s="4">
        <v>240.38</v>
      </c>
      <c r="E181" s="4" t="str">
        <f>VLOOKUP(A181,HOP!A:L,12,0)</f>
        <v>240.38</v>
      </c>
      <c r="F181" s="4" t="str">
        <f>VLOOKUP(A181,HOP!A:C,3,0)</f>
        <v>3849381</v>
      </c>
      <c r="G181" s="4">
        <f t="shared" si="4"/>
        <v>0</v>
      </c>
      <c r="H181" s="4" t="str">
        <f t="shared" si="5"/>
        <v>，3849381</v>
      </c>
      <c r="I181" s="4" t="str">
        <f>VLOOKUP(A181,HOP!A:U,21,0)</f>
        <v>直连</v>
      </c>
    </row>
    <row r="182" s="4" customFormat="1" hidden="1" spans="1:9">
      <c r="A182" s="5">
        <v>26485483626</v>
      </c>
      <c r="B182" s="6">
        <v>45167</v>
      </c>
      <c r="C182" s="6">
        <v>45168</v>
      </c>
      <c r="D182" s="4">
        <v>252.1</v>
      </c>
      <c r="E182" s="4" t="str">
        <f>VLOOKUP(A182,HOP!A:L,12,0)</f>
        <v>252.10</v>
      </c>
      <c r="F182" s="4" t="str">
        <f>VLOOKUP(A182,HOP!A:C,3,0)</f>
        <v>3849419</v>
      </c>
      <c r="G182" s="4">
        <f t="shared" si="4"/>
        <v>0</v>
      </c>
      <c r="H182" s="4" t="str">
        <f t="shared" si="5"/>
        <v>，3849419</v>
      </c>
      <c r="I182" s="4" t="str">
        <f>VLOOKUP(A182,HOP!A:U,21,0)</f>
        <v>直连</v>
      </c>
    </row>
    <row r="183" s="4" customFormat="1" hidden="1" spans="1:9">
      <c r="A183" s="5">
        <v>999226485765212</v>
      </c>
      <c r="B183" s="6">
        <v>45167</v>
      </c>
      <c r="C183" s="6">
        <v>45168</v>
      </c>
      <c r="D183" s="4">
        <v>271.63</v>
      </c>
      <c r="E183" s="4" t="str">
        <f>VLOOKUP(A183,HOP!A:L,12,0)</f>
        <v>271.63</v>
      </c>
      <c r="F183" s="4" t="str">
        <f>VLOOKUP(A183,HOP!A:C,3,0)</f>
        <v>3849599</v>
      </c>
      <c r="G183" s="4">
        <f t="shared" si="4"/>
        <v>0</v>
      </c>
      <c r="H183" s="4" t="str">
        <f t="shared" si="5"/>
        <v>，3849599</v>
      </c>
      <c r="I183" s="4" t="str">
        <f>VLOOKUP(A183,HOP!A:U,21,0)</f>
        <v>直连</v>
      </c>
    </row>
    <row r="184" s="4" customFormat="1" hidden="1" spans="1:9">
      <c r="A184" s="5">
        <v>26486220616</v>
      </c>
      <c r="B184" s="6">
        <v>45167</v>
      </c>
      <c r="C184" s="6">
        <v>45168</v>
      </c>
      <c r="D184" s="4">
        <v>208.96</v>
      </c>
      <c r="E184" s="4" t="str">
        <f>VLOOKUP(A184,HOP!A:L,12,0)</f>
        <v>208.96</v>
      </c>
      <c r="F184" s="4" t="str">
        <f>VLOOKUP(A184,HOP!A:C,3,0)</f>
        <v>3849663</v>
      </c>
      <c r="G184" s="4">
        <f t="shared" si="4"/>
        <v>0</v>
      </c>
      <c r="H184" s="4" t="str">
        <f t="shared" si="5"/>
        <v>，3849663</v>
      </c>
      <c r="I184" s="4" t="str">
        <f>VLOOKUP(A184,HOP!A:U,21,0)</f>
        <v>直连</v>
      </c>
    </row>
    <row r="185" s="4" customFormat="1" hidden="1" spans="1:9">
      <c r="A185" s="5">
        <v>999226486399199</v>
      </c>
      <c r="B185" s="6">
        <v>45166</v>
      </c>
      <c r="C185" s="6">
        <v>45168</v>
      </c>
      <c r="D185" s="4">
        <v>630.34</v>
      </c>
      <c r="E185" s="4" t="str">
        <f>VLOOKUP(A185,HOP!A:L,12,0)</f>
        <v>630.34</v>
      </c>
      <c r="F185" s="4" t="str">
        <f>VLOOKUP(A185,HOP!A:C,3,0)</f>
        <v>3849703</v>
      </c>
      <c r="G185" s="4">
        <f t="shared" si="4"/>
        <v>0</v>
      </c>
      <c r="H185" s="4" t="str">
        <f t="shared" si="5"/>
        <v>，3849703</v>
      </c>
      <c r="I185" s="4" t="str">
        <f>VLOOKUP(A185,HOP!A:U,21,0)</f>
        <v>直连</v>
      </c>
    </row>
    <row r="186" s="4" customFormat="1" hidden="1" spans="1:9">
      <c r="A186" s="5">
        <v>999226486421443</v>
      </c>
      <c r="B186" s="6">
        <v>45167</v>
      </c>
      <c r="C186" s="6">
        <v>45168</v>
      </c>
      <c r="D186" s="4">
        <v>276.6</v>
      </c>
      <c r="E186" s="4" t="str">
        <f>VLOOKUP(A186,HOP!A:L,12,0)</f>
        <v>276.60</v>
      </c>
      <c r="F186" s="4" t="str">
        <f>VLOOKUP(A186,HOP!A:C,3,0)</f>
        <v>3849704</v>
      </c>
      <c r="G186" s="4">
        <f t="shared" si="4"/>
        <v>0</v>
      </c>
      <c r="H186" s="4" t="str">
        <f t="shared" si="5"/>
        <v>，3849704</v>
      </c>
      <c r="I186" s="4" t="str">
        <f>VLOOKUP(A186,HOP!A:U,21,0)</f>
        <v>直连</v>
      </c>
    </row>
    <row r="187" s="4" customFormat="1" hidden="1" spans="1:9">
      <c r="A187" s="5">
        <v>999226486637776</v>
      </c>
      <c r="B187" s="6">
        <v>45167</v>
      </c>
      <c r="C187" s="6">
        <v>45168</v>
      </c>
      <c r="D187" s="4">
        <v>291.98</v>
      </c>
      <c r="E187" s="4" t="str">
        <f>VLOOKUP(A187,HOP!A:L,12,0)</f>
        <v>291.98</v>
      </c>
      <c r="F187" s="4" t="str">
        <f>VLOOKUP(A187,HOP!A:C,3,0)</f>
        <v>3849891</v>
      </c>
      <c r="G187" s="4">
        <f t="shared" si="4"/>
        <v>0</v>
      </c>
      <c r="H187" s="4" t="str">
        <f t="shared" si="5"/>
        <v>，3849891</v>
      </c>
      <c r="I187" s="4" t="str">
        <f>VLOOKUP(A187,HOP!A:U,21,0)</f>
        <v>直连</v>
      </c>
    </row>
    <row r="188" s="4" customFormat="1" hidden="1" spans="1:9">
      <c r="A188" s="5">
        <v>999226487850968</v>
      </c>
      <c r="B188" s="6">
        <v>45167</v>
      </c>
      <c r="C188" s="6">
        <v>45168</v>
      </c>
      <c r="D188" s="4">
        <v>661.53</v>
      </c>
      <c r="E188" s="4" t="str">
        <f>VLOOKUP(A188,HOP!A:L,12,0)</f>
        <v>661.53</v>
      </c>
      <c r="F188" s="4" t="str">
        <f>VLOOKUP(A188,HOP!A:C,3,0)</f>
        <v>3850323</v>
      </c>
      <c r="G188" s="4">
        <f t="shared" si="4"/>
        <v>0</v>
      </c>
      <c r="H188" s="4" t="str">
        <f t="shared" si="5"/>
        <v>，3850323</v>
      </c>
      <c r="I188" s="4" t="str">
        <f>VLOOKUP(A188,HOP!A:U,21,0)</f>
        <v>直连</v>
      </c>
    </row>
    <row r="189" s="4" customFormat="1" hidden="1" spans="1:9">
      <c r="A189" s="5">
        <v>999226487955935</v>
      </c>
      <c r="B189" s="6">
        <v>45167</v>
      </c>
      <c r="C189" s="6">
        <v>45168</v>
      </c>
      <c r="D189" s="4">
        <v>344.33</v>
      </c>
      <c r="E189" s="4" t="str">
        <f>VLOOKUP(A189,HOP!A:L,12,0)</f>
        <v>344.33</v>
      </c>
      <c r="F189" s="4" t="str">
        <f>VLOOKUP(A189,HOP!A:C,3,0)</f>
        <v>3850359</v>
      </c>
      <c r="G189" s="4">
        <f t="shared" si="4"/>
        <v>0</v>
      </c>
      <c r="H189" s="4" t="str">
        <f t="shared" si="5"/>
        <v>，3850359</v>
      </c>
      <c r="I189" s="4" t="str">
        <f>VLOOKUP(A189,HOP!A:U,21,0)</f>
        <v>直连</v>
      </c>
    </row>
    <row r="190" s="4" customFormat="1" hidden="1" spans="1:9">
      <c r="A190" s="5">
        <v>999226488020353</v>
      </c>
      <c r="B190" s="6">
        <v>45167</v>
      </c>
      <c r="C190" s="6">
        <v>45168</v>
      </c>
      <c r="D190" s="4">
        <v>801.2</v>
      </c>
      <c r="E190" s="4" t="str">
        <f>VLOOKUP(A190,HOP!A:L,12,0)</f>
        <v>801.20</v>
      </c>
      <c r="F190" s="4" t="str">
        <f>VLOOKUP(A190,HOP!A:C,3,0)</f>
        <v>3850484</v>
      </c>
      <c r="G190" s="4">
        <f t="shared" si="4"/>
        <v>0</v>
      </c>
      <c r="H190" s="4" t="str">
        <f t="shared" si="5"/>
        <v>，3850484</v>
      </c>
      <c r="I190" s="4" t="str">
        <f>VLOOKUP(A190,HOP!A:U,21,0)</f>
        <v>直连</v>
      </c>
    </row>
    <row r="191" s="4" customFormat="1" hidden="1" spans="1:9">
      <c r="A191" s="5">
        <v>999226488438121</v>
      </c>
      <c r="B191" s="6">
        <v>45167</v>
      </c>
      <c r="C191" s="6">
        <v>45168</v>
      </c>
      <c r="D191" s="4">
        <v>1876.99</v>
      </c>
      <c r="E191" s="4" t="str">
        <f>VLOOKUP(A191,HOP!A:L,12,0)</f>
        <v>1876.99</v>
      </c>
      <c r="F191" s="4" t="str">
        <f>VLOOKUP(A191,HOP!A:C,3,0)</f>
        <v>3850661</v>
      </c>
      <c r="G191" s="4">
        <f t="shared" si="4"/>
        <v>0</v>
      </c>
      <c r="H191" s="4" t="str">
        <f t="shared" si="5"/>
        <v>，3850661</v>
      </c>
      <c r="I191" s="4" t="str">
        <f>VLOOKUP(A191,HOP!A:U,21,0)</f>
        <v>直连</v>
      </c>
    </row>
    <row r="192" s="4" customFormat="1" hidden="1" spans="1:9">
      <c r="A192" s="5">
        <v>999226489056471</v>
      </c>
      <c r="B192" s="6">
        <v>45167</v>
      </c>
      <c r="C192" s="6">
        <v>45168</v>
      </c>
      <c r="D192" s="4">
        <v>351.02</v>
      </c>
      <c r="E192" s="4" t="str">
        <f>VLOOKUP(A192,HOP!A:L,12,0)</f>
        <v>351.02</v>
      </c>
      <c r="F192" s="4" t="str">
        <f>VLOOKUP(A192,HOP!A:C,3,0)</f>
        <v>3851218</v>
      </c>
      <c r="G192" s="4">
        <f t="shared" si="4"/>
        <v>0</v>
      </c>
      <c r="H192" s="4" t="str">
        <f t="shared" si="5"/>
        <v>，3851218</v>
      </c>
      <c r="I192" s="4" t="str">
        <f>VLOOKUP(A192,HOP!A:U,21,0)</f>
        <v>直连</v>
      </c>
    </row>
    <row r="193" s="4" customFormat="1" hidden="1" spans="1:9">
      <c r="A193" s="5">
        <v>999226489229324</v>
      </c>
      <c r="B193" s="6">
        <v>45167</v>
      </c>
      <c r="C193" s="6">
        <v>45168</v>
      </c>
      <c r="D193" s="4">
        <v>1145.09</v>
      </c>
      <c r="E193" s="4" t="str">
        <f>VLOOKUP(A193,HOP!A:L,12,0)</f>
        <v>1145.09</v>
      </c>
      <c r="F193" s="4" t="str">
        <f>VLOOKUP(A193,HOP!A:C,3,0)</f>
        <v>3851326</v>
      </c>
      <c r="G193" s="4">
        <f t="shared" si="4"/>
        <v>0</v>
      </c>
      <c r="H193" s="4" t="str">
        <f t="shared" si="5"/>
        <v>，3851326</v>
      </c>
      <c r="I193" s="4" t="str">
        <f>VLOOKUP(A193,HOP!A:U,21,0)</f>
        <v>直连</v>
      </c>
    </row>
    <row r="194" s="4" customFormat="1" hidden="1" spans="1:9">
      <c r="A194" s="5">
        <v>999226489328296</v>
      </c>
      <c r="B194" s="6">
        <v>45167</v>
      </c>
      <c r="C194" s="6">
        <v>45168</v>
      </c>
      <c r="D194" s="4">
        <v>708.39</v>
      </c>
      <c r="E194" s="4" t="str">
        <f>VLOOKUP(A194,HOP!A:L,12,0)</f>
        <v>708.39</v>
      </c>
      <c r="F194" s="4" t="str">
        <f>VLOOKUP(A194,HOP!A:C,3,0)</f>
        <v>3851402</v>
      </c>
      <c r="G194" s="4">
        <f t="shared" si="4"/>
        <v>0</v>
      </c>
      <c r="H194" s="4" t="str">
        <f t="shared" si="5"/>
        <v>，3851402</v>
      </c>
      <c r="I194" s="4" t="str">
        <f>VLOOKUP(A194,HOP!A:U,21,0)</f>
        <v>直连</v>
      </c>
    </row>
    <row r="195" s="4" customFormat="1" hidden="1" spans="1:9">
      <c r="A195" s="5">
        <v>999226489342927</v>
      </c>
      <c r="B195" s="6">
        <v>45167</v>
      </c>
      <c r="C195" s="6">
        <v>45168</v>
      </c>
      <c r="D195" s="4">
        <v>815.99</v>
      </c>
      <c r="E195" s="4" t="str">
        <f>VLOOKUP(A195,HOP!A:L,12,0)</f>
        <v>815.99</v>
      </c>
      <c r="F195" s="4" t="str">
        <f>VLOOKUP(A195,HOP!A:C,3,0)</f>
        <v>3851411</v>
      </c>
      <c r="G195" s="4">
        <f t="shared" ref="G195:G238" si="6">D195-E195</f>
        <v>0</v>
      </c>
      <c r="H195" s="4" t="str">
        <f t="shared" ref="H195:H238" si="7">$H$1&amp;F195</f>
        <v>，3851411</v>
      </c>
      <c r="I195" s="4" t="str">
        <f>VLOOKUP(A195,HOP!A:U,21,0)</f>
        <v>直连</v>
      </c>
    </row>
    <row r="196" s="4" customFormat="1" hidden="1" spans="1:9">
      <c r="A196" s="5">
        <v>999226489384907</v>
      </c>
      <c r="B196" s="6">
        <v>45167</v>
      </c>
      <c r="C196" s="6">
        <v>45168</v>
      </c>
      <c r="D196" s="4">
        <v>812.39</v>
      </c>
      <c r="E196" s="4" t="str">
        <f>VLOOKUP(A196,HOP!A:L,12,0)</f>
        <v>812.39</v>
      </c>
      <c r="F196" s="4" t="str">
        <f>VLOOKUP(A196,HOP!A:C,3,0)</f>
        <v>3851457</v>
      </c>
      <c r="G196" s="4">
        <f t="shared" si="6"/>
        <v>0</v>
      </c>
      <c r="H196" s="4" t="str">
        <f t="shared" si="7"/>
        <v>，3851457</v>
      </c>
      <c r="I196" s="4" t="str">
        <f>VLOOKUP(A196,HOP!A:U,21,0)</f>
        <v>直连</v>
      </c>
    </row>
    <row r="197" s="4" customFormat="1" hidden="1" spans="1:9">
      <c r="A197" s="5">
        <v>999226489576414</v>
      </c>
      <c r="B197" s="6">
        <v>45167</v>
      </c>
      <c r="C197" s="6">
        <v>45168</v>
      </c>
      <c r="D197" s="4">
        <v>1623.18</v>
      </c>
      <c r="E197" s="4" t="str">
        <f>VLOOKUP(A197,HOP!A:L,12,0)</f>
        <v>1623.18</v>
      </c>
      <c r="F197" s="4" t="str">
        <f>VLOOKUP(A197,HOP!A:C,3,0)</f>
        <v>3851658</v>
      </c>
      <c r="G197" s="4">
        <f t="shared" si="6"/>
        <v>0</v>
      </c>
      <c r="H197" s="4" t="str">
        <f t="shared" si="7"/>
        <v>，3851658</v>
      </c>
      <c r="I197" s="4" t="str">
        <f>VLOOKUP(A197,HOP!A:U,21,0)</f>
        <v>直连</v>
      </c>
    </row>
    <row r="198" s="4" customFormat="1" hidden="1" spans="1:9">
      <c r="A198" s="5">
        <v>999226489580661</v>
      </c>
      <c r="B198" s="6">
        <v>45167</v>
      </c>
      <c r="C198" s="6">
        <v>45168</v>
      </c>
      <c r="D198" s="4">
        <v>144.5</v>
      </c>
      <c r="E198" s="4" t="str">
        <f>VLOOKUP(A198,HOP!A:L,12,0)</f>
        <v>144.50</v>
      </c>
      <c r="F198" s="4" t="str">
        <f>VLOOKUP(A198,HOP!A:C,3,0)</f>
        <v>3851665</v>
      </c>
      <c r="G198" s="4">
        <f t="shared" si="6"/>
        <v>0</v>
      </c>
      <c r="H198" s="4" t="str">
        <f t="shared" si="7"/>
        <v>，3851665</v>
      </c>
      <c r="I198" s="4" t="str">
        <f>VLOOKUP(A198,HOP!A:U,21,0)</f>
        <v>直连</v>
      </c>
    </row>
    <row r="199" s="4" customFormat="1" hidden="1" spans="1:9">
      <c r="A199" s="5">
        <v>999226489720931</v>
      </c>
      <c r="B199" s="6">
        <v>45167</v>
      </c>
      <c r="C199" s="6">
        <v>45168</v>
      </c>
      <c r="D199" s="4">
        <v>187.12</v>
      </c>
      <c r="E199" s="4" t="str">
        <f>VLOOKUP(A199,HOP!A:L,12,0)</f>
        <v>187.12</v>
      </c>
      <c r="F199" s="4" t="str">
        <f>VLOOKUP(A199,HOP!A:C,3,0)</f>
        <v>3851763</v>
      </c>
      <c r="G199" s="4">
        <f t="shared" si="6"/>
        <v>0</v>
      </c>
      <c r="H199" s="4" t="str">
        <f t="shared" si="7"/>
        <v>，3851763</v>
      </c>
      <c r="I199" s="4" t="str">
        <f>VLOOKUP(A199,HOP!A:U,21,0)</f>
        <v>直连</v>
      </c>
    </row>
    <row r="200" s="4" customFormat="1" hidden="1" spans="1:9">
      <c r="A200" s="5">
        <v>999226490051375</v>
      </c>
      <c r="B200" s="6">
        <v>45167</v>
      </c>
      <c r="C200" s="6">
        <v>45168</v>
      </c>
      <c r="D200" s="4">
        <v>577.75</v>
      </c>
      <c r="E200" s="4" t="str">
        <f>VLOOKUP(A200,HOP!A:L,12,0)</f>
        <v>577.75</v>
      </c>
      <c r="F200" s="4" t="str">
        <f>VLOOKUP(A200,HOP!A:C,3,0)</f>
        <v>3851931</v>
      </c>
      <c r="G200" s="4">
        <f t="shared" si="6"/>
        <v>0</v>
      </c>
      <c r="H200" s="4" t="str">
        <f t="shared" si="7"/>
        <v>，3851931</v>
      </c>
      <c r="I200" s="4" t="str">
        <f>VLOOKUP(A200,HOP!A:U,21,0)</f>
        <v>直连</v>
      </c>
    </row>
    <row r="201" s="4" customFormat="1" hidden="1" spans="1:9">
      <c r="A201" s="5">
        <v>999226490179957</v>
      </c>
      <c r="B201" s="6">
        <v>45167</v>
      </c>
      <c r="C201" s="6">
        <v>45168</v>
      </c>
      <c r="D201" s="4">
        <v>290.99</v>
      </c>
      <c r="E201" s="4" t="str">
        <f>VLOOKUP(A201,HOP!A:L,12,0)</f>
        <v>290.99</v>
      </c>
      <c r="F201" s="4" t="str">
        <f>VLOOKUP(A201,HOP!A:C,3,0)</f>
        <v>3852056</v>
      </c>
      <c r="G201" s="4">
        <f t="shared" si="6"/>
        <v>0</v>
      </c>
      <c r="H201" s="4" t="str">
        <f t="shared" si="7"/>
        <v>，3852056</v>
      </c>
      <c r="I201" s="4" t="str">
        <f>VLOOKUP(A201,HOP!A:U,21,0)</f>
        <v>直连</v>
      </c>
    </row>
    <row r="202" s="4" customFormat="1" hidden="1" spans="1:9">
      <c r="A202" s="5">
        <v>999226490240623</v>
      </c>
      <c r="B202" s="6">
        <v>45167</v>
      </c>
      <c r="C202" s="6">
        <v>45168</v>
      </c>
      <c r="D202" s="4">
        <v>740.56</v>
      </c>
      <c r="E202" s="4" t="str">
        <f>VLOOKUP(A202,HOP!A:L,12,0)</f>
        <v>740.56</v>
      </c>
      <c r="F202" s="4" t="str">
        <f>VLOOKUP(A202,HOP!A:C,3,0)</f>
        <v>3852082</v>
      </c>
      <c r="G202" s="4">
        <f t="shared" si="6"/>
        <v>0</v>
      </c>
      <c r="H202" s="4" t="str">
        <f t="shared" si="7"/>
        <v>，3852082</v>
      </c>
      <c r="I202" s="4" t="str">
        <f>VLOOKUP(A202,HOP!A:U,21,0)</f>
        <v>直连</v>
      </c>
    </row>
    <row r="203" s="4" customFormat="1" hidden="1" spans="1:9">
      <c r="A203" s="5">
        <v>999226490642738</v>
      </c>
      <c r="B203" s="6">
        <v>45167</v>
      </c>
      <c r="C203" s="6">
        <v>45168</v>
      </c>
      <c r="D203" s="4">
        <v>734.19</v>
      </c>
      <c r="E203" s="4" t="str">
        <f>VLOOKUP(A203,HOP!A:L,12,0)</f>
        <v>734.19</v>
      </c>
      <c r="F203" s="4" t="str">
        <f>VLOOKUP(A203,HOP!A:C,3,0)</f>
        <v>3852326</v>
      </c>
      <c r="G203" s="4">
        <f t="shared" si="6"/>
        <v>0</v>
      </c>
      <c r="H203" s="4" t="str">
        <f t="shared" si="7"/>
        <v>，3852326</v>
      </c>
      <c r="I203" s="4" t="str">
        <f>VLOOKUP(A203,HOP!A:U,21,0)</f>
        <v>直连</v>
      </c>
    </row>
    <row r="204" s="4" customFormat="1" hidden="1" spans="1:9">
      <c r="A204" s="5">
        <v>999226490675137</v>
      </c>
      <c r="B204" s="6">
        <v>45167</v>
      </c>
      <c r="C204" s="6">
        <v>45168</v>
      </c>
      <c r="D204" s="4">
        <v>250.5</v>
      </c>
      <c r="E204" s="4" t="str">
        <f>VLOOKUP(A204,HOP!A:L,12,0)</f>
        <v>250.50</v>
      </c>
      <c r="F204" s="4" t="str">
        <f>VLOOKUP(A204,HOP!A:C,3,0)</f>
        <v>3852338</v>
      </c>
      <c r="G204" s="4">
        <f t="shared" si="6"/>
        <v>0</v>
      </c>
      <c r="H204" s="4" t="str">
        <f t="shared" si="7"/>
        <v>，3852338</v>
      </c>
      <c r="I204" s="4" t="str">
        <f>VLOOKUP(A204,HOP!A:U,21,0)</f>
        <v>直连</v>
      </c>
    </row>
    <row r="205" s="4" customFormat="1" hidden="1" spans="1:9">
      <c r="A205" s="5">
        <v>999226490786873</v>
      </c>
      <c r="B205" s="6">
        <v>45167</v>
      </c>
      <c r="C205" s="6">
        <v>45168</v>
      </c>
      <c r="D205" s="4">
        <v>0</v>
      </c>
      <c r="E205" s="4" t="e">
        <f>VLOOKUP(A205,HOP!A:L,12,0)</f>
        <v>#N/A</v>
      </c>
      <c r="F205" s="4" t="e">
        <f>VLOOKUP(A205,HOP!A:C,3,0)</f>
        <v>#N/A</v>
      </c>
      <c r="G205" s="4" t="e">
        <f t="shared" si="6"/>
        <v>#N/A</v>
      </c>
      <c r="H205" s="4" t="e">
        <f t="shared" si="7"/>
        <v>#N/A</v>
      </c>
      <c r="I205" s="4" t="e">
        <f>VLOOKUP(A205,HOP!A:U,21,0)</f>
        <v>#N/A</v>
      </c>
    </row>
    <row r="206" s="4" customFormat="1" hidden="1" spans="1:9">
      <c r="A206" s="5">
        <v>999226490816117</v>
      </c>
      <c r="B206" s="6">
        <v>45167</v>
      </c>
      <c r="C206" s="6">
        <v>45168</v>
      </c>
      <c r="D206" s="4">
        <v>1341.61</v>
      </c>
      <c r="E206" s="4" t="str">
        <f>VLOOKUP(A206,HOP!A:L,12,0)</f>
        <v>1341.61</v>
      </c>
      <c r="F206" s="4" t="str">
        <f>VLOOKUP(A206,HOP!A:C,3,0)</f>
        <v>3852395</v>
      </c>
      <c r="G206" s="4">
        <f t="shared" si="6"/>
        <v>0</v>
      </c>
      <c r="H206" s="4" t="str">
        <f t="shared" si="7"/>
        <v>，3852395</v>
      </c>
      <c r="I206" s="4" t="str">
        <f>VLOOKUP(A206,HOP!A:U,21,0)</f>
        <v>直连</v>
      </c>
    </row>
    <row r="207" s="4" customFormat="1" hidden="1" spans="1:9">
      <c r="A207" s="5">
        <v>999226491037244</v>
      </c>
      <c r="B207" s="6">
        <v>45167</v>
      </c>
      <c r="C207" s="6">
        <v>45168</v>
      </c>
      <c r="D207" s="4">
        <v>265.94</v>
      </c>
      <c r="E207" s="4" t="str">
        <f>VLOOKUP(A207,HOP!A:L,12,0)</f>
        <v>265.94</v>
      </c>
      <c r="F207" s="4" t="str">
        <f>VLOOKUP(A207,HOP!A:C,3,0)</f>
        <v>3852606</v>
      </c>
      <c r="G207" s="4">
        <f t="shared" si="6"/>
        <v>0</v>
      </c>
      <c r="H207" s="4" t="str">
        <f t="shared" si="7"/>
        <v>，3852606</v>
      </c>
      <c r="I207" s="4" t="str">
        <f>VLOOKUP(A207,HOP!A:U,21,0)</f>
        <v>直连</v>
      </c>
    </row>
    <row r="208" s="4" customFormat="1" hidden="1" spans="1:9">
      <c r="A208" s="5">
        <v>999226491058078</v>
      </c>
      <c r="B208" s="6">
        <v>45167</v>
      </c>
      <c r="C208" s="6">
        <v>45168</v>
      </c>
      <c r="D208" s="4">
        <v>313.6</v>
      </c>
      <c r="E208" s="4" t="str">
        <f>VLOOKUP(A208,HOP!A:L,12,0)</f>
        <v>313.60</v>
      </c>
      <c r="F208" s="4" t="str">
        <f>VLOOKUP(A208,HOP!A:C,3,0)</f>
        <v>3852615</v>
      </c>
      <c r="G208" s="4">
        <f t="shared" si="6"/>
        <v>0</v>
      </c>
      <c r="H208" s="4" t="str">
        <f t="shared" si="7"/>
        <v>，3852615</v>
      </c>
      <c r="I208" s="4" t="str">
        <f>VLOOKUP(A208,HOP!A:U,21,0)</f>
        <v>直连</v>
      </c>
    </row>
    <row r="209" s="4" customFormat="1" hidden="1" spans="1:9">
      <c r="A209" s="5">
        <v>999226491315052</v>
      </c>
      <c r="B209" s="6">
        <v>45167</v>
      </c>
      <c r="C209" s="6">
        <v>45168</v>
      </c>
      <c r="D209" s="4">
        <v>301.53</v>
      </c>
      <c r="E209" s="4" t="str">
        <f>VLOOKUP(A209,HOP!A:L,12,0)</f>
        <v>301.53</v>
      </c>
      <c r="F209" s="4" t="str">
        <f>VLOOKUP(A209,HOP!A:C,3,0)</f>
        <v>3852700</v>
      </c>
      <c r="G209" s="4">
        <f t="shared" si="6"/>
        <v>0</v>
      </c>
      <c r="H209" s="4" t="str">
        <f t="shared" si="7"/>
        <v>，3852700</v>
      </c>
      <c r="I209" s="4" t="str">
        <f>VLOOKUP(A209,HOP!A:U,21,0)</f>
        <v>直连</v>
      </c>
    </row>
    <row r="210" s="4" customFormat="1" hidden="1" spans="1:9">
      <c r="A210" s="5">
        <v>999226491332008</v>
      </c>
      <c r="B210" s="6">
        <v>45167</v>
      </c>
      <c r="C210" s="6">
        <v>45168</v>
      </c>
      <c r="D210" s="4">
        <v>399.57</v>
      </c>
      <c r="E210" s="4" t="str">
        <f>VLOOKUP(A210,HOP!A:L,12,0)</f>
        <v>399.57</v>
      </c>
      <c r="F210" s="4" t="str">
        <f>VLOOKUP(A210,HOP!A:C,3,0)</f>
        <v>3852707</v>
      </c>
      <c r="G210" s="4">
        <f t="shared" si="6"/>
        <v>0</v>
      </c>
      <c r="H210" s="4" t="str">
        <f t="shared" si="7"/>
        <v>，3852707</v>
      </c>
      <c r="I210" s="4" t="str">
        <f>VLOOKUP(A210,HOP!A:U,21,0)</f>
        <v>直连</v>
      </c>
    </row>
    <row r="211" s="4" customFormat="1" hidden="1" spans="1:9">
      <c r="A211" s="5">
        <v>999226491401911</v>
      </c>
      <c r="B211" s="6">
        <v>45167</v>
      </c>
      <c r="C211" s="6">
        <v>45168</v>
      </c>
      <c r="D211" s="4">
        <v>521.75</v>
      </c>
      <c r="E211" s="4" t="str">
        <f>VLOOKUP(A211,HOP!A:L,12,0)</f>
        <v>521.75</v>
      </c>
      <c r="F211" s="4" t="str">
        <f>VLOOKUP(A211,HOP!A:C,3,0)</f>
        <v>3852756</v>
      </c>
      <c r="G211" s="4">
        <f t="shared" si="6"/>
        <v>0</v>
      </c>
      <c r="H211" s="4" t="str">
        <f t="shared" si="7"/>
        <v>，3852756</v>
      </c>
      <c r="I211" s="4" t="str">
        <f>VLOOKUP(A211,HOP!A:U,21,0)</f>
        <v>直连</v>
      </c>
    </row>
    <row r="212" s="4" customFormat="1" hidden="1" spans="1:9">
      <c r="A212" s="5">
        <v>999226491413727</v>
      </c>
      <c r="B212" s="6">
        <v>45167</v>
      </c>
      <c r="C212" s="6">
        <v>45168</v>
      </c>
      <c r="D212" s="4">
        <v>654.28</v>
      </c>
      <c r="E212" s="4" t="str">
        <f>VLOOKUP(A212,HOP!A:L,12,0)</f>
        <v>654.28</v>
      </c>
      <c r="F212" s="4" t="str">
        <f>VLOOKUP(A212,HOP!A:C,3,0)</f>
        <v>3852890</v>
      </c>
      <c r="G212" s="4">
        <f t="shared" si="6"/>
        <v>0</v>
      </c>
      <c r="H212" s="4" t="str">
        <f t="shared" si="7"/>
        <v>，3852890</v>
      </c>
      <c r="I212" s="4" t="str">
        <f>VLOOKUP(A212,HOP!A:U,21,0)</f>
        <v>直连</v>
      </c>
    </row>
    <row r="213" s="4" customFormat="1" hidden="1" spans="1:9">
      <c r="A213" s="5">
        <v>999226491457843</v>
      </c>
      <c r="B213" s="6">
        <v>45167</v>
      </c>
      <c r="C213" s="6">
        <v>45168</v>
      </c>
      <c r="D213" s="4">
        <v>370.13</v>
      </c>
      <c r="E213" s="4" t="str">
        <f>VLOOKUP(A213,HOP!A:L,12,0)</f>
        <v>370.13</v>
      </c>
      <c r="F213" s="4" t="str">
        <f>VLOOKUP(A213,HOP!A:C,3,0)</f>
        <v>3852923</v>
      </c>
      <c r="G213" s="4">
        <f t="shared" si="6"/>
        <v>0</v>
      </c>
      <c r="H213" s="4" t="str">
        <f t="shared" si="7"/>
        <v>，3852923</v>
      </c>
      <c r="I213" s="4" t="str">
        <f>VLOOKUP(A213,HOP!A:U,21,0)</f>
        <v>直连</v>
      </c>
    </row>
    <row r="214" s="4" customFormat="1" hidden="1" spans="1:9">
      <c r="A214" s="5">
        <v>999226491529867</v>
      </c>
      <c r="B214" s="6">
        <v>45167</v>
      </c>
      <c r="C214" s="6">
        <v>45168</v>
      </c>
      <c r="D214" s="4">
        <v>927.42</v>
      </c>
      <c r="E214" s="4" t="str">
        <f>VLOOKUP(A214,HOP!A:L,12,0)</f>
        <v>927.42</v>
      </c>
      <c r="F214" s="4" t="str">
        <f>VLOOKUP(A214,HOP!A:C,3,0)</f>
        <v>3852960</v>
      </c>
      <c r="G214" s="4">
        <f t="shared" si="6"/>
        <v>0</v>
      </c>
      <c r="H214" s="4" t="str">
        <f t="shared" si="7"/>
        <v>，3852960</v>
      </c>
      <c r="I214" s="4" t="str">
        <f>VLOOKUP(A214,HOP!A:U,21,0)</f>
        <v>直连</v>
      </c>
    </row>
    <row r="215" s="4" customFormat="1" hidden="1" spans="1:9">
      <c r="A215" s="5">
        <v>999226491549154</v>
      </c>
      <c r="B215" s="6">
        <v>45167</v>
      </c>
      <c r="C215" s="6">
        <v>45168</v>
      </c>
      <c r="D215" s="4">
        <v>356.06</v>
      </c>
      <c r="E215" s="4" t="str">
        <f>VLOOKUP(A215,HOP!A:L,12,0)</f>
        <v>356.06</v>
      </c>
      <c r="F215" s="4" t="str">
        <f>VLOOKUP(A215,HOP!A:C,3,0)</f>
        <v>3852977</v>
      </c>
      <c r="G215" s="4">
        <f t="shared" si="6"/>
        <v>0</v>
      </c>
      <c r="H215" s="4" t="str">
        <f t="shared" si="7"/>
        <v>，3852977</v>
      </c>
      <c r="I215" s="4" t="str">
        <f>VLOOKUP(A215,HOP!A:U,21,0)</f>
        <v>直连</v>
      </c>
    </row>
    <row r="216" s="4" customFormat="1" hidden="1" spans="1:9">
      <c r="A216" s="5">
        <v>999226491939605</v>
      </c>
      <c r="B216" s="6">
        <v>45167</v>
      </c>
      <c r="C216" s="6">
        <v>45168</v>
      </c>
      <c r="D216" s="4">
        <v>1032.72</v>
      </c>
      <c r="E216" s="4" t="str">
        <f>VLOOKUP(A216,HOP!A:L,12,0)</f>
        <v>1032.72</v>
      </c>
      <c r="F216" s="4" t="str">
        <f>VLOOKUP(A216,HOP!A:C,3,0)</f>
        <v>3853450</v>
      </c>
      <c r="G216" s="4">
        <f t="shared" si="6"/>
        <v>0</v>
      </c>
      <c r="H216" s="4" t="str">
        <f t="shared" si="7"/>
        <v>，3853450</v>
      </c>
      <c r="I216" s="4" t="str">
        <f>VLOOKUP(A216,HOP!A:U,21,0)</f>
        <v>直连</v>
      </c>
    </row>
    <row r="217" s="4" customFormat="1" hidden="1" spans="1:9">
      <c r="A217" s="5">
        <v>999226492072618</v>
      </c>
      <c r="B217" s="6">
        <v>45167</v>
      </c>
      <c r="C217" s="6">
        <v>45168</v>
      </c>
      <c r="D217" s="4">
        <v>668.14</v>
      </c>
      <c r="E217" s="4" t="str">
        <f>VLOOKUP(A217,HOP!A:L,12,0)</f>
        <v>668.14</v>
      </c>
      <c r="F217" s="4" t="str">
        <f>VLOOKUP(A217,HOP!A:C,3,0)</f>
        <v>3853550</v>
      </c>
      <c r="G217" s="4">
        <f t="shared" si="6"/>
        <v>0</v>
      </c>
      <c r="H217" s="4" t="str">
        <f t="shared" si="7"/>
        <v>，3853550</v>
      </c>
      <c r="I217" s="4" t="str">
        <f>VLOOKUP(A217,HOP!A:U,21,0)</f>
        <v>直连</v>
      </c>
    </row>
    <row r="218" s="4" customFormat="1" hidden="1" spans="1:9">
      <c r="A218" s="5">
        <v>999226492229741</v>
      </c>
      <c r="B218" s="6">
        <v>45167</v>
      </c>
      <c r="C218" s="6">
        <v>45168</v>
      </c>
      <c r="D218" s="4">
        <v>324.55</v>
      </c>
      <c r="E218" s="4" t="str">
        <f>VLOOKUP(A218,HOP!A:L,12,0)</f>
        <v>324.55</v>
      </c>
      <c r="F218" s="4" t="str">
        <f>VLOOKUP(A218,HOP!A:C,3,0)</f>
        <v>3853776</v>
      </c>
      <c r="G218" s="4">
        <f t="shared" si="6"/>
        <v>0</v>
      </c>
      <c r="H218" s="4" t="str">
        <f t="shared" si="7"/>
        <v>，3853776</v>
      </c>
      <c r="I218" s="4" t="str">
        <f>VLOOKUP(A218,HOP!A:U,21,0)</f>
        <v>直连</v>
      </c>
    </row>
    <row r="219" s="4" customFormat="1" hidden="1" spans="1:9">
      <c r="A219" s="5">
        <v>999226492286146</v>
      </c>
      <c r="B219" s="6">
        <v>45167</v>
      </c>
      <c r="C219" s="6">
        <v>45168</v>
      </c>
      <c r="D219" s="4">
        <v>507.44</v>
      </c>
      <c r="E219" s="4" t="str">
        <f>VLOOKUP(A219,HOP!A:L,12,0)</f>
        <v>507.44</v>
      </c>
      <c r="F219" s="4" t="str">
        <f>VLOOKUP(A219,HOP!A:C,3,0)</f>
        <v>3853824</v>
      </c>
      <c r="G219" s="4">
        <f t="shared" si="6"/>
        <v>0</v>
      </c>
      <c r="H219" s="4" t="str">
        <f t="shared" si="7"/>
        <v>，3853824</v>
      </c>
      <c r="I219" s="4" t="str">
        <f>VLOOKUP(A219,HOP!A:U,21,0)</f>
        <v>直连</v>
      </c>
    </row>
    <row r="220" s="4" customFormat="1" hidden="1" spans="1:9">
      <c r="A220" s="5">
        <v>999226492333991</v>
      </c>
      <c r="B220" s="6">
        <v>45167</v>
      </c>
      <c r="C220" s="6">
        <v>45168</v>
      </c>
      <c r="D220" s="4">
        <v>243.09</v>
      </c>
      <c r="E220" s="4" t="str">
        <f>VLOOKUP(A220,HOP!A:L,12,0)</f>
        <v>243.09</v>
      </c>
      <c r="F220" s="4" t="str">
        <f>VLOOKUP(A220,HOP!A:C,3,0)</f>
        <v>3853992</v>
      </c>
      <c r="G220" s="4">
        <f t="shared" si="6"/>
        <v>0</v>
      </c>
      <c r="H220" s="4" t="str">
        <f t="shared" si="7"/>
        <v>，3853992</v>
      </c>
      <c r="I220" s="4" t="str">
        <f>VLOOKUP(A220,HOP!A:U,21,0)</f>
        <v>直连</v>
      </c>
    </row>
    <row r="221" s="4" customFormat="1" hidden="1" spans="1:9">
      <c r="A221" s="5">
        <v>999226492424392</v>
      </c>
      <c r="B221" s="6">
        <v>45167</v>
      </c>
      <c r="C221" s="6">
        <v>45168</v>
      </c>
      <c r="D221" s="4">
        <v>213.88</v>
      </c>
      <c r="E221" s="4" t="str">
        <f>VLOOKUP(A221,HOP!A:L,12,0)</f>
        <v>213.88</v>
      </c>
      <c r="F221" s="4" t="str">
        <f>VLOOKUP(A221,HOP!A:C,3,0)</f>
        <v>3854048</v>
      </c>
      <c r="G221" s="4">
        <f t="shared" si="6"/>
        <v>0</v>
      </c>
      <c r="H221" s="4" t="str">
        <f t="shared" si="7"/>
        <v>，3854048</v>
      </c>
      <c r="I221" s="4" t="str">
        <f>VLOOKUP(A221,HOP!A:U,21,0)</f>
        <v>直连</v>
      </c>
    </row>
    <row r="222" s="4" customFormat="1" hidden="1" spans="1:9">
      <c r="A222" s="5">
        <v>999226492450454</v>
      </c>
      <c r="B222" s="6">
        <v>45167</v>
      </c>
      <c r="C222" s="6">
        <v>45168</v>
      </c>
      <c r="D222" s="4">
        <v>2330.3</v>
      </c>
      <c r="E222" s="4" t="str">
        <f>VLOOKUP(A222,HOP!A:L,12,0)</f>
        <v>2330.30</v>
      </c>
      <c r="F222" s="4" t="str">
        <f>VLOOKUP(A222,HOP!A:C,3,0)</f>
        <v>3854067</v>
      </c>
      <c r="G222" s="4">
        <f t="shared" si="6"/>
        <v>0</v>
      </c>
      <c r="H222" s="4" t="str">
        <f t="shared" si="7"/>
        <v>，3854067</v>
      </c>
      <c r="I222" s="4" t="str">
        <f>VLOOKUP(A222,HOP!A:U,21,0)</f>
        <v>直连</v>
      </c>
    </row>
    <row r="223" s="4" customFormat="1" hidden="1" spans="1:9">
      <c r="A223" s="5">
        <v>999226492588119</v>
      </c>
      <c r="B223" s="6">
        <v>45167</v>
      </c>
      <c r="C223" s="6">
        <v>45168</v>
      </c>
      <c r="D223" s="4">
        <v>2147.77</v>
      </c>
      <c r="E223" s="4" t="str">
        <f>VLOOKUP(A223,HOP!A:L,12,0)</f>
        <v>2147.77</v>
      </c>
      <c r="F223" s="4" t="str">
        <f>VLOOKUP(A223,HOP!A:C,3,0)</f>
        <v>3854167</v>
      </c>
      <c r="G223" s="4">
        <f t="shared" si="6"/>
        <v>0</v>
      </c>
      <c r="H223" s="4" t="str">
        <f t="shared" si="7"/>
        <v>，3854167</v>
      </c>
      <c r="I223" s="4" t="str">
        <f>VLOOKUP(A223,HOP!A:U,21,0)</f>
        <v>直连</v>
      </c>
    </row>
    <row r="224" s="4" customFormat="1" hidden="1" spans="1:9">
      <c r="A224" s="5">
        <v>999226492645823</v>
      </c>
      <c r="B224" s="6">
        <v>45167</v>
      </c>
      <c r="C224" s="6">
        <v>45168</v>
      </c>
      <c r="D224" s="4">
        <v>118.16</v>
      </c>
      <c r="E224" s="4" t="str">
        <f>VLOOKUP(A224,HOP!A:L,12,0)</f>
        <v>118.16</v>
      </c>
      <c r="F224" s="4" t="str">
        <f>VLOOKUP(A224,HOP!A:C,3,0)</f>
        <v>3854210</v>
      </c>
      <c r="G224" s="4">
        <f t="shared" si="6"/>
        <v>0</v>
      </c>
      <c r="H224" s="4" t="str">
        <f t="shared" si="7"/>
        <v>，3854210</v>
      </c>
      <c r="I224" s="4" t="str">
        <f>VLOOKUP(A224,HOP!A:U,21,0)</f>
        <v>直连</v>
      </c>
    </row>
    <row r="225" s="4" customFormat="1" hidden="1" spans="1:9">
      <c r="A225" s="5">
        <v>999226492651608</v>
      </c>
      <c r="B225" s="6">
        <v>45167</v>
      </c>
      <c r="C225" s="6">
        <v>45168</v>
      </c>
      <c r="D225" s="4">
        <v>228.95</v>
      </c>
      <c r="E225" s="4" t="str">
        <f>VLOOKUP(A225,HOP!A:L,12,0)</f>
        <v>228.95</v>
      </c>
      <c r="F225" s="4" t="str">
        <f>VLOOKUP(A225,HOP!A:C,3,0)</f>
        <v>3854214</v>
      </c>
      <c r="G225" s="4">
        <f t="shared" si="6"/>
        <v>0</v>
      </c>
      <c r="H225" s="4" t="str">
        <f t="shared" si="7"/>
        <v>，3854214</v>
      </c>
      <c r="I225" s="4" t="str">
        <f>VLOOKUP(A225,HOP!A:U,21,0)</f>
        <v>直连</v>
      </c>
    </row>
    <row r="226" s="4" customFormat="1" hidden="1" spans="1:9">
      <c r="A226" s="5">
        <v>999226493238489</v>
      </c>
      <c r="B226" s="6">
        <v>45167</v>
      </c>
      <c r="C226" s="6">
        <v>45168</v>
      </c>
      <c r="D226" s="4">
        <v>671.57</v>
      </c>
      <c r="E226" s="4" t="str">
        <f>VLOOKUP(A226,HOP!A:L,12,0)</f>
        <v>671.57</v>
      </c>
      <c r="F226" s="4" t="str">
        <f>VLOOKUP(A226,HOP!A:C,3,0)</f>
        <v>3855038</v>
      </c>
      <c r="G226" s="4">
        <f t="shared" si="6"/>
        <v>0</v>
      </c>
      <c r="H226" s="4" t="str">
        <f t="shared" si="7"/>
        <v>，3855038</v>
      </c>
      <c r="I226" s="4" t="str">
        <f>VLOOKUP(A226,HOP!A:U,21,0)</f>
        <v>直连</v>
      </c>
    </row>
    <row r="227" s="4" customFormat="1" hidden="1" spans="1:9">
      <c r="A227" s="5">
        <v>999226493262669</v>
      </c>
      <c r="B227" s="6">
        <v>45167</v>
      </c>
      <c r="C227" s="6">
        <v>45168</v>
      </c>
      <c r="D227" s="4">
        <v>819.22</v>
      </c>
      <c r="E227" s="4" t="str">
        <f>VLOOKUP(A227,HOP!A:L,12,0)</f>
        <v>819.22</v>
      </c>
      <c r="F227" s="4" t="str">
        <f>VLOOKUP(A227,HOP!A:C,3,0)</f>
        <v>3855060</v>
      </c>
      <c r="G227" s="4">
        <f t="shared" si="6"/>
        <v>0</v>
      </c>
      <c r="H227" s="4" t="str">
        <f t="shared" si="7"/>
        <v>，3855060</v>
      </c>
      <c r="I227" s="4" t="str">
        <f>VLOOKUP(A227,HOP!A:U,21,0)</f>
        <v>直连</v>
      </c>
    </row>
    <row r="228" s="4" customFormat="1" hidden="1" spans="1:9">
      <c r="A228" s="5">
        <v>999226493349541</v>
      </c>
      <c r="B228" s="6">
        <v>45167</v>
      </c>
      <c r="C228" s="6">
        <v>45168</v>
      </c>
      <c r="D228" s="4">
        <v>174.1</v>
      </c>
      <c r="E228" s="4" t="str">
        <f>VLOOKUP(A228,HOP!A:L,12,0)</f>
        <v>174.10</v>
      </c>
      <c r="F228" s="4" t="str">
        <f>VLOOKUP(A228,HOP!A:C,3,0)</f>
        <v>3855306</v>
      </c>
      <c r="G228" s="4">
        <f t="shared" si="6"/>
        <v>0</v>
      </c>
      <c r="H228" s="4" t="str">
        <f t="shared" si="7"/>
        <v>，3855306</v>
      </c>
      <c r="I228" s="4" t="str">
        <f>VLOOKUP(A228,HOP!A:U,21,0)</f>
        <v>直连</v>
      </c>
    </row>
    <row r="229" s="4" customFormat="1" hidden="1" spans="1:9">
      <c r="A229" s="5">
        <v>999226493398087</v>
      </c>
      <c r="B229" s="6">
        <v>45167</v>
      </c>
      <c r="C229" s="6">
        <v>45168</v>
      </c>
      <c r="D229" s="4">
        <v>819.22</v>
      </c>
      <c r="E229" s="4" t="str">
        <f>VLOOKUP(A229,HOP!A:L,12,0)</f>
        <v>819.22</v>
      </c>
      <c r="F229" s="4" t="str">
        <f>VLOOKUP(A229,HOP!A:C,3,0)</f>
        <v>3855349</v>
      </c>
      <c r="G229" s="4">
        <f t="shared" si="6"/>
        <v>0</v>
      </c>
      <c r="H229" s="4" t="str">
        <f t="shared" si="7"/>
        <v>，3855349</v>
      </c>
      <c r="I229" s="4" t="str">
        <f>VLOOKUP(A229,HOP!A:U,21,0)</f>
        <v>直连</v>
      </c>
    </row>
    <row r="230" s="4" customFormat="1" hidden="1" spans="1:9">
      <c r="A230" s="5">
        <v>999226493527020</v>
      </c>
      <c r="B230" s="6">
        <v>45167</v>
      </c>
      <c r="C230" s="6">
        <v>45168</v>
      </c>
      <c r="D230" s="4">
        <v>1017.07</v>
      </c>
      <c r="E230" s="4" t="str">
        <f>VLOOKUP(A230,HOP!A:L,12,0)</f>
        <v>1017.07</v>
      </c>
      <c r="F230" s="4" t="str">
        <f>VLOOKUP(A230,HOP!A:C,3,0)</f>
        <v>3855456</v>
      </c>
      <c r="G230" s="4">
        <f t="shared" si="6"/>
        <v>0</v>
      </c>
      <c r="H230" s="4" t="str">
        <f t="shared" si="7"/>
        <v>，3855456</v>
      </c>
      <c r="I230" s="4" t="str">
        <f>VLOOKUP(A230,HOP!A:U,21,0)</f>
        <v>直连</v>
      </c>
    </row>
    <row r="231" s="4" customFormat="1" hidden="1" spans="1:9">
      <c r="A231" s="5">
        <v>999226493559613</v>
      </c>
      <c r="B231" s="6">
        <v>45167</v>
      </c>
      <c r="C231" s="6">
        <v>45168</v>
      </c>
      <c r="D231" s="4">
        <v>667.77</v>
      </c>
      <c r="E231" s="4" t="str">
        <f>VLOOKUP(A231,HOP!A:L,12,0)</f>
        <v>667.77</v>
      </c>
      <c r="F231" s="4" t="str">
        <f>VLOOKUP(A231,HOP!A:C,3,0)</f>
        <v>3855620</v>
      </c>
      <c r="G231" s="4">
        <f t="shared" si="6"/>
        <v>0</v>
      </c>
      <c r="H231" s="4" t="str">
        <f t="shared" si="7"/>
        <v>，3855620</v>
      </c>
      <c r="I231" s="4" t="str">
        <f>VLOOKUP(A231,HOP!A:U,21,0)</f>
        <v>直连</v>
      </c>
    </row>
    <row r="232" s="4" customFormat="1" hidden="1" spans="1:9">
      <c r="A232" s="5">
        <v>999226493595988</v>
      </c>
      <c r="B232" s="6">
        <v>45167</v>
      </c>
      <c r="C232" s="6">
        <v>45168</v>
      </c>
      <c r="D232" s="4">
        <v>279.66</v>
      </c>
      <c r="E232" s="4" t="str">
        <f>VLOOKUP(A232,HOP!A:L,12,0)</f>
        <v>279.66</v>
      </c>
      <c r="F232" s="4" t="str">
        <f>VLOOKUP(A232,HOP!A:C,3,0)</f>
        <v>3855651</v>
      </c>
      <c r="G232" s="4">
        <f t="shared" si="6"/>
        <v>0</v>
      </c>
      <c r="H232" s="4" t="str">
        <f t="shared" si="7"/>
        <v>，3855651</v>
      </c>
      <c r="I232" s="4" t="str">
        <f>VLOOKUP(A232,HOP!A:U,21,0)</f>
        <v>直连</v>
      </c>
    </row>
    <row r="233" s="4" customFormat="1" hidden="1" spans="1:9">
      <c r="A233" s="5">
        <v>999226493696993</v>
      </c>
      <c r="B233" s="6">
        <v>45167</v>
      </c>
      <c r="C233" s="6">
        <v>45168</v>
      </c>
      <c r="D233" s="4">
        <v>1475.11</v>
      </c>
      <c r="E233" s="4" t="str">
        <f>VLOOKUP(A233,HOP!A:L,12,0)</f>
        <v>1475.11</v>
      </c>
      <c r="F233" s="4" t="str">
        <f>VLOOKUP(A233,HOP!A:C,3,0)</f>
        <v>3855747</v>
      </c>
      <c r="G233" s="4">
        <f t="shared" si="6"/>
        <v>0</v>
      </c>
      <c r="H233" s="4" t="str">
        <f t="shared" si="7"/>
        <v>，3855747</v>
      </c>
      <c r="I233" s="4" t="str">
        <f>VLOOKUP(A233,HOP!A:U,21,0)</f>
        <v>直连</v>
      </c>
    </row>
    <row r="234" s="4" customFormat="1" spans="1:10">
      <c r="A234" s="5">
        <v>999226356113413</v>
      </c>
      <c r="B234" s="6">
        <v>45165</v>
      </c>
      <c r="C234" s="6">
        <v>45167</v>
      </c>
      <c r="D234" s="4">
        <v>-840.78</v>
      </c>
      <c r="E234" s="4" t="e">
        <f>VLOOKUP(A234,HOP!A:L,12,0)</f>
        <v>#N/A</v>
      </c>
      <c r="F234" s="7">
        <v>3840182</v>
      </c>
      <c r="G234" s="4" t="e">
        <f t="shared" si="6"/>
        <v>#N/A</v>
      </c>
      <c r="H234" s="4" t="str">
        <f t="shared" si="7"/>
        <v>，3840182</v>
      </c>
      <c r="I234" s="4" t="s">
        <v>1305</v>
      </c>
      <c r="J234" s="4" t="s">
        <v>1306</v>
      </c>
    </row>
    <row r="235" s="4" customFormat="1" spans="1:10">
      <c r="A235" s="5">
        <v>999226014930358</v>
      </c>
      <c r="B235" s="6">
        <v>45165</v>
      </c>
      <c r="C235" s="6">
        <v>45166</v>
      </c>
      <c r="D235" s="4">
        <v>-554.86</v>
      </c>
      <c r="E235" s="4" t="e">
        <f>VLOOKUP(A235,HOP!A:L,12,0)</f>
        <v>#N/A</v>
      </c>
      <c r="F235" s="4">
        <v>3774453</v>
      </c>
      <c r="G235" s="4" t="e">
        <f t="shared" si="6"/>
        <v>#N/A</v>
      </c>
      <c r="H235" s="4" t="str">
        <f t="shared" si="7"/>
        <v>，3774453</v>
      </c>
      <c r="I235" s="4" t="s">
        <v>1305</v>
      </c>
      <c r="J235" s="4" t="s">
        <v>1307</v>
      </c>
    </row>
    <row r="236" s="4" customFormat="1" hidden="1" spans="1:9">
      <c r="A236" s="5">
        <v>999225664030656</v>
      </c>
      <c r="B236" s="6">
        <v>45154</v>
      </c>
      <c r="C236" s="6">
        <v>45159</v>
      </c>
      <c r="D236" s="4">
        <v>4457.19</v>
      </c>
      <c r="E236" s="4">
        <v>4457.19</v>
      </c>
      <c r="F236" s="4">
        <v>3701630</v>
      </c>
      <c r="G236" s="4">
        <f t="shared" si="6"/>
        <v>0</v>
      </c>
      <c r="H236" s="4" t="str">
        <f t="shared" si="7"/>
        <v>，3701630</v>
      </c>
      <c r="I236" s="4" t="s">
        <v>1305</v>
      </c>
    </row>
    <row r="237" s="4" customFormat="1" hidden="1" spans="1:9">
      <c r="A237" s="5">
        <v>999225310866424</v>
      </c>
      <c r="B237" s="6">
        <v>45154</v>
      </c>
      <c r="C237" s="6">
        <v>45157</v>
      </c>
      <c r="D237" s="4">
        <v>1892.07</v>
      </c>
      <c r="E237" s="4">
        <v>1892.07</v>
      </c>
      <c r="F237" s="4">
        <v>3632392</v>
      </c>
      <c r="G237" s="4">
        <f t="shared" si="6"/>
        <v>0</v>
      </c>
      <c r="H237" s="4" t="str">
        <f t="shared" si="7"/>
        <v>，3632392</v>
      </c>
      <c r="I237" s="4" t="s">
        <v>1305</v>
      </c>
    </row>
    <row r="238" s="4" customFormat="1" hidden="1" spans="1:9">
      <c r="A238" s="5">
        <v>999225269304656</v>
      </c>
      <c r="B238" s="6">
        <v>45130</v>
      </c>
      <c r="C238" s="6">
        <v>45131</v>
      </c>
      <c r="D238" s="4">
        <v>1830.92</v>
      </c>
      <c r="E238" s="4">
        <v>1830.92</v>
      </c>
      <c r="F238" s="4">
        <v>3623411</v>
      </c>
      <c r="G238" s="4">
        <f t="shared" si="6"/>
        <v>0</v>
      </c>
      <c r="H238" s="4" t="str">
        <f t="shared" si="7"/>
        <v>，3623411</v>
      </c>
      <c r="I238" s="4" t="s">
        <v>1305</v>
      </c>
    </row>
    <row r="240" spans="4:4">
      <c r="D240" s="4">
        <f>SUM(D2:D239)</f>
        <v>368206.57</v>
      </c>
    </row>
    <row r="242" spans="4:4">
      <c r="D242" s="4" t="s">
        <v>1308</v>
      </c>
    </row>
    <row r="248" spans="1:3">
      <c r="A248" s="4" t="s">
        <v>1309</v>
      </c>
      <c r="C248" s="4">
        <v>32247.85</v>
      </c>
    </row>
    <row r="249" spans="1:3">
      <c r="A249" s="4" t="s">
        <v>1310</v>
      </c>
      <c r="C249" s="4">
        <v>335345.84</v>
      </c>
    </row>
    <row r="250" spans="1:3">
      <c r="A250" s="4" t="s">
        <v>1311</v>
      </c>
      <c r="C250" s="4">
        <v>1167.74</v>
      </c>
    </row>
    <row r="251" spans="1:3">
      <c r="A251" s="4" t="s">
        <v>1312</v>
      </c>
      <c r="C251" s="4">
        <v>-554.86</v>
      </c>
    </row>
    <row r="252" spans="1:3">
      <c r="A252" s="4" t="s">
        <v>1313</v>
      </c>
      <c r="C252" s="4">
        <f>SUBTOTAL(9,C248:C251)</f>
        <v>368206.57</v>
      </c>
    </row>
  </sheetData>
  <autoFilter ref="A1:XFD242">
    <filterColumn colId="3">
      <filters blank="1">
        <filter val="1744.02"/>
        <filter val="1164.03"/>
        <filter val="1648.03"/>
        <filter val="2921.06"/>
        <filter val="1017.07"/>
        <filter val="1082.07"/>
        <filter val="1892.07"/>
        <filter val="1145.09"/>
        <filter val="174.1"/>
        <filter val="252.1"/>
        <filter val="629.1"/>
        <filter val="697.1"/>
        <filter val="1517.1"/>
        <filter val="3476.1"/>
        <filter val="369.2"/>
        <filter val="801.2"/>
        <filter val="955.2"/>
        <filter val="2175.2"/>
        <filter val="431.3"/>
        <filter val="2330.3"/>
        <filter val="3121.3"/>
        <filter val="1078.4"/>
        <filter val="2542.4"/>
        <filter val="5404.4"/>
        <filter val="5583.4"/>
        <filter val="144.5"/>
        <filter val="250.5"/>
        <filter val="1066.5"/>
        <filter val="1075.5"/>
        <filter val="276.6"/>
        <filter val="313.6"/>
        <filter val="743.6"/>
        <filter val="1043.6"/>
        <filter val="1950.6"/>
        <filter val="953.7"/>
        <filter val="1266.7"/>
        <filter val="1528.7"/>
        <filter val="368206.57"/>
        <filter val="2149.8"/>
        <filter val="3210.8"/>
        <filter val="1294.9"/>
        <filter val="1879.9"/>
        <filter val="2835.9"/>
        <filter val="3565.9"/>
        <filter val="4018.9"/>
        <filter val="10441.36"/>
        <filter val="92.02"/>
        <filter val="351.02"/>
        <filter val="20994.32"/>
        <filter val="10165.44"/>
        <filter val="586.04"/>
        <filter val="814.04"/>
        <filter val="368206.57 HKD"/>
        <filter val="356.06"/>
        <filter val="434.06"/>
        <filter val="243.09"/>
        <filter val="524.11"/>
        <filter val="187.12"/>
        <filter val="2229.42"/>
        <filter val="370.13"/>
        <filter val="668.14"/>
        <filter val="118.16"/>
        <filter val="332.16"/>
        <filter val="1828.46"/>
        <filter val="4255.46"/>
        <filter val="651.18"/>
        <filter val="1296.48"/>
        <filter val="2095.48"/>
        <filter val="444.19"/>
        <filter val="734.19"/>
        <filter val="770.19"/>
        <filter val="641.21"/>
        <filter val="1237.31"/>
        <filter val="186.22"/>
        <filter val="819.22"/>
        <filter val="2535.32"/>
        <filter val="780.23"/>
        <filter val="727.24"/>
        <filter val="725"/>
        <filter val="569.25"/>
        <filter val="1495.35"/>
        <filter val="647.26"/>
        <filter val="1105.36"/>
        <filter val="815.27"/>
        <filter val="654.28"/>
        <filter val="1843.38"/>
        <filter val="2866.38"/>
        <filter val="1924.21"/>
        <filter val="711.32"/>
        <filter val="785.32"/>
        <filter val="344.33"/>
        <filter val="406.34"/>
        <filter val="630.34"/>
        <filter val="1038.24"/>
        <filter val="4436.24"/>
        <filter val="667.36"/>
        <filter val="240.38"/>
        <filter val="1245.28"/>
        <filter val="1508.28"/>
        <filter val="458.39"/>
        <filter val="708.39"/>
        <filter val="812.39"/>
        <filter val="914.41"/>
        <filter val="1475.11"/>
        <filter val="3256.11"/>
        <filter val="927.42"/>
        <filter val="2243"/>
        <filter val="869.43"/>
        <filter val="370.44"/>
        <filter val="372.44"/>
        <filter val="507.44"/>
        <filter val="1036.14"/>
        <filter val="1915.15"/>
        <filter val="5235.15"/>
        <filter val="6554.15"/>
        <filter val="1963.16"/>
        <filter val="4684.16"/>
        <filter val="4976.16"/>
        <filter val="856.47"/>
        <filter val="246.48"/>
        <filter val="1623.18"/>
        <filter val="2874.18"/>
        <filter val="233.49"/>
        <filter val="4457.19"/>
        <filter val="353.51"/>
        <filter val="1119.81"/>
        <filter val="1641.81"/>
        <filter val="1452"/>
        <filter val="382.52"/>
        <filter val="3641.82"/>
        <filter val="301.53"/>
        <filter val="661.53"/>
        <filter val="1220.83"/>
        <filter val="1729.83"/>
        <filter val="118.55"/>
        <filter val="324.55"/>
        <filter val="-554.86"/>
        <filter val="478.56"/>
        <filter val="740.56"/>
        <filter val="1411.86"/>
        <filter val="3100.86"/>
        <filter val="399.57"/>
        <filter val="671.57"/>
        <filter val="368.58"/>
        <filter val="567.58"/>
        <filter val="1318.88"/>
        <filter val="4362.89"/>
        <filter val="4105.71"/>
        <filter val="600.62"/>
        <filter val="1032.72"/>
        <filter val="3117.72"/>
        <filter val="4351.72"/>
        <filter val="271.63"/>
        <filter val="1332.73"/>
        <filter val="1167.74"/>
        <filter val="251.65"/>
        <filter val="279.66"/>
        <filter val="1035.76"/>
        <filter val="1668.76"/>
        <filter val="4381.76"/>
        <filter val="5057.76"/>
        <filter val="9179.76"/>
        <filter val="464.67"/>
        <filter val="2002.77"/>
        <filter val="2147.77"/>
        <filter val="-840.78"/>
        <filter val="756.68"/>
        <filter val="276.69"/>
        <filter val="5546.79"/>
        <filter val="1341.61"/>
        <filter val="2525.61"/>
        <filter val="688.72"/>
        <filter val="3298.62"/>
        <filter val="363.74"/>
        <filter val="482.75"/>
        <filter val="521.75"/>
        <filter val="577.75"/>
        <filter val="215.76"/>
        <filter val="304.76"/>
        <filter val="648.76"/>
        <filter val="981.76"/>
        <filter val="3427.66"/>
        <filter val="3823.66"/>
        <filter val="667.77"/>
        <filter val="378.78"/>
        <filter val="819.78"/>
        <filter val="3018.68"/>
        <filter val="618.79"/>
        <filter val="1557.69"/>
        <filter val="1298.51"/>
        <filter val="573.82"/>
        <filter val="877.82"/>
        <filter val="977.82"/>
        <filter val="1770.53"/>
        <filter val="4281.54"/>
        <filter val="213.88"/>
        <filter val="457.88"/>
        <filter val="229.91"/>
        <filter val="265.94"/>
        <filter val="228.95"/>
        <filter val="422.95"/>
        <filter val="716.95"/>
        <filter val="179.96"/>
        <filter val="208.96"/>
        <filter val="401.96"/>
        <filter val="655.96"/>
        <filter val="640.97"/>
        <filter val="291.98"/>
        <filter val="450.98"/>
        <filter val="263.99"/>
        <filter val="290.99"/>
        <filter val="815.99"/>
        <filter val="12047.65"/>
        <filter val="10144.75"/>
        <filter val="1830.92"/>
        <filter val="1855.92"/>
        <filter val="1494.94"/>
        <filter val="2890.95"/>
        <filter val="1146.96"/>
        <filter val="1876.99"/>
      </filters>
    </filterColumn>
    <filterColumn colId="6">
      <filters blank="1">
        <filter val="#N/A"/>
        <filter val="-0.02"/>
        <filter val="-0.12"/>
        <filter val="1167.74"/>
        <filter val="-0.06"/>
        <filter val="-0.16"/>
        <filter val="-0.1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1314</v>
      </c>
      <c r="B1" s="2" t="s">
        <v>1315</v>
      </c>
      <c r="C1" s="2" t="s">
        <v>1316</v>
      </c>
      <c r="D1" s="2" t="s">
        <v>1317</v>
      </c>
      <c r="E1" s="2" t="s">
        <v>13</v>
      </c>
      <c r="F1" s="2" t="s">
        <v>5</v>
      </c>
      <c r="G1" s="2" t="s">
        <v>6</v>
      </c>
      <c r="H1" s="2" t="s">
        <v>1318</v>
      </c>
      <c r="I1" s="2" t="s">
        <v>1319</v>
      </c>
      <c r="J1" s="2" t="s">
        <v>1320</v>
      </c>
      <c r="K1" s="2" t="s">
        <v>1321</v>
      </c>
      <c r="L1" s="2" t="s">
        <v>1322</v>
      </c>
      <c r="M1" s="2" t="s">
        <v>1323</v>
      </c>
      <c r="N1" s="2" t="s">
        <v>1324</v>
      </c>
      <c r="O1" s="2" t="s">
        <v>1325</v>
      </c>
      <c r="P1" s="2" t="s">
        <v>1326</v>
      </c>
      <c r="Q1" s="2" t="s">
        <v>1327</v>
      </c>
      <c r="R1" s="2" t="s">
        <v>1328</v>
      </c>
      <c r="S1" s="2" t="s">
        <v>1329</v>
      </c>
      <c r="T1" s="2" t="s">
        <v>1330</v>
      </c>
      <c r="U1" s="2" t="s">
        <v>1331</v>
      </c>
      <c r="V1" s="2" t="s">
        <v>1332</v>
      </c>
    </row>
    <row r="2" s="1" customFormat="1" spans="1:22">
      <c r="A2" s="3">
        <v>999226493696993</v>
      </c>
      <c r="B2" s="1" t="s">
        <v>1333</v>
      </c>
      <c r="C2" s="1" t="s">
        <v>1334</v>
      </c>
      <c r="D2" s="1" t="s">
        <v>1335</v>
      </c>
      <c r="E2" s="1" t="s">
        <v>1336</v>
      </c>
      <c r="F2" s="1" t="s">
        <v>1333</v>
      </c>
      <c r="G2" s="1" t="s">
        <v>1337</v>
      </c>
      <c r="H2" s="1" t="s">
        <v>1338</v>
      </c>
      <c r="I2" s="1" t="s">
        <v>1339</v>
      </c>
      <c r="J2" s="1" t="s">
        <v>30</v>
      </c>
      <c r="K2" s="1" t="s">
        <v>1340</v>
      </c>
      <c r="L2" s="1" t="s">
        <v>1340</v>
      </c>
      <c r="M2" s="1" t="s">
        <v>1341</v>
      </c>
      <c r="N2" s="1" t="s">
        <v>1341</v>
      </c>
      <c r="O2" s="1" t="s">
        <v>1342</v>
      </c>
      <c r="P2" s="1" t="s">
        <v>1343</v>
      </c>
      <c r="Q2" s="1" t="s">
        <v>1344</v>
      </c>
      <c r="R2" s="1" t="s">
        <v>1345</v>
      </c>
      <c r="S2" s="1" t="s">
        <v>1346</v>
      </c>
      <c r="T2" s="1" t="s">
        <v>1347</v>
      </c>
      <c r="U2" s="1" t="s">
        <v>1305</v>
      </c>
      <c r="V2" s="1" t="s">
        <v>1348</v>
      </c>
    </row>
    <row r="3" s="1" customFormat="1" spans="1:22">
      <c r="A3" s="3">
        <v>999226493595988</v>
      </c>
      <c r="B3" s="1" t="s">
        <v>1333</v>
      </c>
      <c r="C3" s="1" t="s">
        <v>1349</v>
      </c>
      <c r="D3" s="1" t="s">
        <v>1350</v>
      </c>
      <c r="E3" s="1" t="s">
        <v>1351</v>
      </c>
      <c r="F3" s="1" t="s">
        <v>1333</v>
      </c>
      <c r="G3" s="1" t="s">
        <v>1337</v>
      </c>
      <c r="H3" s="1" t="s">
        <v>1338</v>
      </c>
      <c r="I3" s="1" t="s">
        <v>1352</v>
      </c>
      <c r="J3" s="1" t="s">
        <v>30</v>
      </c>
      <c r="K3" s="1" t="s">
        <v>1353</v>
      </c>
      <c r="L3" s="1" t="s">
        <v>1353</v>
      </c>
      <c r="M3" s="1" t="s">
        <v>1341</v>
      </c>
      <c r="N3" s="1" t="s">
        <v>1341</v>
      </c>
      <c r="O3" s="1" t="s">
        <v>1342</v>
      </c>
      <c r="P3" s="1" t="s">
        <v>1343</v>
      </c>
      <c r="Q3" s="1" t="s">
        <v>1344</v>
      </c>
      <c r="R3" s="1" t="s">
        <v>1354</v>
      </c>
      <c r="S3" s="1" t="s">
        <v>1346</v>
      </c>
      <c r="T3" s="1" t="s">
        <v>1347</v>
      </c>
      <c r="U3" s="1" t="s">
        <v>1305</v>
      </c>
      <c r="V3" s="1" t="s">
        <v>1355</v>
      </c>
    </row>
    <row r="4" s="1" customFormat="1" spans="1:22">
      <c r="A4" s="3">
        <v>999226493559613</v>
      </c>
      <c r="B4" s="1" t="s">
        <v>1333</v>
      </c>
      <c r="C4" s="1" t="s">
        <v>1356</v>
      </c>
      <c r="D4" s="1" t="s">
        <v>1357</v>
      </c>
      <c r="E4" s="1" t="s">
        <v>1358</v>
      </c>
      <c r="F4" s="1" t="s">
        <v>1333</v>
      </c>
      <c r="G4" s="1" t="s">
        <v>1337</v>
      </c>
      <c r="H4" s="1" t="s">
        <v>1338</v>
      </c>
      <c r="I4" s="1" t="s">
        <v>1359</v>
      </c>
      <c r="J4" s="1" t="s">
        <v>30</v>
      </c>
      <c r="K4" s="1" t="s">
        <v>1360</v>
      </c>
      <c r="L4" s="1" t="s">
        <v>1360</v>
      </c>
      <c r="M4" s="1" t="s">
        <v>1341</v>
      </c>
      <c r="N4" s="1" t="s">
        <v>1341</v>
      </c>
      <c r="O4" s="1" t="s">
        <v>1342</v>
      </c>
      <c r="P4" s="1" t="s">
        <v>1343</v>
      </c>
      <c r="Q4" s="1" t="s">
        <v>1344</v>
      </c>
      <c r="R4" s="1" t="s">
        <v>1361</v>
      </c>
      <c r="S4" s="1" t="s">
        <v>1346</v>
      </c>
      <c r="T4" s="1" t="s">
        <v>1347</v>
      </c>
      <c r="U4" s="1" t="s">
        <v>1305</v>
      </c>
      <c r="V4" s="1" t="s">
        <v>1348</v>
      </c>
    </row>
    <row r="5" s="1" customFormat="1" spans="1:22">
      <c r="A5" s="3">
        <v>999226493527020</v>
      </c>
      <c r="B5" s="1" t="s">
        <v>1333</v>
      </c>
      <c r="C5" s="1" t="s">
        <v>1362</v>
      </c>
      <c r="D5" s="1" t="s">
        <v>1363</v>
      </c>
      <c r="E5" s="1" t="s">
        <v>1364</v>
      </c>
      <c r="F5" s="1" t="s">
        <v>1333</v>
      </c>
      <c r="G5" s="1" t="s">
        <v>1337</v>
      </c>
      <c r="H5" s="1" t="s">
        <v>1338</v>
      </c>
      <c r="I5" s="1" t="s">
        <v>1365</v>
      </c>
      <c r="J5" s="1" t="s">
        <v>30</v>
      </c>
      <c r="K5" s="1" t="s">
        <v>1366</v>
      </c>
      <c r="L5" s="1" t="s">
        <v>1366</v>
      </c>
      <c r="M5" s="1" t="s">
        <v>1341</v>
      </c>
      <c r="N5" s="1" t="s">
        <v>1341</v>
      </c>
      <c r="O5" s="1" t="s">
        <v>1342</v>
      </c>
      <c r="P5" s="1" t="s">
        <v>1343</v>
      </c>
      <c r="Q5" s="1" t="s">
        <v>1344</v>
      </c>
      <c r="R5" s="1" t="s">
        <v>1367</v>
      </c>
      <c r="S5" s="1" t="s">
        <v>1346</v>
      </c>
      <c r="T5" s="1" t="s">
        <v>1347</v>
      </c>
      <c r="U5" s="1" t="s">
        <v>1305</v>
      </c>
      <c r="V5" s="1" t="s">
        <v>1348</v>
      </c>
    </row>
    <row r="6" s="1" customFormat="1" spans="1:22">
      <c r="A6" s="3">
        <v>999226493398087</v>
      </c>
      <c r="B6" s="1" t="s">
        <v>1333</v>
      </c>
      <c r="C6" s="1" t="s">
        <v>1368</v>
      </c>
      <c r="D6" s="1" t="s">
        <v>1369</v>
      </c>
      <c r="E6" s="1" t="s">
        <v>1370</v>
      </c>
      <c r="F6" s="1" t="s">
        <v>1333</v>
      </c>
      <c r="G6" s="1" t="s">
        <v>1337</v>
      </c>
      <c r="H6" s="1" t="s">
        <v>1338</v>
      </c>
      <c r="I6" s="1" t="s">
        <v>1371</v>
      </c>
      <c r="J6" s="1" t="s">
        <v>30</v>
      </c>
      <c r="K6" s="1" t="s">
        <v>1372</v>
      </c>
      <c r="L6" s="1" t="s">
        <v>1372</v>
      </c>
      <c r="M6" s="1" t="s">
        <v>1341</v>
      </c>
      <c r="N6" s="1" t="s">
        <v>1341</v>
      </c>
      <c r="O6" s="1" t="s">
        <v>1342</v>
      </c>
      <c r="P6" s="1" t="s">
        <v>1343</v>
      </c>
      <c r="Q6" s="1" t="s">
        <v>1344</v>
      </c>
      <c r="R6" s="1" t="s">
        <v>1373</v>
      </c>
      <c r="S6" s="1" t="s">
        <v>1346</v>
      </c>
      <c r="T6" s="1" t="s">
        <v>1347</v>
      </c>
      <c r="U6" s="1" t="s">
        <v>1305</v>
      </c>
      <c r="V6" s="1" t="s">
        <v>1374</v>
      </c>
    </row>
    <row r="7" s="1" customFormat="1" spans="1:22">
      <c r="A7" s="3">
        <v>999226493349541</v>
      </c>
      <c r="B7" s="1" t="s">
        <v>1333</v>
      </c>
      <c r="C7" s="1" t="s">
        <v>1375</v>
      </c>
      <c r="D7" s="1" t="s">
        <v>1376</v>
      </c>
      <c r="E7" s="1" t="s">
        <v>1377</v>
      </c>
      <c r="F7" s="1" t="s">
        <v>1333</v>
      </c>
      <c r="G7" s="1" t="s">
        <v>1337</v>
      </c>
      <c r="H7" s="1" t="s">
        <v>1338</v>
      </c>
      <c r="I7" s="1" t="s">
        <v>1378</v>
      </c>
      <c r="J7" s="1" t="s">
        <v>30</v>
      </c>
      <c r="K7" s="1" t="s">
        <v>1379</v>
      </c>
      <c r="L7" s="1" t="s">
        <v>1379</v>
      </c>
      <c r="M7" s="1" t="s">
        <v>1341</v>
      </c>
      <c r="N7" s="1" t="s">
        <v>1341</v>
      </c>
      <c r="O7" s="1" t="s">
        <v>1342</v>
      </c>
      <c r="P7" s="1" t="s">
        <v>1343</v>
      </c>
      <c r="Q7" s="1" t="s">
        <v>1344</v>
      </c>
      <c r="R7" s="1" t="s">
        <v>1380</v>
      </c>
      <c r="S7" s="1" t="s">
        <v>1346</v>
      </c>
      <c r="T7" s="1" t="s">
        <v>1347</v>
      </c>
      <c r="U7" s="1" t="s">
        <v>1305</v>
      </c>
      <c r="V7" s="1" t="s">
        <v>1355</v>
      </c>
    </row>
    <row r="8" s="1" customFormat="1" spans="1:22">
      <c r="A8" s="3">
        <v>999226493262669</v>
      </c>
      <c r="B8" s="1" t="s">
        <v>1333</v>
      </c>
      <c r="C8" s="1" t="s">
        <v>1381</v>
      </c>
      <c r="D8" s="1" t="s">
        <v>1369</v>
      </c>
      <c r="E8" s="1" t="s">
        <v>1382</v>
      </c>
      <c r="F8" s="1" t="s">
        <v>1333</v>
      </c>
      <c r="G8" s="1" t="s">
        <v>1337</v>
      </c>
      <c r="H8" s="1" t="s">
        <v>1338</v>
      </c>
      <c r="I8" s="1" t="s">
        <v>1371</v>
      </c>
      <c r="J8" s="1" t="s">
        <v>30</v>
      </c>
      <c r="K8" s="1" t="s">
        <v>1372</v>
      </c>
      <c r="L8" s="1" t="s">
        <v>1372</v>
      </c>
      <c r="M8" s="1" t="s">
        <v>1341</v>
      </c>
      <c r="N8" s="1" t="s">
        <v>1341</v>
      </c>
      <c r="O8" s="1" t="s">
        <v>1342</v>
      </c>
      <c r="P8" s="1" t="s">
        <v>1343</v>
      </c>
      <c r="Q8" s="1" t="s">
        <v>1344</v>
      </c>
      <c r="R8" s="1" t="s">
        <v>1383</v>
      </c>
      <c r="S8" s="1" t="s">
        <v>1346</v>
      </c>
      <c r="T8" s="1" t="s">
        <v>1347</v>
      </c>
      <c r="U8" s="1" t="s">
        <v>1305</v>
      </c>
      <c r="V8" s="1" t="s">
        <v>1374</v>
      </c>
    </row>
    <row r="9" s="1" customFormat="1" spans="1:22">
      <c r="A9" s="3">
        <v>999226493238489</v>
      </c>
      <c r="B9" s="1" t="s">
        <v>1333</v>
      </c>
      <c r="C9" s="1" t="s">
        <v>1384</v>
      </c>
      <c r="D9" s="1" t="s">
        <v>1385</v>
      </c>
      <c r="E9" s="1" t="s">
        <v>1386</v>
      </c>
      <c r="F9" s="1" t="s">
        <v>1333</v>
      </c>
      <c r="G9" s="1" t="s">
        <v>1337</v>
      </c>
      <c r="H9" s="1" t="s">
        <v>1338</v>
      </c>
      <c r="I9" s="1" t="s">
        <v>1387</v>
      </c>
      <c r="J9" s="1" t="s">
        <v>30</v>
      </c>
      <c r="K9" s="1" t="s">
        <v>1388</v>
      </c>
      <c r="L9" s="1" t="s">
        <v>1388</v>
      </c>
      <c r="M9" s="1" t="s">
        <v>1341</v>
      </c>
      <c r="N9" s="1" t="s">
        <v>1341</v>
      </c>
      <c r="O9" s="1" t="s">
        <v>1342</v>
      </c>
      <c r="P9" s="1" t="s">
        <v>1343</v>
      </c>
      <c r="Q9" s="1" t="s">
        <v>1344</v>
      </c>
      <c r="R9" s="1" t="s">
        <v>1389</v>
      </c>
      <c r="S9" s="1" t="s">
        <v>1346</v>
      </c>
      <c r="T9" s="1" t="s">
        <v>1347</v>
      </c>
      <c r="U9" s="1" t="s">
        <v>1305</v>
      </c>
      <c r="V9" s="1" t="s">
        <v>1390</v>
      </c>
    </row>
    <row r="10" s="1" customFormat="1" spans="1:22">
      <c r="A10" s="3">
        <v>999226492651608</v>
      </c>
      <c r="B10" s="1" t="s">
        <v>1333</v>
      </c>
      <c r="C10" s="1" t="s">
        <v>1391</v>
      </c>
      <c r="D10" s="1" t="s">
        <v>1392</v>
      </c>
      <c r="E10" s="1" t="s">
        <v>1393</v>
      </c>
      <c r="F10" s="1" t="s">
        <v>1333</v>
      </c>
      <c r="G10" s="1" t="s">
        <v>1337</v>
      </c>
      <c r="H10" s="1" t="s">
        <v>1338</v>
      </c>
      <c r="I10" s="1" t="s">
        <v>1394</v>
      </c>
      <c r="J10" s="1" t="s">
        <v>30</v>
      </c>
      <c r="K10" s="1" t="s">
        <v>1395</v>
      </c>
      <c r="L10" s="1" t="s">
        <v>1395</v>
      </c>
      <c r="M10" s="1" t="s">
        <v>1341</v>
      </c>
      <c r="N10" s="1" t="s">
        <v>1341</v>
      </c>
      <c r="O10" s="1" t="s">
        <v>1342</v>
      </c>
      <c r="P10" s="1" t="s">
        <v>1343</v>
      </c>
      <c r="Q10" s="1" t="s">
        <v>1344</v>
      </c>
      <c r="R10" s="1" t="s">
        <v>1396</v>
      </c>
      <c r="S10" s="1" t="s">
        <v>1346</v>
      </c>
      <c r="T10" s="1" t="s">
        <v>1347</v>
      </c>
      <c r="U10" s="1" t="s">
        <v>1305</v>
      </c>
      <c r="V10" s="1" t="s">
        <v>1397</v>
      </c>
    </row>
    <row r="11" s="1" customFormat="1" spans="1:22">
      <c r="A11" s="3">
        <v>999226492645823</v>
      </c>
      <c r="B11" s="1" t="s">
        <v>1333</v>
      </c>
      <c r="C11" s="1" t="s">
        <v>1398</v>
      </c>
      <c r="D11" s="1" t="s">
        <v>1399</v>
      </c>
      <c r="E11" s="1" t="s">
        <v>1400</v>
      </c>
      <c r="F11" s="1" t="s">
        <v>1333</v>
      </c>
      <c r="G11" s="1" t="s">
        <v>1337</v>
      </c>
      <c r="H11" s="1" t="s">
        <v>1338</v>
      </c>
      <c r="I11" s="1" t="s">
        <v>1401</v>
      </c>
      <c r="J11" s="1" t="s">
        <v>30</v>
      </c>
      <c r="K11" s="1" t="s">
        <v>1402</v>
      </c>
      <c r="L11" s="1" t="s">
        <v>1402</v>
      </c>
      <c r="M11" s="1" t="s">
        <v>1341</v>
      </c>
      <c r="N11" s="1" t="s">
        <v>1341</v>
      </c>
      <c r="O11" s="1" t="s">
        <v>1342</v>
      </c>
      <c r="P11" s="1" t="s">
        <v>1343</v>
      </c>
      <c r="Q11" s="1" t="s">
        <v>1344</v>
      </c>
      <c r="R11" s="1" t="s">
        <v>1403</v>
      </c>
      <c r="S11" s="1" t="s">
        <v>1346</v>
      </c>
      <c r="T11" s="1" t="s">
        <v>1347</v>
      </c>
      <c r="U11" s="1" t="s">
        <v>1305</v>
      </c>
      <c r="V11" s="1" t="s">
        <v>1355</v>
      </c>
    </row>
    <row r="12" s="1" customFormat="1" spans="1:22">
      <c r="A12" s="3">
        <v>999226492588119</v>
      </c>
      <c r="B12" s="1" t="s">
        <v>1333</v>
      </c>
      <c r="C12" s="1" t="s">
        <v>1404</v>
      </c>
      <c r="D12" s="1" t="s">
        <v>1405</v>
      </c>
      <c r="E12" s="1" t="s">
        <v>1406</v>
      </c>
      <c r="F12" s="1" t="s">
        <v>1333</v>
      </c>
      <c r="G12" s="1" t="s">
        <v>1337</v>
      </c>
      <c r="H12" s="1" t="s">
        <v>1338</v>
      </c>
      <c r="I12" s="1" t="s">
        <v>1407</v>
      </c>
      <c r="J12" s="1" t="s">
        <v>30</v>
      </c>
      <c r="K12" s="1" t="s">
        <v>1408</v>
      </c>
      <c r="L12" s="1" t="s">
        <v>1408</v>
      </c>
      <c r="M12" s="1" t="s">
        <v>1341</v>
      </c>
      <c r="N12" s="1" t="s">
        <v>1341</v>
      </c>
      <c r="O12" s="1" t="s">
        <v>1342</v>
      </c>
      <c r="P12" s="1" t="s">
        <v>1343</v>
      </c>
      <c r="Q12" s="1" t="s">
        <v>1344</v>
      </c>
      <c r="R12" s="1" t="s">
        <v>1409</v>
      </c>
      <c r="S12" s="1" t="s">
        <v>1346</v>
      </c>
      <c r="T12" s="1" t="s">
        <v>1347</v>
      </c>
      <c r="U12" s="1" t="s">
        <v>1305</v>
      </c>
      <c r="V12" s="1" t="s">
        <v>1410</v>
      </c>
    </row>
    <row r="13" s="1" customFormat="1" spans="1:22">
      <c r="A13" s="3">
        <v>999226492450454</v>
      </c>
      <c r="B13" s="1" t="s">
        <v>1333</v>
      </c>
      <c r="C13" s="1" t="s">
        <v>1411</v>
      </c>
      <c r="D13" s="1" t="s">
        <v>1412</v>
      </c>
      <c r="E13" s="1" t="s">
        <v>1413</v>
      </c>
      <c r="F13" s="1" t="s">
        <v>1333</v>
      </c>
      <c r="G13" s="1" t="s">
        <v>1337</v>
      </c>
      <c r="H13" s="1" t="s">
        <v>1338</v>
      </c>
      <c r="I13" s="1" t="s">
        <v>1414</v>
      </c>
      <c r="J13" s="1" t="s">
        <v>30</v>
      </c>
      <c r="K13" s="1" t="s">
        <v>1415</v>
      </c>
      <c r="L13" s="1" t="s">
        <v>1415</v>
      </c>
      <c r="M13" s="1" t="s">
        <v>1341</v>
      </c>
      <c r="N13" s="1" t="s">
        <v>1341</v>
      </c>
      <c r="O13" s="1" t="s">
        <v>1342</v>
      </c>
      <c r="P13" s="1" t="s">
        <v>1343</v>
      </c>
      <c r="Q13" s="1" t="s">
        <v>1344</v>
      </c>
      <c r="R13" s="1" t="s">
        <v>1416</v>
      </c>
      <c r="S13" s="1" t="s">
        <v>1346</v>
      </c>
      <c r="T13" s="1" t="s">
        <v>1347</v>
      </c>
      <c r="U13" s="1" t="s">
        <v>1305</v>
      </c>
      <c r="V13" s="1" t="s">
        <v>1417</v>
      </c>
    </row>
    <row r="14" s="1" customFormat="1" spans="1:22">
      <c r="A14" s="3">
        <v>999226492424392</v>
      </c>
      <c r="B14" s="1" t="s">
        <v>1333</v>
      </c>
      <c r="C14" s="1" t="s">
        <v>1418</v>
      </c>
      <c r="D14" s="1" t="s">
        <v>1419</v>
      </c>
      <c r="E14" s="1" t="s">
        <v>1420</v>
      </c>
      <c r="F14" s="1" t="s">
        <v>1333</v>
      </c>
      <c r="G14" s="1" t="s">
        <v>1337</v>
      </c>
      <c r="H14" s="1" t="s">
        <v>1338</v>
      </c>
      <c r="I14" s="1" t="s">
        <v>1421</v>
      </c>
      <c r="J14" s="1" t="s">
        <v>30</v>
      </c>
      <c r="K14" s="1" t="s">
        <v>1422</v>
      </c>
      <c r="L14" s="1" t="s">
        <v>1422</v>
      </c>
      <c r="M14" s="1" t="s">
        <v>1341</v>
      </c>
      <c r="N14" s="1" t="s">
        <v>1341</v>
      </c>
      <c r="O14" s="1" t="s">
        <v>1342</v>
      </c>
      <c r="P14" s="1" t="s">
        <v>1343</v>
      </c>
      <c r="Q14" s="1" t="s">
        <v>1344</v>
      </c>
      <c r="R14" s="1" t="s">
        <v>1423</v>
      </c>
      <c r="S14" s="1" t="s">
        <v>1346</v>
      </c>
      <c r="T14" s="1" t="s">
        <v>1347</v>
      </c>
      <c r="U14" s="1" t="s">
        <v>1305</v>
      </c>
      <c r="V14" s="1" t="s">
        <v>1355</v>
      </c>
    </row>
    <row r="15" s="1" customFormat="1" spans="1:22">
      <c r="A15" s="3">
        <v>999226492333991</v>
      </c>
      <c r="B15" s="1" t="s">
        <v>1333</v>
      </c>
      <c r="C15" s="1" t="s">
        <v>1424</v>
      </c>
      <c r="D15" s="1" t="s">
        <v>1425</v>
      </c>
      <c r="E15" s="1" t="s">
        <v>1426</v>
      </c>
      <c r="F15" s="1" t="s">
        <v>1333</v>
      </c>
      <c r="G15" s="1" t="s">
        <v>1337</v>
      </c>
      <c r="H15" s="1" t="s">
        <v>1338</v>
      </c>
      <c r="I15" s="1" t="s">
        <v>1427</v>
      </c>
      <c r="J15" s="1" t="s">
        <v>30</v>
      </c>
      <c r="K15" s="1" t="s">
        <v>1428</v>
      </c>
      <c r="L15" s="1" t="s">
        <v>1428</v>
      </c>
      <c r="M15" s="1" t="s">
        <v>1341</v>
      </c>
      <c r="N15" s="1" t="s">
        <v>1341</v>
      </c>
      <c r="O15" s="1" t="s">
        <v>1342</v>
      </c>
      <c r="P15" s="1" t="s">
        <v>1343</v>
      </c>
      <c r="Q15" s="1" t="s">
        <v>1344</v>
      </c>
      <c r="R15" s="1" t="s">
        <v>1429</v>
      </c>
      <c r="S15" s="1" t="s">
        <v>1346</v>
      </c>
      <c r="T15" s="1" t="s">
        <v>1347</v>
      </c>
      <c r="U15" s="1" t="s">
        <v>1305</v>
      </c>
      <c r="V15" s="1" t="s">
        <v>1430</v>
      </c>
    </row>
    <row r="16" s="1" customFormat="1" spans="1:22">
      <c r="A16" s="3">
        <v>999226492286146</v>
      </c>
      <c r="B16" s="1" t="s">
        <v>1333</v>
      </c>
      <c r="C16" s="1" t="s">
        <v>1431</v>
      </c>
      <c r="D16" s="1" t="s">
        <v>1432</v>
      </c>
      <c r="E16" s="1" t="s">
        <v>1433</v>
      </c>
      <c r="F16" s="1" t="s">
        <v>1333</v>
      </c>
      <c r="G16" s="1" t="s">
        <v>1337</v>
      </c>
      <c r="H16" s="1" t="s">
        <v>1338</v>
      </c>
      <c r="I16" s="1" t="s">
        <v>1434</v>
      </c>
      <c r="J16" s="1" t="s">
        <v>30</v>
      </c>
      <c r="K16" s="1" t="s">
        <v>1435</v>
      </c>
      <c r="L16" s="1" t="s">
        <v>1435</v>
      </c>
      <c r="M16" s="1" t="s">
        <v>1341</v>
      </c>
      <c r="N16" s="1" t="s">
        <v>1341</v>
      </c>
      <c r="O16" s="1" t="s">
        <v>1342</v>
      </c>
      <c r="P16" s="1" t="s">
        <v>1343</v>
      </c>
      <c r="Q16" s="1" t="s">
        <v>1344</v>
      </c>
      <c r="R16" s="1" t="s">
        <v>1436</v>
      </c>
      <c r="S16" s="1" t="s">
        <v>1346</v>
      </c>
      <c r="T16" s="1" t="s">
        <v>1347</v>
      </c>
      <c r="U16" s="1" t="s">
        <v>1305</v>
      </c>
      <c r="V16" s="1" t="s">
        <v>1437</v>
      </c>
    </row>
    <row r="17" s="1" customFormat="1" spans="1:22">
      <c r="A17" s="3">
        <v>999226492229741</v>
      </c>
      <c r="B17" s="1" t="s">
        <v>1333</v>
      </c>
      <c r="C17" s="1" t="s">
        <v>1438</v>
      </c>
      <c r="D17" s="1" t="s">
        <v>1439</v>
      </c>
      <c r="E17" s="1" t="s">
        <v>1440</v>
      </c>
      <c r="F17" s="1" t="s">
        <v>1333</v>
      </c>
      <c r="G17" s="1" t="s">
        <v>1337</v>
      </c>
      <c r="H17" s="1" t="s">
        <v>1338</v>
      </c>
      <c r="I17" s="1" t="s">
        <v>1441</v>
      </c>
      <c r="J17" s="1" t="s">
        <v>30</v>
      </c>
      <c r="K17" s="1" t="s">
        <v>1442</v>
      </c>
      <c r="L17" s="1" t="s">
        <v>1442</v>
      </c>
      <c r="M17" s="1" t="s">
        <v>1341</v>
      </c>
      <c r="N17" s="1" t="s">
        <v>1341</v>
      </c>
      <c r="O17" s="1" t="s">
        <v>1342</v>
      </c>
      <c r="P17" s="1" t="s">
        <v>1343</v>
      </c>
      <c r="Q17" s="1" t="s">
        <v>1344</v>
      </c>
      <c r="R17" s="1" t="s">
        <v>1443</v>
      </c>
      <c r="S17" s="1" t="s">
        <v>1346</v>
      </c>
      <c r="T17" s="1" t="s">
        <v>1347</v>
      </c>
      <c r="U17" s="1" t="s">
        <v>1305</v>
      </c>
      <c r="V17" s="1" t="s">
        <v>1397</v>
      </c>
    </row>
    <row r="18" s="1" customFormat="1" spans="1:22">
      <c r="A18" s="3">
        <v>999226492072618</v>
      </c>
      <c r="B18" s="1" t="s">
        <v>1333</v>
      </c>
      <c r="C18" s="1" t="s">
        <v>1444</v>
      </c>
      <c r="D18" s="1" t="s">
        <v>1445</v>
      </c>
      <c r="E18" s="1" t="s">
        <v>1446</v>
      </c>
      <c r="F18" s="1" t="s">
        <v>1333</v>
      </c>
      <c r="G18" s="1" t="s">
        <v>1337</v>
      </c>
      <c r="H18" s="1" t="s">
        <v>1338</v>
      </c>
      <c r="I18" s="1" t="s">
        <v>1447</v>
      </c>
      <c r="J18" s="1" t="s">
        <v>30</v>
      </c>
      <c r="K18" s="1" t="s">
        <v>1448</v>
      </c>
      <c r="L18" s="1" t="s">
        <v>1448</v>
      </c>
      <c r="M18" s="1" t="s">
        <v>1341</v>
      </c>
      <c r="N18" s="1" t="s">
        <v>1341</v>
      </c>
      <c r="O18" s="1" t="s">
        <v>1342</v>
      </c>
      <c r="P18" s="1" t="s">
        <v>1343</v>
      </c>
      <c r="Q18" s="1" t="s">
        <v>1344</v>
      </c>
      <c r="R18" s="1" t="s">
        <v>1449</v>
      </c>
      <c r="S18" s="1" t="s">
        <v>1346</v>
      </c>
      <c r="T18" s="1" t="s">
        <v>1347</v>
      </c>
      <c r="U18" s="1" t="s">
        <v>1305</v>
      </c>
      <c r="V18" s="1" t="s">
        <v>1450</v>
      </c>
    </row>
    <row r="19" s="1" customFormat="1" spans="1:22">
      <c r="A19" s="3">
        <v>999226491939605</v>
      </c>
      <c r="B19" s="1" t="s">
        <v>1333</v>
      </c>
      <c r="C19" s="1" t="s">
        <v>1451</v>
      </c>
      <c r="D19" s="1" t="s">
        <v>1452</v>
      </c>
      <c r="E19" s="1" t="s">
        <v>1453</v>
      </c>
      <c r="F19" s="1" t="s">
        <v>1333</v>
      </c>
      <c r="G19" s="1" t="s">
        <v>1337</v>
      </c>
      <c r="H19" s="1" t="s">
        <v>1338</v>
      </c>
      <c r="I19" s="1" t="s">
        <v>1454</v>
      </c>
      <c r="J19" s="1" t="s">
        <v>30</v>
      </c>
      <c r="K19" s="1" t="s">
        <v>1455</v>
      </c>
      <c r="L19" s="1" t="s">
        <v>1455</v>
      </c>
      <c r="M19" s="1" t="s">
        <v>1341</v>
      </c>
      <c r="N19" s="1" t="s">
        <v>1341</v>
      </c>
      <c r="O19" s="1" t="s">
        <v>1342</v>
      </c>
      <c r="P19" s="1" t="s">
        <v>1343</v>
      </c>
      <c r="Q19" s="1" t="s">
        <v>1344</v>
      </c>
      <c r="R19" s="1" t="s">
        <v>1456</v>
      </c>
      <c r="S19" s="1" t="s">
        <v>1346</v>
      </c>
      <c r="T19" s="1" t="s">
        <v>1347</v>
      </c>
      <c r="U19" s="1" t="s">
        <v>1305</v>
      </c>
      <c r="V19" s="1" t="s">
        <v>1457</v>
      </c>
    </row>
    <row r="20" s="1" customFormat="1" spans="1:22">
      <c r="A20" s="3">
        <v>999226491549154</v>
      </c>
      <c r="B20" s="1" t="s">
        <v>1333</v>
      </c>
      <c r="C20" s="1" t="s">
        <v>1458</v>
      </c>
      <c r="D20" s="1" t="s">
        <v>1459</v>
      </c>
      <c r="E20" s="1" t="s">
        <v>1460</v>
      </c>
      <c r="F20" s="1" t="s">
        <v>1333</v>
      </c>
      <c r="G20" s="1" t="s">
        <v>1337</v>
      </c>
      <c r="H20" s="1" t="s">
        <v>1338</v>
      </c>
      <c r="I20" s="1" t="s">
        <v>1461</v>
      </c>
      <c r="J20" s="1" t="s">
        <v>30</v>
      </c>
      <c r="K20" s="1" t="s">
        <v>1462</v>
      </c>
      <c r="L20" s="1" t="s">
        <v>1462</v>
      </c>
      <c r="M20" s="1" t="s">
        <v>1341</v>
      </c>
      <c r="N20" s="1" t="s">
        <v>1341</v>
      </c>
      <c r="O20" s="1" t="s">
        <v>1342</v>
      </c>
      <c r="P20" s="1" t="s">
        <v>1343</v>
      </c>
      <c r="Q20" s="1" t="s">
        <v>1344</v>
      </c>
      <c r="R20" s="1" t="s">
        <v>1463</v>
      </c>
      <c r="S20" s="1" t="s">
        <v>1346</v>
      </c>
      <c r="T20" s="1" t="s">
        <v>1347</v>
      </c>
      <c r="U20" s="1" t="s">
        <v>1305</v>
      </c>
      <c r="V20" s="1" t="s">
        <v>1437</v>
      </c>
    </row>
    <row r="21" s="1" customFormat="1" spans="1:22">
      <c r="A21" s="3">
        <v>999226491529867</v>
      </c>
      <c r="B21" s="1" t="s">
        <v>1333</v>
      </c>
      <c r="C21" s="1" t="s">
        <v>1464</v>
      </c>
      <c r="D21" s="1" t="s">
        <v>1465</v>
      </c>
      <c r="E21" s="1" t="s">
        <v>1466</v>
      </c>
      <c r="F21" s="1" t="s">
        <v>1333</v>
      </c>
      <c r="G21" s="1" t="s">
        <v>1337</v>
      </c>
      <c r="H21" s="1" t="s">
        <v>1338</v>
      </c>
      <c r="I21" s="1" t="s">
        <v>1467</v>
      </c>
      <c r="J21" s="1" t="s">
        <v>30</v>
      </c>
      <c r="K21" s="1" t="s">
        <v>1468</v>
      </c>
      <c r="L21" s="1" t="s">
        <v>1468</v>
      </c>
      <c r="M21" s="1" t="s">
        <v>1341</v>
      </c>
      <c r="N21" s="1" t="s">
        <v>1341</v>
      </c>
      <c r="O21" s="1" t="s">
        <v>1342</v>
      </c>
      <c r="P21" s="1" t="s">
        <v>1343</v>
      </c>
      <c r="Q21" s="1" t="s">
        <v>1344</v>
      </c>
      <c r="R21" s="1" t="s">
        <v>1469</v>
      </c>
      <c r="S21" s="1" t="s">
        <v>1346</v>
      </c>
      <c r="T21" s="1" t="s">
        <v>1347</v>
      </c>
      <c r="U21" s="1" t="s">
        <v>1305</v>
      </c>
      <c r="V21" s="1" t="s">
        <v>1355</v>
      </c>
    </row>
    <row r="22" s="1" customFormat="1" spans="1:22">
      <c r="A22" s="3">
        <v>999226491457843</v>
      </c>
      <c r="B22" s="1" t="s">
        <v>1333</v>
      </c>
      <c r="C22" s="1" t="s">
        <v>1470</v>
      </c>
      <c r="D22" s="1" t="s">
        <v>1471</v>
      </c>
      <c r="E22" s="1" t="s">
        <v>1472</v>
      </c>
      <c r="F22" s="1" t="s">
        <v>1333</v>
      </c>
      <c r="G22" s="1" t="s">
        <v>1337</v>
      </c>
      <c r="H22" s="1" t="s">
        <v>1338</v>
      </c>
      <c r="I22" s="1" t="s">
        <v>1473</v>
      </c>
      <c r="J22" s="1" t="s">
        <v>30</v>
      </c>
      <c r="K22" s="1" t="s">
        <v>1474</v>
      </c>
      <c r="L22" s="1" t="s">
        <v>1474</v>
      </c>
      <c r="M22" s="1" t="s">
        <v>1341</v>
      </c>
      <c r="N22" s="1" t="s">
        <v>1341</v>
      </c>
      <c r="O22" s="1" t="s">
        <v>1342</v>
      </c>
      <c r="P22" s="1" t="s">
        <v>1343</v>
      </c>
      <c r="Q22" s="1" t="s">
        <v>1344</v>
      </c>
      <c r="R22" s="1" t="s">
        <v>1475</v>
      </c>
      <c r="S22" s="1" t="s">
        <v>1346</v>
      </c>
      <c r="T22" s="1" t="s">
        <v>1347</v>
      </c>
      <c r="U22" s="1" t="s">
        <v>1305</v>
      </c>
      <c r="V22" s="1" t="s">
        <v>1397</v>
      </c>
    </row>
    <row r="23" s="1" customFormat="1" spans="1:22">
      <c r="A23" s="3">
        <v>999226491413727</v>
      </c>
      <c r="B23" s="1" t="s">
        <v>1333</v>
      </c>
      <c r="C23" s="1" t="s">
        <v>1476</v>
      </c>
      <c r="D23" s="1" t="s">
        <v>1477</v>
      </c>
      <c r="E23" s="1" t="s">
        <v>1478</v>
      </c>
      <c r="F23" s="1" t="s">
        <v>1333</v>
      </c>
      <c r="G23" s="1" t="s">
        <v>1337</v>
      </c>
      <c r="H23" s="1" t="s">
        <v>1338</v>
      </c>
      <c r="I23" s="1" t="s">
        <v>1479</v>
      </c>
      <c r="J23" s="1" t="s">
        <v>30</v>
      </c>
      <c r="K23" s="1" t="s">
        <v>1480</v>
      </c>
      <c r="L23" s="1" t="s">
        <v>1480</v>
      </c>
      <c r="M23" s="1" t="s">
        <v>1341</v>
      </c>
      <c r="N23" s="1" t="s">
        <v>1341</v>
      </c>
      <c r="O23" s="1" t="s">
        <v>1342</v>
      </c>
      <c r="P23" s="1" t="s">
        <v>1343</v>
      </c>
      <c r="Q23" s="1" t="s">
        <v>1344</v>
      </c>
      <c r="R23" s="1" t="s">
        <v>1481</v>
      </c>
      <c r="S23" s="1" t="s">
        <v>1346</v>
      </c>
      <c r="T23" s="1" t="s">
        <v>1347</v>
      </c>
      <c r="U23" s="1" t="s">
        <v>1305</v>
      </c>
      <c r="V23" s="1" t="s">
        <v>1374</v>
      </c>
    </row>
    <row r="24" s="1" customFormat="1" spans="1:22">
      <c r="A24" s="3">
        <v>999226491401911</v>
      </c>
      <c r="B24" s="1" t="s">
        <v>1333</v>
      </c>
      <c r="C24" s="1" t="s">
        <v>1482</v>
      </c>
      <c r="D24" s="1" t="s">
        <v>1483</v>
      </c>
      <c r="E24" s="1" t="s">
        <v>1484</v>
      </c>
      <c r="F24" s="1" t="s">
        <v>1333</v>
      </c>
      <c r="G24" s="1" t="s">
        <v>1337</v>
      </c>
      <c r="H24" s="1" t="s">
        <v>1338</v>
      </c>
      <c r="I24" s="1" t="s">
        <v>1485</v>
      </c>
      <c r="J24" s="1" t="s">
        <v>30</v>
      </c>
      <c r="K24" s="1" t="s">
        <v>1486</v>
      </c>
      <c r="L24" s="1" t="s">
        <v>1486</v>
      </c>
      <c r="M24" s="1" t="s">
        <v>1341</v>
      </c>
      <c r="N24" s="1" t="s">
        <v>1341</v>
      </c>
      <c r="O24" s="1" t="s">
        <v>1342</v>
      </c>
      <c r="P24" s="1" t="s">
        <v>1343</v>
      </c>
      <c r="Q24" s="1" t="s">
        <v>1344</v>
      </c>
      <c r="R24" s="1" t="s">
        <v>1487</v>
      </c>
      <c r="S24" s="1" t="s">
        <v>1346</v>
      </c>
      <c r="T24" s="1" t="s">
        <v>1347</v>
      </c>
      <c r="U24" s="1" t="s">
        <v>1305</v>
      </c>
      <c r="V24" s="1" t="s">
        <v>1488</v>
      </c>
    </row>
    <row r="25" s="1" customFormat="1" spans="1:22">
      <c r="A25" s="3">
        <v>999226491332008</v>
      </c>
      <c r="B25" s="1" t="s">
        <v>1333</v>
      </c>
      <c r="C25" s="1" t="s">
        <v>1489</v>
      </c>
      <c r="D25" s="1" t="s">
        <v>1490</v>
      </c>
      <c r="E25" s="1" t="s">
        <v>1491</v>
      </c>
      <c r="F25" s="1" t="s">
        <v>1333</v>
      </c>
      <c r="G25" s="1" t="s">
        <v>1337</v>
      </c>
      <c r="H25" s="1" t="s">
        <v>1338</v>
      </c>
      <c r="I25" s="1" t="s">
        <v>1492</v>
      </c>
      <c r="J25" s="1" t="s">
        <v>30</v>
      </c>
      <c r="K25" s="1" t="s">
        <v>1493</v>
      </c>
      <c r="L25" s="1" t="s">
        <v>1493</v>
      </c>
      <c r="M25" s="1" t="s">
        <v>1341</v>
      </c>
      <c r="N25" s="1" t="s">
        <v>1341</v>
      </c>
      <c r="O25" s="1" t="s">
        <v>1342</v>
      </c>
      <c r="P25" s="1" t="s">
        <v>1343</v>
      </c>
      <c r="Q25" s="1" t="s">
        <v>1344</v>
      </c>
      <c r="R25" s="1" t="s">
        <v>1494</v>
      </c>
      <c r="S25" s="1" t="s">
        <v>1346</v>
      </c>
      <c r="T25" s="1" t="s">
        <v>1347</v>
      </c>
      <c r="U25" s="1" t="s">
        <v>1305</v>
      </c>
      <c r="V25" s="1" t="s">
        <v>1390</v>
      </c>
    </row>
    <row r="26" s="1" customFormat="1" spans="1:22">
      <c r="A26" s="3">
        <v>999226491315052</v>
      </c>
      <c r="B26" s="1" t="s">
        <v>1333</v>
      </c>
      <c r="C26" s="1" t="s">
        <v>1495</v>
      </c>
      <c r="D26" s="1" t="s">
        <v>1496</v>
      </c>
      <c r="E26" s="1" t="s">
        <v>1497</v>
      </c>
      <c r="F26" s="1" t="s">
        <v>1333</v>
      </c>
      <c r="G26" s="1" t="s">
        <v>1337</v>
      </c>
      <c r="H26" s="1" t="s">
        <v>1338</v>
      </c>
      <c r="I26" s="1" t="s">
        <v>1498</v>
      </c>
      <c r="J26" s="1" t="s">
        <v>30</v>
      </c>
      <c r="K26" s="1" t="s">
        <v>1499</v>
      </c>
      <c r="L26" s="1" t="s">
        <v>1499</v>
      </c>
      <c r="M26" s="1" t="s">
        <v>1341</v>
      </c>
      <c r="N26" s="1" t="s">
        <v>1341</v>
      </c>
      <c r="O26" s="1" t="s">
        <v>1342</v>
      </c>
      <c r="P26" s="1" t="s">
        <v>1343</v>
      </c>
      <c r="Q26" s="1" t="s">
        <v>1344</v>
      </c>
      <c r="R26" s="1" t="s">
        <v>1500</v>
      </c>
      <c r="S26" s="1" t="s">
        <v>1346</v>
      </c>
      <c r="T26" s="1" t="s">
        <v>1347</v>
      </c>
      <c r="U26" s="1" t="s">
        <v>1305</v>
      </c>
      <c r="V26" s="1" t="s">
        <v>1355</v>
      </c>
    </row>
    <row r="27" s="1" customFormat="1" spans="1:22">
      <c r="A27" s="3">
        <v>999226491058078</v>
      </c>
      <c r="B27" s="1" t="s">
        <v>1333</v>
      </c>
      <c r="C27" s="1" t="s">
        <v>1501</v>
      </c>
      <c r="D27" s="1" t="s">
        <v>1502</v>
      </c>
      <c r="E27" s="1" t="s">
        <v>1503</v>
      </c>
      <c r="F27" s="1" t="s">
        <v>1333</v>
      </c>
      <c r="G27" s="1" t="s">
        <v>1337</v>
      </c>
      <c r="H27" s="1" t="s">
        <v>1338</v>
      </c>
      <c r="I27" s="1" t="s">
        <v>1504</v>
      </c>
      <c r="J27" s="1" t="s">
        <v>30</v>
      </c>
      <c r="K27" s="1" t="s">
        <v>1505</v>
      </c>
      <c r="L27" s="1" t="s">
        <v>1505</v>
      </c>
      <c r="M27" s="1" t="s">
        <v>1341</v>
      </c>
      <c r="N27" s="1" t="s">
        <v>1341</v>
      </c>
      <c r="O27" s="1" t="s">
        <v>1342</v>
      </c>
      <c r="P27" s="1" t="s">
        <v>1343</v>
      </c>
      <c r="Q27" s="1" t="s">
        <v>1344</v>
      </c>
      <c r="R27" s="1" t="s">
        <v>1506</v>
      </c>
      <c r="S27" s="1" t="s">
        <v>1346</v>
      </c>
      <c r="T27" s="1" t="s">
        <v>1347</v>
      </c>
      <c r="U27" s="1" t="s">
        <v>1305</v>
      </c>
      <c r="V27" s="1" t="s">
        <v>1355</v>
      </c>
    </row>
    <row r="28" s="1" customFormat="1" spans="1:22">
      <c r="A28" s="3">
        <v>999226491037244</v>
      </c>
      <c r="B28" s="1" t="s">
        <v>1333</v>
      </c>
      <c r="C28" s="1" t="s">
        <v>1507</v>
      </c>
      <c r="D28" s="1" t="s">
        <v>1508</v>
      </c>
      <c r="E28" s="1" t="s">
        <v>1509</v>
      </c>
      <c r="F28" s="1" t="s">
        <v>1333</v>
      </c>
      <c r="G28" s="1" t="s">
        <v>1337</v>
      </c>
      <c r="H28" s="1" t="s">
        <v>1338</v>
      </c>
      <c r="I28" s="1" t="s">
        <v>1510</v>
      </c>
      <c r="J28" s="1" t="s">
        <v>30</v>
      </c>
      <c r="K28" s="1" t="s">
        <v>1511</v>
      </c>
      <c r="L28" s="1" t="s">
        <v>1511</v>
      </c>
      <c r="M28" s="1" t="s">
        <v>1341</v>
      </c>
      <c r="N28" s="1" t="s">
        <v>1341</v>
      </c>
      <c r="O28" s="1" t="s">
        <v>1342</v>
      </c>
      <c r="P28" s="1" t="s">
        <v>1343</v>
      </c>
      <c r="Q28" s="1" t="s">
        <v>1344</v>
      </c>
      <c r="R28" s="1" t="s">
        <v>1512</v>
      </c>
      <c r="S28" s="1" t="s">
        <v>1346</v>
      </c>
      <c r="T28" s="1" t="s">
        <v>1347</v>
      </c>
      <c r="U28" s="1" t="s">
        <v>1305</v>
      </c>
      <c r="V28" s="1" t="s">
        <v>1513</v>
      </c>
    </row>
    <row r="29" s="1" customFormat="1" spans="1:22">
      <c r="A29" s="3">
        <v>999226490816117</v>
      </c>
      <c r="B29" s="1" t="s">
        <v>1333</v>
      </c>
      <c r="C29" s="1" t="s">
        <v>1514</v>
      </c>
      <c r="D29" s="1" t="s">
        <v>1515</v>
      </c>
      <c r="E29" s="1" t="s">
        <v>1516</v>
      </c>
      <c r="F29" s="1" t="s">
        <v>1333</v>
      </c>
      <c r="G29" s="1" t="s">
        <v>1337</v>
      </c>
      <c r="H29" s="1" t="s">
        <v>1338</v>
      </c>
      <c r="I29" s="1" t="s">
        <v>1517</v>
      </c>
      <c r="J29" s="1" t="s">
        <v>30</v>
      </c>
      <c r="K29" s="1" t="s">
        <v>1518</v>
      </c>
      <c r="L29" s="1" t="s">
        <v>1518</v>
      </c>
      <c r="M29" s="1" t="s">
        <v>1341</v>
      </c>
      <c r="N29" s="1" t="s">
        <v>1341</v>
      </c>
      <c r="O29" s="1" t="s">
        <v>1342</v>
      </c>
      <c r="P29" s="1" t="s">
        <v>1343</v>
      </c>
      <c r="Q29" s="1" t="s">
        <v>1344</v>
      </c>
      <c r="R29" s="1" t="s">
        <v>1519</v>
      </c>
      <c r="S29" s="1" t="s">
        <v>1346</v>
      </c>
      <c r="T29" s="1" t="s">
        <v>1347</v>
      </c>
      <c r="U29" s="1" t="s">
        <v>1305</v>
      </c>
      <c r="V29" s="1" t="s">
        <v>1437</v>
      </c>
    </row>
    <row r="30" s="1" customFormat="1" spans="1:22">
      <c r="A30" s="3">
        <v>999226490675137</v>
      </c>
      <c r="B30" s="1" t="s">
        <v>1333</v>
      </c>
      <c r="C30" s="1" t="s">
        <v>1520</v>
      </c>
      <c r="D30" s="1" t="s">
        <v>1521</v>
      </c>
      <c r="E30" s="1" t="s">
        <v>1522</v>
      </c>
      <c r="F30" s="1" t="s">
        <v>1333</v>
      </c>
      <c r="G30" s="1" t="s">
        <v>1337</v>
      </c>
      <c r="H30" s="1" t="s">
        <v>1338</v>
      </c>
      <c r="I30" s="1" t="s">
        <v>1523</v>
      </c>
      <c r="J30" s="1" t="s">
        <v>30</v>
      </c>
      <c r="K30" s="1" t="s">
        <v>1524</v>
      </c>
      <c r="L30" s="1" t="s">
        <v>1524</v>
      </c>
      <c r="M30" s="1" t="s">
        <v>1341</v>
      </c>
      <c r="N30" s="1" t="s">
        <v>1341</v>
      </c>
      <c r="O30" s="1" t="s">
        <v>1342</v>
      </c>
      <c r="P30" s="1" t="s">
        <v>1343</v>
      </c>
      <c r="Q30" s="1" t="s">
        <v>1344</v>
      </c>
      <c r="R30" s="1" t="s">
        <v>1525</v>
      </c>
      <c r="S30" s="1" t="s">
        <v>1346</v>
      </c>
      <c r="T30" s="1" t="s">
        <v>1347</v>
      </c>
      <c r="U30" s="1" t="s">
        <v>1305</v>
      </c>
      <c r="V30" s="1" t="s">
        <v>1355</v>
      </c>
    </row>
    <row r="31" s="1" customFormat="1" spans="1:22">
      <c r="A31" s="3">
        <v>999226490642738</v>
      </c>
      <c r="B31" s="1" t="s">
        <v>1333</v>
      </c>
      <c r="C31" s="1" t="s">
        <v>1526</v>
      </c>
      <c r="D31" s="1" t="s">
        <v>1527</v>
      </c>
      <c r="E31" s="1" t="s">
        <v>1528</v>
      </c>
      <c r="F31" s="1" t="s">
        <v>1333</v>
      </c>
      <c r="G31" s="1" t="s">
        <v>1337</v>
      </c>
      <c r="H31" s="1" t="s">
        <v>1338</v>
      </c>
      <c r="I31" s="1" t="s">
        <v>1529</v>
      </c>
      <c r="J31" s="1" t="s">
        <v>30</v>
      </c>
      <c r="K31" s="1" t="s">
        <v>1530</v>
      </c>
      <c r="L31" s="1" t="s">
        <v>1530</v>
      </c>
      <c r="M31" s="1" t="s">
        <v>1341</v>
      </c>
      <c r="N31" s="1" t="s">
        <v>1341</v>
      </c>
      <c r="O31" s="1" t="s">
        <v>1342</v>
      </c>
      <c r="P31" s="1" t="s">
        <v>1343</v>
      </c>
      <c r="Q31" s="1" t="s">
        <v>1344</v>
      </c>
      <c r="R31" s="1" t="s">
        <v>1531</v>
      </c>
      <c r="S31" s="1" t="s">
        <v>1346</v>
      </c>
      <c r="T31" s="1" t="s">
        <v>1347</v>
      </c>
      <c r="U31" s="1" t="s">
        <v>1305</v>
      </c>
      <c r="V31" s="1" t="s">
        <v>1437</v>
      </c>
    </row>
    <row r="32" s="1" customFormat="1" spans="1:22">
      <c r="A32" s="3">
        <v>999226490240623</v>
      </c>
      <c r="B32" s="1" t="s">
        <v>1333</v>
      </c>
      <c r="C32" s="1" t="s">
        <v>1532</v>
      </c>
      <c r="D32" s="1" t="s">
        <v>1533</v>
      </c>
      <c r="E32" s="1" t="s">
        <v>1534</v>
      </c>
      <c r="F32" s="1" t="s">
        <v>1333</v>
      </c>
      <c r="G32" s="1" t="s">
        <v>1337</v>
      </c>
      <c r="H32" s="1" t="s">
        <v>1338</v>
      </c>
      <c r="I32" s="1" t="s">
        <v>1535</v>
      </c>
      <c r="J32" s="1" t="s">
        <v>30</v>
      </c>
      <c r="K32" s="1" t="s">
        <v>1536</v>
      </c>
      <c r="L32" s="1" t="s">
        <v>1536</v>
      </c>
      <c r="M32" s="1" t="s">
        <v>1341</v>
      </c>
      <c r="N32" s="1" t="s">
        <v>1341</v>
      </c>
      <c r="O32" s="1" t="s">
        <v>1342</v>
      </c>
      <c r="P32" s="1" t="s">
        <v>1343</v>
      </c>
      <c r="Q32" s="1" t="s">
        <v>1344</v>
      </c>
      <c r="R32" s="1" t="s">
        <v>1537</v>
      </c>
      <c r="S32" s="1" t="s">
        <v>1346</v>
      </c>
      <c r="T32" s="1" t="s">
        <v>1347</v>
      </c>
      <c r="U32" s="1" t="s">
        <v>1305</v>
      </c>
      <c r="V32" s="1" t="s">
        <v>1374</v>
      </c>
    </row>
    <row r="33" s="1" customFormat="1" spans="1:22">
      <c r="A33" s="3">
        <v>999226490179957</v>
      </c>
      <c r="B33" s="1" t="s">
        <v>1333</v>
      </c>
      <c r="C33" s="1" t="s">
        <v>1538</v>
      </c>
      <c r="D33" s="1" t="s">
        <v>1539</v>
      </c>
      <c r="E33" s="1" t="s">
        <v>1540</v>
      </c>
      <c r="F33" s="1" t="s">
        <v>1333</v>
      </c>
      <c r="G33" s="1" t="s">
        <v>1337</v>
      </c>
      <c r="H33" s="1" t="s">
        <v>1338</v>
      </c>
      <c r="I33" s="1" t="s">
        <v>1541</v>
      </c>
      <c r="J33" s="1" t="s">
        <v>30</v>
      </c>
      <c r="K33" s="1" t="s">
        <v>1542</v>
      </c>
      <c r="L33" s="1" t="s">
        <v>1542</v>
      </c>
      <c r="M33" s="1" t="s">
        <v>1341</v>
      </c>
      <c r="N33" s="1" t="s">
        <v>1341</v>
      </c>
      <c r="O33" s="1" t="s">
        <v>1342</v>
      </c>
      <c r="P33" s="1" t="s">
        <v>1343</v>
      </c>
      <c r="Q33" s="1" t="s">
        <v>1344</v>
      </c>
      <c r="R33" s="1" t="s">
        <v>1543</v>
      </c>
      <c r="S33" s="1" t="s">
        <v>1346</v>
      </c>
      <c r="T33" s="1" t="s">
        <v>1347</v>
      </c>
      <c r="U33" s="1" t="s">
        <v>1305</v>
      </c>
      <c r="V33" s="1" t="s">
        <v>1355</v>
      </c>
    </row>
    <row r="34" s="1" customFormat="1" spans="1:22">
      <c r="A34" s="3">
        <v>999226490051375</v>
      </c>
      <c r="B34" s="1" t="s">
        <v>1333</v>
      </c>
      <c r="C34" s="1" t="s">
        <v>1544</v>
      </c>
      <c r="D34" s="1" t="s">
        <v>1545</v>
      </c>
      <c r="E34" s="1" t="s">
        <v>1546</v>
      </c>
      <c r="F34" s="1" t="s">
        <v>1333</v>
      </c>
      <c r="G34" s="1" t="s">
        <v>1337</v>
      </c>
      <c r="H34" s="1" t="s">
        <v>1338</v>
      </c>
      <c r="I34" s="1" t="s">
        <v>1547</v>
      </c>
      <c r="J34" s="1" t="s">
        <v>30</v>
      </c>
      <c r="K34" s="1" t="s">
        <v>1548</v>
      </c>
      <c r="L34" s="1" t="s">
        <v>1548</v>
      </c>
      <c r="M34" s="1" t="s">
        <v>1341</v>
      </c>
      <c r="N34" s="1" t="s">
        <v>1341</v>
      </c>
      <c r="O34" s="1" t="s">
        <v>1342</v>
      </c>
      <c r="P34" s="1" t="s">
        <v>1343</v>
      </c>
      <c r="Q34" s="1" t="s">
        <v>1344</v>
      </c>
      <c r="R34" s="1" t="s">
        <v>1549</v>
      </c>
      <c r="S34" s="1" t="s">
        <v>1346</v>
      </c>
      <c r="T34" s="1" t="s">
        <v>1347</v>
      </c>
      <c r="U34" s="1" t="s">
        <v>1305</v>
      </c>
      <c r="V34" s="1" t="s">
        <v>1374</v>
      </c>
    </row>
    <row r="35" s="1" customFormat="1" spans="1:22">
      <c r="A35" s="3">
        <v>999226489720931</v>
      </c>
      <c r="B35" s="1" t="s">
        <v>1333</v>
      </c>
      <c r="C35" s="1" t="s">
        <v>1550</v>
      </c>
      <c r="D35" s="1" t="s">
        <v>1551</v>
      </c>
      <c r="E35" s="1" t="s">
        <v>1552</v>
      </c>
      <c r="F35" s="1" t="s">
        <v>1333</v>
      </c>
      <c r="G35" s="1" t="s">
        <v>1337</v>
      </c>
      <c r="H35" s="1" t="s">
        <v>1338</v>
      </c>
      <c r="I35" s="1" t="s">
        <v>1553</v>
      </c>
      <c r="J35" s="1" t="s">
        <v>30</v>
      </c>
      <c r="K35" s="1" t="s">
        <v>1554</v>
      </c>
      <c r="L35" s="1" t="s">
        <v>1554</v>
      </c>
      <c r="M35" s="1" t="s">
        <v>1341</v>
      </c>
      <c r="N35" s="1" t="s">
        <v>1341</v>
      </c>
      <c r="O35" s="1" t="s">
        <v>1342</v>
      </c>
      <c r="P35" s="1" t="s">
        <v>1343</v>
      </c>
      <c r="Q35" s="1" t="s">
        <v>1344</v>
      </c>
      <c r="R35" s="1" t="s">
        <v>1555</v>
      </c>
      <c r="S35" s="1" t="s">
        <v>1346</v>
      </c>
      <c r="T35" s="1" t="s">
        <v>1347</v>
      </c>
      <c r="U35" s="1" t="s">
        <v>1305</v>
      </c>
      <c r="V35" s="1" t="s">
        <v>1355</v>
      </c>
    </row>
    <row r="36" s="1" customFormat="1" spans="1:22">
      <c r="A36" s="3">
        <v>999226489580661</v>
      </c>
      <c r="B36" s="1" t="s">
        <v>1333</v>
      </c>
      <c r="C36" s="1" t="s">
        <v>1556</v>
      </c>
      <c r="D36" s="1" t="s">
        <v>1557</v>
      </c>
      <c r="E36" s="1" t="s">
        <v>1558</v>
      </c>
      <c r="F36" s="1" t="s">
        <v>1333</v>
      </c>
      <c r="G36" s="1" t="s">
        <v>1337</v>
      </c>
      <c r="H36" s="1" t="s">
        <v>1338</v>
      </c>
      <c r="I36" s="1" t="s">
        <v>1559</v>
      </c>
      <c r="J36" s="1" t="s">
        <v>30</v>
      </c>
      <c r="K36" s="1" t="s">
        <v>1560</v>
      </c>
      <c r="L36" s="1" t="s">
        <v>1560</v>
      </c>
      <c r="M36" s="1" t="s">
        <v>1341</v>
      </c>
      <c r="N36" s="1" t="s">
        <v>1341</v>
      </c>
      <c r="O36" s="1" t="s">
        <v>1342</v>
      </c>
      <c r="P36" s="1" t="s">
        <v>1343</v>
      </c>
      <c r="Q36" s="1" t="s">
        <v>1344</v>
      </c>
      <c r="R36" s="1" t="s">
        <v>1561</v>
      </c>
      <c r="S36" s="1" t="s">
        <v>1346</v>
      </c>
      <c r="T36" s="1" t="s">
        <v>1347</v>
      </c>
      <c r="U36" s="1" t="s">
        <v>1305</v>
      </c>
      <c r="V36" s="1" t="s">
        <v>1450</v>
      </c>
    </row>
    <row r="37" s="1" customFormat="1" spans="1:22">
      <c r="A37" s="3">
        <v>999226489576414</v>
      </c>
      <c r="B37" s="1" t="s">
        <v>1333</v>
      </c>
      <c r="C37" s="1" t="s">
        <v>1562</v>
      </c>
      <c r="D37" s="1" t="s">
        <v>1563</v>
      </c>
      <c r="E37" s="1" t="s">
        <v>1564</v>
      </c>
      <c r="F37" s="1" t="s">
        <v>1333</v>
      </c>
      <c r="G37" s="1" t="s">
        <v>1337</v>
      </c>
      <c r="H37" s="1" t="s">
        <v>1338</v>
      </c>
      <c r="I37" s="1" t="s">
        <v>1565</v>
      </c>
      <c r="J37" s="1" t="s">
        <v>30</v>
      </c>
      <c r="K37" s="1" t="s">
        <v>1566</v>
      </c>
      <c r="L37" s="1" t="s">
        <v>1566</v>
      </c>
      <c r="M37" s="1" t="s">
        <v>1341</v>
      </c>
      <c r="N37" s="1" t="s">
        <v>1341</v>
      </c>
      <c r="O37" s="1" t="s">
        <v>1342</v>
      </c>
      <c r="P37" s="1" t="s">
        <v>1343</v>
      </c>
      <c r="Q37" s="1" t="s">
        <v>1344</v>
      </c>
      <c r="R37" s="1" t="s">
        <v>1567</v>
      </c>
      <c r="S37" s="1" t="s">
        <v>1346</v>
      </c>
      <c r="T37" s="1" t="s">
        <v>1347</v>
      </c>
      <c r="U37" s="1" t="s">
        <v>1305</v>
      </c>
      <c r="V37" s="1" t="s">
        <v>1374</v>
      </c>
    </row>
    <row r="38" s="1" customFormat="1" spans="1:22">
      <c r="A38" s="3">
        <v>999226489384907</v>
      </c>
      <c r="B38" s="1" t="s">
        <v>1333</v>
      </c>
      <c r="C38" s="1" t="s">
        <v>1568</v>
      </c>
      <c r="D38" s="1" t="s">
        <v>1569</v>
      </c>
      <c r="E38" s="1" t="s">
        <v>1570</v>
      </c>
      <c r="F38" s="1" t="s">
        <v>1333</v>
      </c>
      <c r="G38" s="1" t="s">
        <v>1337</v>
      </c>
      <c r="H38" s="1" t="s">
        <v>1338</v>
      </c>
      <c r="I38" s="1" t="s">
        <v>1571</v>
      </c>
      <c r="J38" s="1" t="s">
        <v>30</v>
      </c>
      <c r="K38" s="1" t="s">
        <v>1572</v>
      </c>
      <c r="L38" s="1" t="s">
        <v>1572</v>
      </c>
      <c r="M38" s="1" t="s">
        <v>1341</v>
      </c>
      <c r="N38" s="1" t="s">
        <v>1341</v>
      </c>
      <c r="O38" s="1" t="s">
        <v>1342</v>
      </c>
      <c r="P38" s="1" t="s">
        <v>1343</v>
      </c>
      <c r="Q38" s="1" t="s">
        <v>1344</v>
      </c>
      <c r="R38" s="1" t="s">
        <v>1573</v>
      </c>
      <c r="S38" s="1" t="s">
        <v>1346</v>
      </c>
      <c r="T38" s="1" t="s">
        <v>1347</v>
      </c>
      <c r="U38" s="1" t="s">
        <v>1305</v>
      </c>
      <c r="V38" s="1" t="s">
        <v>1574</v>
      </c>
    </row>
    <row r="39" s="1" customFormat="1" spans="1:22">
      <c r="A39" s="3">
        <v>999226489342927</v>
      </c>
      <c r="B39" s="1" t="s">
        <v>1333</v>
      </c>
      <c r="C39" s="1" t="s">
        <v>1575</v>
      </c>
      <c r="D39" s="1" t="s">
        <v>1576</v>
      </c>
      <c r="E39" s="1" t="s">
        <v>1577</v>
      </c>
      <c r="F39" s="1" t="s">
        <v>1333</v>
      </c>
      <c r="G39" s="1" t="s">
        <v>1337</v>
      </c>
      <c r="H39" s="1" t="s">
        <v>1338</v>
      </c>
      <c r="I39" s="1" t="s">
        <v>1578</v>
      </c>
      <c r="J39" s="1" t="s">
        <v>30</v>
      </c>
      <c r="K39" s="1" t="s">
        <v>1579</v>
      </c>
      <c r="L39" s="1" t="s">
        <v>1579</v>
      </c>
      <c r="M39" s="1" t="s">
        <v>1341</v>
      </c>
      <c r="N39" s="1" t="s">
        <v>1341</v>
      </c>
      <c r="O39" s="1" t="s">
        <v>1342</v>
      </c>
      <c r="P39" s="1" t="s">
        <v>1343</v>
      </c>
      <c r="Q39" s="1" t="s">
        <v>1344</v>
      </c>
      <c r="R39" s="1" t="s">
        <v>1580</v>
      </c>
      <c r="S39" s="1" t="s">
        <v>1346</v>
      </c>
      <c r="T39" s="1" t="s">
        <v>1347</v>
      </c>
      <c r="U39" s="1" t="s">
        <v>1305</v>
      </c>
      <c r="V39" s="1" t="s">
        <v>1581</v>
      </c>
    </row>
    <row r="40" s="1" customFormat="1" spans="1:22">
      <c r="A40" s="3">
        <v>999226489328296</v>
      </c>
      <c r="B40" s="1" t="s">
        <v>1333</v>
      </c>
      <c r="C40" s="1" t="s">
        <v>1582</v>
      </c>
      <c r="D40" s="1" t="s">
        <v>1583</v>
      </c>
      <c r="E40" s="1" t="s">
        <v>1584</v>
      </c>
      <c r="F40" s="1" t="s">
        <v>1333</v>
      </c>
      <c r="G40" s="1" t="s">
        <v>1337</v>
      </c>
      <c r="H40" s="1" t="s">
        <v>1338</v>
      </c>
      <c r="I40" s="1" t="s">
        <v>1585</v>
      </c>
      <c r="J40" s="1" t="s">
        <v>30</v>
      </c>
      <c r="K40" s="1" t="s">
        <v>1586</v>
      </c>
      <c r="L40" s="1" t="s">
        <v>1586</v>
      </c>
      <c r="M40" s="1" t="s">
        <v>1341</v>
      </c>
      <c r="N40" s="1" t="s">
        <v>1341</v>
      </c>
      <c r="O40" s="1" t="s">
        <v>1342</v>
      </c>
      <c r="P40" s="1" t="s">
        <v>1343</v>
      </c>
      <c r="Q40" s="1" t="s">
        <v>1344</v>
      </c>
      <c r="R40" s="1" t="s">
        <v>1587</v>
      </c>
      <c r="S40" s="1" t="s">
        <v>1346</v>
      </c>
      <c r="T40" s="1" t="s">
        <v>1347</v>
      </c>
      <c r="U40" s="1" t="s">
        <v>1305</v>
      </c>
      <c r="V40" s="1" t="s">
        <v>1588</v>
      </c>
    </row>
    <row r="41" s="1" customFormat="1" spans="1:22">
      <c r="A41" s="3">
        <v>999226489229324</v>
      </c>
      <c r="B41" s="1" t="s">
        <v>1333</v>
      </c>
      <c r="C41" s="1" t="s">
        <v>1589</v>
      </c>
      <c r="D41" s="1" t="s">
        <v>1590</v>
      </c>
      <c r="E41" s="1" t="s">
        <v>1591</v>
      </c>
      <c r="F41" s="1" t="s">
        <v>1333</v>
      </c>
      <c r="G41" s="1" t="s">
        <v>1337</v>
      </c>
      <c r="H41" s="1" t="s">
        <v>1338</v>
      </c>
      <c r="I41" s="1" t="s">
        <v>1592</v>
      </c>
      <c r="J41" s="1" t="s">
        <v>30</v>
      </c>
      <c r="K41" s="1" t="s">
        <v>1593</v>
      </c>
      <c r="L41" s="1" t="s">
        <v>1593</v>
      </c>
      <c r="M41" s="1" t="s">
        <v>1341</v>
      </c>
      <c r="N41" s="1" t="s">
        <v>1341</v>
      </c>
      <c r="O41" s="1" t="s">
        <v>1342</v>
      </c>
      <c r="P41" s="1" t="s">
        <v>1343</v>
      </c>
      <c r="Q41" s="1" t="s">
        <v>1344</v>
      </c>
      <c r="R41" s="1" t="s">
        <v>1594</v>
      </c>
      <c r="S41" s="1" t="s">
        <v>1346</v>
      </c>
      <c r="T41" s="1" t="s">
        <v>1347</v>
      </c>
      <c r="U41" s="1" t="s">
        <v>1305</v>
      </c>
      <c r="V41" s="1" t="s">
        <v>1355</v>
      </c>
    </row>
    <row r="42" s="1" customFormat="1" spans="1:22">
      <c r="A42" s="3">
        <v>999226489056471</v>
      </c>
      <c r="B42" s="1" t="s">
        <v>1333</v>
      </c>
      <c r="C42" s="1" t="s">
        <v>1595</v>
      </c>
      <c r="D42" s="1" t="s">
        <v>1596</v>
      </c>
      <c r="E42" s="1" t="s">
        <v>1597</v>
      </c>
      <c r="F42" s="1" t="s">
        <v>1333</v>
      </c>
      <c r="G42" s="1" t="s">
        <v>1337</v>
      </c>
      <c r="H42" s="1" t="s">
        <v>1338</v>
      </c>
      <c r="I42" s="1" t="s">
        <v>1598</v>
      </c>
      <c r="J42" s="1" t="s">
        <v>30</v>
      </c>
      <c r="K42" s="1" t="s">
        <v>1599</v>
      </c>
      <c r="L42" s="1" t="s">
        <v>1599</v>
      </c>
      <c r="M42" s="1" t="s">
        <v>1341</v>
      </c>
      <c r="N42" s="1" t="s">
        <v>1341</v>
      </c>
      <c r="O42" s="1" t="s">
        <v>1342</v>
      </c>
      <c r="P42" s="1" t="s">
        <v>1343</v>
      </c>
      <c r="Q42" s="1" t="s">
        <v>1344</v>
      </c>
      <c r="R42" s="1" t="s">
        <v>1600</v>
      </c>
      <c r="S42" s="1" t="s">
        <v>1346</v>
      </c>
      <c r="T42" s="1" t="s">
        <v>1347</v>
      </c>
      <c r="U42" s="1" t="s">
        <v>1305</v>
      </c>
      <c r="V42" s="1" t="s">
        <v>1574</v>
      </c>
    </row>
    <row r="43" s="1" customFormat="1" spans="1:22">
      <c r="A43" s="3">
        <v>999226488438121</v>
      </c>
      <c r="B43" s="1" t="s">
        <v>1601</v>
      </c>
      <c r="C43" s="1" t="s">
        <v>1602</v>
      </c>
      <c r="D43" s="1" t="s">
        <v>1603</v>
      </c>
      <c r="E43" s="1" t="s">
        <v>1604</v>
      </c>
      <c r="F43" s="1" t="s">
        <v>1333</v>
      </c>
      <c r="G43" s="1" t="s">
        <v>1337</v>
      </c>
      <c r="H43" s="1" t="s">
        <v>1338</v>
      </c>
      <c r="I43" s="1" t="s">
        <v>1605</v>
      </c>
      <c r="J43" s="1" t="s">
        <v>30</v>
      </c>
      <c r="K43" s="1" t="s">
        <v>1606</v>
      </c>
      <c r="L43" s="1" t="s">
        <v>1606</v>
      </c>
      <c r="M43" s="1" t="s">
        <v>1341</v>
      </c>
      <c r="N43" s="1" t="s">
        <v>1341</v>
      </c>
      <c r="O43" s="1" t="s">
        <v>1342</v>
      </c>
      <c r="P43" s="1" t="s">
        <v>1343</v>
      </c>
      <c r="Q43" s="1" t="s">
        <v>1344</v>
      </c>
      <c r="R43" s="1" t="s">
        <v>1607</v>
      </c>
      <c r="S43" s="1" t="s">
        <v>1346</v>
      </c>
      <c r="T43" s="1" t="s">
        <v>1347</v>
      </c>
      <c r="U43" s="1" t="s">
        <v>1305</v>
      </c>
      <c r="V43" s="1" t="s">
        <v>1374</v>
      </c>
    </row>
    <row r="44" s="1" customFormat="1" spans="1:22">
      <c r="A44" s="3">
        <v>999226488020353</v>
      </c>
      <c r="B44" s="1" t="s">
        <v>1601</v>
      </c>
      <c r="C44" s="1" t="s">
        <v>1608</v>
      </c>
      <c r="D44" s="1" t="s">
        <v>1609</v>
      </c>
      <c r="E44" s="1" t="s">
        <v>1610</v>
      </c>
      <c r="F44" s="1" t="s">
        <v>1333</v>
      </c>
      <c r="G44" s="1" t="s">
        <v>1337</v>
      </c>
      <c r="H44" s="1" t="s">
        <v>1338</v>
      </c>
      <c r="I44" s="1" t="s">
        <v>1611</v>
      </c>
      <c r="J44" s="1" t="s">
        <v>30</v>
      </c>
      <c r="K44" s="1" t="s">
        <v>1612</v>
      </c>
      <c r="L44" s="1" t="s">
        <v>1612</v>
      </c>
      <c r="M44" s="1" t="s">
        <v>1341</v>
      </c>
      <c r="N44" s="1" t="s">
        <v>1341</v>
      </c>
      <c r="O44" s="1" t="s">
        <v>1342</v>
      </c>
      <c r="P44" s="1" t="s">
        <v>1343</v>
      </c>
      <c r="Q44" s="1" t="s">
        <v>1344</v>
      </c>
      <c r="R44" s="1" t="s">
        <v>1613</v>
      </c>
      <c r="S44" s="1" t="s">
        <v>1346</v>
      </c>
      <c r="T44" s="1" t="s">
        <v>1347</v>
      </c>
      <c r="U44" s="1" t="s">
        <v>1305</v>
      </c>
      <c r="V44" s="1" t="s">
        <v>1614</v>
      </c>
    </row>
    <row r="45" s="1" customFormat="1" spans="1:22">
      <c r="A45" s="3">
        <v>999226487955935</v>
      </c>
      <c r="B45" s="1" t="s">
        <v>1601</v>
      </c>
      <c r="C45" s="1" t="s">
        <v>1615</v>
      </c>
      <c r="D45" s="1" t="s">
        <v>1616</v>
      </c>
      <c r="E45" s="1" t="s">
        <v>1617</v>
      </c>
      <c r="F45" s="1" t="s">
        <v>1333</v>
      </c>
      <c r="G45" s="1" t="s">
        <v>1337</v>
      </c>
      <c r="H45" s="1" t="s">
        <v>1338</v>
      </c>
      <c r="I45" s="1" t="s">
        <v>1618</v>
      </c>
      <c r="J45" s="1" t="s">
        <v>30</v>
      </c>
      <c r="K45" s="1" t="s">
        <v>1619</v>
      </c>
      <c r="L45" s="1" t="s">
        <v>1619</v>
      </c>
      <c r="M45" s="1" t="s">
        <v>1341</v>
      </c>
      <c r="N45" s="1" t="s">
        <v>1341</v>
      </c>
      <c r="O45" s="1" t="s">
        <v>1342</v>
      </c>
      <c r="P45" s="1" t="s">
        <v>1343</v>
      </c>
      <c r="Q45" s="1" t="s">
        <v>1344</v>
      </c>
      <c r="R45" s="1" t="s">
        <v>1620</v>
      </c>
      <c r="S45" s="1" t="s">
        <v>1346</v>
      </c>
      <c r="T45" s="1" t="s">
        <v>1347</v>
      </c>
      <c r="U45" s="1" t="s">
        <v>1305</v>
      </c>
      <c r="V45" s="1" t="s">
        <v>1621</v>
      </c>
    </row>
    <row r="46" s="1" customFormat="1" spans="1:22">
      <c r="A46" s="3">
        <v>999226487850968</v>
      </c>
      <c r="B46" s="1" t="s">
        <v>1601</v>
      </c>
      <c r="C46" s="1" t="s">
        <v>1622</v>
      </c>
      <c r="D46" s="1" t="s">
        <v>1623</v>
      </c>
      <c r="E46" s="1" t="s">
        <v>1624</v>
      </c>
      <c r="F46" s="1" t="s">
        <v>1333</v>
      </c>
      <c r="G46" s="1" t="s">
        <v>1337</v>
      </c>
      <c r="H46" s="1" t="s">
        <v>1338</v>
      </c>
      <c r="I46" s="1" t="s">
        <v>1625</v>
      </c>
      <c r="J46" s="1" t="s">
        <v>30</v>
      </c>
      <c r="K46" s="1" t="s">
        <v>1626</v>
      </c>
      <c r="L46" s="1" t="s">
        <v>1626</v>
      </c>
      <c r="M46" s="1" t="s">
        <v>1341</v>
      </c>
      <c r="N46" s="1" t="s">
        <v>1341</v>
      </c>
      <c r="O46" s="1" t="s">
        <v>1342</v>
      </c>
      <c r="P46" s="1" t="s">
        <v>1343</v>
      </c>
      <c r="Q46" s="1" t="s">
        <v>1344</v>
      </c>
      <c r="R46" s="1" t="s">
        <v>1627</v>
      </c>
      <c r="S46" s="1" t="s">
        <v>1346</v>
      </c>
      <c r="T46" s="1" t="s">
        <v>1347</v>
      </c>
      <c r="U46" s="1" t="s">
        <v>1305</v>
      </c>
      <c r="V46" s="1" t="s">
        <v>1574</v>
      </c>
    </row>
    <row r="47" s="1" customFormat="1" spans="1:22">
      <c r="A47" s="3">
        <v>999226486637776</v>
      </c>
      <c r="B47" s="1" t="s">
        <v>1601</v>
      </c>
      <c r="C47" s="1" t="s">
        <v>1628</v>
      </c>
      <c r="D47" s="1" t="s">
        <v>1539</v>
      </c>
      <c r="E47" s="1" t="s">
        <v>1629</v>
      </c>
      <c r="F47" s="1" t="s">
        <v>1333</v>
      </c>
      <c r="G47" s="1" t="s">
        <v>1337</v>
      </c>
      <c r="H47" s="1" t="s">
        <v>1338</v>
      </c>
      <c r="I47" s="1" t="s">
        <v>1630</v>
      </c>
      <c r="J47" s="1" t="s">
        <v>30</v>
      </c>
      <c r="K47" s="1" t="s">
        <v>1631</v>
      </c>
      <c r="L47" s="1" t="s">
        <v>1631</v>
      </c>
      <c r="M47" s="1" t="s">
        <v>1341</v>
      </c>
      <c r="N47" s="1" t="s">
        <v>1341</v>
      </c>
      <c r="O47" s="1" t="s">
        <v>1342</v>
      </c>
      <c r="P47" s="1" t="s">
        <v>1343</v>
      </c>
      <c r="Q47" s="1" t="s">
        <v>1344</v>
      </c>
      <c r="R47" s="1" t="s">
        <v>1632</v>
      </c>
      <c r="S47" s="1" t="s">
        <v>1346</v>
      </c>
      <c r="T47" s="1" t="s">
        <v>1347</v>
      </c>
      <c r="U47" s="1" t="s">
        <v>1305</v>
      </c>
      <c r="V47" s="1" t="s">
        <v>1355</v>
      </c>
    </row>
    <row r="48" s="1" customFormat="1" spans="1:22">
      <c r="A48" s="3">
        <v>999226486421443</v>
      </c>
      <c r="B48" s="1" t="s">
        <v>1601</v>
      </c>
      <c r="C48" s="1" t="s">
        <v>1633</v>
      </c>
      <c r="D48" s="1" t="s">
        <v>1634</v>
      </c>
      <c r="E48" s="1" t="s">
        <v>1635</v>
      </c>
      <c r="F48" s="1" t="s">
        <v>1333</v>
      </c>
      <c r="G48" s="1" t="s">
        <v>1337</v>
      </c>
      <c r="H48" s="1" t="s">
        <v>1338</v>
      </c>
      <c r="I48" s="1" t="s">
        <v>1636</v>
      </c>
      <c r="J48" s="1" t="s">
        <v>30</v>
      </c>
      <c r="K48" s="1" t="s">
        <v>1637</v>
      </c>
      <c r="L48" s="1" t="s">
        <v>1637</v>
      </c>
      <c r="M48" s="1" t="s">
        <v>1341</v>
      </c>
      <c r="N48" s="1" t="s">
        <v>1341</v>
      </c>
      <c r="O48" s="1" t="s">
        <v>1342</v>
      </c>
      <c r="P48" s="1" t="s">
        <v>1343</v>
      </c>
      <c r="Q48" s="1" t="s">
        <v>1344</v>
      </c>
      <c r="R48" s="1" t="s">
        <v>1638</v>
      </c>
      <c r="S48" s="1" t="s">
        <v>1346</v>
      </c>
      <c r="T48" s="1" t="s">
        <v>1347</v>
      </c>
      <c r="U48" s="1" t="s">
        <v>1305</v>
      </c>
      <c r="V48" s="1" t="s">
        <v>1390</v>
      </c>
    </row>
    <row r="49" s="1" customFormat="1" spans="1:22">
      <c r="A49" s="3">
        <v>999226486399199</v>
      </c>
      <c r="B49" s="1" t="s">
        <v>1601</v>
      </c>
      <c r="C49" s="1" t="s">
        <v>1639</v>
      </c>
      <c r="D49" s="1" t="s">
        <v>1640</v>
      </c>
      <c r="E49" s="1" t="s">
        <v>1641</v>
      </c>
      <c r="F49" s="1" t="s">
        <v>1601</v>
      </c>
      <c r="G49" s="1" t="s">
        <v>1337</v>
      </c>
      <c r="H49" s="1" t="s">
        <v>1338</v>
      </c>
      <c r="I49" s="1" t="s">
        <v>1642</v>
      </c>
      <c r="J49" s="1" t="s">
        <v>30</v>
      </c>
      <c r="K49" s="1" t="s">
        <v>1643</v>
      </c>
      <c r="L49" s="1" t="s">
        <v>1643</v>
      </c>
      <c r="M49" s="1" t="s">
        <v>1341</v>
      </c>
      <c r="N49" s="1" t="s">
        <v>1341</v>
      </c>
      <c r="O49" s="1" t="s">
        <v>1342</v>
      </c>
      <c r="P49" s="1" t="s">
        <v>1343</v>
      </c>
      <c r="Q49" s="1" t="s">
        <v>1344</v>
      </c>
      <c r="R49" s="1" t="s">
        <v>1644</v>
      </c>
      <c r="S49" s="1" t="s">
        <v>1346</v>
      </c>
      <c r="T49" s="1" t="s">
        <v>1347</v>
      </c>
      <c r="U49" s="1" t="s">
        <v>1305</v>
      </c>
      <c r="V49" s="1" t="s">
        <v>1397</v>
      </c>
    </row>
    <row r="50" s="1" customFormat="1" spans="1:22">
      <c r="A50" s="3">
        <v>26486220616</v>
      </c>
      <c r="B50" s="1" t="s">
        <v>1601</v>
      </c>
      <c r="C50" s="1" t="s">
        <v>1645</v>
      </c>
      <c r="D50" s="1" t="s">
        <v>1646</v>
      </c>
      <c r="E50" s="1" t="s">
        <v>1647</v>
      </c>
      <c r="F50" s="1" t="s">
        <v>1333</v>
      </c>
      <c r="G50" s="1" t="s">
        <v>1337</v>
      </c>
      <c r="H50" s="1" t="s">
        <v>1338</v>
      </c>
      <c r="I50" s="1" t="s">
        <v>1648</v>
      </c>
      <c r="J50" s="1" t="s">
        <v>30</v>
      </c>
      <c r="K50" s="1" t="s">
        <v>1649</v>
      </c>
      <c r="L50" s="1" t="s">
        <v>1649</v>
      </c>
      <c r="M50" s="1" t="s">
        <v>1341</v>
      </c>
      <c r="N50" s="1" t="s">
        <v>1341</v>
      </c>
      <c r="O50" s="1" t="s">
        <v>1342</v>
      </c>
      <c r="P50" s="1" t="s">
        <v>1343</v>
      </c>
      <c r="Q50" s="1" t="s">
        <v>1344</v>
      </c>
      <c r="R50" s="1" t="s">
        <v>1650</v>
      </c>
      <c r="S50" s="1" t="s">
        <v>1346</v>
      </c>
      <c r="T50" s="1" t="s">
        <v>1347</v>
      </c>
      <c r="U50" s="1" t="s">
        <v>1305</v>
      </c>
      <c r="V50" s="1" t="s">
        <v>1355</v>
      </c>
    </row>
    <row r="51" s="1" customFormat="1" spans="1:22">
      <c r="A51" s="3">
        <v>999226485765212</v>
      </c>
      <c r="B51" s="1" t="s">
        <v>1601</v>
      </c>
      <c r="C51" s="1" t="s">
        <v>1651</v>
      </c>
      <c r="D51" s="1" t="s">
        <v>1652</v>
      </c>
      <c r="E51" s="1" t="s">
        <v>1653</v>
      </c>
      <c r="F51" s="1" t="s">
        <v>1333</v>
      </c>
      <c r="G51" s="1" t="s">
        <v>1337</v>
      </c>
      <c r="H51" s="1" t="s">
        <v>1338</v>
      </c>
      <c r="I51" s="1" t="s">
        <v>1654</v>
      </c>
      <c r="J51" s="1" t="s">
        <v>30</v>
      </c>
      <c r="K51" s="1" t="s">
        <v>1655</v>
      </c>
      <c r="L51" s="1" t="s">
        <v>1655</v>
      </c>
      <c r="M51" s="1" t="s">
        <v>1341</v>
      </c>
      <c r="N51" s="1" t="s">
        <v>1341</v>
      </c>
      <c r="O51" s="1" t="s">
        <v>1342</v>
      </c>
      <c r="P51" s="1" t="s">
        <v>1343</v>
      </c>
      <c r="Q51" s="1" t="s">
        <v>1344</v>
      </c>
      <c r="R51" s="1" t="s">
        <v>1656</v>
      </c>
      <c r="S51" s="1" t="s">
        <v>1346</v>
      </c>
      <c r="T51" s="1" t="s">
        <v>1347</v>
      </c>
      <c r="U51" s="1" t="s">
        <v>1305</v>
      </c>
      <c r="V51" s="1" t="s">
        <v>1621</v>
      </c>
    </row>
    <row r="52" s="1" customFormat="1" spans="1:22">
      <c r="A52" s="3">
        <v>26485483626</v>
      </c>
      <c r="B52" s="1" t="s">
        <v>1601</v>
      </c>
      <c r="C52" s="1" t="s">
        <v>1657</v>
      </c>
      <c r="D52" s="1" t="s">
        <v>1658</v>
      </c>
      <c r="E52" s="1" t="s">
        <v>1659</v>
      </c>
      <c r="F52" s="1" t="s">
        <v>1333</v>
      </c>
      <c r="G52" s="1" t="s">
        <v>1337</v>
      </c>
      <c r="H52" s="1" t="s">
        <v>1338</v>
      </c>
      <c r="I52" s="1" t="s">
        <v>1660</v>
      </c>
      <c r="J52" s="1" t="s">
        <v>30</v>
      </c>
      <c r="K52" s="1" t="s">
        <v>1661</v>
      </c>
      <c r="L52" s="1" t="s">
        <v>1661</v>
      </c>
      <c r="M52" s="1" t="s">
        <v>1341</v>
      </c>
      <c r="N52" s="1" t="s">
        <v>1341</v>
      </c>
      <c r="O52" s="1" t="s">
        <v>1342</v>
      </c>
      <c r="P52" s="1" t="s">
        <v>1343</v>
      </c>
      <c r="Q52" s="1" t="s">
        <v>1344</v>
      </c>
      <c r="R52" s="1" t="s">
        <v>1662</v>
      </c>
      <c r="S52" s="1" t="s">
        <v>1346</v>
      </c>
      <c r="T52" s="1" t="s">
        <v>1347</v>
      </c>
      <c r="U52" s="1" t="s">
        <v>1305</v>
      </c>
      <c r="V52" s="1" t="s">
        <v>1621</v>
      </c>
    </row>
    <row r="53" s="1" customFormat="1" spans="1:22">
      <c r="A53" s="3">
        <v>999226485300913</v>
      </c>
      <c r="B53" s="1" t="s">
        <v>1601</v>
      </c>
      <c r="C53" s="1" t="s">
        <v>1663</v>
      </c>
      <c r="D53" s="1" t="s">
        <v>1664</v>
      </c>
      <c r="E53" s="1" t="s">
        <v>1665</v>
      </c>
      <c r="F53" s="1" t="s">
        <v>1333</v>
      </c>
      <c r="G53" s="1" t="s">
        <v>1337</v>
      </c>
      <c r="H53" s="1" t="s">
        <v>1338</v>
      </c>
      <c r="I53" s="1" t="s">
        <v>1666</v>
      </c>
      <c r="J53" s="1" t="s">
        <v>30</v>
      </c>
      <c r="K53" s="1" t="s">
        <v>1667</v>
      </c>
      <c r="L53" s="1" t="s">
        <v>1667</v>
      </c>
      <c r="M53" s="1" t="s">
        <v>1341</v>
      </c>
      <c r="N53" s="1" t="s">
        <v>1341</v>
      </c>
      <c r="O53" s="1" t="s">
        <v>1342</v>
      </c>
      <c r="P53" s="1" t="s">
        <v>1343</v>
      </c>
      <c r="Q53" s="1" t="s">
        <v>1344</v>
      </c>
      <c r="R53" s="1" t="s">
        <v>1668</v>
      </c>
      <c r="S53" s="1" t="s">
        <v>1346</v>
      </c>
      <c r="T53" s="1" t="s">
        <v>1347</v>
      </c>
      <c r="U53" s="1" t="s">
        <v>1305</v>
      </c>
      <c r="V53" s="1" t="s">
        <v>1355</v>
      </c>
    </row>
    <row r="54" s="1" customFormat="1" spans="1:22">
      <c r="A54" s="3">
        <v>999226485259763</v>
      </c>
      <c r="B54" s="1" t="s">
        <v>1601</v>
      </c>
      <c r="C54" s="1" t="s">
        <v>1669</v>
      </c>
      <c r="D54" s="1" t="s">
        <v>1670</v>
      </c>
      <c r="E54" s="1" t="s">
        <v>1671</v>
      </c>
      <c r="F54" s="1" t="s">
        <v>1333</v>
      </c>
      <c r="G54" s="1" t="s">
        <v>1337</v>
      </c>
      <c r="H54" s="1" t="s">
        <v>1338</v>
      </c>
      <c r="I54" s="1" t="s">
        <v>1672</v>
      </c>
      <c r="J54" s="1" t="s">
        <v>30</v>
      </c>
      <c r="K54" s="1" t="s">
        <v>1673</v>
      </c>
      <c r="L54" s="1" t="s">
        <v>1673</v>
      </c>
      <c r="M54" s="1" t="s">
        <v>1341</v>
      </c>
      <c r="N54" s="1" t="s">
        <v>1341</v>
      </c>
      <c r="O54" s="1" t="s">
        <v>1342</v>
      </c>
      <c r="P54" s="1" t="s">
        <v>1343</v>
      </c>
      <c r="Q54" s="1" t="s">
        <v>1344</v>
      </c>
      <c r="R54" s="1" t="s">
        <v>1674</v>
      </c>
      <c r="S54" s="1" t="s">
        <v>1346</v>
      </c>
      <c r="T54" s="1" t="s">
        <v>1347</v>
      </c>
      <c r="U54" s="1" t="s">
        <v>1305</v>
      </c>
      <c r="V54" s="1" t="s">
        <v>1675</v>
      </c>
    </row>
    <row r="55" s="1" customFormat="1" spans="1:22">
      <c r="A55" s="3">
        <v>999226485039010</v>
      </c>
      <c r="B55" s="1" t="s">
        <v>1601</v>
      </c>
      <c r="C55" s="1" t="s">
        <v>1676</v>
      </c>
      <c r="D55" s="1" t="s">
        <v>1677</v>
      </c>
      <c r="E55" s="1" t="s">
        <v>1678</v>
      </c>
      <c r="F55" s="1" t="s">
        <v>1333</v>
      </c>
      <c r="G55" s="1" t="s">
        <v>1337</v>
      </c>
      <c r="H55" s="1" t="s">
        <v>1338</v>
      </c>
      <c r="I55" s="1" t="s">
        <v>1679</v>
      </c>
      <c r="J55" s="1" t="s">
        <v>30</v>
      </c>
      <c r="K55" s="1" t="s">
        <v>1680</v>
      </c>
      <c r="L55" s="1" t="s">
        <v>1680</v>
      </c>
      <c r="M55" s="1" t="s">
        <v>1341</v>
      </c>
      <c r="N55" s="1" t="s">
        <v>1341</v>
      </c>
      <c r="O55" s="1" t="s">
        <v>1342</v>
      </c>
      <c r="P55" s="1" t="s">
        <v>1343</v>
      </c>
      <c r="Q55" s="1" t="s">
        <v>1344</v>
      </c>
      <c r="R55" s="1" t="s">
        <v>1681</v>
      </c>
      <c r="S55" s="1" t="s">
        <v>1346</v>
      </c>
      <c r="T55" s="1" t="s">
        <v>1347</v>
      </c>
      <c r="U55" s="1" t="s">
        <v>1305</v>
      </c>
      <c r="V55" s="1" t="s">
        <v>1355</v>
      </c>
    </row>
    <row r="56" s="1" customFormat="1" spans="1:22">
      <c r="A56" s="3">
        <v>999226484222968</v>
      </c>
      <c r="B56" s="1" t="s">
        <v>1601</v>
      </c>
      <c r="C56" s="1" t="s">
        <v>1682</v>
      </c>
      <c r="D56" s="1" t="s">
        <v>1683</v>
      </c>
      <c r="E56" s="1" t="s">
        <v>1684</v>
      </c>
      <c r="F56" s="1" t="s">
        <v>1601</v>
      </c>
      <c r="G56" s="1" t="s">
        <v>1337</v>
      </c>
      <c r="H56" s="1" t="s">
        <v>1338</v>
      </c>
      <c r="I56" s="1" t="s">
        <v>1685</v>
      </c>
      <c r="J56" s="1" t="s">
        <v>30</v>
      </c>
      <c r="K56" s="1" t="s">
        <v>1686</v>
      </c>
      <c r="L56" s="1" t="s">
        <v>1686</v>
      </c>
      <c r="M56" s="1" t="s">
        <v>1341</v>
      </c>
      <c r="N56" s="1" t="s">
        <v>1341</v>
      </c>
      <c r="O56" s="1" t="s">
        <v>1342</v>
      </c>
      <c r="P56" s="1" t="s">
        <v>1343</v>
      </c>
      <c r="Q56" s="1" t="s">
        <v>1344</v>
      </c>
      <c r="R56" s="1" t="s">
        <v>1687</v>
      </c>
      <c r="S56" s="1" t="s">
        <v>1346</v>
      </c>
      <c r="T56" s="1" t="s">
        <v>1347</v>
      </c>
      <c r="U56" s="1" t="s">
        <v>1305</v>
      </c>
      <c r="V56" s="1" t="s">
        <v>1374</v>
      </c>
    </row>
    <row r="57" s="1" customFormat="1" spans="1:22">
      <c r="A57" s="3">
        <v>999226483813306</v>
      </c>
      <c r="B57" s="1" t="s">
        <v>1601</v>
      </c>
      <c r="C57" s="1" t="s">
        <v>1688</v>
      </c>
      <c r="D57" s="1" t="s">
        <v>1689</v>
      </c>
      <c r="E57" s="1" t="s">
        <v>1690</v>
      </c>
      <c r="F57" s="1" t="s">
        <v>1333</v>
      </c>
      <c r="G57" s="1" t="s">
        <v>1337</v>
      </c>
      <c r="H57" s="1" t="s">
        <v>1338</v>
      </c>
      <c r="I57" s="1" t="s">
        <v>1691</v>
      </c>
      <c r="J57" s="1" t="s">
        <v>30</v>
      </c>
      <c r="K57" s="1" t="s">
        <v>1692</v>
      </c>
      <c r="L57" s="1" t="s">
        <v>1692</v>
      </c>
      <c r="M57" s="1" t="s">
        <v>1341</v>
      </c>
      <c r="N57" s="1" t="s">
        <v>1341</v>
      </c>
      <c r="O57" s="1" t="s">
        <v>1342</v>
      </c>
      <c r="P57" s="1" t="s">
        <v>1343</v>
      </c>
      <c r="Q57" s="1" t="s">
        <v>1344</v>
      </c>
      <c r="R57" s="1" t="s">
        <v>1693</v>
      </c>
      <c r="S57" s="1" t="s">
        <v>1346</v>
      </c>
      <c r="T57" s="1" t="s">
        <v>1347</v>
      </c>
      <c r="U57" s="1" t="s">
        <v>1305</v>
      </c>
      <c r="V57" s="1" t="s">
        <v>1355</v>
      </c>
    </row>
    <row r="58" s="1" customFormat="1" spans="1:22">
      <c r="A58" s="3">
        <v>999226482892160</v>
      </c>
      <c r="B58" s="1" t="s">
        <v>1601</v>
      </c>
      <c r="C58" s="1" t="s">
        <v>1694</v>
      </c>
      <c r="D58" s="1" t="s">
        <v>1471</v>
      </c>
      <c r="E58" s="1" t="s">
        <v>1695</v>
      </c>
      <c r="F58" s="1" t="s">
        <v>1601</v>
      </c>
      <c r="G58" s="1" t="s">
        <v>1337</v>
      </c>
      <c r="H58" s="1" t="s">
        <v>1338</v>
      </c>
      <c r="I58" s="1" t="s">
        <v>1696</v>
      </c>
      <c r="J58" s="1" t="s">
        <v>30</v>
      </c>
      <c r="K58" s="1" t="s">
        <v>1697</v>
      </c>
      <c r="L58" s="1" t="s">
        <v>1697</v>
      </c>
      <c r="M58" s="1" t="s">
        <v>1341</v>
      </c>
      <c r="N58" s="1" t="s">
        <v>1341</v>
      </c>
      <c r="O58" s="1" t="s">
        <v>1342</v>
      </c>
      <c r="P58" s="1" t="s">
        <v>1343</v>
      </c>
      <c r="Q58" s="1" t="s">
        <v>1344</v>
      </c>
      <c r="R58" s="1" t="s">
        <v>1698</v>
      </c>
      <c r="S58" s="1" t="s">
        <v>1346</v>
      </c>
      <c r="T58" s="1" t="s">
        <v>1347</v>
      </c>
      <c r="U58" s="1" t="s">
        <v>1305</v>
      </c>
      <c r="V58" s="1" t="s">
        <v>1397</v>
      </c>
    </row>
    <row r="59" s="1" customFormat="1" spans="1:22">
      <c r="A59" s="3">
        <v>999226482032701</v>
      </c>
      <c r="B59" s="1" t="s">
        <v>1601</v>
      </c>
      <c r="C59" s="1" t="s">
        <v>1699</v>
      </c>
      <c r="D59" s="1" t="s">
        <v>1700</v>
      </c>
      <c r="E59" s="1" t="s">
        <v>1701</v>
      </c>
      <c r="F59" s="1" t="s">
        <v>1333</v>
      </c>
      <c r="G59" s="1" t="s">
        <v>1337</v>
      </c>
      <c r="H59" s="1" t="s">
        <v>1338</v>
      </c>
      <c r="I59" s="1" t="s">
        <v>1702</v>
      </c>
      <c r="J59" s="1" t="s">
        <v>30</v>
      </c>
      <c r="K59" s="1" t="s">
        <v>1703</v>
      </c>
      <c r="L59" s="1" t="s">
        <v>1703</v>
      </c>
      <c r="M59" s="1" t="s">
        <v>1341</v>
      </c>
      <c r="N59" s="1" t="s">
        <v>1341</v>
      </c>
      <c r="O59" s="1" t="s">
        <v>1342</v>
      </c>
      <c r="P59" s="1" t="s">
        <v>1343</v>
      </c>
      <c r="Q59" s="1" t="s">
        <v>1344</v>
      </c>
      <c r="R59" s="1" t="s">
        <v>1704</v>
      </c>
      <c r="S59" s="1" t="s">
        <v>1346</v>
      </c>
      <c r="T59" s="1" t="s">
        <v>1347</v>
      </c>
      <c r="U59" s="1" t="s">
        <v>1305</v>
      </c>
      <c r="V59" s="1" t="s">
        <v>1614</v>
      </c>
    </row>
    <row r="60" s="1" customFormat="1" spans="1:22">
      <c r="A60" s="3">
        <v>999226481842563</v>
      </c>
      <c r="B60" s="1" t="s">
        <v>1601</v>
      </c>
      <c r="C60" s="1" t="s">
        <v>1705</v>
      </c>
      <c r="D60" s="1" t="s">
        <v>1392</v>
      </c>
      <c r="E60" s="1" t="s">
        <v>1706</v>
      </c>
      <c r="F60" s="1" t="s">
        <v>1601</v>
      </c>
      <c r="G60" s="1" t="s">
        <v>1337</v>
      </c>
      <c r="H60" s="1" t="s">
        <v>1338</v>
      </c>
      <c r="I60" s="1" t="s">
        <v>1707</v>
      </c>
      <c r="J60" s="1" t="s">
        <v>30</v>
      </c>
      <c r="K60" s="1" t="s">
        <v>1708</v>
      </c>
      <c r="L60" s="1" t="s">
        <v>1708</v>
      </c>
      <c r="M60" s="1" t="s">
        <v>1341</v>
      </c>
      <c r="N60" s="1" t="s">
        <v>1341</v>
      </c>
      <c r="O60" s="1" t="s">
        <v>1342</v>
      </c>
      <c r="P60" s="1" t="s">
        <v>1343</v>
      </c>
      <c r="Q60" s="1" t="s">
        <v>1344</v>
      </c>
      <c r="R60" s="1" t="s">
        <v>1709</v>
      </c>
      <c r="S60" s="1" t="s">
        <v>1346</v>
      </c>
      <c r="T60" s="1" t="s">
        <v>1347</v>
      </c>
      <c r="U60" s="1" t="s">
        <v>1305</v>
      </c>
      <c r="V60" s="1" t="s">
        <v>1397</v>
      </c>
    </row>
    <row r="61" s="1" customFormat="1" spans="1:22">
      <c r="A61" s="3">
        <v>26481044365</v>
      </c>
      <c r="B61" s="1" t="s">
        <v>1601</v>
      </c>
      <c r="C61" s="1" t="s">
        <v>1710</v>
      </c>
      <c r="D61" s="1" t="s">
        <v>1711</v>
      </c>
      <c r="E61" s="1" t="s">
        <v>1712</v>
      </c>
      <c r="F61" s="1" t="s">
        <v>1333</v>
      </c>
      <c r="G61" s="1" t="s">
        <v>1337</v>
      </c>
      <c r="H61" s="1" t="s">
        <v>1338</v>
      </c>
      <c r="I61" s="1" t="s">
        <v>1713</v>
      </c>
      <c r="J61" s="1" t="s">
        <v>30</v>
      </c>
      <c r="K61" s="1" t="s">
        <v>1714</v>
      </c>
      <c r="L61" s="1" t="s">
        <v>1714</v>
      </c>
      <c r="M61" s="1" t="s">
        <v>1341</v>
      </c>
      <c r="N61" s="1" t="s">
        <v>1341</v>
      </c>
      <c r="O61" s="1" t="s">
        <v>1342</v>
      </c>
      <c r="P61" s="1" t="s">
        <v>1343</v>
      </c>
      <c r="Q61" s="1" t="s">
        <v>1344</v>
      </c>
      <c r="R61" s="1" t="s">
        <v>1715</v>
      </c>
      <c r="S61" s="1" t="s">
        <v>1346</v>
      </c>
      <c r="T61" s="1" t="s">
        <v>1347</v>
      </c>
      <c r="U61" s="1" t="s">
        <v>1305</v>
      </c>
      <c r="V61" s="1" t="s">
        <v>1716</v>
      </c>
    </row>
    <row r="62" s="1" customFormat="1" spans="1:22">
      <c r="A62" s="3">
        <v>999226481019651</v>
      </c>
      <c r="B62" s="1" t="s">
        <v>1601</v>
      </c>
      <c r="C62" s="1" t="s">
        <v>1717</v>
      </c>
      <c r="D62" s="1" t="s">
        <v>1718</v>
      </c>
      <c r="E62" s="1" t="s">
        <v>1719</v>
      </c>
      <c r="F62" s="1" t="s">
        <v>1601</v>
      </c>
      <c r="G62" s="1" t="s">
        <v>1337</v>
      </c>
      <c r="H62" s="1" t="s">
        <v>1338</v>
      </c>
      <c r="I62" s="1" t="s">
        <v>1720</v>
      </c>
      <c r="J62" s="1" t="s">
        <v>30</v>
      </c>
      <c r="K62" s="1" t="s">
        <v>1721</v>
      </c>
      <c r="L62" s="1" t="s">
        <v>1721</v>
      </c>
      <c r="M62" s="1" t="s">
        <v>1341</v>
      </c>
      <c r="N62" s="1" t="s">
        <v>1341</v>
      </c>
      <c r="O62" s="1" t="s">
        <v>1342</v>
      </c>
      <c r="P62" s="1" t="s">
        <v>1343</v>
      </c>
      <c r="Q62" s="1" t="s">
        <v>1344</v>
      </c>
      <c r="R62" s="1" t="s">
        <v>1722</v>
      </c>
      <c r="S62" s="1" t="s">
        <v>1346</v>
      </c>
      <c r="T62" s="1" t="s">
        <v>1347</v>
      </c>
      <c r="U62" s="1" t="s">
        <v>1305</v>
      </c>
      <c r="V62" s="1" t="s">
        <v>1374</v>
      </c>
    </row>
    <row r="63" s="1" customFormat="1" spans="1:22">
      <c r="A63" s="3">
        <v>999226480626673</v>
      </c>
      <c r="B63" s="1" t="s">
        <v>1601</v>
      </c>
      <c r="C63" s="1" t="s">
        <v>1723</v>
      </c>
      <c r="D63" s="1" t="s">
        <v>1724</v>
      </c>
      <c r="E63" s="1" t="s">
        <v>1725</v>
      </c>
      <c r="F63" s="1" t="s">
        <v>1333</v>
      </c>
      <c r="G63" s="1" t="s">
        <v>1337</v>
      </c>
      <c r="H63" s="1" t="s">
        <v>1338</v>
      </c>
      <c r="I63" s="1" t="s">
        <v>1726</v>
      </c>
      <c r="J63" s="1" t="s">
        <v>30</v>
      </c>
      <c r="K63" s="1" t="s">
        <v>1727</v>
      </c>
      <c r="L63" s="1" t="s">
        <v>1727</v>
      </c>
      <c r="M63" s="1" t="s">
        <v>1341</v>
      </c>
      <c r="N63" s="1" t="s">
        <v>1341</v>
      </c>
      <c r="O63" s="1" t="s">
        <v>1342</v>
      </c>
      <c r="P63" s="1" t="s">
        <v>1343</v>
      </c>
      <c r="Q63" s="1" t="s">
        <v>1344</v>
      </c>
      <c r="R63" s="1" t="s">
        <v>1728</v>
      </c>
      <c r="S63" s="1" t="s">
        <v>1346</v>
      </c>
      <c r="T63" s="1" t="s">
        <v>1347</v>
      </c>
      <c r="U63" s="1" t="s">
        <v>1305</v>
      </c>
      <c r="V63" s="1" t="s">
        <v>1348</v>
      </c>
    </row>
    <row r="64" s="1" customFormat="1" spans="1:22">
      <c r="A64" s="3">
        <v>999226480472315</v>
      </c>
      <c r="B64" s="1" t="s">
        <v>1601</v>
      </c>
      <c r="C64" s="1" t="s">
        <v>1729</v>
      </c>
      <c r="D64" s="1" t="s">
        <v>1730</v>
      </c>
      <c r="E64" s="1" t="s">
        <v>1731</v>
      </c>
      <c r="F64" s="1" t="s">
        <v>1333</v>
      </c>
      <c r="G64" s="1" t="s">
        <v>1337</v>
      </c>
      <c r="H64" s="1" t="s">
        <v>1338</v>
      </c>
      <c r="I64" s="1" t="s">
        <v>1732</v>
      </c>
      <c r="J64" s="1" t="s">
        <v>30</v>
      </c>
      <c r="K64" s="1" t="s">
        <v>1733</v>
      </c>
      <c r="L64" s="1" t="s">
        <v>1733</v>
      </c>
      <c r="M64" s="1" t="s">
        <v>1341</v>
      </c>
      <c r="N64" s="1" t="s">
        <v>1341</v>
      </c>
      <c r="O64" s="1" t="s">
        <v>1342</v>
      </c>
      <c r="P64" s="1" t="s">
        <v>1343</v>
      </c>
      <c r="Q64" s="1" t="s">
        <v>1344</v>
      </c>
      <c r="R64" s="1" t="s">
        <v>1734</v>
      </c>
      <c r="S64" s="1" t="s">
        <v>1346</v>
      </c>
      <c r="T64" s="1" t="s">
        <v>1347</v>
      </c>
      <c r="U64" s="1" t="s">
        <v>1305</v>
      </c>
      <c r="V64" s="1" t="s">
        <v>1355</v>
      </c>
    </row>
    <row r="65" s="1" customFormat="1" spans="1:22">
      <c r="A65" s="3">
        <v>999226479226809</v>
      </c>
      <c r="B65" s="1" t="s">
        <v>1601</v>
      </c>
      <c r="C65" s="1" t="s">
        <v>1735</v>
      </c>
      <c r="D65" s="1" t="s">
        <v>1736</v>
      </c>
      <c r="E65" s="1" t="s">
        <v>1737</v>
      </c>
      <c r="F65" s="1" t="s">
        <v>1333</v>
      </c>
      <c r="G65" s="1" t="s">
        <v>1337</v>
      </c>
      <c r="H65" s="1" t="s">
        <v>1338</v>
      </c>
      <c r="I65" s="1" t="s">
        <v>1738</v>
      </c>
      <c r="J65" s="1" t="s">
        <v>30</v>
      </c>
      <c r="K65" s="1" t="s">
        <v>1739</v>
      </c>
      <c r="L65" s="1" t="s">
        <v>1739</v>
      </c>
      <c r="M65" s="1" t="s">
        <v>1341</v>
      </c>
      <c r="N65" s="1" t="s">
        <v>1341</v>
      </c>
      <c r="O65" s="1" t="s">
        <v>1342</v>
      </c>
      <c r="P65" s="1" t="s">
        <v>1343</v>
      </c>
      <c r="Q65" s="1" t="s">
        <v>1344</v>
      </c>
      <c r="R65" s="1" t="s">
        <v>1740</v>
      </c>
      <c r="S65" s="1" t="s">
        <v>1346</v>
      </c>
      <c r="T65" s="1" t="s">
        <v>1347</v>
      </c>
      <c r="U65" s="1" t="s">
        <v>1305</v>
      </c>
      <c r="V65" s="1" t="s">
        <v>1621</v>
      </c>
    </row>
    <row r="66" s="1" customFormat="1" spans="1:22">
      <c r="A66" s="3">
        <v>999226479024562</v>
      </c>
      <c r="B66" s="1" t="s">
        <v>1601</v>
      </c>
      <c r="C66" s="1" t="s">
        <v>1741</v>
      </c>
      <c r="D66" s="1" t="s">
        <v>1742</v>
      </c>
      <c r="E66" s="1" t="s">
        <v>1743</v>
      </c>
      <c r="F66" s="1" t="s">
        <v>1601</v>
      </c>
      <c r="G66" s="1" t="s">
        <v>1337</v>
      </c>
      <c r="H66" s="1" t="s">
        <v>1338</v>
      </c>
      <c r="I66" s="1" t="s">
        <v>1744</v>
      </c>
      <c r="J66" s="1" t="s">
        <v>30</v>
      </c>
      <c r="K66" s="1" t="s">
        <v>1745</v>
      </c>
      <c r="L66" s="1" t="s">
        <v>1745</v>
      </c>
      <c r="M66" s="1" t="s">
        <v>1341</v>
      </c>
      <c r="N66" s="1" t="s">
        <v>1341</v>
      </c>
      <c r="O66" s="1" t="s">
        <v>1342</v>
      </c>
      <c r="P66" s="1" t="s">
        <v>1343</v>
      </c>
      <c r="Q66" s="1" t="s">
        <v>1344</v>
      </c>
      <c r="R66" s="1" t="s">
        <v>1746</v>
      </c>
      <c r="S66" s="1" t="s">
        <v>1346</v>
      </c>
      <c r="T66" s="1" t="s">
        <v>1347</v>
      </c>
      <c r="U66" s="1" t="s">
        <v>1305</v>
      </c>
      <c r="V66" s="1" t="s">
        <v>1621</v>
      </c>
    </row>
    <row r="67" s="1" customFormat="1" spans="1:22">
      <c r="A67" s="3">
        <v>999226477798766</v>
      </c>
      <c r="B67" s="1" t="s">
        <v>1601</v>
      </c>
      <c r="C67" s="1" t="s">
        <v>1747</v>
      </c>
      <c r="D67" s="1" t="s">
        <v>1399</v>
      </c>
      <c r="E67" s="1" t="s">
        <v>1748</v>
      </c>
      <c r="F67" s="1" t="s">
        <v>1333</v>
      </c>
      <c r="G67" s="1" t="s">
        <v>1337</v>
      </c>
      <c r="H67" s="1" t="s">
        <v>1338</v>
      </c>
      <c r="I67" s="1" t="s">
        <v>1749</v>
      </c>
      <c r="J67" s="1" t="s">
        <v>30</v>
      </c>
      <c r="K67" s="1" t="s">
        <v>1750</v>
      </c>
      <c r="L67" s="1" t="s">
        <v>1750</v>
      </c>
      <c r="M67" s="1" t="s">
        <v>1341</v>
      </c>
      <c r="N67" s="1" t="s">
        <v>1341</v>
      </c>
      <c r="O67" s="1" t="s">
        <v>1342</v>
      </c>
      <c r="P67" s="1" t="s">
        <v>1343</v>
      </c>
      <c r="Q67" s="1" t="s">
        <v>1344</v>
      </c>
      <c r="R67" s="1" t="s">
        <v>1751</v>
      </c>
      <c r="S67" s="1" t="s">
        <v>1346</v>
      </c>
      <c r="T67" s="1" t="s">
        <v>1347</v>
      </c>
      <c r="U67" s="1" t="s">
        <v>1305</v>
      </c>
      <c r="V67" s="1" t="s">
        <v>1355</v>
      </c>
    </row>
    <row r="68" s="1" customFormat="1" spans="1:22">
      <c r="A68" s="3">
        <v>999226477761979</v>
      </c>
      <c r="B68" s="1" t="s">
        <v>1601</v>
      </c>
      <c r="C68" s="1" t="s">
        <v>1752</v>
      </c>
      <c r="D68" s="1" t="s">
        <v>1753</v>
      </c>
      <c r="E68" s="1" t="s">
        <v>1754</v>
      </c>
      <c r="F68" s="1" t="s">
        <v>1333</v>
      </c>
      <c r="G68" s="1" t="s">
        <v>1337</v>
      </c>
      <c r="H68" s="1" t="s">
        <v>1338</v>
      </c>
      <c r="I68" s="1" t="s">
        <v>1755</v>
      </c>
      <c r="J68" s="1" t="s">
        <v>30</v>
      </c>
      <c r="K68" s="1" t="s">
        <v>1756</v>
      </c>
      <c r="L68" s="1" t="s">
        <v>1756</v>
      </c>
      <c r="M68" s="1" t="s">
        <v>1341</v>
      </c>
      <c r="N68" s="1" t="s">
        <v>1341</v>
      </c>
      <c r="O68" s="1" t="s">
        <v>1342</v>
      </c>
      <c r="P68" s="1" t="s">
        <v>1343</v>
      </c>
      <c r="Q68" s="1" t="s">
        <v>1344</v>
      </c>
      <c r="R68" s="1" t="s">
        <v>1757</v>
      </c>
      <c r="S68" s="1" t="s">
        <v>1346</v>
      </c>
      <c r="T68" s="1" t="s">
        <v>1347</v>
      </c>
      <c r="U68" s="1" t="s">
        <v>1305</v>
      </c>
      <c r="V68" s="1" t="s">
        <v>1450</v>
      </c>
    </row>
    <row r="69" s="1" customFormat="1" spans="1:22">
      <c r="A69" s="3">
        <v>999226477639262</v>
      </c>
      <c r="B69" s="1" t="s">
        <v>1601</v>
      </c>
      <c r="C69" s="1" t="s">
        <v>1758</v>
      </c>
      <c r="D69" s="1" t="s">
        <v>1759</v>
      </c>
      <c r="E69" s="1" t="s">
        <v>1760</v>
      </c>
      <c r="F69" s="1" t="s">
        <v>1601</v>
      </c>
      <c r="G69" s="1" t="s">
        <v>1337</v>
      </c>
      <c r="H69" s="1" t="s">
        <v>1338</v>
      </c>
      <c r="I69" s="1" t="s">
        <v>1761</v>
      </c>
      <c r="J69" s="1" t="s">
        <v>30</v>
      </c>
      <c r="K69" s="1" t="s">
        <v>1762</v>
      </c>
      <c r="L69" s="1" t="s">
        <v>1762</v>
      </c>
      <c r="M69" s="1" t="s">
        <v>1341</v>
      </c>
      <c r="N69" s="1" t="s">
        <v>1341</v>
      </c>
      <c r="O69" s="1" t="s">
        <v>1342</v>
      </c>
      <c r="P69" s="1" t="s">
        <v>1343</v>
      </c>
      <c r="Q69" s="1" t="s">
        <v>1344</v>
      </c>
      <c r="R69" s="1" t="s">
        <v>1763</v>
      </c>
      <c r="S69" s="1" t="s">
        <v>1346</v>
      </c>
      <c r="T69" s="1" t="s">
        <v>1347</v>
      </c>
      <c r="U69" s="1" t="s">
        <v>1305</v>
      </c>
      <c r="V69" s="1" t="s">
        <v>1374</v>
      </c>
    </row>
    <row r="70" s="1" customFormat="1" spans="1:22">
      <c r="A70" s="3">
        <v>999226477066680</v>
      </c>
      <c r="B70" s="1" t="s">
        <v>1601</v>
      </c>
      <c r="C70" s="1" t="s">
        <v>1764</v>
      </c>
      <c r="D70" s="1" t="s">
        <v>1765</v>
      </c>
      <c r="E70" s="1" t="s">
        <v>1766</v>
      </c>
      <c r="F70" s="1" t="s">
        <v>1333</v>
      </c>
      <c r="G70" s="1" t="s">
        <v>1337</v>
      </c>
      <c r="H70" s="1" t="s">
        <v>1338</v>
      </c>
      <c r="I70" s="1" t="s">
        <v>1767</v>
      </c>
      <c r="J70" s="1" t="s">
        <v>30</v>
      </c>
      <c r="K70" s="1" t="s">
        <v>1768</v>
      </c>
      <c r="L70" s="1" t="s">
        <v>1768</v>
      </c>
      <c r="M70" s="1" t="s">
        <v>1341</v>
      </c>
      <c r="N70" s="1" t="s">
        <v>1341</v>
      </c>
      <c r="O70" s="1" t="s">
        <v>1342</v>
      </c>
      <c r="P70" s="1" t="s">
        <v>1343</v>
      </c>
      <c r="Q70" s="1" t="s">
        <v>1344</v>
      </c>
      <c r="R70" s="1" t="s">
        <v>1769</v>
      </c>
      <c r="S70" s="1" t="s">
        <v>1346</v>
      </c>
      <c r="T70" s="1" t="s">
        <v>1347</v>
      </c>
      <c r="U70" s="1" t="s">
        <v>1305</v>
      </c>
      <c r="V70" s="1" t="s">
        <v>1621</v>
      </c>
    </row>
    <row r="71" s="1" customFormat="1" spans="1:22">
      <c r="A71" s="3">
        <v>999226477043062</v>
      </c>
      <c r="B71" s="1" t="s">
        <v>1601</v>
      </c>
      <c r="C71" s="1" t="s">
        <v>1770</v>
      </c>
      <c r="D71" s="1" t="s">
        <v>1771</v>
      </c>
      <c r="E71" s="1" t="s">
        <v>1772</v>
      </c>
      <c r="F71" s="1" t="s">
        <v>1601</v>
      </c>
      <c r="G71" s="1" t="s">
        <v>1337</v>
      </c>
      <c r="H71" s="1" t="s">
        <v>1338</v>
      </c>
      <c r="I71" s="1" t="s">
        <v>1773</v>
      </c>
      <c r="J71" s="1" t="s">
        <v>30</v>
      </c>
      <c r="K71" s="1" t="s">
        <v>1774</v>
      </c>
      <c r="L71" s="1" t="s">
        <v>1774</v>
      </c>
      <c r="M71" s="1" t="s">
        <v>1341</v>
      </c>
      <c r="N71" s="1" t="s">
        <v>1341</v>
      </c>
      <c r="O71" s="1" t="s">
        <v>1342</v>
      </c>
      <c r="P71" s="1" t="s">
        <v>1343</v>
      </c>
      <c r="Q71" s="1" t="s">
        <v>1344</v>
      </c>
      <c r="R71" s="1" t="s">
        <v>1775</v>
      </c>
      <c r="S71" s="1" t="s">
        <v>1346</v>
      </c>
      <c r="T71" s="1" t="s">
        <v>1347</v>
      </c>
      <c r="U71" s="1" t="s">
        <v>1305</v>
      </c>
      <c r="V71" s="1" t="s">
        <v>1776</v>
      </c>
    </row>
    <row r="72" s="1" customFormat="1" spans="1:22">
      <c r="A72" s="3">
        <v>999226476499999</v>
      </c>
      <c r="B72" s="1" t="s">
        <v>1601</v>
      </c>
      <c r="C72" s="1" t="s">
        <v>1777</v>
      </c>
      <c r="D72" s="1" t="s">
        <v>1778</v>
      </c>
      <c r="E72" s="1" t="s">
        <v>1779</v>
      </c>
      <c r="F72" s="1" t="s">
        <v>1333</v>
      </c>
      <c r="G72" s="1" t="s">
        <v>1337</v>
      </c>
      <c r="H72" s="1" t="s">
        <v>1338</v>
      </c>
      <c r="I72" s="1" t="s">
        <v>1780</v>
      </c>
      <c r="J72" s="1" t="s">
        <v>30</v>
      </c>
      <c r="K72" s="1" t="s">
        <v>1781</v>
      </c>
      <c r="L72" s="1" t="s">
        <v>1781</v>
      </c>
      <c r="M72" s="1" t="s">
        <v>1341</v>
      </c>
      <c r="N72" s="1" t="s">
        <v>1341</v>
      </c>
      <c r="O72" s="1" t="s">
        <v>1342</v>
      </c>
      <c r="P72" s="1" t="s">
        <v>1343</v>
      </c>
      <c r="Q72" s="1" t="s">
        <v>1344</v>
      </c>
      <c r="R72" s="1" t="s">
        <v>1782</v>
      </c>
      <c r="S72" s="1" t="s">
        <v>1346</v>
      </c>
      <c r="T72" s="1" t="s">
        <v>1347</v>
      </c>
      <c r="U72" s="1" t="s">
        <v>1305</v>
      </c>
      <c r="V72" s="1" t="s">
        <v>1355</v>
      </c>
    </row>
    <row r="73" s="1" customFormat="1" spans="1:22">
      <c r="A73" s="3">
        <v>999226475794500</v>
      </c>
      <c r="B73" s="1" t="s">
        <v>1601</v>
      </c>
      <c r="C73" s="1" t="s">
        <v>1783</v>
      </c>
      <c r="D73" s="1" t="s">
        <v>1784</v>
      </c>
      <c r="E73" s="1" t="s">
        <v>1785</v>
      </c>
      <c r="F73" s="1" t="s">
        <v>1333</v>
      </c>
      <c r="G73" s="1" t="s">
        <v>1337</v>
      </c>
      <c r="H73" s="1" t="s">
        <v>1338</v>
      </c>
      <c r="I73" s="1" t="s">
        <v>1786</v>
      </c>
      <c r="J73" s="1" t="s">
        <v>30</v>
      </c>
      <c r="K73" s="1" t="s">
        <v>1787</v>
      </c>
      <c r="L73" s="1" t="s">
        <v>1787</v>
      </c>
      <c r="M73" s="1" t="s">
        <v>1341</v>
      </c>
      <c r="N73" s="1" t="s">
        <v>1341</v>
      </c>
      <c r="O73" s="1" t="s">
        <v>1342</v>
      </c>
      <c r="P73" s="1" t="s">
        <v>1343</v>
      </c>
      <c r="Q73" s="1" t="s">
        <v>1344</v>
      </c>
      <c r="R73" s="1" t="s">
        <v>1788</v>
      </c>
      <c r="S73" s="1" t="s">
        <v>1346</v>
      </c>
      <c r="T73" s="1" t="s">
        <v>1347</v>
      </c>
      <c r="U73" s="1" t="s">
        <v>1305</v>
      </c>
      <c r="V73" s="1" t="s">
        <v>1614</v>
      </c>
    </row>
    <row r="74" s="1" customFormat="1" spans="1:22">
      <c r="A74" s="3">
        <v>999226475732119</v>
      </c>
      <c r="B74" s="1" t="s">
        <v>1601</v>
      </c>
      <c r="C74" s="1" t="s">
        <v>1789</v>
      </c>
      <c r="D74" s="1" t="s">
        <v>1483</v>
      </c>
      <c r="E74" s="1" t="s">
        <v>1790</v>
      </c>
      <c r="F74" s="1" t="s">
        <v>1601</v>
      </c>
      <c r="G74" s="1" t="s">
        <v>1337</v>
      </c>
      <c r="H74" s="1" t="s">
        <v>1338</v>
      </c>
      <c r="I74" s="1" t="s">
        <v>1791</v>
      </c>
      <c r="J74" s="1" t="s">
        <v>30</v>
      </c>
      <c r="K74" s="1" t="s">
        <v>1792</v>
      </c>
      <c r="L74" s="1" t="s">
        <v>1792</v>
      </c>
      <c r="M74" s="1" t="s">
        <v>1341</v>
      </c>
      <c r="N74" s="1" t="s">
        <v>1341</v>
      </c>
      <c r="O74" s="1" t="s">
        <v>1342</v>
      </c>
      <c r="P74" s="1" t="s">
        <v>1343</v>
      </c>
      <c r="Q74" s="1" t="s">
        <v>1344</v>
      </c>
      <c r="R74" s="1" t="s">
        <v>1793</v>
      </c>
      <c r="S74" s="1" t="s">
        <v>1346</v>
      </c>
      <c r="T74" s="1" t="s">
        <v>1347</v>
      </c>
      <c r="U74" s="1" t="s">
        <v>1305</v>
      </c>
      <c r="V74" s="1" t="s">
        <v>1488</v>
      </c>
    </row>
    <row r="75" s="1" customFormat="1" spans="1:22">
      <c r="A75" s="3">
        <v>999226475393553</v>
      </c>
      <c r="B75" s="1" t="s">
        <v>1601</v>
      </c>
      <c r="C75" s="1" t="s">
        <v>1794</v>
      </c>
      <c r="D75" s="1" t="s">
        <v>1465</v>
      </c>
      <c r="E75" s="1" t="s">
        <v>1795</v>
      </c>
      <c r="F75" s="1" t="s">
        <v>1333</v>
      </c>
      <c r="G75" s="1" t="s">
        <v>1337</v>
      </c>
      <c r="H75" s="1" t="s">
        <v>1338</v>
      </c>
      <c r="I75" s="1" t="s">
        <v>1796</v>
      </c>
      <c r="J75" s="1" t="s">
        <v>30</v>
      </c>
      <c r="K75" s="1" t="s">
        <v>1797</v>
      </c>
      <c r="L75" s="1" t="s">
        <v>1797</v>
      </c>
      <c r="M75" s="1" t="s">
        <v>1341</v>
      </c>
      <c r="N75" s="1" t="s">
        <v>1341</v>
      </c>
      <c r="O75" s="1" t="s">
        <v>1342</v>
      </c>
      <c r="P75" s="1" t="s">
        <v>1343</v>
      </c>
      <c r="Q75" s="1" t="s">
        <v>1344</v>
      </c>
      <c r="R75" s="1" t="s">
        <v>1798</v>
      </c>
      <c r="S75" s="1" t="s">
        <v>1346</v>
      </c>
      <c r="T75" s="1" t="s">
        <v>1347</v>
      </c>
      <c r="U75" s="1" t="s">
        <v>1305</v>
      </c>
      <c r="V75" s="1" t="s">
        <v>1355</v>
      </c>
    </row>
    <row r="76" s="1" customFormat="1" spans="1:22">
      <c r="A76" s="3">
        <v>999226475173882</v>
      </c>
      <c r="B76" s="1" t="s">
        <v>1601</v>
      </c>
      <c r="C76" s="1" t="s">
        <v>1799</v>
      </c>
      <c r="D76" s="1" t="s">
        <v>1800</v>
      </c>
      <c r="E76" s="1" t="s">
        <v>1801</v>
      </c>
      <c r="F76" s="1" t="s">
        <v>1601</v>
      </c>
      <c r="G76" s="1" t="s">
        <v>1337</v>
      </c>
      <c r="H76" s="1" t="s">
        <v>1338</v>
      </c>
      <c r="I76" s="1" t="s">
        <v>1802</v>
      </c>
      <c r="J76" s="1" t="s">
        <v>30</v>
      </c>
      <c r="K76" s="1" t="s">
        <v>1803</v>
      </c>
      <c r="L76" s="1" t="s">
        <v>1803</v>
      </c>
      <c r="M76" s="1" t="s">
        <v>1341</v>
      </c>
      <c r="N76" s="1" t="s">
        <v>1341</v>
      </c>
      <c r="O76" s="1" t="s">
        <v>1342</v>
      </c>
      <c r="P76" s="1" t="s">
        <v>1343</v>
      </c>
      <c r="Q76" s="1" t="s">
        <v>1344</v>
      </c>
      <c r="R76" s="1" t="s">
        <v>1804</v>
      </c>
      <c r="S76" s="1" t="s">
        <v>1346</v>
      </c>
      <c r="T76" s="1" t="s">
        <v>1347</v>
      </c>
      <c r="U76" s="1" t="s">
        <v>1305</v>
      </c>
      <c r="V76" s="1" t="s">
        <v>1513</v>
      </c>
    </row>
    <row r="77" s="1" customFormat="1" spans="1:22">
      <c r="A77" s="3">
        <v>999226475152857</v>
      </c>
      <c r="B77" s="1" t="s">
        <v>1601</v>
      </c>
      <c r="C77" s="1" t="s">
        <v>1805</v>
      </c>
      <c r="D77" s="1" t="s">
        <v>1806</v>
      </c>
      <c r="E77" s="1" t="s">
        <v>1807</v>
      </c>
      <c r="F77" s="1" t="s">
        <v>1601</v>
      </c>
      <c r="G77" s="1" t="s">
        <v>1337</v>
      </c>
      <c r="H77" s="1" t="s">
        <v>1338</v>
      </c>
      <c r="I77" s="1" t="s">
        <v>1808</v>
      </c>
      <c r="J77" s="1" t="s">
        <v>30</v>
      </c>
      <c r="K77" s="1" t="s">
        <v>1809</v>
      </c>
      <c r="L77" s="1" t="s">
        <v>1809</v>
      </c>
      <c r="M77" s="1" t="s">
        <v>1341</v>
      </c>
      <c r="N77" s="1" t="s">
        <v>1341</v>
      </c>
      <c r="O77" s="1" t="s">
        <v>1342</v>
      </c>
      <c r="P77" s="1" t="s">
        <v>1343</v>
      </c>
      <c r="Q77" s="1" t="s">
        <v>1344</v>
      </c>
      <c r="R77" s="1" t="s">
        <v>1810</v>
      </c>
      <c r="S77" s="1" t="s">
        <v>1346</v>
      </c>
      <c r="T77" s="1" t="s">
        <v>1347</v>
      </c>
      <c r="U77" s="1" t="s">
        <v>1305</v>
      </c>
      <c r="V77" s="1" t="s">
        <v>1417</v>
      </c>
    </row>
    <row r="78" s="1" customFormat="1" spans="1:22">
      <c r="A78" s="3">
        <v>999226474741842</v>
      </c>
      <c r="B78" s="1" t="s">
        <v>1601</v>
      </c>
      <c r="C78" s="1" t="s">
        <v>1811</v>
      </c>
      <c r="D78" s="1" t="s">
        <v>1812</v>
      </c>
      <c r="E78" s="1" t="s">
        <v>1813</v>
      </c>
      <c r="F78" s="1" t="s">
        <v>1333</v>
      </c>
      <c r="G78" s="1" t="s">
        <v>1337</v>
      </c>
      <c r="H78" s="1" t="s">
        <v>1338</v>
      </c>
      <c r="I78" s="1" t="s">
        <v>1814</v>
      </c>
      <c r="J78" s="1" t="s">
        <v>30</v>
      </c>
      <c r="K78" s="1" t="s">
        <v>1815</v>
      </c>
      <c r="L78" s="1" t="s">
        <v>1815</v>
      </c>
      <c r="M78" s="1" t="s">
        <v>1341</v>
      </c>
      <c r="N78" s="1" t="s">
        <v>1341</v>
      </c>
      <c r="O78" s="1" t="s">
        <v>1342</v>
      </c>
      <c r="P78" s="1" t="s">
        <v>1343</v>
      </c>
      <c r="Q78" s="1" t="s">
        <v>1344</v>
      </c>
      <c r="R78" s="1" t="s">
        <v>1816</v>
      </c>
      <c r="S78" s="1" t="s">
        <v>1346</v>
      </c>
      <c r="T78" s="1" t="s">
        <v>1347</v>
      </c>
      <c r="U78" s="1" t="s">
        <v>1305</v>
      </c>
      <c r="V78" s="1" t="s">
        <v>1355</v>
      </c>
    </row>
    <row r="79" s="1" customFormat="1" spans="1:22">
      <c r="A79" s="3">
        <v>999226474472016</v>
      </c>
      <c r="B79" s="1" t="s">
        <v>1601</v>
      </c>
      <c r="C79" s="1" t="s">
        <v>1817</v>
      </c>
      <c r="D79" s="1" t="s">
        <v>1818</v>
      </c>
      <c r="E79" s="1" t="s">
        <v>1819</v>
      </c>
      <c r="F79" s="1" t="s">
        <v>1333</v>
      </c>
      <c r="G79" s="1" t="s">
        <v>1337</v>
      </c>
      <c r="H79" s="1" t="s">
        <v>1338</v>
      </c>
      <c r="I79" s="1" t="s">
        <v>1820</v>
      </c>
      <c r="J79" s="1" t="s">
        <v>30</v>
      </c>
      <c r="K79" s="1" t="s">
        <v>1821</v>
      </c>
      <c r="L79" s="1" t="s">
        <v>1821</v>
      </c>
      <c r="M79" s="1" t="s">
        <v>1341</v>
      </c>
      <c r="N79" s="1" t="s">
        <v>1341</v>
      </c>
      <c r="O79" s="1" t="s">
        <v>1342</v>
      </c>
      <c r="P79" s="1" t="s">
        <v>1343</v>
      </c>
      <c r="Q79" s="1" t="s">
        <v>1344</v>
      </c>
      <c r="R79" s="1" t="s">
        <v>1822</v>
      </c>
      <c r="S79" s="1" t="s">
        <v>1346</v>
      </c>
      <c r="T79" s="1" t="s">
        <v>1347</v>
      </c>
      <c r="U79" s="1" t="s">
        <v>1305</v>
      </c>
      <c r="V79" s="1" t="s">
        <v>1437</v>
      </c>
    </row>
    <row r="80" s="1" customFormat="1" spans="1:22">
      <c r="A80" s="3">
        <v>999226473928773</v>
      </c>
      <c r="B80" s="1" t="s">
        <v>1601</v>
      </c>
      <c r="C80" s="1" t="s">
        <v>1823</v>
      </c>
      <c r="D80" s="1" t="s">
        <v>1824</v>
      </c>
      <c r="E80" s="1" t="s">
        <v>1825</v>
      </c>
      <c r="F80" s="1" t="s">
        <v>1601</v>
      </c>
      <c r="G80" s="1" t="s">
        <v>1337</v>
      </c>
      <c r="H80" s="1" t="s">
        <v>1338</v>
      </c>
      <c r="I80" s="1" t="s">
        <v>1826</v>
      </c>
      <c r="J80" s="1" t="s">
        <v>30</v>
      </c>
      <c r="K80" s="1" t="s">
        <v>1827</v>
      </c>
      <c r="L80" s="1" t="s">
        <v>1342</v>
      </c>
      <c r="M80" s="1" t="s">
        <v>1828</v>
      </c>
      <c r="N80" s="1" t="s">
        <v>1829</v>
      </c>
      <c r="O80" s="1" t="s">
        <v>1342</v>
      </c>
      <c r="P80" s="1" t="s">
        <v>1343</v>
      </c>
      <c r="Q80" s="1" t="s">
        <v>1344</v>
      </c>
      <c r="R80" s="1" t="s">
        <v>1830</v>
      </c>
      <c r="S80" s="1" t="s">
        <v>1346</v>
      </c>
      <c r="T80" s="1" t="s">
        <v>1347</v>
      </c>
      <c r="U80" s="1" t="s">
        <v>1305</v>
      </c>
      <c r="V80" s="1" t="s">
        <v>1374</v>
      </c>
    </row>
    <row r="81" s="1" customFormat="1" spans="1:22">
      <c r="A81" s="3">
        <v>999226473858129</v>
      </c>
      <c r="B81" s="1" t="s">
        <v>1601</v>
      </c>
      <c r="C81" s="1" t="s">
        <v>1831</v>
      </c>
      <c r="D81" s="1" t="s">
        <v>1784</v>
      </c>
      <c r="E81" s="1" t="s">
        <v>1785</v>
      </c>
      <c r="F81" s="1" t="s">
        <v>1333</v>
      </c>
      <c r="G81" s="1" t="s">
        <v>1337</v>
      </c>
      <c r="H81" s="1" t="s">
        <v>1338</v>
      </c>
      <c r="I81" s="1" t="s">
        <v>1786</v>
      </c>
      <c r="J81" s="1" t="s">
        <v>30</v>
      </c>
      <c r="K81" s="1" t="s">
        <v>1787</v>
      </c>
      <c r="L81" s="1" t="s">
        <v>1787</v>
      </c>
      <c r="M81" s="1" t="s">
        <v>1341</v>
      </c>
      <c r="N81" s="1" t="s">
        <v>1341</v>
      </c>
      <c r="O81" s="1" t="s">
        <v>1342</v>
      </c>
      <c r="P81" s="1" t="s">
        <v>1343</v>
      </c>
      <c r="Q81" s="1" t="s">
        <v>1344</v>
      </c>
      <c r="R81" s="1" t="s">
        <v>1832</v>
      </c>
      <c r="S81" s="1" t="s">
        <v>1346</v>
      </c>
      <c r="T81" s="1" t="s">
        <v>1347</v>
      </c>
      <c r="U81" s="1" t="s">
        <v>1305</v>
      </c>
      <c r="V81" s="1" t="s">
        <v>1614</v>
      </c>
    </row>
    <row r="82" s="1" customFormat="1" spans="1:22">
      <c r="A82" s="3">
        <v>999226366843825</v>
      </c>
      <c r="B82" s="1" t="s">
        <v>1601</v>
      </c>
      <c r="C82" s="1" t="s">
        <v>1833</v>
      </c>
      <c r="D82" s="1" t="s">
        <v>1834</v>
      </c>
      <c r="E82" s="1" t="s">
        <v>1835</v>
      </c>
      <c r="F82" s="1" t="s">
        <v>1333</v>
      </c>
      <c r="G82" s="1" t="s">
        <v>1337</v>
      </c>
      <c r="H82" s="1" t="s">
        <v>1338</v>
      </c>
      <c r="I82" s="1" t="s">
        <v>1836</v>
      </c>
      <c r="J82" s="1" t="s">
        <v>30</v>
      </c>
      <c r="K82" s="1" t="s">
        <v>1837</v>
      </c>
      <c r="L82" s="1" t="s">
        <v>1837</v>
      </c>
      <c r="M82" s="1" t="s">
        <v>1341</v>
      </c>
      <c r="N82" s="1" t="s">
        <v>1341</v>
      </c>
      <c r="O82" s="1" t="s">
        <v>1342</v>
      </c>
      <c r="P82" s="1" t="s">
        <v>1343</v>
      </c>
      <c r="Q82" s="1" t="s">
        <v>1344</v>
      </c>
      <c r="R82" s="1" t="s">
        <v>1838</v>
      </c>
      <c r="S82" s="1" t="s">
        <v>1346</v>
      </c>
      <c r="T82" s="1" t="s">
        <v>1347</v>
      </c>
      <c r="U82" s="1" t="s">
        <v>1305</v>
      </c>
      <c r="V82" s="1" t="s">
        <v>1621</v>
      </c>
    </row>
    <row r="83" s="1" customFormat="1" spans="1:22">
      <c r="A83" s="3">
        <v>999226366812510</v>
      </c>
      <c r="B83" s="1" t="s">
        <v>1601</v>
      </c>
      <c r="C83" s="1" t="s">
        <v>1839</v>
      </c>
      <c r="D83" s="1" t="s">
        <v>1840</v>
      </c>
      <c r="E83" s="1" t="s">
        <v>1841</v>
      </c>
      <c r="F83" s="1" t="s">
        <v>1601</v>
      </c>
      <c r="G83" s="1" t="s">
        <v>1337</v>
      </c>
      <c r="H83" s="1" t="s">
        <v>1338</v>
      </c>
      <c r="I83" s="1" t="s">
        <v>1842</v>
      </c>
      <c r="J83" s="1" t="s">
        <v>30</v>
      </c>
      <c r="K83" s="1" t="s">
        <v>1843</v>
      </c>
      <c r="L83" s="1" t="s">
        <v>1843</v>
      </c>
      <c r="M83" s="1" t="s">
        <v>1341</v>
      </c>
      <c r="N83" s="1" t="s">
        <v>1341</v>
      </c>
      <c r="O83" s="1" t="s">
        <v>1342</v>
      </c>
      <c r="P83" s="1" t="s">
        <v>1343</v>
      </c>
      <c r="Q83" s="1" t="s">
        <v>1344</v>
      </c>
      <c r="R83" s="1" t="s">
        <v>1844</v>
      </c>
      <c r="S83" s="1" t="s">
        <v>1346</v>
      </c>
      <c r="T83" s="1" t="s">
        <v>1347</v>
      </c>
      <c r="U83" s="1" t="s">
        <v>1845</v>
      </c>
      <c r="V83" s="1" t="s">
        <v>1355</v>
      </c>
    </row>
    <row r="84" s="1" customFormat="1" spans="1:22">
      <c r="A84" s="3">
        <v>999226366701025</v>
      </c>
      <c r="B84" s="1" t="s">
        <v>1601</v>
      </c>
      <c r="C84" s="1" t="s">
        <v>1846</v>
      </c>
      <c r="D84" s="1" t="s">
        <v>1847</v>
      </c>
      <c r="E84" s="1" t="s">
        <v>1848</v>
      </c>
      <c r="F84" s="1" t="s">
        <v>1333</v>
      </c>
      <c r="G84" s="1" t="s">
        <v>1337</v>
      </c>
      <c r="H84" s="1" t="s">
        <v>1338</v>
      </c>
      <c r="I84" s="1" t="s">
        <v>1849</v>
      </c>
      <c r="J84" s="1" t="s">
        <v>30</v>
      </c>
      <c r="K84" s="1" t="s">
        <v>1850</v>
      </c>
      <c r="L84" s="1" t="s">
        <v>1850</v>
      </c>
      <c r="M84" s="1" t="s">
        <v>1341</v>
      </c>
      <c r="N84" s="1" t="s">
        <v>1341</v>
      </c>
      <c r="O84" s="1" t="s">
        <v>1342</v>
      </c>
      <c r="P84" s="1" t="s">
        <v>1343</v>
      </c>
      <c r="Q84" s="1" t="s">
        <v>1344</v>
      </c>
      <c r="R84" s="1" t="s">
        <v>1851</v>
      </c>
      <c r="S84" s="1" t="s">
        <v>1346</v>
      </c>
      <c r="T84" s="1" t="s">
        <v>1347</v>
      </c>
      <c r="U84" s="1" t="s">
        <v>1305</v>
      </c>
      <c r="V84" s="1" t="s">
        <v>1776</v>
      </c>
    </row>
    <row r="85" s="1" customFormat="1" spans="1:22">
      <c r="A85" s="3">
        <v>999226366362221</v>
      </c>
      <c r="B85" s="1" t="s">
        <v>1852</v>
      </c>
      <c r="C85" s="1" t="s">
        <v>1853</v>
      </c>
      <c r="D85" s="1" t="s">
        <v>1854</v>
      </c>
      <c r="E85" s="1" t="s">
        <v>1855</v>
      </c>
      <c r="F85" s="1" t="s">
        <v>1601</v>
      </c>
      <c r="G85" s="1" t="s">
        <v>1337</v>
      </c>
      <c r="H85" s="1" t="s">
        <v>1338</v>
      </c>
      <c r="I85" s="1" t="s">
        <v>1856</v>
      </c>
      <c r="J85" s="1" t="s">
        <v>30</v>
      </c>
      <c r="K85" s="1" t="s">
        <v>1857</v>
      </c>
      <c r="L85" s="1" t="s">
        <v>1857</v>
      </c>
      <c r="M85" s="1" t="s">
        <v>1341</v>
      </c>
      <c r="N85" s="1" t="s">
        <v>1341</v>
      </c>
      <c r="O85" s="1" t="s">
        <v>1342</v>
      </c>
      <c r="P85" s="1" t="s">
        <v>1343</v>
      </c>
      <c r="Q85" s="1" t="s">
        <v>1344</v>
      </c>
      <c r="R85" s="1" t="s">
        <v>1858</v>
      </c>
      <c r="S85" s="1" t="s">
        <v>1346</v>
      </c>
      <c r="T85" s="1" t="s">
        <v>1347</v>
      </c>
      <c r="U85" s="1" t="s">
        <v>1305</v>
      </c>
      <c r="V85" s="1" t="s">
        <v>1437</v>
      </c>
    </row>
    <row r="86" s="1" customFormat="1" spans="1:22">
      <c r="A86" s="3">
        <v>999226365287792</v>
      </c>
      <c r="B86" s="1" t="s">
        <v>1852</v>
      </c>
      <c r="C86" s="1" t="s">
        <v>1859</v>
      </c>
      <c r="D86" s="1" t="s">
        <v>1860</v>
      </c>
      <c r="E86" s="1" t="s">
        <v>1861</v>
      </c>
      <c r="F86" s="1" t="s">
        <v>1852</v>
      </c>
      <c r="G86" s="1" t="s">
        <v>1337</v>
      </c>
      <c r="H86" s="1" t="s">
        <v>1338</v>
      </c>
      <c r="I86" s="1" t="s">
        <v>1862</v>
      </c>
      <c r="J86" s="1" t="s">
        <v>30</v>
      </c>
      <c r="K86" s="1" t="s">
        <v>1863</v>
      </c>
      <c r="L86" s="1" t="s">
        <v>1863</v>
      </c>
      <c r="M86" s="1" t="s">
        <v>1341</v>
      </c>
      <c r="N86" s="1" t="s">
        <v>1341</v>
      </c>
      <c r="O86" s="1" t="s">
        <v>1342</v>
      </c>
      <c r="P86" s="1" t="s">
        <v>1343</v>
      </c>
      <c r="Q86" s="1" t="s">
        <v>1344</v>
      </c>
      <c r="R86" s="1" t="s">
        <v>1864</v>
      </c>
      <c r="S86" s="1" t="s">
        <v>1346</v>
      </c>
      <c r="T86" s="1" t="s">
        <v>1347</v>
      </c>
      <c r="U86" s="1" t="s">
        <v>1305</v>
      </c>
      <c r="V86" s="1" t="s">
        <v>1581</v>
      </c>
    </row>
    <row r="87" s="1" customFormat="1" spans="1:22">
      <c r="A87" s="3">
        <v>999226363255310</v>
      </c>
      <c r="B87" s="1" t="s">
        <v>1852</v>
      </c>
      <c r="C87" s="1" t="s">
        <v>1865</v>
      </c>
      <c r="D87" s="1" t="s">
        <v>1866</v>
      </c>
      <c r="E87" s="1" t="s">
        <v>1867</v>
      </c>
      <c r="F87" s="1" t="s">
        <v>1601</v>
      </c>
      <c r="G87" s="1" t="s">
        <v>1337</v>
      </c>
      <c r="H87" s="1" t="s">
        <v>1338</v>
      </c>
      <c r="I87" s="1" t="s">
        <v>1868</v>
      </c>
      <c r="J87" s="1" t="s">
        <v>30</v>
      </c>
      <c r="K87" s="1" t="s">
        <v>1869</v>
      </c>
      <c r="L87" s="1" t="s">
        <v>1869</v>
      </c>
      <c r="M87" s="1" t="s">
        <v>1341</v>
      </c>
      <c r="N87" s="1" t="s">
        <v>1341</v>
      </c>
      <c r="O87" s="1" t="s">
        <v>1342</v>
      </c>
      <c r="P87" s="1" t="s">
        <v>1343</v>
      </c>
      <c r="Q87" s="1" t="s">
        <v>1344</v>
      </c>
      <c r="R87" s="1" t="s">
        <v>1870</v>
      </c>
      <c r="S87" s="1" t="s">
        <v>1346</v>
      </c>
      <c r="T87" s="1" t="s">
        <v>1347</v>
      </c>
      <c r="U87" s="1" t="s">
        <v>1305</v>
      </c>
      <c r="V87" s="1" t="s">
        <v>1871</v>
      </c>
    </row>
    <row r="88" s="1" customFormat="1" spans="1:22">
      <c r="A88" s="3">
        <v>999226362996684</v>
      </c>
      <c r="B88" s="1" t="s">
        <v>1852</v>
      </c>
      <c r="C88" s="1" t="s">
        <v>1872</v>
      </c>
      <c r="D88" s="1" t="s">
        <v>1866</v>
      </c>
      <c r="E88" s="1" t="s">
        <v>1873</v>
      </c>
      <c r="F88" s="1" t="s">
        <v>1601</v>
      </c>
      <c r="G88" s="1" t="s">
        <v>1337</v>
      </c>
      <c r="H88" s="1" t="s">
        <v>1338</v>
      </c>
      <c r="I88" s="1" t="s">
        <v>1868</v>
      </c>
      <c r="J88" s="1" t="s">
        <v>30</v>
      </c>
      <c r="K88" s="1" t="s">
        <v>1869</v>
      </c>
      <c r="L88" s="1" t="s">
        <v>1869</v>
      </c>
      <c r="M88" s="1" t="s">
        <v>1341</v>
      </c>
      <c r="N88" s="1" t="s">
        <v>1341</v>
      </c>
      <c r="O88" s="1" t="s">
        <v>1342</v>
      </c>
      <c r="P88" s="1" t="s">
        <v>1343</v>
      </c>
      <c r="Q88" s="1" t="s">
        <v>1344</v>
      </c>
      <c r="R88" s="1" t="s">
        <v>1874</v>
      </c>
      <c r="S88" s="1" t="s">
        <v>1346</v>
      </c>
      <c r="T88" s="1" t="s">
        <v>1347</v>
      </c>
      <c r="U88" s="1" t="s">
        <v>1305</v>
      </c>
      <c r="V88" s="1" t="s">
        <v>1871</v>
      </c>
    </row>
    <row r="89" s="1" customFormat="1" spans="1:22">
      <c r="A89" s="3">
        <v>999226362453658</v>
      </c>
      <c r="B89" s="1" t="s">
        <v>1852</v>
      </c>
      <c r="C89" s="1" t="s">
        <v>1875</v>
      </c>
      <c r="D89" s="1" t="s">
        <v>1876</v>
      </c>
      <c r="E89" s="1" t="s">
        <v>1877</v>
      </c>
      <c r="F89" s="1" t="s">
        <v>1333</v>
      </c>
      <c r="G89" s="1" t="s">
        <v>1337</v>
      </c>
      <c r="H89" s="1" t="s">
        <v>1338</v>
      </c>
      <c r="I89" s="1" t="s">
        <v>1878</v>
      </c>
      <c r="J89" s="1" t="s">
        <v>30</v>
      </c>
      <c r="K89" s="1" t="s">
        <v>1879</v>
      </c>
      <c r="L89" s="1" t="s">
        <v>1879</v>
      </c>
      <c r="M89" s="1" t="s">
        <v>1341</v>
      </c>
      <c r="N89" s="1" t="s">
        <v>1341</v>
      </c>
      <c r="O89" s="1" t="s">
        <v>1342</v>
      </c>
      <c r="P89" s="1" t="s">
        <v>1343</v>
      </c>
      <c r="Q89" s="1" t="s">
        <v>1344</v>
      </c>
      <c r="R89" s="1" t="s">
        <v>1880</v>
      </c>
      <c r="S89" s="1" t="s">
        <v>1346</v>
      </c>
      <c r="T89" s="1" t="s">
        <v>1347</v>
      </c>
      <c r="U89" s="1" t="s">
        <v>1305</v>
      </c>
      <c r="V89" s="1" t="s">
        <v>1581</v>
      </c>
    </row>
    <row r="90" s="1" customFormat="1" spans="1:22">
      <c r="A90" s="3">
        <v>999226362260146</v>
      </c>
      <c r="B90" s="1" t="s">
        <v>1852</v>
      </c>
      <c r="C90" s="1" t="s">
        <v>1881</v>
      </c>
      <c r="D90" s="1" t="s">
        <v>1882</v>
      </c>
      <c r="E90" s="1" t="s">
        <v>1883</v>
      </c>
      <c r="F90" s="1" t="s">
        <v>1601</v>
      </c>
      <c r="G90" s="1" t="s">
        <v>1337</v>
      </c>
      <c r="H90" s="1" t="s">
        <v>1338</v>
      </c>
      <c r="I90" s="1" t="s">
        <v>1884</v>
      </c>
      <c r="J90" s="1" t="s">
        <v>30</v>
      </c>
      <c r="K90" s="1" t="s">
        <v>1885</v>
      </c>
      <c r="L90" s="1" t="s">
        <v>1885</v>
      </c>
      <c r="M90" s="1" t="s">
        <v>1341</v>
      </c>
      <c r="N90" s="1" t="s">
        <v>1341</v>
      </c>
      <c r="O90" s="1" t="s">
        <v>1342</v>
      </c>
      <c r="P90" s="1" t="s">
        <v>1343</v>
      </c>
      <c r="Q90" s="1" t="s">
        <v>1344</v>
      </c>
      <c r="R90" s="1" t="s">
        <v>1886</v>
      </c>
      <c r="S90" s="1" t="s">
        <v>1346</v>
      </c>
      <c r="T90" s="1" t="s">
        <v>1347</v>
      </c>
      <c r="U90" s="1" t="s">
        <v>1305</v>
      </c>
      <c r="V90" s="1" t="s">
        <v>1675</v>
      </c>
    </row>
    <row r="91" s="1" customFormat="1" spans="1:22">
      <c r="A91" s="3">
        <v>999226361856688</v>
      </c>
      <c r="B91" s="1" t="s">
        <v>1852</v>
      </c>
      <c r="C91" s="1" t="s">
        <v>1887</v>
      </c>
      <c r="D91" s="1" t="s">
        <v>1357</v>
      </c>
      <c r="E91" s="1" t="s">
        <v>1888</v>
      </c>
      <c r="F91" s="1" t="s">
        <v>1852</v>
      </c>
      <c r="G91" s="1" t="s">
        <v>1337</v>
      </c>
      <c r="H91" s="1" t="s">
        <v>1338</v>
      </c>
      <c r="I91" s="1" t="s">
        <v>1889</v>
      </c>
      <c r="J91" s="1" t="s">
        <v>30</v>
      </c>
      <c r="K91" s="1" t="s">
        <v>1890</v>
      </c>
      <c r="L91" s="1" t="s">
        <v>1890</v>
      </c>
      <c r="M91" s="1" t="s">
        <v>1341</v>
      </c>
      <c r="N91" s="1" t="s">
        <v>1341</v>
      </c>
      <c r="O91" s="1" t="s">
        <v>1342</v>
      </c>
      <c r="P91" s="1" t="s">
        <v>1343</v>
      </c>
      <c r="Q91" s="1" t="s">
        <v>1344</v>
      </c>
      <c r="R91" s="1" t="s">
        <v>1891</v>
      </c>
      <c r="S91" s="1" t="s">
        <v>1346</v>
      </c>
      <c r="T91" s="1" t="s">
        <v>1347</v>
      </c>
      <c r="U91" s="1" t="s">
        <v>1305</v>
      </c>
      <c r="V91" s="1" t="s">
        <v>1348</v>
      </c>
    </row>
    <row r="92" s="1" customFormat="1" spans="1:22">
      <c r="A92" s="3">
        <v>999226361752181</v>
      </c>
      <c r="B92" s="1" t="s">
        <v>1852</v>
      </c>
      <c r="C92" s="1" t="s">
        <v>1892</v>
      </c>
      <c r="D92" s="1" t="s">
        <v>1893</v>
      </c>
      <c r="E92" s="1" t="s">
        <v>1894</v>
      </c>
      <c r="F92" s="1" t="s">
        <v>1601</v>
      </c>
      <c r="G92" s="1" t="s">
        <v>1337</v>
      </c>
      <c r="H92" s="1" t="s">
        <v>1338</v>
      </c>
      <c r="I92" s="1" t="s">
        <v>1895</v>
      </c>
      <c r="J92" s="1" t="s">
        <v>30</v>
      </c>
      <c r="K92" s="1" t="s">
        <v>1896</v>
      </c>
      <c r="L92" s="1" t="s">
        <v>1896</v>
      </c>
      <c r="M92" s="1" t="s">
        <v>1341</v>
      </c>
      <c r="N92" s="1" t="s">
        <v>1341</v>
      </c>
      <c r="O92" s="1" t="s">
        <v>1342</v>
      </c>
      <c r="P92" s="1" t="s">
        <v>1343</v>
      </c>
      <c r="Q92" s="1" t="s">
        <v>1344</v>
      </c>
      <c r="R92" s="1" t="s">
        <v>1897</v>
      </c>
      <c r="S92" s="1" t="s">
        <v>1346</v>
      </c>
      <c r="T92" s="1" t="s">
        <v>1347</v>
      </c>
      <c r="U92" s="1" t="s">
        <v>1305</v>
      </c>
      <c r="V92" s="1" t="s">
        <v>1437</v>
      </c>
    </row>
    <row r="93" s="1" customFormat="1" spans="1:22">
      <c r="A93" s="3">
        <v>999226361486065</v>
      </c>
      <c r="B93" s="1" t="s">
        <v>1852</v>
      </c>
      <c r="C93" s="1" t="s">
        <v>1898</v>
      </c>
      <c r="D93" s="1" t="s">
        <v>1899</v>
      </c>
      <c r="E93" s="1" t="s">
        <v>1900</v>
      </c>
      <c r="F93" s="1" t="s">
        <v>1601</v>
      </c>
      <c r="G93" s="1" t="s">
        <v>1337</v>
      </c>
      <c r="H93" s="1" t="s">
        <v>1338</v>
      </c>
      <c r="I93" s="1" t="s">
        <v>1901</v>
      </c>
      <c r="J93" s="1" t="s">
        <v>30</v>
      </c>
      <c r="K93" s="1" t="s">
        <v>1902</v>
      </c>
      <c r="L93" s="1" t="s">
        <v>1902</v>
      </c>
      <c r="M93" s="1" t="s">
        <v>1341</v>
      </c>
      <c r="N93" s="1" t="s">
        <v>1341</v>
      </c>
      <c r="O93" s="1" t="s">
        <v>1342</v>
      </c>
      <c r="P93" s="1" t="s">
        <v>1343</v>
      </c>
      <c r="Q93" s="1" t="s">
        <v>1344</v>
      </c>
      <c r="R93" s="1" t="s">
        <v>1903</v>
      </c>
      <c r="S93" s="1" t="s">
        <v>1346</v>
      </c>
      <c r="T93" s="1" t="s">
        <v>1347</v>
      </c>
      <c r="U93" s="1" t="s">
        <v>1305</v>
      </c>
      <c r="V93" s="1" t="s">
        <v>1904</v>
      </c>
    </row>
    <row r="94" s="1" customFormat="1" spans="1:22">
      <c r="A94" s="3">
        <v>999226360396558</v>
      </c>
      <c r="B94" s="1" t="s">
        <v>1852</v>
      </c>
      <c r="C94" s="1" t="s">
        <v>1905</v>
      </c>
      <c r="D94" s="1" t="s">
        <v>1906</v>
      </c>
      <c r="E94" s="1" t="s">
        <v>1907</v>
      </c>
      <c r="F94" s="1" t="s">
        <v>1601</v>
      </c>
      <c r="G94" s="1" t="s">
        <v>1337</v>
      </c>
      <c r="H94" s="1" t="s">
        <v>1338</v>
      </c>
      <c r="I94" s="1" t="s">
        <v>1908</v>
      </c>
      <c r="J94" s="1" t="s">
        <v>30</v>
      </c>
      <c r="K94" s="1" t="s">
        <v>1909</v>
      </c>
      <c r="L94" s="1" t="s">
        <v>1909</v>
      </c>
      <c r="M94" s="1" t="s">
        <v>1341</v>
      </c>
      <c r="N94" s="1" t="s">
        <v>1341</v>
      </c>
      <c r="O94" s="1" t="s">
        <v>1342</v>
      </c>
      <c r="P94" s="1" t="s">
        <v>1343</v>
      </c>
      <c r="Q94" s="1" t="s">
        <v>1344</v>
      </c>
      <c r="R94" s="1" t="s">
        <v>1910</v>
      </c>
      <c r="S94" s="1" t="s">
        <v>1346</v>
      </c>
      <c r="T94" s="1" t="s">
        <v>1347</v>
      </c>
      <c r="U94" s="1" t="s">
        <v>1305</v>
      </c>
      <c r="V94" s="1" t="s">
        <v>1621</v>
      </c>
    </row>
    <row r="95" s="1" customFormat="1" spans="1:22">
      <c r="A95" s="3">
        <v>999226360194591</v>
      </c>
      <c r="B95" s="1" t="s">
        <v>1852</v>
      </c>
      <c r="C95" s="1" t="s">
        <v>1911</v>
      </c>
      <c r="D95" s="1" t="s">
        <v>1912</v>
      </c>
      <c r="E95" s="1" t="s">
        <v>1913</v>
      </c>
      <c r="F95" s="1" t="s">
        <v>1601</v>
      </c>
      <c r="G95" s="1" t="s">
        <v>1337</v>
      </c>
      <c r="H95" s="1" t="s">
        <v>1338</v>
      </c>
      <c r="I95" s="1" t="s">
        <v>1914</v>
      </c>
      <c r="J95" s="1" t="s">
        <v>30</v>
      </c>
      <c r="K95" s="1" t="s">
        <v>1915</v>
      </c>
      <c r="L95" s="1" t="s">
        <v>1915</v>
      </c>
      <c r="M95" s="1" t="s">
        <v>1341</v>
      </c>
      <c r="N95" s="1" t="s">
        <v>1341</v>
      </c>
      <c r="O95" s="1" t="s">
        <v>1342</v>
      </c>
      <c r="P95" s="1" t="s">
        <v>1343</v>
      </c>
      <c r="Q95" s="1" t="s">
        <v>1344</v>
      </c>
      <c r="R95" s="1" t="s">
        <v>1916</v>
      </c>
      <c r="S95" s="1" t="s">
        <v>1346</v>
      </c>
      <c r="T95" s="1" t="s">
        <v>1347</v>
      </c>
      <c r="U95" s="1" t="s">
        <v>1305</v>
      </c>
      <c r="V95" s="1" t="s">
        <v>1374</v>
      </c>
    </row>
    <row r="96" s="1" customFormat="1" spans="1:22">
      <c r="A96" s="3">
        <v>999226359945798</v>
      </c>
      <c r="B96" s="1" t="s">
        <v>1852</v>
      </c>
      <c r="C96" s="1" t="s">
        <v>1917</v>
      </c>
      <c r="D96" s="1" t="s">
        <v>1918</v>
      </c>
      <c r="E96" s="1" t="s">
        <v>1919</v>
      </c>
      <c r="F96" s="1" t="s">
        <v>1333</v>
      </c>
      <c r="G96" s="1" t="s">
        <v>1337</v>
      </c>
      <c r="H96" s="1" t="s">
        <v>1338</v>
      </c>
      <c r="I96" s="1" t="s">
        <v>1920</v>
      </c>
      <c r="J96" s="1" t="s">
        <v>30</v>
      </c>
      <c r="K96" s="1" t="s">
        <v>1921</v>
      </c>
      <c r="L96" s="1" t="s">
        <v>1921</v>
      </c>
      <c r="M96" s="1" t="s">
        <v>1341</v>
      </c>
      <c r="N96" s="1" t="s">
        <v>1341</v>
      </c>
      <c r="O96" s="1" t="s">
        <v>1342</v>
      </c>
      <c r="P96" s="1" t="s">
        <v>1343</v>
      </c>
      <c r="Q96" s="1" t="s">
        <v>1344</v>
      </c>
      <c r="R96" s="1" t="s">
        <v>1922</v>
      </c>
      <c r="S96" s="1" t="s">
        <v>1346</v>
      </c>
      <c r="T96" s="1" t="s">
        <v>1347</v>
      </c>
      <c r="U96" s="1" t="s">
        <v>1845</v>
      </c>
      <c r="V96" s="1" t="s">
        <v>1437</v>
      </c>
    </row>
    <row r="97" s="1" customFormat="1" spans="1:22">
      <c r="A97" s="3">
        <v>999226359720947</v>
      </c>
      <c r="B97" s="1" t="s">
        <v>1852</v>
      </c>
      <c r="C97" s="1" t="s">
        <v>1923</v>
      </c>
      <c r="D97" s="1" t="s">
        <v>1924</v>
      </c>
      <c r="E97" s="1" t="s">
        <v>1925</v>
      </c>
      <c r="F97" s="1" t="s">
        <v>1333</v>
      </c>
      <c r="G97" s="1" t="s">
        <v>1337</v>
      </c>
      <c r="H97" s="1" t="s">
        <v>1338</v>
      </c>
      <c r="I97" s="1" t="s">
        <v>1926</v>
      </c>
      <c r="J97" s="1" t="s">
        <v>30</v>
      </c>
      <c r="K97" s="1" t="s">
        <v>1927</v>
      </c>
      <c r="L97" s="1" t="s">
        <v>1927</v>
      </c>
      <c r="M97" s="1" t="s">
        <v>1341</v>
      </c>
      <c r="N97" s="1" t="s">
        <v>1341</v>
      </c>
      <c r="O97" s="1" t="s">
        <v>1342</v>
      </c>
      <c r="P97" s="1" t="s">
        <v>1343</v>
      </c>
      <c r="Q97" s="1" t="s">
        <v>1344</v>
      </c>
      <c r="R97" s="1" t="s">
        <v>1928</v>
      </c>
      <c r="S97" s="1" t="s">
        <v>1346</v>
      </c>
      <c r="T97" s="1" t="s">
        <v>1347</v>
      </c>
      <c r="U97" s="1" t="s">
        <v>1305</v>
      </c>
      <c r="V97" s="1" t="s">
        <v>1457</v>
      </c>
    </row>
    <row r="98" s="1" customFormat="1" spans="1:22">
      <c r="A98" s="3">
        <v>999226359699366</v>
      </c>
      <c r="B98" s="1" t="s">
        <v>1852</v>
      </c>
      <c r="C98" s="1" t="s">
        <v>1929</v>
      </c>
      <c r="D98" s="1" t="s">
        <v>1930</v>
      </c>
      <c r="E98" s="1" t="s">
        <v>1931</v>
      </c>
      <c r="F98" s="1" t="s">
        <v>1333</v>
      </c>
      <c r="G98" s="1" t="s">
        <v>1337</v>
      </c>
      <c r="H98" s="1" t="s">
        <v>1338</v>
      </c>
      <c r="I98" s="1" t="s">
        <v>1932</v>
      </c>
      <c r="J98" s="1" t="s">
        <v>30</v>
      </c>
      <c r="K98" s="1" t="s">
        <v>1933</v>
      </c>
      <c r="L98" s="1" t="s">
        <v>1933</v>
      </c>
      <c r="M98" s="1" t="s">
        <v>1341</v>
      </c>
      <c r="N98" s="1" t="s">
        <v>1341</v>
      </c>
      <c r="O98" s="1" t="s">
        <v>1342</v>
      </c>
      <c r="P98" s="1" t="s">
        <v>1343</v>
      </c>
      <c r="Q98" s="1" t="s">
        <v>1344</v>
      </c>
      <c r="R98" s="1" t="s">
        <v>1934</v>
      </c>
      <c r="S98" s="1" t="s">
        <v>1346</v>
      </c>
      <c r="T98" s="1" t="s">
        <v>1347</v>
      </c>
      <c r="U98" s="1" t="s">
        <v>1305</v>
      </c>
      <c r="V98" s="1" t="s">
        <v>1614</v>
      </c>
    </row>
    <row r="99" s="1" customFormat="1" spans="1:22">
      <c r="A99" s="3">
        <v>999226359690125</v>
      </c>
      <c r="B99" s="1" t="s">
        <v>1852</v>
      </c>
      <c r="C99" s="1" t="s">
        <v>1935</v>
      </c>
      <c r="D99" s="1" t="s">
        <v>1936</v>
      </c>
      <c r="E99" s="1" t="s">
        <v>1937</v>
      </c>
      <c r="F99" s="1" t="s">
        <v>1333</v>
      </c>
      <c r="G99" s="1" t="s">
        <v>1337</v>
      </c>
      <c r="H99" s="1" t="s">
        <v>1338</v>
      </c>
      <c r="I99" s="1" t="s">
        <v>1938</v>
      </c>
      <c r="J99" s="1" t="s">
        <v>30</v>
      </c>
      <c r="K99" s="1" t="s">
        <v>1939</v>
      </c>
      <c r="L99" s="1" t="s">
        <v>1939</v>
      </c>
      <c r="M99" s="1" t="s">
        <v>1341</v>
      </c>
      <c r="N99" s="1" t="s">
        <v>1341</v>
      </c>
      <c r="O99" s="1" t="s">
        <v>1342</v>
      </c>
      <c r="P99" s="1" t="s">
        <v>1343</v>
      </c>
      <c r="Q99" s="1" t="s">
        <v>1344</v>
      </c>
      <c r="R99" s="1" t="s">
        <v>1940</v>
      </c>
      <c r="S99" s="1" t="s">
        <v>1346</v>
      </c>
      <c r="T99" s="1" t="s">
        <v>1347</v>
      </c>
      <c r="U99" s="1" t="s">
        <v>1305</v>
      </c>
      <c r="V99" s="1" t="s">
        <v>1574</v>
      </c>
    </row>
    <row r="100" s="1" customFormat="1" spans="1:22">
      <c r="A100" s="3">
        <v>999226359226344</v>
      </c>
      <c r="B100" s="1" t="s">
        <v>1852</v>
      </c>
      <c r="C100" s="1" t="s">
        <v>1941</v>
      </c>
      <c r="D100" s="1" t="s">
        <v>1646</v>
      </c>
      <c r="E100" s="1" t="s">
        <v>1942</v>
      </c>
      <c r="F100" s="1" t="s">
        <v>1333</v>
      </c>
      <c r="G100" s="1" t="s">
        <v>1337</v>
      </c>
      <c r="H100" s="1" t="s">
        <v>1338</v>
      </c>
      <c r="I100" s="1" t="s">
        <v>1943</v>
      </c>
      <c r="J100" s="1" t="s">
        <v>30</v>
      </c>
      <c r="K100" s="1" t="s">
        <v>1944</v>
      </c>
      <c r="L100" s="1" t="s">
        <v>1944</v>
      </c>
      <c r="M100" s="1" t="s">
        <v>1341</v>
      </c>
      <c r="N100" s="1" t="s">
        <v>1341</v>
      </c>
      <c r="O100" s="1" t="s">
        <v>1342</v>
      </c>
      <c r="P100" s="1" t="s">
        <v>1343</v>
      </c>
      <c r="Q100" s="1" t="s">
        <v>1344</v>
      </c>
      <c r="R100" s="1" t="s">
        <v>1945</v>
      </c>
      <c r="S100" s="1" t="s">
        <v>1346</v>
      </c>
      <c r="T100" s="1" t="s">
        <v>1347</v>
      </c>
      <c r="U100" s="1" t="s">
        <v>1305</v>
      </c>
      <c r="V100" s="1" t="s">
        <v>1355</v>
      </c>
    </row>
    <row r="101" s="1" customFormat="1" spans="1:22">
      <c r="A101" s="3">
        <v>999226358096411</v>
      </c>
      <c r="B101" s="1" t="s">
        <v>1946</v>
      </c>
      <c r="C101" s="1" t="s">
        <v>1947</v>
      </c>
      <c r="D101" s="1" t="s">
        <v>1948</v>
      </c>
      <c r="E101" s="1" t="s">
        <v>1949</v>
      </c>
      <c r="F101" s="1" t="s">
        <v>1852</v>
      </c>
      <c r="G101" s="1" t="s">
        <v>1337</v>
      </c>
      <c r="H101" s="1" t="s">
        <v>1338</v>
      </c>
      <c r="I101" s="1" t="s">
        <v>1950</v>
      </c>
      <c r="J101" s="1" t="s">
        <v>30</v>
      </c>
      <c r="K101" s="1" t="s">
        <v>1951</v>
      </c>
      <c r="L101" s="1" t="s">
        <v>1951</v>
      </c>
      <c r="M101" s="1" t="s">
        <v>1341</v>
      </c>
      <c r="N101" s="1" t="s">
        <v>1341</v>
      </c>
      <c r="O101" s="1" t="s">
        <v>1342</v>
      </c>
      <c r="P101" s="1" t="s">
        <v>1343</v>
      </c>
      <c r="Q101" s="1" t="s">
        <v>1344</v>
      </c>
      <c r="R101" s="1" t="s">
        <v>1952</v>
      </c>
      <c r="S101" s="1" t="s">
        <v>1346</v>
      </c>
      <c r="T101" s="1" t="s">
        <v>1347</v>
      </c>
      <c r="U101" s="1" t="s">
        <v>1305</v>
      </c>
      <c r="V101" s="1" t="s">
        <v>1355</v>
      </c>
    </row>
    <row r="102" s="1" customFormat="1" spans="1:22">
      <c r="A102" s="3">
        <v>999226358007810</v>
      </c>
      <c r="B102" s="1" t="s">
        <v>1946</v>
      </c>
      <c r="C102" s="1" t="s">
        <v>1953</v>
      </c>
      <c r="D102" s="1" t="s">
        <v>1954</v>
      </c>
      <c r="E102" s="1" t="s">
        <v>1955</v>
      </c>
      <c r="F102" s="1" t="s">
        <v>1333</v>
      </c>
      <c r="G102" s="1" t="s">
        <v>1337</v>
      </c>
      <c r="H102" s="1" t="s">
        <v>1338</v>
      </c>
      <c r="I102" s="1" t="s">
        <v>1956</v>
      </c>
      <c r="J102" s="1" t="s">
        <v>30</v>
      </c>
      <c r="K102" s="1" t="s">
        <v>1957</v>
      </c>
      <c r="L102" s="1" t="s">
        <v>1957</v>
      </c>
      <c r="M102" s="1" t="s">
        <v>1341</v>
      </c>
      <c r="N102" s="1" t="s">
        <v>1341</v>
      </c>
      <c r="O102" s="1" t="s">
        <v>1342</v>
      </c>
      <c r="P102" s="1" t="s">
        <v>1343</v>
      </c>
      <c r="Q102" s="1" t="s">
        <v>1344</v>
      </c>
      <c r="R102" s="1" t="s">
        <v>1958</v>
      </c>
      <c r="S102" s="1" t="s">
        <v>1346</v>
      </c>
      <c r="T102" s="1" t="s">
        <v>1347</v>
      </c>
      <c r="U102" s="1" t="s">
        <v>1305</v>
      </c>
      <c r="V102" s="1" t="s">
        <v>1450</v>
      </c>
    </row>
    <row r="103" s="1" customFormat="1" spans="1:22">
      <c r="A103" s="3">
        <v>999226357692264</v>
      </c>
      <c r="B103" s="1" t="s">
        <v>1946</v>
      </c>
      <c r="C103" s="1" t="s">
        <v>1959</v>
      </c>
      <c r="D103" s="1" t="s">
        <v>1960</v>
      </c>
      <c r="E103" s="1" t="s">
        <v>1961</v>
      </c>
      <c r="F103" s="1" t="s">
        <v>1946</v>
      </c>
      <c r="G103" s="1" t="s">
        <v>1337</v>
      </c>
      <c r="H103" s="1" t="s">
        <v>1338</v>
      </c>
      <c r="I103" s="1" t="s">
        <v>1962</v>
      </c>
      <c r="J103" s="1" t="s">
        <v>30</v>
      </c>
      <c r="K103" s="1" t="s">
        <v>1963</v>
      </c>
      <c r="L103" s="1" t="s">
        <v>1963</v>
      </c>
      <c r="M103" s="1" t="s">
        <v>1341</v>
      </c>
      <c r="N103" s="1" t="s">
        <v>1341</v>
      </c>
      <c r="O103" s="1" t="s">
        <v>1342</v>
      </c>
      <c r="P103" s="1" t="s">
        <v>1343</v>
      </c>
      <c r="Q103" s="1" t="s">
        <v>1344</v>
      </c>
      <c r="R103" s="1" t="s">
        <v>1964</v>
      </c>
      <c r="S103" s="1" t="s">
        <v>1346</v>
      </c>
      <c r="T103" s="1" t="s">
        <v>1347</v>
      </c>
      <c r="U103" s="1" t="s">
        <v>1305</v>
      </c>
      <c r="V103" s="1" t="s">
        <v>1390</v>
      </c>
    </row>
    <row r="104" s="1" customFormat="1" spans="1:22">
      <c r="A104" s="3">
        <v>999226356555602</v>
      </c>
      <c r="B104" s="1" t="s">
        <v>1946</v>
      </c>
      <c r="C104" s="1" t="s">
        <v>1965</v>
      </c>
      <c r="D104" s="1" t="s">
        <v>1966</v>
      </c>
      <c r="E104" s="1" t="s">
        <v>1967</v>
      </c>
      <c r="F104" s="1" t="s">
        <v>1333</v>
      </c>
      <c r="G104" s="1" t="s">
        <v>1337</v>
      </c>
      <c r="H104" s="1" t="s">
        <v>1338</v>
      </c>
      <c r="I104" s="1" t="s">
        <v>1968</v>
      </c>
      <c r="J104" s="1" t="s">
        <v>30</v>
      </c>
      <c r="K104" s="1" t="s">
        <v>1969</v>
      </c>
      <c r="L104" s="1" t="s">
        <v>1969</v>
      </c>
      <c r="M104" s="1" t="s">
        <v>1341</v>
      </c>
      <c r="N104" s="1" t="s">
        <v>1341</v>
      </c>
      <c r="O104" s="1" t="s">
        <v>1342</v>
      </c>
      <c r="P104" s="1" t="s">
        <v>1343</v>
      </c>
      <c r="Q104" s="1" t="s">
        <v>1344</v>
      </c>
      <c r="R104" s="1" t="s">
        <v>1970</v>
      </c>
      <c r="S104" s="1" t="s">
        <v>1346</v>
      </c>
      <c r="T104" s="1" t="s">
        <v>1347</v>
      </c>
      <c r="U104" s="1" t="s">
        <v>1305</v>
      </c>
      <c r="V104" s="1" t="s">
        <v>1355</v>
      </c>
    </row>
    <row r="105" s="1" customFormat="1" spans="1:22">
      <c r="A105" s="3">
        <v>999226355831094</v>
      </c>
      <c r="B105" s="1" t="s">
        <v>1946</v>
      </c>
      <c r="C105" s="1" t="s">
        <v>1971</v>
      </c>
      <c r="D105" s="1" t="s">
        <v>1972</v>
      </c>
      <c r="E105" s="1" t="s">
        <v>1973</v>
      </c>
      <c r="F105" s="1" t="s">
        <v>1946</v>
      </c>
      <c r="G105" s="1" t="s">
        <v>1337</v>
      </c>
      <c r="H105" s="1" t="s">
        <v>1338</v>
      </c>
      <c r="I105" s="1" t="s">
        <v>1974</v>
      </c>
      <c r="J105" s="1" t="s">
        <v>30</v>
      </c>
      <c r="K105" s="1" t="s">
        <v>1975</v>
      </c>
      <c r="L105" s="1" t="s">
        <v>1975</v>
      </c>
      <c r="M105" s="1" t="s">
        <v>1341</v>
      </c>
      <c r="N105" s="1" t="s">
        <v>1341</v>
      </c>
      <c r="O105" s="1" t="s">
        <v>1342</v>
      </c>
      <c r="P105" s="1" t="s">
        <v>1343</v>
      </c>
      <c r="Q105" s="1" t="s">
        <v>1344</v>
      </c>
      <c r="R105" s="1" t="s">
        <v>1976</v>
      </c>
      <c r="S105" s="1" t="s">
        <v>1346</v>
      </c>
      <c r="T105" s="1" t="s">
        <v>1347</v>
      </c>
      <c r="U105" s="1" t="s">
        <v>1305</v>
      </c>
      <c r="V105" s="1" t="s">
        <v>1437</v>
      </c>
    </row>
    <row r="106" s="1" customFormat="1" spans="1:22">
      <c r="A106" s="3">
        <v>999226355605624</v>
      </c>
      <c r="B106" s="1" t="s">
        <v>1946</v>
      </c>
      <c r="C106" s="1" t="s">
        <v>1977</v>
      </c>
      <c r="D106" s="1" t="s">
        <v>1978</v>
      </c>
      <c r="E106" s="1" t="s">
        <v>1979</v>
      </c>
      <c r="F106" s="1" t="s">
        <v>1601</v>
      </c>
      <c r="G106" s="1" t="s">
        <v>1337</v>
      </c>
      <c r="H106" s="1" t="s">
        <v>1338</v>
      </c>
      <c r="I106" s="1" t="s">
        <v>1980</v>
      </c>
      <c r="J106" s="1" t="s">
        <v>30</v>
      </c>
      <c r="K106" s="1" t="s">
        <v>1981</v>
      </c>
      <c r="L106" s="1" t="s">
        <v>1981</v>
      </c>
      <c r="M106" s="1" t="s">
        <v>1341</v>
      </c>
      <c r="N106" s="1" t="s">
        <v>1341</v>
      </c>
      <c r="O106" s="1" t="s">
        <v>1342</v>
      </c>
      <c r="P106" s="1" t="s">
        <v>1343</v>
      </c>
      <c r="Q106" s="1" t="s">
        <v>1344</v>
      </c>
      <c r="R106" s="1" t="s">
        <v>1982</v>
      </c>
      <c r="S106" s="1" t="s">
        <v>1346</v>
      </c>
      <c r="T106" s="1" t="s">
        <v>1347</v>
      </c>
      <c r="U106" s="1" t="s">
        <v>1305</v>
      </c>
      <c r="V106" s="1" t="s">
        <v>1614</v>
      </c>
    </row>
    <row r="107" s="1" customFormat="1" spans="1:22">
      <c r="A107" s="3">
        <v>26354999530</v>
      </c>
      <c r="B107" s="1" t="s">
        <v>1946</v>
      </c>
      <c r="C107" s="1" t="s">
        <v>1983</v>
      </c>
      <c r="D107" s="1" t="s">
        <v>1984</v>
      </c>
      <c r="E107" s="1" t="s">
        <v>1985</v>
      </c>
      <c r="F107" s="1" t="s">
        <v>1852</v>
      </c>
      <c r="G107" s="1" t="s">
        <v>1337</v>
      </c>
      <c r="H107" s="1" t="s">
        <v>1338</v>
      </c>
      <c r="I107" s="1" t="s">
        <v>1986</v>
      </c>
      <c r="J107" s="1" t="s">
        <v>30</v>
      </c>
      <c r="K107" s="1" t="s">
        <v>1987</v>
      </c>
      <c r="L107" s="1" t="s">
        <v>1987</v>
      </c>
      <c r="M107" s="1" t="s">
        <v>1341</v>
      </c>
      <c r="N107" s="1" t="s">
        <v>1341</v>
      </c>
      <c r="O107" s="1" t="s">
        <v>1342</v>
      </c>
      <c r="P107" s="1" t="s">
        <v>1343</v>
      </c>
      <c r="Q107" s="1" t="s">
        <v>1344</v>
      </c>
      <c r="R107" s="1" t="s">
        <v>1988</v>
      </c>
      <c r="S107" s="1" t="s">
        <v>1346</v>
      </c>
      <c r="T107" s="1" t="s">
        <v>1347</v>
      </c>
      <c r="U107" s="1" t="s">
        <v>1305</v>
      </c>
      <c r="V107" s="1" t="s">
        <v>1355</v>
      </c>
    </row>
    <row r="108" s="1" customFormat="1" spans="1:22">
      <c r="A108" s="3">
        <v>999226354743629</v>
      </c>
      <c r="B108" s="1" t="s">
        <v>1946</v>
      </c>
      <c r="C108" s="1" t="s">
        <v>1989</v>
      </c>
      <c r="D108" s="1" t="s">
        <v>1990</v>
      </c>
      <c r="E108" s="1" t="s">
        <v>1991</v>
      </c>
      <c r="F108" s="1" t="s">
        <v>1601</v>
      </c>
      <c r="G108" s="1" t="s">
        <v>1337</v>
      </c>
      <c r="H108" s="1" t="s">
        <v>1338</v>
      </c>
      <c r="I108" s="1" t="s">
        <v>1992</v>
      </c>
      <c r="J108" s="1" t="s">
        <v>30</v>
      </c>
      <c r="K108" s="1" t="s">
        <v>1993</v>
      </c>
      <c r="L108" s="1" t="s">
        <v>1993</v>
      </c>
      <c r="M108" s="1" t="s">
        <v>1341</v>
      </c>
      <c r="N108" s="1" t="s">
        <v>1341</v>
      </c>
      <c r="O108" s="1" t="s">
        <v>1342</v>
      </c>
      <c r="P108" s="1" t="s">
        <v>1343</v>
      </c>
      <c r="Q108" s="1" t="s">
        <v>1344</v>
      </c>
      <c r="R108" s="1" t="s">
        <v>1994</v>
      </c>
      <c r="S108" s="1" t="s">
        <v>1346</v>
      </c>
      <c r="T108" s="1" t="s">
        <v>1347</v>
      </c>
      <c r="U108" s="1" t="s">
        <v>1305</v>
      </c>
      <c r="V108" s="1" t="s">
        <v>1450</v>
      </c>
    </row>
    <row r="109" s="1" customFormat="1" spans="1:22">
      <c r="A109" s="3">
        <v>999226354649353</v>
      </c>
      <c r="B109" s="1" t="s">
        <v>1946</v>
      </c>
      <c r="C109" s="1" t="s">
        <v>1995</v>
      </c>
      <c r="D109" s="1" t="s">
        <v>1996</v>
      </c>
      <c r="E109" s="1" t="s">
        <v>1997</v>
      </c>
      <c r="F109" s="1" t="s">
        <v>1601</v>
      </c>
      <c r="G109" s="1" t="s">
        <v>1337</v>
      </c>
      <c r="H109" s="1" t="s">
        <v>1338</v>
      </c>
      <c r="I109" s="1" t="s">
        <v>1998</v>
      </c>
      <c r="J109" s="1" t="s">
        <v>30</v>
      </c>
      <c r="K109" s="1" t="s">
        <v>1999</v>
      </c>
      <c r="L109" s="1" t="s">
        <v>1999</v>
      </c>
      <c r="M109" s="1" t="s">
        <v>1341</v>
      </c>
      <c r="N109" s="1" t="s">
        <v>1341</v>
      </c>
      <c r="O109" s="1" t="s">
        <v>1342</v>
      </c>
      <c r="P109" s="1" t="s">
        <v>1343</v>
      </c>
      <c r="Q109" s="1" t="s">
        <v>1344</v>
      </c>
      <c r="R109" s="1" t="s">
        <v>2000</v>
      </c>
      <c r="S109" s="1" t="s">
        <v>1346</v>
      </c>
      <c r="T109" s="1" t="s">
        <v>1347</v>
      </c>
      <c r="U109" s="1" t="s">
        <v>1305</v>
      </c>
      <c r="V109" s="1" t="s">
        <v>1355</v>
      </c>
    </row>
    <row r="110" s="1" customFormat="1" spans="1:22">
      <c r="A110" s="3">
        <v>999226353781641</v>
      </c>
      <c r="B110" s="1" t="s">
        <v>1946</v>
      </c>
      <c r="C110" s="1" t="s">
        <v>2001</v>
      </c>
      <c r="D110" s="1" t="s">
        <v>1646</v>
      </c>
      <c r="E110" s="1" t="s">
        <v>2002</v>
      </c>
      <c r="F110" s="1" t="s">
        <v>1601</v>
      </c>
      <c r="G110" s="1" t="s">
        <v>1337</v>
      </c>
      <c r="H110" s="1" t="s">
        <v>1338</v>
      </c>
      <c r="I110" s="1" t="s">
        <v>2003</v>
      </c>
      <c r="J110" s="1" t="s">
        <v>30</v>
      </c>
      <c r="K110" s="1" t="s">
        <v>2004</v>
      </c>
      <c r="L110" s="1" t="s">
        <v>2004</v>
      </c>
      <c r="M110" s="1" t="s">
        <v>1341</v>
      </c>
      <c r="N110" s="1" t="s">
        <v>1341</v>
      </c>
      <c r="O110" s="1" t="s">
        <v>1342</v>
      </c>
      <c r="P110" s="1" t="s">
        <v>1343</v>
      </c>
      <c r="Q110" s="1" t="s">
        <v>1344</v>
      </c>
      <c r="R110" s="1" t="s">
        <v>2005</v>
      </c>
      <c r="S110" s="1" t="s">
        <v>1346</v>
      </c>
      <c r="T110" s="1" t="s">
        <v>1347</v>
      </c>
      <c r="U110" s="1" t="s">
        <v>1305</v>
      </c>
      <c r="V110" s="1" t="s">
        <v>1355</v>
      </c>
    </row>
    <row r="111" s="1" customFormat="1" spans="1:22">
      <c r="A111" s="3">
        <v>999226350737952</v>
      </c>
      <c r="B111" s="1" t="s">
        <v>1946</v>
      </c>
      <c r="C111" s="1" t="s">
        <v>2006</v>
      </c>
      <c r="D111" s="1" t="s">
        <v>2007</v>
      </c>
      <c r="E111" s="1" t="s">
        <v>2008</v>
      </c>
      <c r="F111" s="1" t="s">
        <v>1333</v>
      </c>
      <c r="G111" s="1" t="s">
        <v>1337</v>
      </c>
      <c r="H111" s="1" t="s">
        <v>1338</v>
      </c>
      <c r="I111" s="1" t="s">
        <v>2009</v>
      </c>
      <c r="J111" s="1" t="s">
        <v>30</v>
      </c>
      <c r="K111" s="1" t="s">
        <v>2010</v>
      </c>
      <c r="L111" s="1" t="s">
        <v>2010</v>
      </c>
      <c r="M111" s="1" t="s">
        <v>1341</v>
      </c>
      <c r="N111" s="1" t="s">
        <v>1341</v>
      </c>
      <c r="O111" s="1" t="s">
        <v>1342</v>
      </c>
      <c r="P111" s="1" t="s">
        <v>1343</v>
      </c>
      <c r="Q111" s="1" t="s">
        <v>1344</v>
      </c>
      <c r="R111" s="1" t="s">
        <v>2011</v>
      </c>
      <c r="S111" s="1" t="s">
        <v>1346</v>
      </c>
      <c r="T111" s="1" t="s">
        <v>1347</v>
      </c>
      <c r="U111" s="1" t="s">
        <v>1305</v>
      </c>
      <c r="V111" s="1" t="s">
        <v>1776</v>
      </c>
    </row>
    <row r="112" s="1" customFormat="1" spans="1:22">
      <c r="A112" s="3">
        <v>999226350707861</v>
      </c>
      <c r="B112" s="1" t="s">
        <v>1946</v>
      </c>
      <c r="C112" s="1" t="s">
        <v>2012</v>
      </c>
      <c r="D112" s="1" t="s">
        <v>2013</v>
      </c>
      <c r="E112" s="1" t="s">
        <v>2014</v>
      </c>
      <c r="F112" s="1" t="s">
        <v>1946</v>
      </c>
      <c r="G112" s="1" t="s">
        <v>1337</v>
      </c>
      <c r="H112" s="1" t="s">
        <v>1338</v>
      </c>
      <c r="I112" s="1" t="s">
        <v>2015</v>
      </c>
      <c r="J112" s="1" t="s">
        <v>30</v>
      </c>
      <c r="K112" s="1" t="s">
        <v>2016</v>
      </c>
      <c r="L112" s="1" t="s">
        <v>2016</v>
      </c>
      <c r="M112" s="1" t="s">
        <v>1341</v>
      </c>
      <c r="N112" s="1" t="s">
        <v>1341</v>
      </c>
      <c r="O112" s="1" t="s">
        <v>1342</v>
      </c>
      <c r="P112" s="1" t="s">
        <v>1343</v>
      </c>
      <c r="Q112" s="1" t="s">
        <v>1344</v>
      </c>
      <c r="R112" s="1" t="s">
        <v>2017</v>
      </c>
      <c r="S112" s="1" t="s">
        <v>1346</v>
      </c>
      <c r="T112" s="1" t="s">
        <v>1347</v>
      </c>
      <c r="U112" s="1" t="s">
        <v>1305</v>
      </c>
      <c r="V112" s="1" t="s">
        <v>1574</v>
      </c>
    </row>
    <row r="113" s="1" customFormat="1" spans="1:22">
      <c r="A113" s="3">
        <v>999226350658239</v>
      </c>
      <c r="B113" s="1" t="s">
        <v>1946</v>
      </c>
      <c r="C113" s="1" t="s">
        <v>2018</v>
      </c>
      <c r="D113" s="1" t="s">
        <v>2019</v>
      </c>
      <c r="E113" s="1" t="s">
        <v>2020</v>
      </c>
      <c r="F113" s="1" t="s">
        <v>1852</v>
      </c>
      <c r="G113" s="1" t="s">
        <v>1337</v>
      </c>
      <c r="H113" s="1" t="s">
        <v>1338</v>
      </c>
      <c r="I113" s="1" t="s">
        <v>2021</v>
      </c>
      <c r="J113" s="1" t="s">
        <v>30</v>
      </c>
      <c r="K113" s="1" t="s">
        <v>2022</v>
      </c>
      <c r="L113" s="1" t="s">
        <v>2022</v>
      </c>
      <c r="M113" s="1" t="s">
        <v>1341</v>
      </c>
      <c r="N113" s="1" t="s">
        <v>1341</v>
      </c>
      <c r="O113" s="1" t="s">
        <v>1342</v>
      </c>
      <c r="P113" s="1" t="s">
        <v>1343</v>
      </c>
      <c r="Q113" s="1" t="s">
        <v>1344</v>
      </c>
      <c r="R113" s="1" t="s">
        <v>2023</v>
      </c>
      <c r="S113" s="1" t="s">
        <v>1346</v>
      </c>
      <c r="T113" s="1" t="s">
        <v>1347</v>
      </c>
      <c r="U113" s="1" t="s">
        <v>1305</v>
      </c>
      <c r="V113" s="1" t="s">
        <v>1581</v>
      </c>
    </row>
    <row r="114" s="1" customFormat="1" spans="1:22">
      <c r="A114" s="3">
        <v>999226349284842</v>
      </c>
      <c r="B114" s="1" t="s">
        <v>2024</v>
      </c>
      <c r="C114" s="1" t="s">
        <v>2025</v>
      </c>
      <c r="D114" s="1" t="s">
        <v>1646</v>
      </c>
      <c r="E114" s="1" t="s">
        <v>2026</v>
      </c>
      <c r="F114" s="1" t="s">
        <v>1852</v>
      </c>
      <c r="G114" s="1" t="s">
        <v>1337</v>
      </c>
      <c r="H114" s="1" t="s">
        <v>1338</v>
      </c>
      <c r="I114" s="1" t="s">
        <v>2027</v>
      </c>
      <c r="J114" s="1" t="s">
        <v>30</v>
      </c>
      <c r="K114" s="1" t="s">
        <v>2028</v>
      </c>
      <c r="L114" s="1" t="s">
        <v>2028</v>
      </c>
      <c r="M114" s="1" t="s">
        <v>1341</v>
      </c>
      <c r="N114" s="1" t="s">
        <v>1341</v>
      </c>
      <c r="O114" s="1" t="s">
        <v>1342</v>
      </c>
      <c r="P114" s="1" t="s">
        <v>1343</v>
      </c>
      <c r="Q114" s="1" t="s">
        <v>1344</v>
      </c>
      <c r="R114" s="1" t="s">
        <v>2029</v>
      </c>
      <c r="S114" s="1" t="s">
        <v>1346</v>
      </c>
      <c r="T114" s="1" t="s">
        <v>1347</v>
      </c>
      <c r="U114" s="1" t="s">
        <v>1305</v>
      </c>
      <c r="V114" s="1" t="s">
        <v>1355</v>
      </c>
    </row>
    <row r="115" s="1" customFormat="1" spans="1:22">
      <c r="A115" s="3">
        <v>999226349235910</v>
      </c>
      <c r="B115" s="1" t="s">
        <v>2024</v>
      </c>
      <c r="C115" s="1" t="s">
        <v>2030</v>
      </c>
      <c r="D115" s="1" t="s">
        <v>2031</v>
      </c>
      <c r="E115" s="1" t="s">
        <v>2032</v>
      </c>
      <c r="F115" s="1" t="s">
        <v>1333</v>
      </c>
      <c r="G115" s="1" t="s">
        <v>1337</v>
      </c>
      <c r="H115" s="1" t="s">
        <v>1338</v>
      </c>
      <c r="I115" s="1" t="s">
        <v>2033</v>
      </c>
      <c r="J115" s="1" t="s">
        <v>30</v>
      </c>
      <c r="K115" s="1" t="s">
        <v>2034</v>
      </c>
      <c r="L115" s="1" t="s">
        <v>2034</v>
      </c>
      <c r="M115" s="1" t="s">
        <v>1341</v>
      </c>
      <c r="N115" s="1" t="s">
        <v>1341</v>
      </c>
      <c r="O115" s="1" t="s">
        <v>1342</v>
      </c>
      <c r="P115" s="1" t="s">
        <v>1343</v>
      </c>
      <c r="Q115" s="1" t="s">
        <v>1344</v>
      </c>
      <c r="R115" s="1" t="s">
        <v>2035</v>
      </c>
      <c r="S115" s="1" t="s">
        <v>1346</v>
      </c>
      <c r="T115" s="1" t="s">
        <v>1347</v>
      </c>
      <c r="U115" s="1" t="s">
        <v>1305</v>
      </c>
      <c r="V115" s="1" t="s">
        <v>1581</v>
      </c>
    </row>
    <row r="116" s="1" customFormat="1" spans="1:22">
      <c r="A116" s="3">
        <v>999226348924420</v>
      </c>
      <c r="B116" s="1" t="s">
        <v>2024</v>
      </c>
      <c r="C116" s="1" t="s">
        <v>2036</v>
      </c>
      <c r="D116" s="1" t="s">
        <v>2019</v>
      </c>
      <c r="E116" s="1" t="s">
        <v>2037</v>
      </c>
      <c r="F116" s="1" t="s">
        <v>1333</v>
      </c>
      <c r="G116" s="1" t="s">
        <v>1337</v>
      </c>
      <c r="H116" s="1" t="s">
        <v>1338</v>
      </c>
      <c r="I116" s="1" t="s">
        <v>2038</v>
      </c>
      <c r="J116" s="1" t="s">
        <v>30</v>
      </c>
      <c r="K116" s="1" t="s">
        <v>2039</v>
      </c>
      <c r="L116" s="1" t="s">
        <v>2039</v>
      </c>
      <c r="M116" s="1" t="s">
        <v>1341</v>
      </c>
      <c r="N116" s="1" t="s">
        <v>1341</v>
      </c>
      <c r="O116" s="1" t="s">
        <v>1342</v>
      </c>
      <c r="P116" s="1" t="s">
        <v>1343</v>
      </c>
      <c r="Q116" s="1" t="s">
        <v>1344</v>
      </c>
      <c r="R116" s="1" t="s">
        <v>2040</v>
      </c>
      <c r="S116" s="1" t="s">
        <v>1346</v>
      </c>
      <c r="T116" s="1" t="s">
        <v>1347</v>
      </c>
      <c r="U116" s="1" t="s">
        <v>1305</v>
      </c>
      <c r="V116" s="1" t="s">
        <v>1581</v>
      </c>
    </row>
    <row r="117" s="1" customFormat="1" spans="1:22">
      <c r="A117" s="3">
        <v>999226348745297</v>
      </c>
      <c r="B117" s="1" t="s">
        <v>2024</v>
      </c>
      <c r="C117" s="1" t="s">
        <v>2041</v>
      </c>
      <c r="D117" s="1" t="s">
        <v>2042</v>
      </c>
      <c r="E117" s="1" t="s">
        <v>2043</v>
      </c>
      <c r="F117" s="1" t="s">
        <v>1946</v>
      </c>
      <c r="G117" s="1" t="s">
        <v>1337</v>
      </c>
      <c r="H117" s="1" t="s">
        <v>1338</v>
      </c>
      <c r="I117" s="1" t="s">
        <v>2044</v>
      </c>
      <c r="J117" s="1" t="s">
        <v>30</v>
      </c>
      <c r="K117" s="1" t="s">
        <v>2045</v>
      </c>
      <c r="L117" s="1" t="s">
        <v>2045</v>
      </c>
      <c r="M117" s="1" t="s">
        <v>1341</v>
      </c>
      <c r="N117" s="1" t="s">
        <v>1341</v>
      </c>
      <c r="O117" s="1" t="s">
        <v>1342</v>
      </c>
      <c r="P117" s="1" t="s">
        <v>1343</v>
      </c>
      <c r="Q117" s="1" t="s">
        <v>1344</v>
      </c>
      <c r="R117" s="1" t="s">
        <v>2046</v>
      </c>
      <c r="S117" s="1" t="s">
        <v>1346</v>
      </c>
      <c r="T117" s="1" t="s">
        <v>1347</v>
      </c>
      <c r="U117" s="1" t="s">
        <v>1305</v>
      </c>
      <c r="V117" s="1" t="s">
        <v>1417</v>
      </c>
    </row>
    <row r="118" s="1" customFormat="1" spans="1:22">
      <c r="A118" s="3">
        <v>999226347444120</v>
      </c>
      <c r="B118" s="1" t="s">
        <v>2024</v>
      </c>
      <c r="C118" s="1" t="s">
        <v>2047</v>
      </c>
      <c r="D118" s="1" t="s">
        <v>2048</v>
      </c>
      <c r="E118" s="1" t="s">
        <v>2049</v>
      </c>
      <c r="F118" s="1" t="s">
        <v>1333</v>
      </c>
      <c r="G118" s="1" t="s">
        <v>1337</v>
      </c>
      <c r="H118" s="1" t="s">
        <v>1338</v>
      </c>
      <c r="I118" s="1" t="s">
        <v>2050</v>
      </c>
      <c r="J118" s="1" t="s">
        <v>30</v>
      </c>
      <c r="K118" s="1" t="s">
        <v>2051</v>
      </c>
      <c r="L118" s="1" t="s">
        <v>2051</v>
      </c>
      <c r="M118" s="1" t="s">
        <v>1341</v>
      </c>
      <c r="N118" s="1" t="s">
        <v>1341</v>
      </c>
      <c r="O118" s="1" t="s">
        <v>1342</v>
      </c>
      <c r="P118" s="1" t="s">
        <v>1343</v>
      </c>
      <c r="Q118" s="1" t="s">
        <v>1344</v>
      </c>
      <c r="R118" s="1" t="s">
        <v>2052</v>
      </c>
      <c r="S118" s="1" t="s">
        <v>1346</v>
      </c>
      <c r="T118" s="1" t="s">
        <v>1347</v>
      </c>
      <c r="U118" s="1" t="s">
        <v>1305</v>
      </c>
      <c r="V118" s="1" t="s">
        <v>1355</v>
      </c>
    </row>
    <row r="119" s="1" customFormat="1" spans="1:22">
      <c r="A119" s="3">
        <v>999226344971500</v>
      </c>
      <c r="B119" s="1" t="s">
        <v>2024</v>
      </c>
      <c r="C119" s="1" t="s">
        <v>2053</v>
      </c>
      <c r="D119" s="1" t="s">
        <v>2054</v>
      </c>
      <c r="E119" s="1" t="s">
        <v>2055</v>
      </c>
      <c r="F119" s="1" t="s">
        <v>1601</v>
      </c>
      <c r="G119" s="1" t="s">
        <v>1337</v>
      </c>
      <c r="H119" s="1" t="s">
        <v>1338</v>
      </c>
      <c r="I119" s="1" t="s">
        <v>2056</v>
      </c>
      <c r="J119" s="1" t="s">
        <v>30</v>
      </c>
      <c r="K119" s="1" t="s">
        <v>2057</v>
      </c>
      <c r="L119" s="1" t="s">
        <v>2057</v>
      </c>
      <c r="M119" s="1" t="s">
        <v>1341</v>
      </c>
      <c r="N119" s="1" t="s">
        <v>1341</v>
      </c>
      <c r="O119" s="1" t="s">
        <v>1342</v>
      </c>
      <c r="P119" s="1" t="s">
        <v>1343</v>
      </c>
      <c r="Q119" s="1" t="s">
        <v>1344</v>
      </c>
      <c r="R119" s="1" t="s">
        <v>2058</v>
      </c>
      <c r="S119" s="1" t="s">
        <v>1346</v>
      </c>
      <c r="T119" s="1" t="s">
        <v>1347</v>
      </c>
      <c r="U119" s="1" t="s">
        <v>1305</v>
      </c>
      <c r="V119" s="1" t="s">
        <v>1675</v>
      </c>
    </row>
    <row r="120" s="1" customFormat="1" spans="1:22">
      <c r="A120" s="3">
        <v>999226340972186</v>
      </c>
      <c r="B120" s="1" t="s">
        <v>2024</v>
      </c>
      <c r="C120" s="1" t="s">
        <v>2059</v>
      </c>
      <c r="D120" s="1" t="s">
        <v>2060</v>
      </c>
      <c r="E120" s="1" t="s">
        <v>2061</v>
      </c>
      <c r="F120" s="1" t="s">
        <v>1333</v>
      </c>
      <c r="G120" s="1" t="s">
        <v>1337</v>
      </c>
      <c r="H120" s="1" t="s">
        <v>1338</v>
      </c>
      <c r="I120" s="1" t="s">
        <v>2062</v>
      </c>
      <c r="J120" s="1" t="s">
        <v>30</v>
      </c>
      <c r="K120" s="1" t="s">
        <v>2063</v>
      </c>
      <c r="L120" s="1" t="s">
        <v>2063</v>
      </c>
      <c r="M120" s="1" t="s">
        <v>1341</v>
      </c>
      <c r="N120" s="1" t="s">
        <v>1341</v>
      </c>
      <c r="O120" s="1" t="s">
        <v>1342</v>
      </c>
      <c r="P120" s="1" t="s">
        <v>1343</v>
      </c>
      <c r="Q120" s="1" t="s">
        <v>1344</v>
      </c>
      <c r="R120" s="1" t="s">
        <v>2064</v>
      </c>
      <c r="S120" s="1" t="s">
        <v>1346</v>
      </c>
      <c r="T120" s="1" t="s">
        <v>1347</v>
      </c>
      <c r="U120" s="1" t="s">
        <v>1305</v>
      </c>
      <c r="V120" s="1" t="s">
        <v>1355</v>
      </c>
    </row>
    <row r="121" s="1" customFormat="1" spans="1:22">
      <c r="A121" s="3">
        <v>999226340560777</v>
      </c>
      <c r="B121" s="1" t="s">
        <v>2065</v>
      </c>
      <c r="C121" s="1" t="s">
        <v>2066</v>
      </c>
      <c r="D121" s="1" t="s">
        <v>2067</v>
      </c>
      <c r="E121" s="1" t="s">
        <v>2068</v>
      </c>
      <c r="F121" s="1" t="s">
        <v>1333</v>
      </c>
      <c r="G121" s="1" t="s">
        <v>1337</v>
      </c>
      <c r="H121" s="1" t="s">
        <v>1338</v>
      </c>
      <c r="I121" s="1" t="s">
        <v>2069</v>
      </c>
      <c r="J121" s="1" t="s">
        <v>30</v>
      </c>
      <c r="K121" s="1" t="s">
        <v>2070</v>
      </c>
      <c r="L121" s="1" t="s">
        <v>2070</v>
      </c>
      <c r="M121" s="1" t="s">
        <v>1341</v>
      </c>
      <c r="N121" s="1" t="s">
        <v>1341</v>
      </c>
      <c r="O121" s="1" t="s">
        <v>1342</v>
      </c>
      <c r="P121" s="1" t="s">
        <v>1343</v>
      </c>
      <c r="Q121" s="1" t="s">
        <v>1344</v>
      </c>
      <c r="R121" s="1" t="s">
        <v>2071</v>
      </c>
      <c r="S121" s="1" t="s">
        <v>1346</v>
      </c>
      <c r="T121" s="1" t="s">
        <v>1347</v>
      </c>
      <c r="U121" s="1" t="s">
        <v>1305</v>
      </c>
      <c r="V121" s="1" t="s">
        <v>1374</v>
      </c>
    </row>
    <row r="122" s="1" customFormat="1" spans="1:22">
      <c r="A122" s="3">
        <v>999226338704577</v>
      </c>
      <c r="B122" s="1" t="s">
        <v>2065</v>
      </c>
      <c r="C122" s="1" t="s">
        <v>2072</v>
      </c>
      <c r="D122" s="1" t="s">
        <v>1711</v>
      </c>
      <c r="E122" s="1" t="s">
        <v>2073</v>
      </c>
      <c r="F122" s="1" t="s">
        <v>1601</v>
      </c>
      <c r="G122" s="1" t="s">
        <v>1337</v>
      </c>
      <c r="H122" s="1" t="s">
        <v>1338</v>
      </c>
      <c r="I122" s="1" t="s">
        <v>2074</v>
      </c>
      <c r="J122" s="1" t="s">
        <v>30</v>
      </c>
      <c r="K122" s="1" t="s">
        <v>2075</v>
      </c>
      <c r="L122" s="1" t="s">
        <v>2075</v>
      </c>
      <c r="M122" s="1" t="s">
        <v>1341</v>
      </c>
      <c r="N122" s="1" t="s">
        <v>1341</v>
      </c>
      <c r="O122" s="1" t="s">
        <v>1342</v>
      </c>
      <c r="P122" s="1" t="s">
        <v>1343</v>
      </c>
      <c r="Q122" s="1" t="s">
        <v>1344</v>
      </c>
      <c r="R122" s="1" t="s">
        <v>2076</v>
      </c>
      <c r="S122" s="1" t="s">
        <v>1346</v>
      </c>
      <c r="T122" s="1" t="s">
        <v>1347</v>
      </c>
      <c r="U122" s="1" t="s">
        <v>1305</v>
      </c>
      <c r="V122" s="1" t="s">
        <v>1716</v>
      </c>
    </row>
    <row r="123" s="1" customFormat="1" spans="1:22">
      <c r="A123" s="3">
        <v>999226338649684</v>
      </c>
      <c r="B123" s="1" t="s">
        <v>2065</v>
      </c>
      <c r="C123" s="1" t="s">
        <v>2077</v>
      </c>
      <c r="D123" s="1" t="s">
        <v>1818</v>
      </c>
      <c r="E123" s="1" t="s">
        <v>2078</v>
      </c>
      <c r="F123" s="1" t="s">
        <v>1852</v>
      </c>
      <c r="G123" s="1" t="s">
        <v>1337</v>
      </c>
      <c r="H123" s="1" t="s">
        <v>1338</v>
      </c>
      <c r="I123" s="1" t="s">
        <v>2079</v>
      </c>
      <c r="J123" s="1" t="s">
        <v>30</v>
      </c>
      <c r="K123" s="1" t="s">
        <v>2080</v>
      </c>
      <c r="L123" s="1" t="s">
        <v>2080</v>
      </c>
      <c r="M123" s="1" t="s">
        <v>1341</v>
      </c>
      <c r="N123" s="1" t="s">
        <v>1341</v>
      </c>
      <c r="O123" s="1" t="s">
        <v>1342</v>
      </c>
      <c r="P123" s="1" t="s">
        <v>1343</v>
      </c>
      <c r="Q123" s="1" t="s">
        <v>1344</v>
      </c>
      <c r="R123" s="1" t="s">
        <v>2081</v>
      </c>
      <c r="S123" s="1" t="s">
        <v>1346</v>
      </c>
      <c r="T123" s="1" t="s">
        <v>1347</v>
      </c>
      <c r="U123" s="1" t="s">
        <v>1305</v>
      </c>
      <c r="V123" s="1" t="s">
        <v>1437</v>
      </c>
    </row>
    <row r="124" s="1" customFormat="1" spans="1:22">
      <c r="A124" s="3">
        <v>999226338079227</v>
      </c>
      <c r="B124" s="1" t="s">
        <v>2065</v>
      </c>
      <c r="C124" s="1" t="s">
        <v>2082</v>
      </c>
      <c r="D124" s="1" t="s">
        <v>2083</v>
      </c>
      <c r="E124" s="1" t="s">
        <v>2084</v>
      </c>
      <c r="F124" s="1" t="s">
        <v>1333</v>
      </c>
      <c r="G124" s="1" t="s">
        <v>1337</v>
      </c>
      <c r="H124" s="1" t="s">
        <v>1338</v>
      </c>
      <c r="I124" s="1" t="s">
        <v>2085</v>
      </c>
      <c r="J124" s="1" t="s">
        <v>30</v>
      </c>
      <c r="K124" s="1" t="s">
        <v>2086</v>
      </c>
      <c r="L124" s="1" t="s">
        <v>2086</v>
      </c>
      <c r="M124" s="1" t="s">
        <v>1341</v>
      </c>
      <c r="N124" s="1" t="s">
        <v>1341</v>
      </c>
      <c r="O124" s="1" t="s">
        <v>1342</v>
      </c>
      <c r="P124" s="1" t="s">
        <v>1343</v>
      </c>
      <c r="Q124" s="1" t="s">
        <v>1344</v>
      </c>
      <c r="R124" s="1" t="s">
        <v>2087</v>
      </c>
      <c r="S124" s="1" t="s">
        <v>1346</v>
      </c>
      <c r="T124" s="1" t="s">
        <v>1347</v>
      </c>
      <c r="U124" s="1" t="s">
        <v>1305</v>
      </c>
      <c r="V124" s="1" t="s">
        <v>1614</v>
      </c>
    </row>
    <row r="125" s="1" customFormat="1" spans="1:22">
      <c r="A125" s="3">
        <v>999226337928351</v>
      </c>
      <c r="B125" s="1" t="s">
        <v>2065</v>
      </c>
      <c r="C125" s="1" t="s">
        <v>2088</v>
      </c>
      <c r="D125" s="1" t="s">
        <v>2089</v>
      </c>
      <c r="E125" s="1" t="s">
        <v>2090</v>
      </c>
      <c r="F125" s="1" t="s">
        <v>1601</v>
      </c>
      <c r="G125" s="1" t="s">
        <v>1337</v>
      </c>
      <c r="H125" s="1" t="s">
        <v>1338</v>
      </c>
      <c r="I125" s="1" t="s">
        <v>2091</v>
      </c>
      <c r="J125" s="1" t="s">
        <v>30</v>
      </c>
      <c r="K125" s="1" t="s">
        <v>2092</v>
      </c>
      <c r="L125" s="1" t="s">
        <v>2092</v>
      </c>
      <c r="M125" s="1" t="s">
        <v>1341</v>
      </c>
      <c r="N125" s="1" t="s">
        <v>1341</v>
      </c>
      <c r="O125" s="1" t="s">
        <v>1342</v>
      </c>
      <c r="P125" s="1" t="s">
        <v>1343</v>
      </c>
      <c r="Q125" s="1" t="s">
        <v>1344</v>
      </c>
      <c r="R125" s="1" t="s">
        <v>2093</v>
      </c>
      <c r="S125" s="1" t="s">
        <v>1346</v>
      </c>
      <c r="T125" s="1" t="s">
        <v>1347</v>
      </c>
      <c r="U125" s="1" t="s">
        <v>1305</v>
      </c>
      <c r="V125" s="1" t="s">
        <v>2094</v>
      </c>
    </row>
    <row r="126" s="1" customFormat="1" spans="1:22">
      <c r="A126" s="3">
        <v>999226337269095</v>
      </c>
      <c r="B126" s="1" t="s">
        <v>2065</v>
      </c>
      <c r="C126" s="1" t="s">
        <v>2095</v>
      </c>
      <c r="D126" s="1" t="s">
        <v>2096</v>
      </c>
      <c r="E126" s="1" t="s">
        <v>2097</v>
      </c>
      <c r="F126" s="1" t="s">
        <v>1333</v>
      </c>
      <c r="G126" s="1" t="s">
        <v>1337</v>
      </c>
      <c r="H126" s="1" t="s">
        <v>1338</v>
      </c>
      <c r="I126" s="1" t="s">
        <v>2098</v>
      </c>
      <c r="J126" s="1" t="s">
        <v>30</v>
      </c>
      <c r="K126" s="1" t="s">
        <v>2099</v>
      </c>
      <c r="L126" s="1" t="s">
        <v>2099</v>
      </c>
      <c r="M126" s="1" t="s">
        <v>1341</v>
      </c>
      <c r="N126" s="1" t="s">
        <v>1341</v>
      </c>
      <c r="O126" s="1" t="s">
        <v>1342</v>
      </c>
      <c r="P126" s="1" t="s">
        <v>1343</v>
      </c>
      <c r="Q126" s="1" t="s">
        <v>1344</v>
      </c>
      <c r="R126" s="1" t="s">
        <v>2100</v>
      </c>
      <c r="S126" s="1" t="s">
        <v>1346</v>
      </c>
      <c r="T126" s="1" t="s">
        <v>1347</v>
      </c>
      <c r="U126" s="1" t="s">
        <v>1305</v>
      </c>
      <c r="V126" s="1" t="s">
        <v>1374</v>
      </c>
    </row>
    <row r="127" s="1" customFormat="1" spans="1:22">
      <c r="A127" s="3">
        <v>999226335572738</v>
      </c>
      <c r="B127" s="1" t="s">
        <v>2065</v>
      </c>
      <c r="C127" s="1" t="s">
        <v>2101</v>
      </c>
      <c r="D127" s="1" t="s">
        <v>1658</v>
      </c>
      <c r="E127" s="1" t="s">
        <v>2102</v>
      </c>
      <c r="F127" s="1" t="s">
        <v>1333</v>
      </c>
      <c r="G127" s="1" t="s">
        <v>1337</v>
      </c>
      <c r="H127" s="1" t="s">
        <v>1338</v>
      </c>
      <c r="I127" s="1" t="s">
        <v>2103</v>
      </c>
      <c r="J127" s="1" t="s">
        <v>30</v>
      </c>
      <c r="K127" s="1" t="s">
        <v>2104</v>
      </c>
      <c r="L127" s="1" t="s">
        <v>2104</v>
      </c>
      <c r="M127" s="1" t="s">
        <v>1341</v>
      </c>
      <c r="N127" s="1" t="s">
        <v>1341</v>
      </c>
      <c r="O127" s="1" t="s">
        <v>1342</v>
      </c>
      <c r="P127" s="1" t="s">
        <v>1343</v>
      </c>
      <c r="Q127" s="1" t="s">
        <v>1344</v>
      </c>
      <c r="R127" s="1" t="s">
        <v>2105</v>
      </c>
      <c r="S127" s="1" t="s">
        <v>1346</v>
      </c>
      <c r="T127" s="1" t="s">
        <v>1347</v>
      </c>
      <c r="U127" s="1" t="s">
        <v>1305</v>
      </c>
      <c r="V127" s="1" t="s">
        <v>1621</v>
      </c>
    </row>
    <row r="128" s="1" customFormat="1" spans="1:22">
      <c r="A128" s="3">
        <v>999226334661117</v>
      </c>
      <c r="B128" s="1" t="s">
        <v>2065</v>
      </c>
      <c r="C128" s="1" t="s">
        <v>2106</v>
      </c>
      <c r="D128" s="1" t="s">
        <v>2107</v>
      </c>
      <c r="E128" s="1" t="s">
        <v>2108</v>
      </c>
      <c r="F128" s="1" t="s">
        <v>1333</v>
      </c>
      <c r="G128" s="1" t="s">
        <v>1337</v>
      </c>
      <c r="H128" s="1" t="s">
        <v>1338</v>
      </c>
      <c r="I128" s="1" t="s">
        <v>2109</v>
      </c>
      <c r="J128" s="1" t="s">
        <v>30</v>
      </c>
      <c r="K128" s="1" t="s">
        <v>2110</v>
      </c>
      <c r="L128" s="1" t="s">
        <v>2110</v>
      </c>
      <c r="M128" s="1" t="s">
        <v>1341</v>
      </c>
      <c r="N128" s="1" t="s">
        <v>1341</v>
      </c>
      <c r="O128" s="1" t="s">
        <v>1342</v>
      </c>
      <c r="P128" s="1" t="s">
        <v>1343</v>
      </c>
      <c r="Q128" s="1" t="s">
        <v>1344</v>
      </c>
      <c r="R128" s="1" t="s">
        <v>2111</v>
      </c>
      <c r="S128" s="1" t="s">
        <v>1346</v>
      </c>
      <c r="T128" s="1" t="s">
        <v>1347</v>
      </c>
      <c r="U128" s="1" t="s">
        <v>1305</v>
      </c>
      <c r="V128" s="1" t="s">
        <v>1621</v>
      </c>
    </row>
    <row r="129" s="1" customFormat="1" spans="1:22">
      <c r="A129" s="3">
        <v>999226334624498</v>
      </c>
      <c r="B129" s="1" t="s">
        <v>2065</v>
      </c>
      <c r="C129" s="1" t="s">
        <v>2112</v>
      </c>
      <c r="D129" s="1" t="s">
        <v>2107</v>
      </c>
      <c r="E129" s="1" t="s">
        <v>2113</v>
      </c>
      <c r="F129" s="1" t="s">
        <v>1333</v>
      </c>
      <c r="G129" s="1" t="s">
        <v>1337</v>
      </c>
      <c r="H129" s="1" t="s">
        <v>1338</v>
      </c>
      <c r="I129" s="1" t="s">
        <v>2109</v>
      </c>
      <c r="J129" s="1" t="s">
        <v>30</v>
      </c>
      <c r="K129" s="1" t="s">
        <v>2110</v>
      </c>
      <c r="L129" s="1" t="s">
        <v>2110</v>
      </c>
      <c r="M129" s="1" t="s">
        <v>1341</v>
      </c>
      <c r="N129" s="1" t="s">
        <v>1341</v>
      </c>
      <c r="O129" s="1" t="s">
        <v>1342</v>
      </c>
      <c r="P129" s="1" t="s">
        <v>1343</v>
      </c>
      <c r="Q129" s="1" t="s">
        <v>1344</v>
      </c>
      <c r="R129" s="1" t="s">
        <v>2114</v>
      </c>
      <c r="S129" s="1" t="s">
        <v>1346</v>
      </c>
      <c r="T129" s="1" t="s">
        <v>1347</v>
      </c>
      <c r="U129" s="1" t="s">
        <v>1305</v>
      </c>
      <c r="V129" s="1" t="s">
        <v>1621</v>
      </c>
    </row>
    <row r="130" s="1" customFormat="1" spans="1:22">
      <c r="A130" s="3">
        <v>999226330548556</v>
      </c>
      <c r="B130" s="1" t="s">
        <v>2065</v>
      </c>
      <c r="C130" s="1" t="s">
        <v>2115</v>
      </c>
      <c r="D130" s="1" t="s">
        <v>2116</v>
      </c>
      <c r="E130" s="1" t="s">
        <v>2117</v>
      </c>
      <c r="F130" s="1" t="s">
        <v>1333</v>
      </c>
      <c r="G130" s="1" t="s">
        <v>1337</v>
      </c>
      <c r="H130" s="1" t="s">
        <v>1338</v>
      </c>
      <c r="I130" s="1" t="s">
        <v>2118</v>
      </c>
      <c r="J130" s="1" t="s">
        <v>30</v>
      </c>
      <c r="K130" s="1" t="s">
        <v>2119</v>
      </c>
      <c r="L130" s="1" t="s">
        <v>2119</v>
      </c>
      <c r="M130" s="1" t="s">
        <v>1341</v>
      </c>
      <c r="N130" s="1" t="s">
        <v>1341</v>
      </c>
      <c r="O130" s="1" t="s">
        <v>1342</v>
      </c>
      <c r="P130" s="1" t="s">
        <v>1343</v>
      </c>
      <c r="Q130" s="1" t="s">
        <v>1344</v>
      </c>
      <c r="R130" s="1" t="s">
        <v>2120</v>
      </c>
      <c r="S130" s="1" t="s">
        <v>1346</v>
      </c>
      <c r="T130" s="1" t="s">
        <v>1347</v>
      </c>
      <c r="U130" s="1" t="s">
        <v>1305</v>
      </c>
      <c r="V130" s="1" t="s">
        <v>1348</v>
      </c>
    </row>
    <row r="131" s="1" customFormat="1" spans="1:22">
      <c r="A131" s="3">
        <v>26330420848</v>
      </c>
      <c r="B131" s="1" t="s">
        <v>2065</v>
      </c>
      <c r="C131" s="1" t="s">
        <v>2121</v>
      </c>
      <c r="D131" s="1" t="s">
        <v>2122</v>
      </c>
      <c r="E131" s="1" t="s">
        <v>2123</v>
      </c>
      <c r="F131" s="1" t="s">
        <v>1333</v>
      </c>
      <c r="G131" s="1" t="s">
        <v>1337</v>
      </c>
      <c r="H131" s="1" t="s">
        <v>1338</v>
      </c>
      <c r="I131" s="1" t="s">
        <v>2124</v>
      </c>
      <c r="J131" s="1" t="s">
        <v>30</v>
      </c>
      <c r="K131" s="1" t="s">
        <v>2125</v>
      </c>
      <c r="L131" s="1" t="s">
        <v>2125</v>
      </c>
      <c r="M131" s="1" t="s">
        <v>1341</v>
      </c>
      <c r="N131" s="1" t="s">
        <v>1341</v>
      </c>
      <c r="O131" s="1" t="s">
        <v>1342</v>
      </c>
      <c r="P131" s="1" t="s">
        <v>1343</v>
      </c>
      <c r="Q131" s="1" t="s">
        <v>1344</v>
      </c>
      <c r="R131" s="1" t="s">
        <v>2126</v>
      </c>
      <c r="S131" s="1" t="s">
        <v>1346</v>
      </c>
      <c r="T131" s="1" t="s">
        <v>1347</v>
      </c>
      <c r="U131" s="1" t="s">
        <v>1305</v>
      </c>
      <c r="V131" s="1" t="s">
        <v>1581</v>
      </c>
    </row>
    <row r="132" s="1" customFormat="1" spans="1:22">
      <c r="A132" s="3">
        <v>999226330260194</v>
      </c>
      <c r="B132" s="1" t="s">
        <v>2065</v>
      </c>
      <c r="C132" s="1" t="s">
        <v>2127</v>
      </c>
      <c r="D132" s="1" t="s">
        <v>2128</v>
      </c>
      <c r="E132" s="1" t="s">
        <v>2129</v>
      </c>
      <c r="F132" s="1" t="s">
        <v>1333</v>
      </c>
      <c r="G132" s="1" t="s">
        <v>1337</v>
      </c>
      <c r="H132" s="1" t="s">
        <v>1338</v>
      </c>
      <c r="I132" s="1" t="s">
        <v>2130</v>
      </c>
      <c r="J132" s="1" t="s">
        <v>30</v>
      </c>
      <c r="K132" s="1" t="s">
        <v>2131</v>
      </c>
      <c r="L132" s="1" t="s">
        <v>2131</v>
      </c>
      <c r="M132" s="1" t="s">
        <v>1341</v>
      </c>
      <c r="N132" s="1" t="s">
        <v>1341</v>
      </c>
      <c r="O132" s="1" t="s">
        <v>1342</v>
      </c>
      <c r="P132" s="1" t="s">
        <v>1343</v>
      </c>
      <c r="Q132" s="1" t="s">
        <v>1344</v>
      </c>
      <c r="R132" s="1" t="s">
        <v>2132</v>
      </c>
      <c r="S132" s="1" t="s">
        <v>1346</v>
      </c>
      <c r="T132" s="1" t="s">
        <v>1347</v>
      </c>
      <c r="U132" s="1" t="s">
        <v>1305</v>
      </c>
      <c r="V132" s="1" t="s">
        <v>2133</v>
      </c>
    </row>
    <row r="133" s="1" customFormat="1" spans="1:22">
      <c r="A133" s="3">
        <v>999226328927394</v>
      </c>
      <c r="B133" s="1" t="s">
        <v>2065</v>
      </c>
      <c r="C133" s="1" t="s">
        <v>2134</v>
      </c>
      <c r="D133" s="1" t="s">
        <v>2135</v>
      </c>
      <c r="E133" s="1" t="s">
        <v>2136</v>
      </c>
      <c r="F133" s="1" t="s">
        <v>2024</v>
      </c>
      <c r="G133" s="1" t="s">
        <v>1337</v>
      </c>
      <c r="H133" s="1" t="s">
        <v>1338</v>
      </c>
      <c r="I133" s="1" t="s">
        <v>2137</v>
      </c>
      <c r="J133" s="1" t="s">
        <v>30</v>
      </c>
      <c r="K133" s="1" t="s">
        <v>2138</v>
      </c>
      <c r="L133" s="1" t="s">
        <v>2138</v>
      </c>
      <c r="M133" s="1" t="s">
        <v>1341</v>
      </c>
      <c r="N133" s="1" t="s">
        <v>1341</v>
      </c>
      <c r="O133" s="1" t="s">
        <v>1342</v>
      </c>
      <c r="P133" s="1" t="s">
        <v>1343</v>
      </c>
      <c r="Q133" s="1" t="s">
        <v>1344</v>
      </c>
      <c r="R133" s="1" t="s">
        <v>2139</v>
      </c>
      <c r="S133" s="1" t="s">
        <v>1346</v>
      </c>
      <c r="T133" s="1" t="s">
        <v>1347</v>
      </c>
      <c r="U133" s="1" t="s">
        <v>1305</v>
      </c>
      <c r="V133" s="1" t="s">
        <v>1355</v>
      </c>
    </row>
    <row r="134" s="1" customFormat="1" spans="1:22">
      <c r="A134" s="3">
        <v>999226324317306</v>
      </c>
      <c r="B134" s="1" t="s">
        <v>2140</v>
      </c>
      <c r="C134" s="1" t="s">
        <v>2141</v>
      </c>
      <c r="D134" s="1" t="s">
        <v>2142</v>
      </c>
      <c r="E134" s="1" t="s">
        <v>2143</v>
      </c>
      <c r="F134" s="1" t="s">
        <v>1333</v>
      </c>
      <c r="G134" s="1" t="s">
        <v>1337</v>
      </c>
      <c r="H134" s="1" t="s">
        <v>1338</v>
      </c>
      <c r="I134" s="1" t="s">
        <v>2144</v>
      </c>
      <c r="J134" s="1" t="s">
        <v>30</v>
      </c>
      <c r="K134" s="1" t="s">
        <v>2145</v>
      </c>
      <c r="L134" s="1" t="s">
        <v>2145</v>
      </c>
      <c r="M134" s="1" t="s">
        <v>1341</v>
      </c>
      <c r="N134" s="1" t="s">
        <v>1341</v>
      </c>
      <c r="O134" s="1" t="s">
        <v>1342</v>
      </c>
      <c r="P134" s="1" t="s">
        <v>1343</v>
      </c>
      <c r="Q134" s="1" t="s">
        <v>1344</v>
      </c>
      <c r="R134" s="1" t="s">
        <v>2146</v>
      </c>
      <c r="S134" s="1" t="s">
        <v>1346</v>
      </c>
      <c r="T134" s="1" t="s">
        <v>1347</v>
      </c>
      <c r="U134" s="1" t="s">
        <v>1305</v>
      </c>
      <c r="V134" s="1" t="s">
        <v>1417</v>
      </c>
    </row>
    <row r="135" s="1" customFormat="1" spans="1:22">
      <c r="A135" s="3">
        <v>999226280643825</v>
      </c>
      <c r="B135" s="1" t="s">
        <v>2140</v>
      </c>
      <c r="C135" s="1" t="s">
        <v>2147</v>
      </c>
      <c r="D135" s="1" t="s">
        <v>2148</v>
      </c>
      <c r="E135" s="1" t="s">
        <v>2149</v>
      </c>
      <c r="F135" s="1" t="s">
        <v>1601</v>
      </c>
      <c r="G135" s="1" t="s">
        <v>1337</v>
      </c>
      <c r="H135" s="1" t="s">
        <v>1338</v>
      </c>
      <c r="I135" s="1" t="s">
        <v>2150</v>
      </c>
      <c r="J135" s="1" t="s">
        <v>30</v>
      </c>
      <c r="K135" s="1" t="s">
        <v>2151</v>
      </c>
      <c r="L135" s="1" t="s">
        <v>2151</v>
      </c>
      <c r="M135" s="1" t="s">
        <v>1341</v>
      </c>
      <c r="N135" s="1" t="s">
        <v>1341</v>
      </c>
      <c r="O135" s="1" t="s">
        <v>1342</v>
      </c>
      <c r="P135" s="1" t="s">
        <v>1343</v>
      </c>
      <c r="Q135" s="1" t="s">
        <v>1344</v>
      </c>
      <c r="R135" s="1" t="s">
        <v>2152</v>
      </c>
      <c r="S135" s="1" t="s">
        <v>1346</v>
      </c>
      <c r="T135" s="1" t="s">
        <v>1347</v>
      </c>
      <c r="U135" s="1" t="s">
        <v>1305</v>
      </c>
      <c r="V135" s="1" t="s">
        <v>1675</v>
      </c>
    </row>
    <row r="136" s="1" customFormat="1" spans="1:22">
      <c r="A136" s="3">
        <v>999226276792395</v>
      </c>
      <c r="B136" s="1" t="s">
        <v>2140</v>
      </c>
      <c r="C136" s="1" t="s">
        <v>2153</v>
      </c>
      <c r="D136" s="1" t="s">
        <v>2154</v>
      </c>
      <c r="E136" s="1" t="s">
        <v>2155</v>
      </c>
      <c r="F136" s="1" t="s">
        <v>1601</v>
      </c>
      <c r="G136" s="1" t="s">
        <v>1337</v>
      </c>
      <c r="H136" s="1" t="s">
        <v>1338</v>
      </c>
      <c r="I136" s="1" t="s">
        <v>2156</v>
      </c>
      <c r="J136" s="1" t="s">
        <v>30</v>
      </c>
      <c r="K136" s="1" t="s">
        <v>2157</v>
      </c>
      <c r="L136" s="1" t="s">
        <v>2157</v>
      </c>
      <c r="M136" s="1" t="s">
        <v>1341</v>
      </c>
      <c r="N136" s="1" t="s">
        <v>1341</v>
      </c>
      <c r="O136" s="1" t="s">
        <v>1342</v>
      </c>
      <c r="P136" s="1" t="s">
        <v>1343</v>
      </c>
      <c r="Q136" s="1" t="s">
        <v>1344</v>
      </c>
      <c r="R136" s="1" t="s">
        <v>2158</v>
      </c>
      <c r="S136" s="1" t="s">
        <v>1346</v>
      </c>
      <c r="T136" s="1" t="s">
        <v>1347</v>
      </c>
      <c r="U136" s="1" t="s">
        <v>1305</v>
      </c>
      <c r="V136" s="1" t="s">
        <v>1675</v>
      </c>
    </row>
    <row r="137" s="1" customFormat="1" spans="1:22">
      <c r="A137" s="3">
        <v>999226273920693</v>
      </c>
      <c r="B137" s="1" t="s">
        <v>2140</v>
      </c>
      <c r="C137" s="1" t="s">
        <v>2159</v>
      </c>
      <c r="D137" s="1" t="s">
        <v>2160</v>
      </c>
      <c r="E137" s="1" t="s">
        <v>2161</v>
      </c>
      <c r="F137" s="1" t="s">
        <v>2024</v>
      </c>
      <c r="G137" s="1" t="s">
        <v>1337</v>
      </c>
      <c r="H137" s="1" t="s">
        <v>1338</v>
      </c>
      <c r="I137" s="1" t="s">
        <v>2162</v>
      </c>
      <c r="J137" s="1" t="s">
        <v>30</v>
      </c>
      <c r="K137" s="1" t="s">
        <v>2163</v>
      </c>
      <c r="L137" s="1" t="s">
        <v>2163</v>
      </c>
      <c r="M137" s="1" t="s">
        <v>1341</v>
      </c>
      <c r="N137" s="1" t="s">
        <v>1341</v>
      </c>
      <c r="O137" s="1" t="s">
        <v>1342</v>
      </c>
      <c r="P137" s="1" t="s">
        <v>1343</v>
      </c>
      <c r="Q137" s="1" t="s">
        <v>1344</v>
      </c>
      <c r="R137" s="1" t="s">
        <v>2164</v>
      </c>
      <c r="S137" s="1" t="s">
        <v>1346</v>
      </c>
      <c r="T137" s="1" t="s">
        <v>1347</v>
      </c>
      <c r="U137" s="1" t="s">
        <v>1305</v>
      </c>
      <c r="V137" s="1" t="s">
        <v>1374</v>
      </c>
    </row>
    <row r="138" s="1" customFormat="1" spans="1:22">
      <c r="A138" s="3">
        <v>999226271449275</v>
      </c>
      <c r="B138" s="1" t="s">
        <v>2165</v>
      </c>
      <c r="C138" s="1" t="s">
        <v>2166</v>
      </c>
      <c r="D138" s="1" t="s">
        <v>2167</v>
      </c>
      <c r="E138" s="1" t="s">
        <v>2168</v>
      </c>
      <c r="F138" s="1" t="s">
        <v>1852</v>
      </c>
      <c r="G138" s="1" t="s">
        <v>1337</v>
      </c>
      <c r="H138" s="1" t="s">
        <v>1338</v>
      </c>
      <c r="I138" s="1" t="s">
        <v>2169</v>
      </c>
      <c r="J138" s="1" t="s">
        <v>30</v>
      </c>
      <c r="K138" s="1" t="s">
        <v>2170</v>
      </c>
      <c r="L138" s="1" t="s">
        <v>2170</v>
      </c>
      <c r="M138" s="1" t="s">
        <v>1341</v>
      </c>
      <c r="N138" s="1" t="s">
        <v>1341</v>
      </c>
      <c r="O138" s="1" t="s">
        <v>1342</v>
      </c>
      <c r="P138" s="1" t="s">
        <v>1343</v>
      </c>
      <c r="Q138" s="1" t="s">
        <v>1344</v>
      </c>
      <c r="R138" s="1" t="s">
        <v>2171</v>
      </c>
      <c r="S138" s="1" t="s">
        <v>1346</v>
      </c>
      <c r="T138" s="1" t="s">
        <v>1347</v>
      </c>
      <c r="U138" s="1" t="s">
        <v>1845</v>
      </c>
      <c r="V138" s="1" t="s">
        <v>1355</v>
      </c>
    </row>
    <row r="139" s="1" customFormat="1" spans="1:22">
      <c r="A139" s="3">
        <v>999226269106184</v>
      </c>
      <c r="B139" s="1" t="s">
        <v>2165</v>
      </c>
      <c r="C139" s="1" t="s">
        <v>2172</v>
      </c>
      <c r="D139" s="1" t="s">
        <v>2173</v>
      </c>
      <c r="E139" s="1" t="s">
        <v>2174</v>
      </c>
      <c r="F139" s="1" t="s">
        <v>1333</v>
      </c>
      <c r="G139" s="1" t="s">
        <v>1337</v>
      </c>
      <c r="H139" s="1" t="s">
        <v>1338</v>
      </c>
      <c r="I139" s="1" t="s">
        <v>2175</v>
      </c>
      <c r="J139" s="1" t="s">
        <v>30</v>
      </c>
      <c r="K139" s="1" t="s">
        <v>2176</v>
      </c>
      <c r="L139" s="1" t="s">
        <v>2176</v>
      </c>
      <c r="M139" s="1" t="s">
        <v>1341</v>
      </c>
      <c r="N139" s="1" t="s">
        <v>1341</v>
      </c>
      <c r="O139" s="1" t="s">
        <v>1342</v>
      </c>
      <c r="P139" s="1" t="s">
        <v>1343</v>
      </c>
      <c r="Q139" s="1" t="s">
        <v>1344</v>
      </c>
      <c r="R139" s="1" t="s">
        <v>2177</v>
      </c>
      <c r="S139" s="1" t="s">
        <v>1346</v>
      </c>
      <c r="T139" s="1" t="s">
        <v>1347</v>
      </c>
      <c r="U139" s="1" t="s">
        <v>1305</v>
      </c>
      <c r="V139" s="1" t="s">
        <v>1621</v>
      </c>
    </row>
    <row r="140" s="1" customFormat="1" spans="1:22">
      <c r="A140" s="3">
        <v>999226268483335</v>
      </c>
      <c r="B140" s="1" t="s">
        <v>2165</v>
      </c>
      <c r="C140" s="1" t="s">
        <v>2178</v>
      </c>
      <c r="D140" s="1" t="s">
        <v>2179</v>
      </c>
      <c r="E140" s="1" t="s">
        <v>2180</v>
      </c>
      <c r="F140" s="1" t="s">
        <v>1333</v>
      </c>
      <c r="G140" s="1" t="s">
        <v>1337</v>
      </c>
      <c r="H140" s="1" t="s">
        <v>1338</v>
      </c>
      <c r="I140" s="1" t="s">
        <v>2181</v>
      </c>
      <c r="J140" s="1" t="s">
        <v>30</v>
      </c>
      <c r="K140" s="1" t="s">
        <v>2182</v>
      </c>
      <c r="L140" s="1" t="s">
        <v>2182</v>
      </c>
      <c r="M140" s="1" t="s">
        <v>1341</v>
      </c>
      <c r="N140" s="1" t="s">
        <v>1341</v>
      </c>
      <c r="O140" s="1" t="s">
        <v>1342</v>
      </c>
      <c r="P140" s="1" t="s">
        <v>1343</v>
      </c>
      <c r="Q140" s="1" t="s">
        <v>1344</v>
      </c>
      <c r="R140" s="1" t="s">
        <v>2183</v>
      </c>
      <c r="S140" s="1" t="s">
        <v>1346</v>
      </c>
      <c r="T140" s="1" t="s">
        <v>1347</v>
      </c>
      <c r="U140" s="1" t="s">
        <v>1305</v>
      </c>
      <c r="V140" s="1" t="s">
        <v>1904</v>
      </c>
    </row>
    <row r="141" s="1" customFormat="1" spans="1:22">
      <c r="A141" s="3">
        <v>999226262117803</v>
      </c>
      <c r="B141" s="1" t="s">
        <v>2165</v>
      </c>
      <c r="C141" s="1" t="s">
        <v>2184</v>
      </c>
      <c r="D141" s="1" t="s">
        <v>2185</v>
      </c>
      <c r="E141" s="1" t="s">
        <v>2186</v>
      </c>
      <c r="F141" s="1" t="s">
        <v>1852</v>
      </c>
      <c r="G141" s="1" t="s">
        <v>1337</v>
      </c>
      <c r="H141" s="1" t="s">
        <v>1338</v>
      </c>
      <c r="I141" s="1" t="s">
        <v>2187</v>
      </c>
      <c r="J141" s="1" t="s">
        <v>30</v>
      </c>
      <c r="K141" s="1" t="s">
        <v>2188</v>
      </c>
      <c r="L141" s="1" t="s">
        <v>2188</v>
      </c>
      <c r="M141" s="1" t="s">
        <v>1341</v>
      </c>
      <c r="N141" s="1" t="s">
        <v>1341</v>
      </c>
      <c r="O141" s="1" t="s">
        <v>1342</v>
      </c>
      <c r="P141" s="1" t="s">
        <v>1343</v>
      </c>
      <c r="Q141" s="1" t="s">
        <v>1344</v>
      </c>
      <c r="R141" s="1" t="s">
        <v>2189</v>
      </c>
      <c r="S141" s="1" t="s">
        <v>1346</v>
      </c>
      <c r="T141" s="1" t="s">
        <v>1347</v>
      </c>
      <c r="U141" s="1" t="s">
        <v>1845</v>
      </c>
      <c r="V141" s="1" t="s">
        <v>1450</v>
      </c>
    </row>
    <row r="142" s="1" customFormat="1" spans="1:22">
      <c r="A142" s="3">
        <v>999226221092518</v>
      </c>
      <c r="B142" s="1" t="s">
        <v>2165</v>
      </c>
      <c r="C142" s="1" t="s">
        <v>2190</v>
      </c>
      <c r="D142" s="1" t="s">
        <v>2191</v>
      </c>
      <c r="E142" s="1" t="s">
        <v>2192</v>
      </c>
      <c r="F142" s="1" t="s">
        <v>1601</v>
      </c>
      <c r="G142" s="1" t="s">
        <v>1337</v>
      </c>
      <c r="H142" s="1" t="s">
        <v>1338</v>
      </c>
      <c r="I142" s="1" t="s">
        <v>2193</v>
      </c>
      <c r="J142" s="1" t="s">
        <v>30</v>
      </c>
      <c r="K142" s="1" t="s">
        <v>2194</v>
      </c>
      <c r="L142" s="1" t="s">
        <v>2194</v>
      </c>
      <c r="M142" s="1" t="s">
        <v>1341</v>
      </c>
      <c r="N142" s="1" t="s">
        <v>1341</v>
      </c>
      <c r="O142" s="1" t="s">
        <v>1342</v>
      </c>
      <c r="P142" s="1" t="s">
        <v>1343</v>
      </c>
      <c r="Q142" s="1" t="s">
        <v>1344</v>
      </c>
      <c r="R142" s="1" t="s">
        <v>2195</v>
      </c>
      <c r="S142" s="1" t="s">
        <v>1346</v>
      </c>
      <c r="T142" s="1" t="s">
        <v>1347</v>
      </c>
      <c r="U142" s="1" t="s">
        <v>1305</v>
      </c>
      <c r="V142" s="1" t="s">
        <v>1621</v>
      </c>
    </row>
    <row r="143" s="1" customFormat="1" spans="1:22">
      <c r="A143" s="3">
        <v>999226220251930</v>
      </c>
      <c r="B143" s="1" t="s">
        <v>2165</v>
      </c>
      <c r="C143" s="1" t="s">
        <v>2196</v>
      </c>
      <c r="D143" s="1" t="s">
        <v>2191</v>
      </c>
      <c r="E143" s="1" t="s">
        <v>2197</v>
      </c>
      <c r="F143" s="1" t="s">
        <v>1852</v>
      </c>
      <c r="G143" s="1" t="s">
        <v>1337</v>
      </c>
      <c r="H143" s="1" t="s">
        <v>1338</v>
      </c>
      <c r="I143" s="1" t="s">
        <v>2198</v>
      </c>
      <c r="J143" s="1" t="s">
        <v>30</v>
      </c>
      <c r="K143" s="1" t="s">
        <v>2199</v>
      </c>
      <c r="L143" s="1" t="s">
        <v>2199</v>
      </c>
      <c r="M143" s="1" t="s">
        <v>1341</v>
      </c>
      <c r="N143" s="1" t="s">
        <v>1341</v>
      </c>
      <c r="O143" s="1" t="s">
        <v>1342</v>
      </c>
      <c r="P143" s="1" t="s">
        <v>1343</v>
      </c>
      <c r="Q143" s="1" t="s">
        <v>1344</v>
      </c>
      <c r="R143" s="1" t="s">
        <v>2200</v>
      </c>
      <c r="S143" s="1" t="s">
        <v>1346</v>
      </c>
      <c r="T143" s="1" t="s">
        <v>1347</v>
      </c>
      <c r="U143" s="1" t="s">
        <v>1305</v>
      </c>
      <c r="V143" s="1" t="s">
        <v>1621</v>
      </c>
    </row>
    <row r="144" s="1" customFormat="1" spans="1:22">
      <c r="A144" s="3">
        <v>999226219367322</v>
      </c>
      <c r="B144" s="1" t="s">
        <v>2165</v>
      </c>
      <c r="C144" s="1" t="s">
        <v>2201</v>
      </c>
      <c r="D144" s="1" t="s">
        <v>2202</v>
      </c>
      <c r="E144" s="1" t="s">
        <v>2203</v>
      </c>
      <c r="F144" s="1" t="s">
        <v>1946</v>
      </c>
      <c r="G144" s="1" t="s">
        <v>1337</v>
      </c>
      <c r="H144" s="1" t="s">
        <v>1338</v>
      </c>
      <c r="I144" s="1" t="s">
        <v>2204</v>
      </c>
      <c r="J144" s="1" t="s">
        <v>30</v>
      </c>
      <c r="K144" s="1" t="s">
        <v>2205</v>
      </c>
      <c r="L144" s="1" t="s">
        <v>2205</v>
      </c>
      <c r="M144" s="1" t="s">
        <v>1341</v>
      </c>
      <c r="N144" s="1" t="s">
        <v>1341</v>
      </c>
      <c r="O144" s="1" t="s">
        <v>1342</v>
      </c>
      <c r="P144" s="1" t="s">
        <v>1343</v>
      </c>
      <c r="Q144" s="1" t="s">
        <v>1344</v>
      </c>
      <c r="R144" s="1" t="s">
        <v>2206</v>
      </c>
      <c r="S144" s="1" t="s">
        <v>1346</v>
      </c>
      <c r="T144" s="1" t="s">
        <v>1347</v>
      </c>
      <c r="U144" s="1" t="s">
        <v>1305</v>
      </c>
      <c r="V144" s="1" t="s">
        <v>1374</v>
      </c>
    </row>
    <row r="145" s="1" customFormat="1" spans="1:22">
      <c r="A145" s="3">
        <v>999226217449972</v>
      </c>
      <c r="B145" s="1" t="s">
        <v>2165</v>
      </c>
      <c r="C145" s="1" t="s">
        <v>2207</v>
      </c>
      <c r="D145" s="1" t="s">
        <v>2208</v>
      </c>
      <c r="E145" s="1" t="s">
        <v>2209</v>
      </c>
      <c r="F145" s="1" t="s">
        <v>1601</v>
      </c>
      <c r="G145" s="1" t="s">
        <v>1337</v>
      </c>
      <c r="H145" s="1" t="s">
        <v>1338</v>
      </c>
      <c r="I145" s="1" t="s">
        <v>2210</v>
      </c>
      <c r="J145" s="1" t="s">
        <v>30</v>
      </c>
      <c r="K145" s="1" t="s">
        <v>2211</v>
      </c>
      <c r="L145" s="1" t="s">
        <v>2211</v>
      </c>
      <c r="M145" s="1" t="s">
        <v>1341</v>
      </c>
      <c r="N145" s="1" t="s">
        <v>1341</v>
      </c>
      <c r="O145" s="1" t="s">
        <v>1342</v>
      </c>
      <c r="P145" s="1" t="s">
        <v>1343</v>
      </c>
      <c r="Q145" s="1" t="s">
        <v>1344</v>
      </c>
      <c r="R145" s="1" t="s">
        <v>2212</v>
      </c>
      <c r="S145" s="1" t="s">
        <v>1346</v>
      </c>
      <c r="T145" s="1" t="s">
        <v>1347</v>
      </c>
      <c r="U145" s="1" t="s">
        <v>1305</v>
      </c>
      <c r="V145" s="1" t="s">
        <v>1450</v>
      </c>
    </row>
    <row r="146" s="1" customFormat="1" spans="1:22">
      <c r="A146" s="3">
        <v>999226216556476</v>
      </c>
      <c r="B146" s="1" t="s">
        <v>2165</v>
      </c>
      <c r="C146" s="1" t="s">
        <v>2213</v>
      </c>
      <c r="D146" s="1" t="s">
        <v>2214</v>
      </c>
      <c r="E146" s="1" t="s">
        <v>2215</v>
      </c>
      <c r="F146" s="1" t="s">
        <v>1852</v>
      </c>
      <c r="G146" s="1" t="s">
        <v>1337</v>
      </c>
      <c r="H146" s="1" t="s">
        <v>1338</v>
      </c>
      <c r="I146" s="1" t="s">
        <v>2216</v>
      </c>
      <c r="J146" s="1" t="s">
        <v>30</v>
      </c>
      <c r="K146" s="1" t="s">
        <v>2217</v>
      </c>
      <c r="L146" s="1" t="s">
        <v>2217</v>
      </c>
      <c r="M146" s="1" t="s">
        <v>1341</v>
      </c>
      <c r="N146" s="1" t="s">
        <v>1341</v>
      </c>
      <c r="O146" s="1" t="s">
        <v>1342</v>
      </c>
      <c r="P146" s="1" t="s">
        <v>1343</v>
      </c>
      <c r="Q146" s="1" t="s">
        <v>1344</v>
      </c>
      <c r="R146" s="1" t="s">
        <v>2218</v>
      </c>
      <c r="S146" s="1" t="s">
        <v>1346</v>
      </c>
      <c r="T146" s="1" t="s">
        <v>1347</v>
      </c>
      <c r="U146" s="1" t="s">
        <v>1305</v>
      </c>
      <c r="V146" s="1" t="s">
        <v>2219</v>
      </c>
    </row>
    <row r="147" s="1" customFormat="1" spans="1:22">
      <c r="A147" s="3">
        <v>999226210398371</v>
      </c>
      <c r="B147" s="1" t="s">
        <v>2220</v>
      </c>
      <c r="C147" s="1" t="s">
        <v>2221</v>
      </c>
      <c r="D147" s="1" t="s">
        <v>2222</v>
      </c>
      <c r="E147" s="1" t="s">
        <v>2223</v>
      </c>
      <c r="F147" s="1" t="s">
        <v>1852</v>
      </c>
      <c r="G147" s="1" t="s">
        <v>1337</v>
      </c>
      <c r="H147" s="1" t="s">
        <v>1338</v>
      </c>
      <c r="I147" s="1" t="s">
        <v>2224</v>
      </c>
      <c r="J147" s="1" t="s">
        <v>30</v>
      </c>
      <c r="K147" s="1" t="s">
        <v>2225</v>
      </c>
      <c r="L147" s="1" t="s">
        <v>2225</v>
      </c>
      <c r="M147" s="1" t="s">
        <v>1341</v>
      </c>
      <c r="N147" s="1" t="s">
        <v>1341</v>
      </c>
      <c r="O147" s="1" t="s">
        <v>1342</v>
      </c>
      <c r="P147" s="1" t="s">
        <v>1343</v>
      </c>
      <c r="Q147" s="1" t="s">
        <v>1344</v>
      </c>
      <c r="R147" s="1" t="s">
        <v>2226</v>
      </c>
      <c r="S147" s="1" t="s">
        <v>1346</v>
      </c>
      <c r="T147" s="1" t="s">
        <v>1347</v>
      </c>
      <c r="U147" s="1" t="s">
        <v>1305</v>
      </c>
      <c r="V147" s="1" t="s">
        <v>1355</v>
      </c>
    </row>
    <row r="148" s="1" customFormat="1" spans="1:22">
      <c r="A148" s="3">
        <v>999226199163667</v>
      </c>
      <c r="B148" s="1" t="s">
        <v>2220</v>
      </c>
      <c r="C148" s="1" t="s">
        <v>2227</v>
      </c>
      <c r="D148" s="1" t="s">
        <v>2191</v>
      </c>
      <c r="E148" s="1" t="s">
        <v>2228</v>
      </c>
      <c r="F148" s="1" t="s">
        <v>1852</v>
      </c>
      <c r="G148" s="1" t="s">
        <v>1337</v>
      </c>
      <c r="H148" s="1" t="s">
        <v>1338</v>
      </c>
      <c r="I148" s="1" t="s">
        <v>2229</v>
      </c>
      <c r="J148" s="1" t="s">
        <v>30</v>
      </c>
      <c r="K148" s="1" t="s">
        <v>2230</v>
      </c>
      <c r="L148" s="1" t="s">
        <v>2230</v>
      </c>
      <c r="M148" s="1" t="s">
        <v>1341</v>
      </c>
      <c r="N148" s="1" t="s">
        <v>1341</v>
      </c>
      <c r="O148" s="1" t="s">
        <v>1342</v>
      </c>
      <c r="P148" s="1" t="s">
        <v>1343</v>
      </c>
      <c r="Q148" s="1" t="s">
        <v>1344</v>
      </c>
      <c r="R148" s="1" t="s">
        <v>2231</v>
      </c>
      <c r="S148" s="1" t="s">
        <v>1346</v>
      </c>
      <c r="T148" s="1" t="s">
        <v>1347</v>
      </c>
      <c r="U148" s="1" t="s">
        <v>1305</v>
      </c>
      <c r="V148" s="1" t="s">
        <v>1621</v>
      </c>
    </row>
    <row r="149" s="1" customFormat="1" spans="1:22">
      <c r="A149" s="3">
        <v>999226191708959</v>
      </c>
      <c r="B149" s="1" t="s">
        <v>2232</v>
      </c>
      <c r="C149" s="1" t="s">
        <v>2233</v>
      </c>
      <c r="D149" s="1" t="s">
        <v>2234</v>
      </c>
      <c r="E149" s="1" t="s">
        <v>2235</v>
      </c>
      <c r="F149" s="1" t="s">
        <v>1852</v>
      </c>
      <c r="G149" s="1" t="s">
        <v>1337</v>
      </c>
      <c r="H149" s="1" t="s">
        <v>1338</v>
      </c>
      <c r="I149" s="1" t="s">
        <v>2236</v>
      </c>
      <c r="J149" s="1" t="s">
        <v>30</v>
      </c>
      <c r="K149" s="1" t="s">
        <v>2237</v>
      </c>
      <c r="L149" s="1" t="s">
        <v>2237</v>
      </c>
      <c r="M149" s="1" t="s">
        <v>1341</v>
      </c>
      <c r="N149" s="1" t="s">
        <v>1341</v>
      </c>
      <c r="O149" s="1" t="s">
        <v>1342</v>
      </c>
      <c r="P149" s="1" t="s">
        <v>1343</v>
      </c>
      <c r="Q149" s="1" t="s">
        <v>1344</v>
      </c>
      <c r="R149" s="1" t="s">
        <v>2238</v>
      </c>
      <c r="S149" s="1" t="s">
        <v>1346</v>
      </c>
      <c r="T149" s="1" t="s">
        <v>1347</v>
      </c>
      <c r="U149" s="1" t="s">
        <v>1845</v>
      </c>
      <c r="V149" s="1" t="s">
        <v>1355</v>
      </c>
    </row>
    <row r="150" s="1" customFormat="1" spans="1:22">
      <c r="A150" s="3">
        <v>999226185966273</v>
      </c>
      <c r="B150" s="1" t="s">
        <v>2232</v>
      </c>
      <c r="C150" s="1" t="s">
        <v>2239</v>
      </c>
      <c r="D150" s="1" t="s">
        <v>2240</v>
      </c>
      <c r="E150" s="1" t="s">
        <v>2241</v>
      </c>
      <c r="F150" s="1" t="s">
        <v>1852</v>
      </c>
      <c r="G150" s="1" t="s">
        <v>1337</v>
      </c>
      <c r="H150" s="1" t="s">
        <v>1338</v>
      </c>
      <c r="I150" s="1" t="s">
        <v>2242</v>
      </c>
      <c r="J150" s="1" t="s">
        <v>30</v>
      </c>
      <c r="K150" s="1" t="s">
        <v>2243</v>
      </c>
      <c r="L150" s="1" t="s">
        <v>2243</v>
      </c>
      <c r="M150" s="1" t="s">
        <v>1341</v>
      </c>
      <c r="N150" s="1" t="s">
        <v>1341</v>
      </c>
      <c r="O150" s="1" t="s">
        <v>1342</v>
      </c>
      <c r="P150" s="1" t="s">
        <v>1343</v>
      </c>
      <c r="Q150" s="1" t="s">
        <v>1344</v>
      </c>
      <c r="R150" s="1" t="s">
        <v>2244</v>
      </c>
      <c r="S150" s="1" t="s">
        <v>1346</v>
      </c>
      <c r="T150" s="1" t="s">
        <v>1347</v>
      </c>
      <c r="U150" s="1" t="s">
        <v>1305</v>
      </c>
      <c r="V150" s="1" t="s">
        <v>1675</v>
      </c>
    </row>
    <row r="151" s="1" customFormat="1" spans="1:22">
      <c r="A151" s="3">
        <v>999226147895249</v>
      </c>
      <c r="B151" s="1" t="s">
        <v>2232</v>
      </c>
      <c r="C151" s="1" t="s">
        <v>2245</v>
      </c>
      <c r="D151" s="1" t="s">
        <v>2246</v>
      </c>
      <c r="E151" s="1" t="s">
        <v>2247</v>
      </c>
      <c r="F151" s="1" t="s">
        <v>1333</v>
      </c>
      <c r="G151" s="1" t="s">
        <v>1337</v>
      </c>
      <c r="H151" s="1" t="s">
        <v>1338</v>
      </c>
      <c r="I151" s="1" t="s">
        <v>2248</v>
      </c>
      <c r="J151" s="1" t="s">
        <v>30</v>
      </c>
      <c r="K151" s="1" t="s">
        <v>2249</v>
      </c>
      <c r="L151" s="1" t="s">
        <v>2249</v>
      </c>
      <c r="M151" s="1" t="s">
        <v>1341</v>
      </c>
      <c r="N151" s="1" t="s">
        <v>1341</v>
      </c>
      <c r="O151" s="1" t="s">
        <v>1342</v>
      </c>
      <c r="P151" s="1" t="s">
        <v>1343</v>
      </c>
      <c r="Q151" s="1" t="s">
        <v>1344</v>
      </c>
      <c r="R151" s="1" t="s">
        <v>2250</v>
      </c>
      <c r="S151" s="1" t="s">
        <v>1346</v>
      </c>
      <c r="T151" s="1" t="s">
        <v>1347</v>
      </c>
      <c r="U151" s="1" t="s">
        <v>1305</v>
      </c>
      <c r="V151" s="1" t="s">
        <v>2251</v>
      </c>
    </row>
    <row r="152" s="1" customFormat="1" spans="1:22">
      <c r="A152" s="3">
        <v>999226147729275</v>
      </c>
      <c r="B152" s="1" t="s">
        <v>2232</v>
      </c>
      <c r="C152" s="1" t="s">
        <v>2252</v>
      </c>
      <c r="D152" s="1" t="s">
        <v>2253</v>
      </c>
      <c r="E152" s="1" t="s">
        <v>2254</v>
      </c>
      <c r="F152" s="1" t="s">
        <v>1333</v>
      </c>
      <c r="G152" s="1" t="s">
        <v>1337</v>
      </c>
      <c r="H152" s="1" t="s">
        <v>1338</v>
      </c>
      <c r="I152" s="1" t="s">
        <v>2255</v>
      </c>
      <c r="J152" s="1" t="s">
        <v>30</v>
      </c>
      <c r="K152" s="1" t="s">
        <v>2256</v>
      </c>
      <c r="L152" s="1" t="s">
        <v>2256</v>
      </c>
      <c r="M152" s="1" t="s">
        <v>1341</v>
      </c>
      <c r="N152" s="1" t="s">
        <v>1341</v>
      </c>
      <c r="O152" s="1" t="s">
        <v>1342</v>
      </c>
      <c r="P152" s="1" t="s">
        <v>1343</v>
      </c>
      <c r="Q152" s="1" t="s">
        <v>1344</v>
      </c>
      <c r="R152" s="1" t="s">
        <v>2257</v>
      </c>
      <c r="S152" s="1" t="s">
        <v>1346</v>
      </c>
      <c r="T152" s="1" t="s">
        <v>1347</v>
      </c>
      <c r="U152" s="1" t="s">
        <v>1305</v>
      </c>
      <c r="V152" s="1" t="s">
        <v>1675</v>
      </c>
    </row>
    <row r="153" s="1" customFormat="1" spans="1:22">
      <c r="A153" s="3">
        <v>999226146335881</v>
      </c>
      <c r="B153" s="1" t="s">
        <v>2258</v>
      </c>
      <c r="C153" s="1" t="s">
        <v>2259</v>
      </c>
      <c r="D153" s="1" t="s">
        <v>2260</v>
      </c>
      <c r="E153" s="1" t="s">
        <v>2261</v>
      </c>
      <c r="F153" s="1" t="s">
        <v>1852</v>
      </c>
      <c r="G153" s="1" t="s">
        <v>1337</v>
      </c>
      <c r="H153" s="1" t="s">
        <v>1338</v>
      </c>
      <c r="I153" s="1" t="s">
        <v>2262</v>
      </c>
      <c r="J153" s="1" t="s">
        <v>30</v>
      </c>
      <c r="K153" s="1" t="s">
        <v>2263</v>
      </c>
      <c r="L153" s="1" t="s">
        <v>2263</v>
      </c>
      <c r="M153" s="1" t="s">
        <v>1341</v>
      </c>
      <c r="N153" s="1" t="s">
        <v>1341</v>
      </c>
      <c r="O153" s="1" t="s">
        <v>1342</v>
      </c>
      <c r="P153" s="1" t="s">
        <v>1343</v>
      </c>
      <c r="Q153" s="1" t="s">
        <v>1344</v>
      </c>
      <c r="R153" s="1" t="s">
        <v>2264</v>
      </c>
      <c r="S153" s="1" t="s">
        <v>1346</v>
      </c>
      <c r="T153" s="1" t="s">
        <v>1347</v>
      </c>
      <c r="U153" s="1" t="s">
        <v>1305</v>
      </c>
      <c r="V153" s="1" t="s">
        <v>1776</v>
      </c>
    </row>
    <row r="154" s="1" customFormat="1" spans="1:22">
      <c r="A154" s="3">
        <v>999226133286889</v>
      </c>
      <c r="B154" s="1" t="s">
        <v>2265</v>
      </c>
      <c r="C154" s="1" t="s">
        <v>2266</v>
      </c>
      <c r="D154" s="1" t="s">
        <v>2267</v>
      </c>
      <c r="E154" s="1" t="s">
        <v>2268</v>
      </c>
      <c r="F154" s="1" t="s">
        <v>1946</v>
      </c>
      <c r="G154" s="1" t="s">
        <v>1337</v>
      </c>
      <c r="H154" s="1" t="s">
        <v>1338</v>
      </c>
      <c r="I154" s="1" t="s">
        <v>2269</v>
      </c>
      <c r="J154" s="1" t="s">
        <v>30</v>
      </c>
      <c r="K154" s="1" t="s">
        <v>2270</v>
      </c>
      <c r="L154" s="1" t="s">
        <v>2270</v>
      </c>
      <c r="M154" s="1" t="s">
        <v>1341</v>
      </c>
      <c r="N154" s="1" t="s">
        <v>1341</v>
      </c>
      <c r="O154" s="1" t="s">
        <v>1342</v>
      </c>
      <c r="P154" s="1" t="s">
        <v>1343</v>
      </c>
      <c r="Q154" s="1" t="s">
        <v>1344</v>
      </c>
      <c r="R154" s="1" t="s">
        <v>2271</v>
      </c>
      <c r="S154" s="1" t="s">
        <v>1346</v>
      </c>
      <c r="T154" s="1" t="s">
        <v>1347</v>
      </c>
      <c r="U154" s="1" t="s">
        <v>1845</v>
      </c>
      <c r="V154" s="1" t="s">
        <v>1437</v>
      </c>
    </row>
    <row r="155" s="1" customFormat="1" spans="1:22">
      <c r="A155" s="3">
        <v>999226131222647</v>
      </c>
      <c r="B155" s="1" t="s">
        <v>2265</v>
      </c>
      <c r="C155" s="1" t="s">
        <v>2272</v>
      </c>
      <c r="D155" s="1" t="s">
        <v>2273</v>
      </c>
      <c r="E155" s="1" t="s">
        <v>2274</v>
      </c>
      <c r="F155" s="1" t="s">
        <v>1852</v>
      </c>
      <c r="G155" s="1" t="s">
        <v>1337</v>
      </c>
      <c r="H155" s="1" t="s">
        <v>1338</v>
      </c>
      <c r="I155" s="1" t="s">
        <v>2275</v>
      </c>
      <c r="J155" s="1" t="s">
        <v>30</v>
      </c>
      <c r="K155" s="1" t="s">
        <v>2276</v>
      </c>
      <c r="L155" s="1" t="s">
        <v>2276</v>
      </c>
      <c r="M155" s="1" t="s">
        <v>1341</v>
      </c>
      <c r="N155" s="1" t="s">
        <v>1341</v>
      </c>
      <c r="O155" s="1" t="s">
        <v>1342</v>
      </c>
      <c r="P155" s="1" t="s">
        <v>1343</v>
      </c>
      <c r="Q155" s="1" t="s">
        <v>1344</v>
      </c>
      <c r="R155" s="1" t="s">
        <v>2277</v>
      </c>
      <c r="S155" s="1" t="s">
        <v>1346</v>
      </c>
      <c r="T155" s="1" t="s">
        <v>1347</v>
      </c>
      <c r="U155" s="1" t="s">
        <v>1305</v>
      </c>
      <c r="V155" s="1" t="s">
        <v>1437</v>
      </c>
    </row>
    <row r="156" s="1" customFormat="1" spans="1:22">
      <c r="A156" s="3">
        <v>999226125280631</v>
      </c>
      <c r="B156" s="1" t="s">
        <v>2265</v>
      </c>
      <c r="C156" s="1" t="s">
        <v>2278</v>
      </c>
      <c r="D156" s="1" t="s">
        <v>2279</v>
      </c>
      <c r="E156" s="1" t="s">
        <v>2280</v>
      </c>
      <c r="F156" s="1" t="s">
        <v>1333</v>
      </c>
      <c r="G156" s="1" t="s">
        <v>1337</v>
      </c>
      <c r="H156" s="1" t="s">
        <v>1338</v>
      </c>
      <c r="I156" s="1" t="s">
        <v>2281</v>
      </c>
      <c r="J156" s="1" t="s">
        <v>30</v>
      </c>
      <c r="K156" s="1" t="s">
        <v>2282</v>
      </c>
      <c r="L156" s="1" t="s">
        <v>2282</v>
      </c>
      <c r="M156" s="1" t="s">
        <v>1341</v>
      </c>
      <c r="N156" s="1" t="s">
        <v>1341</v>
      </c>
      <c r="O156" s="1" t="s">
        <v>1342</v>
      </c>
      <c r="P156" s="1" t="s">
        <v>1343</v>
      </c>
      <c r="Q156" s="1" t="s">
        <v>1344</v>
      </c>
      <c r="R156" s="1" t="s">
        <v>2283</v>
      </c>
      <c r="S156" s="1" t="s">
        <v>1346</v>
      </c>
      <c r="T156" s="1" t="s">
        <v>1347</v>
      </c>
      <c r="U156" s="1" t="s">
        <v>1305</v>
      </c>
      <c r="V156" s="1" t="s">
        <v>1614</v>
      </c>
    </row>
    <row r="157" s="1" customFormat="1" spans="1:22">
      <c r="A157" s="3">
        <v>999226120385364</v>
      </c>
      <c r="B157" s="1" t="s">
        <v>2284</v>
      </c>
      <c r="C157" s="1" t="s">
        <v>2285</v>
      </c>
      <c r="D157" s="1" t="s">
        <v>2286</v>
      </c>
      <c r="E157" s="1" t="s">
        <v>2287</v>
      </c>
      <c r="F157" s="1" t="s">
        <v>1333</v>
      </c>
      <c r="G157" s="1" t="s">
        <v>1337</v>
      </c>
      <c r="H157" s="1" t="s">
        <v>1338</v>
      </c>
      <c r="I157" s="1" t="s">
        <v>2288</v>
      </c>
      <c r="J157" s="1" t="s">
        <v>30</v>
      </c>
      <c r="K157" s="1" t="s">
        <v>2289</v>
      </c>
      <c r="L157" s="1" t="s">
        <v>2289</v>
      </c>
      <c r="M157" s="1" t="s">
        <v>1341</v>
      </c>
      <c r="N157" s="1" t="s">
        <v>1341</v>
      </c>
      <c r="O157" s="1" t="s">
        <v>1342</v>
      </c>
      <c r="P157" s="1" t="s">
        <v>1343</v>
      </c>
      <c r="Q157" s="1" t="s">
        <v>1344</v>
      </c>
      <c r="R157" s="1" t="s">
        <v>2290</v>
      </c>
      <c r="S157" s="1" t="s">
        <v>1346</v>
      </c>
      <c r="T157" s="1" t="s">
        <v>1347</v>
      </c>
      <c r="U157" s="1" t="s">
        <v>1305</v>
      </c>
      <c r="V157" s="1" t="s">
        <v>1904</v>
      </c>
    </row>
    <row r="158" s="1" customFormat="1" spans="1:22">
      <c r="A158" s="3">
        <v>999226116439021</v>
      </c>
      <c r="B158" s="1" t="s">
        <v>2284</v>
      </c>
      <c r="C158" s="1" t="s">
        <v>2291</v>
      </c>
      <c r="D158" s="1" t="s">
        <v>2292</v>
      </c>
      <c r="E158" s="1" t="s">
        <v>2293</v>
      </c>
      <c r="F158" s="1" t="s">
        <v>1946</v>
      </c>
      <c r="G158" s="1" t="s">
        <v>1337</v>
      </c>
      <c r="H158" s="1" t="s">
        <v>1338</v>
      </c>
      <c r="I158" s="1" t="s">
        <v>2294</v>
      </c>
      <c r="J158" s="1" t="s">
        <v>30</v>
      </c>
      <c r="K158" s="1" t="s">
        <v>2295</v>
      </c>
      <c r="L158" s="1" t="s">
        <v>2295</v>
      </c>
      <c r="M158" s="1" t="s">
        <v>1341</v>
      </c>
      <c r="N158" s="1" t="s">
        <v>1341</v>
      </c>
      <c r="O158" s="1" t="s">
        <v>1342</v>
      </c>
      <c r="P158" s="1" t="s">
        <v>1343</v>
      </c>
      <c r="Q158" s="1" t="s">
        <v>1344</v>
      </c>
      <c r="R158" s="1" t="s">
        <v>2296</v>
      </c>
      <c r="S158" s="1" t="s">
        <v>1346</v>
      </c>
      <c r="T158" s="1" t="s">
        <v>1347</v>
      </c>
      <c r="U158" s="1" t="s">
        <v>1305</v>
      </c>
      <c r="V158" s="1" t="s">
        <v>2133</v>
      </c>
    </row>
    <row r="159" s="1" customFormat="1" spans="1:22">
      <c r="A159" s="3">
        <v>999226108276925</v>
      </c>
      <c r="B159" s="1" t="s">
        <v>2297</v>
      </c>
      <c r="C159" s="1" t="s">
        <v>2298</v>
      </c>
      <c r="D159" s="1" t="s">
        <v>2299</v>
      </c>
      <c r="E159" s="1" t="s">
        <v>2300</v>
      </c>
      <c r="F159" s="1" t="s">
        <v>1852</v>
      </c>
      <c r="G159" s="1" t="s">
        <v>1337</v>
      </c>
      <c r="H159" s="1" t="s">
        <v>1338</v>
      </c>
      <c r="I159" s="1" t="s">
        <v>2301</v>
      </c>
      <c r="J159" s="1" t="s">
        <v>30</v>
      </c>
      <c r="K159" s="1" t="s">
        <v>2302</v>
      </c>
      <c r="L159" s="1" t="s">
        <v>2302</v>
      </c>
      <c r="M159" s="1" t="s">
        <v>1341</v>
      </c>
      <c r="N159" s="1" t="s">
        <v>1341</v>
      </c>
      <c r="O159" s="1" t="s">
        <v>1342</v>
      </c>
      <c r="P159" s="1" t="s">
        <v>1343</v>
      </c>
      <c r="Q159" s="1" t="s">
        <v>1344</v>
      </c>
      <c r="R159" s="1" t="s">
        <v>2303</v>
      </c>
      <c r="S159" s="1" t="s">
        <v>1346</v>
      </c>
      <c r="T159" s="1" t="s">
        <v>1347</v>
      </c>
      <c r="U159" s="1" t="s">
        <v>1305</v>
      </c>
      <c r="V159" s="1" t="s">
        <v>1450</v>
      </c>
    </row>
    <row r="160" s="1" customFormat="1" spans="1:22">
      <c r="A160" s="3">
        <v>999226080529626</v>
      </c>
      <c r="B160" s="1" t="s">
        <v>2297</v>
      </c>
      <c r="C160" s="1" t="s">
        <v>2304</v>
      </c>
      <c r="D160" s="1" t="s">
        <v>2214</v>
      </c>
      <c r="E160" s="1" t="s">
        <v>2305</v>
      </c>
      <c r="F160" s="1" t="s">
        <v>1852</v>
      </c>
      <c r="G160" s="1" t="s">
        <v>1337</v>
      </c>
      <c r="H160" s="1" t="s">
        <v>1338</v>
      </c>
      <c r="I160" s="1" t="s">
        <v>2306</v>
      </c>
      <c r="J160" s="1" t="s">
        <v>30</v>
      </c>
      <c r="K160" s="1" t="s">
        <v>2307</v>
      </c>
      <c r="L160" s="1" t="s">
        <v>2307</v>
      </c>
      <c r="M160" s="1" t="s">
        <v>1341</v>
      </c>
      <c r="N160" s="1" t="s">
        <v>1341</v>
      </c>
      <c r="O160" s="1" t="s">
        <v>1342</v>
      </c>
      <c r="P160" s="1" t="s">
        <v>1343</v>
      </c>
      <c r="Q160" s="1" t="s">
        <v>1344</v>
      </c>
      <c r="R160" s="1" t="s">
        <v>2308</v>
      </c>
      <c r="S160" s="1" t="s">
        <v>1346</v>
      </c>
      <c r="T160" s="1" t="s">
        <v>1347</v>
      </c>
      <c r="U160" s="1" t="s">
        <v>1305</v>
      </c>
      <c r="V160" s="1" t="s">
        <v>2219</v>
      </c>
    </row>
    <row r="161" s="1" customFormat="1" spans="1:22">
      <c r="A161" s="3">
        <v>999226070040560</v>
      </c>
      <c r="B161" s="1" t="s">
        <v>2297</v>
      </c>
      <c r="C161" s="1" t="s">
        <v>2309</v>
      </c>
      <c r="D161" s="1" t="s">
        <v>2310</v>
      </c>
      <c r="E161" s="1" t="s">
        <v>2311</v>
      </c>
      <c r="F161" s="1" t="s">
        <v>1333</v>
      </c>
      <c r="G161" s="1" t="s">
        <v>1337</v>
      </c>
      <c r="H161" s="1" t="s">
        <v>1338</v>
      </c>
      <c r="I161" s="1" t="s">
        <v>2312</v>
      </c>
      <c r="J161" s="1" t="s">
        <v>30</v>
      </c>
      <c r="K161" s="1" t="s">
        <v>2313</v>
      </c>
      <c r="L161" s="1" t="s">
        <v>2313</v>
      </c>
      <c r="M161" s="1" t="s">
        <v>1341</v>
      </c>
      <c r="N161" s="1" t="s">
        <v>1341</v>
      </c>
      <c r="O161" s="1" t="s">
        <v>1342</v>
      </c>
      <c r="P161" s="1" t="s">
        <v>1343</v>
      </c>
      <c r="Q161" s="1" t="s">
        <v>1344</v>
      </c>
      <c r="R161" s="1" t="s">
        <v>2314</v>
      </c>
      <c r="S161" s="1" t="s">
        <v>1346</v>
      </c>
      <c r="T161" s="1" t="s">
        <v>1347</v>
      </c>
      <c r="U161" s="1" t="s">
        <v>1305</v>
      </c>
      <c r="V161" s="1" t="s">
        <v>1374</v>
      </c>
    </row>
    <row r="162" s="1" customFormat="1" spans="1:22">
      <c r="A162" s="3">
        <v>999226068898161</v>
      </c>
      <c r="B162" s="1" t="s">
        <v>2297</v>
      </c>
      <c r="C162" s="1" t="s">
        <v>2315</v>
      </c>
      <c r="D162" s="1" t="s">
        <v>2316</v>
      </c>
      <c r="E162" s="1" t="s">
        <v>2317</v>
      </c>
      <c r="F162" s="1" t="s">
        <v>1601</v>
      </c>
      <c r="G162" s="1" t="s">
        <v>1337</v>
      </c>
      <c r="H162" s="1" t="s">
        <v>1338</v>
      </c>
      <c r="I162" s="1" t="s">
        <v>2318</v>
      </c>
      <c r="J162" s="1" t="s">
        <v>30</v>
      </c>
      <c r="K162" s="1" t="s">
        <v>2319</v>
      </c>
      <c r="L162" s="1" t="s">
        <v>2319</v>
      </c>
      <c r="M162" s="1" t="s">
        <v>1341</v>
      </c>
      <c r="N162" s="1" t="s">
        <v>1341</v>
      </c>
      <c r="O162" s="1" t="s">
        <v>1342</v>
      </c>
      <c r="P162" s="1" t="s">
        <v>1343</v>
      </c>
      <c r="Q162" s="1" t="s">
        <v>1344</v>
      </c>
      <c r="R162" s="1" t="s">
        <v>2320</v>
      </c>
      <c r="S162" s="1" t="s">
        <v>1346</v>
      </c>
      <c r="T162" s="1" t="s">
        <v>1347</v>
      </c>
      <c r="U162" s="1" t="s">
        <v>1305</v>
      </c>
      <c r="V162" s="1" t="s">
        <v>1374</v>
      </c>
    </row>
    <row r="163" s="1" customFormat="1" spans="1:22">
      <c r="A163" s="3">
        <v>999226068310378</v>
      </c>
      <c r="B163" s="1" t="s">
        <v>2297</v>
      </c>
      <c r="C163" s="1" t="s">
        <v>2321</v>
      </c>
      <c r="D163" s="1" t="s">
        <v>2322</v>
      </c>
      <c r="E163" s="1" t="s">
        <v>2323</v>
      </c>
      <c r="F163" s="1" t="s">
        <v>1601</v>
      </c>
      <c r="G163" s="1" t="s">
        <v>1337</v>
      </c>
      <c r="H163" s="1" t="s">
        <v>1338</v>
      </c>
      <c r="I163" s="1" t="s">
        <v>2324</v>
      </c>
      <c r="J163" s="1" t="s">
        <v>30</v>
      </c>
      <c r="K163" s="1" t="s">
        <v>2325</v>
      </c>
      <c r="L163" s="1" t="s">
        <v>2325</v>
      </c>
      <c r="M163" s="1" t="s">
        <v>1341</v>
      </c>
      <c r="N163" s="1" t="s">
        <v>1341</v>
      </c>
      <c r="O163" s="1" t="s">
        <v>1342</v>
      </c>
      <c r="P163" s="1" t="s">
        <v>1343</v>
      </c>
      <c r="Q163" s="1" t="s">
        <v>1344</v>
      </c>
      <c r="R163" s="1" t="s">
        <v>2326</v>
      </c>
      <c r="S163" s="1" t="s">
        <v>1346</v>
      </c>
      <c r="T163" s="1" t="s">
        <v>1347</v>
      </c>
      <c r="U163" s="1" t="s">
        <v>1305</v>
      </c>
      <c r="V163" s="1" t="s">
        <v>1355</v>
      </c>
    </row>
    <row r="164" s="1" customFormat="1" spans="1:22">
      <c r="A164" s="3">
        <v>999226067520040</v>
      </c>
      <c r="B164" s="1" t="s">
        <v>2327</v>
      </c>
      <c r="C164" s="1" t="s">
        <v>2328</v>
      </c>
      <c r="D164" s="1" t="s">
        <v>2329</v>
      </c>
      <c r="E164" s="1" t="s">
        <v>2330</v>
      </c>
      <c r="F164" s="1" t="s">
        <v>1852</v>
      </c>
      <c r="G164" s="1" t="s">
        <v>1337</v>
      </c>
      <c r="H164" s="1" t="s">
        <v>1338</v>
      </c>
      <c r="I164" s="1" t="s">
        <v>2331</v>
      </c>
      <c r="J164" s="1" t="s">
        <v>30</v>
      </c>
      <c r="K164" s="1" t="s">
        <v>2332</v>
      </c>
      <c r="L164" s="1" t="s">
        <v>2332</v>
      </c>
      <c r="M164" s="1" t="s">
        <v>1341</v>
      </c>
      <c r="N164" s="1" t="s">
        <v>1341</v>
      </c>
      <c r="O164" s="1" t="s">
        <v>1342</v>
      </c>
      <c r="P164" s="1" t="s">
        <v>1343</v>
      </c>
      <c r="Q164" s="1" t="s">
        <v>1344</v>
      </c>
      <c r="R164" s="1" t="s">
        <v>2333</v>
      </c>
      <c r="S164" s="1" t="s">
        <v>1346</v>
      </c>
      <c r="T164" s="1" t="s">
        <v>1347</v>
      </c>
      <c r="U164" s="1" t="s">
        <v>1305</v>
      </c>
      <c r="V164" s="1" t="s">
        <v>1355</v>
      </c>
    </row>
    <row r="165" s="1" customFormat="1" spans="1:22">
      <c r="A165" s="3">
        <v>999226052000551</v>
      </c>
      <c r="B165" s="1" t="s">
        <v>2334</v>
      </c>
      <c r="C165" s="1" t="s">
        <v>2335</v>
      </c>
      <c r="D165" s="1" t="s">
        <v>2336</v>
      </c>
      <c r="E165" s="1" t="s">
        <v>2337</v>
      </c>
      <c r="F165" s="1" t="s">
        <v>1946</v>
      </c>
      <c r="G165" s="1" t="s">
        <v>1337</v>
      </c>
      <c r="H165" s="1" t="s">
        <v>1338</v>
      </c>
      <c r="I165" s="1" t="s">
        <v>2338</v>
      </c>
      <c r="J165" s="1" t="s">
        <v>30</v>
      </c>
      <c r="K165" s="1" t="s">
        <v>2339</v>
      </c>
      <c r="L165" s="1" t="s">
        <v>2339</v>
      </c>
      <c r="M165" s="1" t="s">
        <v>1341</v>
      </c>
      <c r="N165" s="1" t="s">
        <v>1341</v>
      </c>
      <c r="O165" s="1" t="s">
        <v>1342</v>
      </c>
      <c r="P165" s="1" t="s">
        <v>1343</v>
      </c>
      <c r="Q165" s="1" t="s">
        <v>1344</v>
      </c>
      <c r="R165" s="1" t="s">
        <v>2340</v>
      </c>
      <c r="S165" s="1" t="s">
        <v>1346</v>
      </c>
      <c r="T165" s="1" t="s">
        <v>1347</v>
      </c>
      <c r="U165" s="1" t="s">
        <v>1305</v>
      </c>
      <c r="V165" s="1" t="s">
        <v>1374</v>
      </c>
    </row>
    <row r="166" s="1" customFormat="1" spans="1:22">
      <c r="A166" s="3">
        <v>999226050522964</v>
      </c>
      <c r="B166" s="1" t="s">
        <v>2334</v>
      </c>
      <c r="C166" s="1" t="s">
        <v>2341</v>
      </c>
      <c r="D166" s="1" t="s">
        <v>2342</v>
      </c>
      <c r="E166" s="1" t="s">
        <v>2343</v>
      </c>
      <c r="F166" s="1" t="s">
        <v>1333</v>
      </c>
      <c r="G166" s="1" t="s">
        <v>1337</v>
      </c>
      <c r="H166" s="1" t="s">
        <v>1338</v>
      </c>
      <c r="I166" s="1" t="s">
        <v>2344</v>
      </c>
      <c r="J166" s="1" t="s">
        <v>30</v>
      </c>
      <c r="K166" s="1" t="s">
        <v>2345</v>
      </c>
      <c r="L166" s="1" t="s">
        <v>2345</v>
      </c>
      <c r="M166" s="1" t="s">
        <v>1341</v>
      </c>
      <c r="N166" s="1" t="s">
        <v>1341</v>
      </c>
      <c r="O166" s="1" t="s">
        <v>1342</v>
      </c>
      <c r="P166" s="1" t="s">
        <v>1343</v>
      </c>
      <c r="Q166" s="1" t="s">
        <v>1344</v>
      </c>
      <c r="R166" s="1" t="s">
        <v>2346</v>
      </c>
      <c r="S166" s="1" t="s">
        <v>1346</v>
      </c>
      <c r="T166" s="1" t="s">
        <v>1347</v>
      </c>
      <c r="U166" s="1" t="s">
        <v>1305</v>
      </c>
      <c r="V166" s="1" t="s">
        <v>1581</v>
      </c>
    </row>
    <row r="167" s="1" customFormat="1" spans="1:22">
      <c r="A167" s="3">
        <v>999226041313564</v>
      </c>
      <c r="B167" s="1" t="s">
        <v>2334</v>
      </c>
      <c r="C167" s="1" t="s">
        <v>2347</v>
      </c>
      <c r="D167" s="1" t="s">
        <v>2279</v>
      </c>
      <c r="E167" s="1" t="s">
        <v>2348</v>
      </c>
      <c r="F167" s="1" t="s">
        <v>1333</v>
      </c>
      <c r="G167" s="1" t="s">
        <v>1337</v>
      </c>
      <c r="H167" s="1" t="s">
        <v>1338</v>
      </c>
      <c r="I167" s="1" t="s">
        <v>2349</v>
      </c>
      <c r="J167" s="1" t="s">
        <v>30</v>
      </c>
      <c r="K167" s="1" t="s">
        <v>2350</v>
      </c>
      <c r="L167" s="1" t="s">
        <v>2350</v>
      </c>
      <c r="M167" s="1" t="s">
        <v>1341</v>
      </c>
      <c r="N167" s="1" t="s">
        <v>1341</v>
      </c>
      <c r="O167" s="1" t="s">
        <v>1342</v>
      </c>
      <c r="P167" s="1" t="s">
        <v>1343</v>
      </c>
      <c r="Q167" s="1" t="s">
        <v>1344</v>
      </c>
      <c r="R167" s="1" t="s">
        <v>2351</v>
      </c>
      <c r="S167" s="1" t="s">
        <v>1346</v>
      </c>
      <c r="T167" s="1" t="s">
        <v>1347</v>
      </c>
      <c r="U167" s="1" t="s">
        <v>1305</v>
      </c>
      <c r="V167" s="1" t="s">
        <v>1614</v>
      </c>
    </row>
    <row r="168" s="1" customFormat="1" spans="1:22">
      <c r="A168" s="3">
        <v>999226040444466</v>
      </c>
      <c r="B168" s="1" t="s">
        <v>2334</v>
      </c>
      <c r="C168" s="1" t="s">
        <v>2352</v>
      </c>
      <c r="D168" s="1" t="s">
        <v>2353</v>
      </c>
      <c r="E168" s="1" t="s">
        <v>2354</v>
      </c>
      <c r="F168" s="1" t="s">
        <v>1852</v>
      </c>
      <c r="G168" s="1" t="s">
        <v>1337</v>
      </c>
      <c r="H168" s="1" t="s">
        <v>1338</v>
      </c>
      <c r="I168" s="1" t="s">
        <v>2355</v>
      </c>
      <c r="J168" s="1" t="s">
        <v>30</v>
      </c>
      <c r="K168" s="1" t="s">
        <v>2356</v>
      </c>
      <c r="L168" s="1" t="s">
        <v>2356</v>
      </c>
      <c r="M168" s="1" t="s">
        <v>1341</v>
      </c>
      <c r="N168" s="1" t="s">
        <v>1341</v>
      </c>
      <c r="O168" s="1" t="s">
        <v>1342</v>
      </c>
      <c r="P168" s="1" t="s">
        <v>1343</v>
      </c>
      <c r="Q168" s="1" t="s">
        <v>1344</v>
      </c>
      <c r="R168" s="1" t="s">
        <v>2357</v>
      </c>
      <c r="S168" s="1" t="s">
        <v>1346</v>
      </c>
      <c r="T168" s="1" t="s">
        <v>1347</v>
      </c>
      <c r="U168" s="1" t="s">
        <v>1305</v>
      </c>
      <c r="V168" s="1" t="s">
        <v>1588</v>
      </c>
    </row>
    <row r="169" s="1" customFormat="1" spans="1:22">
      <c r="A169" s="3">
        <v>999226040244812</v>
      </c>
      <c r="B169" s="1" t="s">
        <v>2334</v>
      </c>
      <c r="C169" s="1" t="s">
        <v>2358</v>
      </c>
      <c r="D169" s="1" t="s">
        <v>2359</v>
      </c>
      <c r="E169" s="1" t="s">
        <v>2360</v>
      </c>
      <c r="F169" s="1" t="s">
        <v>1601</v>
      </c>
      <c r="G169" s="1" t="s">
        <v>1337</v>
      </c>
      <c r="H169" s="1" t="s">
        <v>1338</v>
      </c>
      <c r="I169" s="1" t="s">
        <v>2361</v>
      </c>
      <c r="J169" s="1" t="s">
        <v>30</v>
      </c>
      <c r="K169" s="1" t="s">
        <v>2362</v>
      </c>
      <c r="L169" s="1" t="s">
        <v>2362</v>
      </c>
      <c r="M169" s="1" t="s">
        <v>1341</v>
      </c>
      <c r="N169" s="1" t="s">
        <v>1341</v>
      </c>
      <c r="O169" s="1" t="s">
        <v>1342</v>
      </c>
      <c r="P169" s="1" t="s">
        <v>1343</v>
      </c>
      <c r="Q169" s="1" t="s">
        <v>1344</v>
      </c>
      <c r="R169" s="1" t="s">
        <v>2363</v>
      </c>
      <c r="S169" s="1" t="s">
        <v>1346</v>
      </c>
      <c r="T169" s="1" t="s">
        <v>1347</v>
      </c>
      <c r="U169" s="1" t="s">
        <v>1305</v>
      </c>
      <c r="V169" s="1" t="s">
        <v>1716</v>
      </c>
    </row>
    <row r="170" s="1" customFormat="1" spans="1:22">
      <c r="A170" s="3">
        <v>999226036975835</v>
      </c>
      <c r="B170" s="1" t="s">
        <v>2334</v>
      </c>
      <c r="C170" s="1" t="s">
        <v>2364</v>
      </c>
      <c r="D170" s="1" t="s">
        <v>2365</v>
      </c>
      <c r="E170" s="1" t="s">
        <v>2366</v>
      </c>
      <c r="F170" s="1" t="s">
        <v>1333</v>
      </c>
      <c r="G170" s="1" t="s">
        <v>1337</v>
      </c>
      <c r="H170" s="1" t="s">
        <v>1338</v>
      </c>
      <c r="I170" s="1" t="s">
        <v>2367</v>
      </c>
      <c r="J170" s="1" t="s">
        <v>30</v>
      </c>
      <c r="K170" s="1" t="s">
        <v>2368</v>
      </c>
      <c r="L170" s="1" t="s">
        <v>2368</v>
      </c>
      <c r="M170" s="1" t="s">
        <v>1341</v>
      </c>
      <c r="N170" s="1" t="s">
        <v>1341</v>
      </c>
      <c r="O170" s="1" t="s">
        <v>1342</v>
      </c>
      <c r="P170" s="1" t="s">
        <v>1343</v>
      </c>
      <c r="Q170" s="1" t="s">
        <v>1344</v>
      </c>
      <c r="R170" s="1" t="s">
        <v>2369</v>
      </c>
      <c r="S170" s="1" t="s">
        <v>1346</v>
      </c>
      <c r="T170" s="1" t="s">
        <v>1347</v>
      </c>
      <c r="U170" s="1" t="s">
        <v>1845</v>
      </c>
      <c r="V170" s="1" t="s">
        <v>1355</v>
      </c>
    </row>
    <row r="171" s="1" customFormat="1" spans="1:22">
      <c r="A171" s="3">
        <v>999226028396069</v>
      </c>
      <c r="B171" s="1" t="s">
        <v>2370</v>
      </c>
      <c r="C171" s="1" t="s">
        <v>2371</v>
      </c>
      <c r="D171" s="1" t="s">
        <v>2372</v>
      </c>
      <c r="E171" s="1" t="s">
        <v>2373</v>
      </c>
      <c r="F171" s="1" t="s">
        <v>1946</v>
      </c>
      <c r="G171" s="1" t="s">
        <v>1337</v>
      </c>
      <c r="H171" s="1" t="s">
        <v>1338</v>
      </c>
      <c r="I171" s="1" t="s">
        <v>2374</v>
      </c>
      <c r="J171" s="1" t="s">
        <v>30</v>
      </c>
      <c r="K171" s="1" t="s">
        <v>2375</v>
      </c>
      <c r="L171" s="1" t="s">
        <v>2375</v>
      </c>
      <c r="M171" s="1" t="s">
        <v>1341</v>
      </c>
      <c r="N171" s="1" t="s">
        <v>1341</v>
      </c>
      <c r="O171" s="1" t="s">
        <v>1342</v>
      </c>
      <c r="P171" s="1" t="s">
        <v>1343</v>
      </c>
      <c r="Q171" s="1" t="s">
        <v>1344</v>
      </c>
      <c r="R171" s="1" t="s">
        <v>2376</v>
      </c>
      <c r="S171" s="1" t="s">
        <v>1346</v>
      </c>
      <c r="T171" s="1" t="s">
        <v>1347</v>
      </c>
      <c r="U171" s="1" t="s">
        <v>1305</v>
      </c>
      <c r="V171" s="1" t="s">
        <v>1437</v>
      </c>
    </row>
    <row r="172" s="1" customFormat="1" spans="1:22">
      <c r="A172" s="3">
        <v>999226019926080</v>
      </c>
      <c r="B172" s="1" t="s">
        <v>2370</v>
      </c>
      <c r="C172" s="1" t="s">
        <v>2377</v>
      </c>
      <c r="D172" s="1" t="s">
        <v>2378</v>
      </c>
      <c r="E172" s="1" t="s">
        <v>2379</v>
      </c>
      <c r="F172" s="1" t="s">
        <v>1601</v>
      </c>
      <c r="G172" s="1" t="s">
        <v>1337</v>
      </c>
      <c r="H172" s="1" t="s">
        <v>1338</v>
      </c>
      <c r="I172" s="1" t="s">
        <v>2380</v>
      </c>
      <c r="J172" s="1" t="s">
        <v>30</v>
      </c>
      <c r="K172" s="1" t="s">
        <v>2381</v>
      </c>
      <c r="L172" s="1" t="s">
        <v>2381</v>
      </c>
      <c r="M172" s="1" t="s">
        <v>1341</v>
      </c>
      <c r="N172" s="1" t="s">
        <v>1341</v>
      </c>
      <c r="O172" s="1" t="s">
        <v>1342</v>
      </c>
      <c r="P172" s="1" t="s">
        <v>1343</v>
      </c>
      <c r="Q172" s="1" t="s">
        <v>1344</v>
      </c>
      <c r="R172" s="1" t="s">
        <v>2382</v>
      </c>
      <c r="S172" s="1" t="s">
        <v>1346</v>
      </c>
      <c r="T172" s="1" t="s">
        <v>1347</v>
      </c>
      <c r="U172" s="1" t="s">
        <v>1305</v>
      </c>
      <c r="V172" s="1" t="s">
        <v>1621</v>
      </c>
    </row>
    <row r="173" s="1" customFormat="1" spans="1:22">
      <c r="A173" s="3">
        <v>999226013861218</v>
      </c>
      <c r="B173" s="1" t="s">
        <v>2370</v>
      </c>
      <c r="C173" s="1" t="s">
        <v>2383</v>
      </c>
      <c r="D173" s="1" t="s">
        <v>2116</v>
      </c>
      <c r="E173" s="1" t="s">
        <v>2384</v>
      </c>
      <c r="F173" s="1" t="s">
        <v>1601</v>
      </c>
      <c r="G173" s="1" t="s">
        <v>1337</v>
      </c>
      <c r="H173" s="1" t="s">
        <v>1338</v>
      </c>
      <c r="I173" s="1" t="s">
        <v>2385</v>
      </c>
      <c r="J173" s="1" t="s">
        <v>30</v>
      </c>
      <c r="K173" s="1" t="s">
        <v>2386</v>
      </c>
      <c r="L173" s="1" t="s">
        <v>2386</v>
      </c>
      <c r="M173" s="1" t="s">
        <v>1341</v>
      </c>
      <c r="N173" s="1" t="s">
        <v>1341</v>
      </c>
      <c r="O173" s="1" t="s">
        <v>1342</v>
      </c>
      <c r="P173" s="1" t="s">
        <v>1343</v>
      </c>
      <c r="Q173" s="1" t="s">
        <v>1344</v>
      </c>
      <c r="R173" s="1" t="s">
        <v>2387</v>
      </c>
      <c r="S173" s="1" t="s">
        <v>1346</v>
      </c>
      <c r="T173" s="1" t="s">
        <v>1347</v>
      </c>
      <c r="U173" s="1" t="s">
        <v>1305</v>
      </c>
      <c r="V173" s="1" t="s">
        <v>1348</v>
      </c>
    </row>
    <row r="174" s="1" customFormat="1" spans="1:22">
      <c r="A174" s="3">
        <v>999226011566083</v>
      </c>
      <c r="B174" s="1" t="s">
        <v>2370</v>
      </c>
      <c r="C174" s="1" t="s">
        <v>2388</v>
      </c>
      <c r="D174" s="1" t="s">
        <v>2389</v>
      </c>
      <c r="E174" s="1" t="s">
        <v>2390</v>
      </c>
      <c r="F174" s="1" t="s">
        <v>1333</v>
      </c>
      <c r="G174" s="1" t="s">
        <v>1337</v>
      </c>
      <c r="H174" s="1" t="s">
        <v>1338</v>
      </c>
      <c r="I174" s="1" t="s">
        <v>2391</v>
      </c>
      <c r="J174" s="1" t="s">
        <v>30</v>
      </c>
      <c r="K174" s="1" t="s">
        <v>2392</v>
      </c>
      <c r="L174" s="1" t="s">
        <v>2392</v>
      </c>
      <c r="M174" s="1" t="s">
        <v>1341</v>
      </c>
      <c r="N174" s="1" t="s">
        <v>1341</v>
      </c>
      <c r="O174" s="1" t="s">
        <v>1342</v>
      </c>
      <c r="P174" s="1" t="s">
        <v>1343</v>
      </c>
      <c r="Q174" s="1" t="s">
        <v>1344</v>
      </c>
      <c r="R174" s="1" t="s">
        <v>2393</v>
      </c>
      <c r="S174" s="1" t="s">
        <v>1346</v>
      </c>
      <c r="T174" s="1" t="s">
        <v>1347</v>
      </c>
      <c r="U174" s="1" t="s">
        <v>1305</v>
      </c>
      <c r="V174" s="1" t="s">
        <v>2133</v>
      </c>
    </row>
    <row r="175" s="1" customFormat="1" spans="1:22">
      <c r="A175" s="3">
        <v>999226010229747</v>
      </c>
      <c r="B175" s="1" t="s">
        <v>2394</v>
      </c>
      <c r="C175" s="1" t="s">
        <v>2395</v>
      </c>
      <c r="D175" s="1" t="s">
        <v>2396</v>
      </c>
      <c r="E175" s="1" t="s">
        <v>2397</v>
      </c>
      <c r="F175" s="1" t="s">
        <v>1601</v>
      </c>
      <c r="G175" s="1" t="s">
        <v>1337</v>
      </c>
      <c r="H175" s="1" t="s">
        <v>1338</v>
      </c>
      <c r="I175" s="1" t="s">
        <v>2398</v>
      </c>
      <c r="J175" s="1" t="s">
        <v>30</v>
      </c>
      <c r="K175" s="1" t="s">
        <v>2399</v>
      </c>
      <c r="L175" s="1" t="s">
        <v>2399</v>
      </c>
      <c r="M175" s="1" t="s">
        <v>1341</v>
      </c>
      <c r="N175" s="1" t="s">
        <v>1341</v>
      </c>
      <c r="O175" s="1" t="s">
        <v>1342</v>
      </c>
      <c r="P175" s="1" t="s">
        <v>1343</v>
      </c>
      <c r="Q175" s="1" t="s">
        <v>1344</v>
      </c>
      <c r="R175" s="1" t="s">
        <v>2400</v>
      </c>
      <c r="S175" s="1" t="s">
        <v>1346</v>
      </c>
      <c r="T175" s="1" t="s">
        <v>1347</v>
      </c>
      <c r="U175" s="1" t="s">
        <v>1305</v>
      </c>
      <c r="V175" s="1" t="s">
        <v>1417</v>
      </c>
    </row>
    <row r="176" s="1" customFormat="1" spans="1:22">
      <c r="A176" s="3">
        <v>999226007233660</v>
      </c>
      <c r="B176" s="1" t="s">
        <v>2394</v>
      </c>
      <c r="C176" s="1" t="s">
        <v>2401</v>
      </c>
      <c r="D176" s="1" t="s">
        <v>2402</v>
      </c>
      <c r="E176" s="1" t="s">
        <v>2403</v>
      </c>
      <c r="F176" s="1" t="s">
        <v>1333</v>
      </c>
      <c r="G176" s="1" t="s">
        <v>1337</v>
      </c>
      <c r="H176" s="1" t="s">
        <v>1338</v>
      </c>
      <c r="I176" s="1" t="s">
        <v>2404</v>
      </c>
      <c r="J176" s="1" t="s">
        <v>30</v>
      </c>
      <c r="K176" s="1" t="s">
        <v>2405</v>
      </c>
      <c r="L176" s="1" t="s">
        <v>2405</v>
      </c>
      <c r="M176" s="1" t="s">
        <v>1341</v>
      </c>
      <c r="N176" s="1" t="s">
        <v>1341</v>
      </c>
      <c r="O176" s="1" t="s">
        <v>1342</v>
      </c>
      <c r="P176" s="1" t="s">
        <v>1343</v>
      </c>
      <c r="Q176" s="1" t="s">
        <v>1344</v>
      </c>
      <c r="R176" s="1" t="s">
        <v>2406</v>
      </c>
      <c r="S176" s="1" t="s">
        <v>1346</v>
      </c>
      <c r="T176" s="1" t="s">
        <v>1347</v>
      </c>
      <c r="U176" s="1" t="s">
        <v>1305</v>
      </c>
      <c r="V176" s="1" t="s">
        <v>1675</v>
      </c>
    </row>
    <row r="177" s="1" customFormat="1" spans="1:22">
      <c r="A177" s="3">
        <v>26000519052</v>
      </c>
      <c r="B177" s="1" t="s">
        <v>2394</v>
      </c>
      <c r="C177" s="1" t="s">
        <v>2407</v>
      </c>
      <c r="D177" s="1" t="s">
        <v>2408</v>
      </c>
      <c r="E177" s="1" t="s">
        <v>2409</v>
      </c>
      <c r="F177" s="1" t="s">
        <v>1852</v>
      </c>
      <c r="G177" s="1" t="s">
        <v>1337</v>
      </c>
      <c r="H177" s="1" t="s">
        <v>1338</v>
      </c>
      <c r="I177" s="1" t="s">
        <v>2410</v>
      </c>
      <c r="J177" s="1" t="s">
        <v>30</v>
      </c>
      <c r="K177" s="1" t="s">
        <v>2411</v>
      </c>
      <c r="L177" s="1" t="s">
        <v>2411</v>
      </c>
      <c r="M177" s="1" t="s">
        <v>1341</v>
      </c>
      <c r="N177" s="1" t="s">
        <v>1341</v>
      </c>
      <c r="O177" s="1" t="s">
        <v>1342</v>
      </c>
      <c r="P177" s="1" t="s">
        <v>1343</v>
      </c>
      <c r="Q177" s="1" t="s">
        <v>1344</v>
      </c>
      <c r="R177" s="1" t="s">
        <v>2412</v>
      </c>
      <c r="S177" s="1" t="s">
        <v>1346</v>
      </c>
      <c r="T177" s="1" t="s">
        <v>1347</v>
      </c>
      <c r="U177" s="1" t="s">
        <v>1305</v>
      </c>
      <c r="V177" s="1" t="s">
        <v>1355</v>
      </c>
    </row>
    <row r="178" s="1" customFormat="1" spans="1:22">
      <c r="A178" s="3">
        <v>999225978554460</v>
      </c>
      <c r="B178" s="1" t="s">
        <v>2413</v>
      </c>
      <c r="C178" s="1" t="s">
        <v>2414</v>
      </c>
      <c r="D178" s="1" t="s">
        <v>2214</v>
      </c>
      <c r="E178" s="1" t="s">
        <v>2415</v>
      </c>
      <c r="F178" s="1" t="s">
        <v>1601</v>
      </c>
      <c r="G178" s="1" t="s">
        <v>1337</v>
      </c>
      <c r="H178" s="1" t="s">
        <v>1338</v>
      </c>
      <c r="I178" s="1" t="s">
        <v>2416</v>
      </c>
      <c r="J178" s="1" t="s">
        <v>30</v>
      </c>
      <c r="K178" s="1" t="s">
        <v>2417</v>
      </c>
      <c r="L178" s="1" t="s">
        <v>2417</v>
      </c>
      <c r="M178" s="1" t="s">
        <v>1341</v>
      </c>
      <c r="N178" s="1" t="s">
        <v>1341</v>
      </c>
      <c r="O178" s="1" t="s">
        <v>1342</v>
      </c>
      <c r="P178" s="1" t="s">
        <v>1343</v>
      </c>
      <c r="Q178" s="1" t="s">
        <v>1344</v>
      </c>
      <c r="R178" s="1" t="s">
        <v>2418</v>
      </c>
      <c r="S178" s="1" t="s">
        <v>1346</v>
      </c>
      <c r="T178" s="1" t="s">
        <v>1347</v>
      </c>
      <c r="U178" s="1" t="s">
        <v>1305</v>
      </c>
      <c r="V178" s="1" t="s">
        <v>2219</v>
      </c>
    </row>
    <row r="179" s="1" customFormat="1" spans="1:22">
      <c r="A179" s="3">
        <v>999225958582818</v>
      </c>
      <c r="B179" s="1" t="s">
        <v>2419</v>
      </c>
      <c r="C179" s="1" t="s">
        <v>2420</v>
      </c>
      <c r="D179" s="1" t="s">
        <v>2421</v>
      </c>
      <c r="E179" s="1" t="s">
        <v>2422</v>
      </c>
      <c r="F179" s="1" t="s">
        <v>1333</v>
      </c>
      <c r="G179" s="1" t="s">
        <v>1337</v>
      </c>
      <c r="H179" s="1" t="s">
        <v>1338</v>
      </c>
      <c r="I179" s="1" t="s">
        <v>2423</v>
      </c>
      <c r="J179" s="1" t="s">
        <v>30</v>
      </c>
      <c r="K179" s="1" t="s">
        <v>2424</v>
      </c>
      <c r="L179" s="1" t="s">
        <v>2424</v>
      </c>
      <c r="M179" s="1" t="s">
        <v>1341</v>
      </c>
      <c r="N179" s="1" t="s">
        <v>1341</v>
      </c>
      <c r="O179" s="1" t="s">
        <v>1342</v>
      </c>
      <c r="P179" s="1" t="s">
        <v>1343</v>
      </c>
      <c r="Q179" s="1" t="s">
        <v>1344</v>
      </c>
      <c r="R179" s="1" t="s">
        <v>2425</v>
      </c>
      <c r="S179" s="1" t="s">
        <v>1346</v>
      </c>
      <c r="T179" s="1" t="s">
        <v>1347</v>
      </c>
      <c r="U179" s="1" t="s">
        <v>1305</v>
      </c>
      <c r="V179" s="1" t="s">
        <v>1621</v>
      </c>
    </row>
    <row r="180" s="1" customFormat="1" spans="1:22">
      <c r="A180" s="3">
        <v>999225939431450</v>
      </c>
      <c r="B180" s="1" t="s">
        <v>2426</v>
      </c>
      <c r="C180" s="1" t="s">
        <v>2427</v>
      </c>
      <c r="D180" s="1" t="s">
        <v>2428</v>
      </c>
      <c r="E180" s="1" t="s">
        <v>2429</v>
      </c>
      <c r="F180" s="1" t="s">
        <v>1601</v>
      </c>
      <c r="G180" s="1" t="s">
        <v>1337</v>
      </c>
      <c r="H180" s="1" t="s">
        <v>1338</v>
      </c>
      <c r="I180" s="1" t="s">
        <v>2430</v>
      </c>
      <c r="J180" s="1" t="s">
        <v>30</v>
      </c>
      <c r="K180" s="1" t="s">
        <v>2431</v>
      </c>
      <c r="L180" s="1" t="s">
        <v>2431</v>
      </c>
      <c r="M180" s="1" t="s">
        <v>1341</v>
      </c>
      <c r="N180" s="1" t="s">
        <v>1341</v>
      </c>
      <c r="O180" s="1" t="s">
        <v>1342</v>
      </c>
      <c r="P180" s="1" t="s">
        <v>1343</v>
      </c>
      <c r="Q180" s="1" t="s">
        <v>1344</v>
      </c>
      <c r="R180" s="1" t="s">
        <v>2432</v>
      </c>
      <c r="S180" s="1" t="s">
        <v>1346</v>
      </c>
      <c r="T180" s="1" t="s">
        <v>1347</v>
      </c>
      <c r="U180" s="1" t="s">
        <v>1305</v>
      </c>
      <c r="V180" s="1" t="s">
        <v>1355</v>
      </c>
    </row>
    <row r="181" s="1" customFormat="1" spans="1:22">
      <c r="A181" s="3">
        <v>999225933573430</v>
      </c>
      <c r="B181" s="1" t="s">
        <v>2426</v>
      </c>
      <c r="C181" s="1" t="s">
        <v>2433</v>
      </c>
      <c r="D181" s="1" t="s">
        <v>2434</v>
      </c>
      <c r="E181" s="1" t="s">
        <v>2435</v>
      </c>
      <c r="F181" s="1" t="s">
        <v>1333</v>
      </c>
      <c r="G181" s="1" t="s">
        <v>1337</v>
      </c>
      <c r="H181" s="1" t="s">
        <v>1338</v>
      </c>
      <c r="I181" s="1" t="s">
        <v>2436</v>
      </c>
      <c r="J181" s="1" t="s">
        <v>30</v>
      </c>
      <c r="K181" s="1" t="s">
        <v>2437</v>
      </c>
      <c r="L181" s="1" t="s">
        <v>2437</v>
      </c>
      <c r="M181" s="1" t="s">
        <v>1341</v>
      </c>
      <c r="N181" s="1" t="s">
        <v>1341</v>
      </c>
      <c r="O181" s="1" t="s">
        <v>1342</v>
      </c>
      <c r="P181" s="1" t="s">
        <v>1343</v>
      </c>
      <c r="Q181" s="1" t="s">
        <v>1344</v>
      </c>
      <c r="R181" s="1" t="s">
        <v>2438</v>
      </c>
      <c r="S181" s="1" t="s">
        <v>1346</v>
      </c>
      <c r="T181" s="1" t="s">
        <v>1347</v>
      </c>
      <c r="U181" s="1" t="s">
        <v>1305</v>
      </c>
      <c r="V181" s="1" t="s">
        <v>1621</v>
      </c>
    </row>
    <row r="182" s="1" customFormat="1" spans="1:22">
      <c r="A182" s="3">
        <v>999225929159609</v>
      </c>
      <c r="B182" s="1" t="s">
        <v>2426</v>
      </c>
      <c r="C182" s="1" t="s">
        <v>2439</v>
      </c>
      <c r="D182" s="1" t="s">
        <v>2440</v>
      </c>
      <c r="E182" s="1" t="s">
        <v>2441</v>
      </c>
      <c r="F182" s="1" t="s">
        <v>1601</v>
      </c>
      <c r="G182" s="1" t="s">
        <v>1337</v>
      </c>
      <c r="H182" s="1" t="s">
        <v>1338</v>
      </c>
      <c r="I182" s="1" t="s">
        <v>2442</v>
      </c>
      <c r="J182" s="1" t="s">
        <v>30</v>
      </c>
      <c r="K182" s="1" t="s">
        <v>2443</v>
      </c>
      <c r="L182" s="1" t="s">
        <v>2443</v>
      </c>
      <c r="M182" s="1" t="s">
        <v>1341</v>
      </c>
      <c r="N182" s="1" t="s">
        <v>1341</v>
      </c>
      <c r="O182" s="1" t="s">
        <v>1342</v>
      </c>
      <c r="P182" s="1" t="s">
        <v>1343</v>
      </c>
      <c r="Q182" s="1" t="s">
        <v>1344</v>
      </c>
      <c r="R182" s="1" t="s">
        <v>2444</v>
      </c>
      <c r="S182" s="1" t="s">
        <v>1346</v>
      </c>
      <c r="T182" s="1" t="s">
        <v>1347</v>
      </c>
      <c r="U182" s="1" t="s">
        <v>1845</v>
      </c>
      <c r="V182" s="1" t="s">
        <v>1513</v>
      </c>
    </row>
    <row r="183" s="1" customFormat="1" spans="1:22">
      <c r="A183" s="3">
        <v>999225915822955</v>
      </c>
      <c r="B183" s="1" t="s">
        <v>2426</v>
      </c>
      <c r="C183" s="1" t="s">
        <v>2445</v>
      </c>
      <c r="D183" s="1" t="s">
        <v>2446</v>
      </c>
      <c r="E183" s="1" t="s">
        <v>2447</v>
      </c>
      <c r="F183" s="1" t="s">
        <v>2024</v>
      </c>
      <c r="G183" s="1" t="s">
        <v>1337</v>
      </c>
      <c r="H183" s="1" t="s">
        <v>1338</v>
      </c>
      <c r="I183" s="1" t="s">
        <v>2448</v>
      </c>
      <c r="J183" s="1" t="s">
        <v>30</v>
      </c>
      <c r="K183" s="1" t="s">
        <v>2449</v>
      </c>
      <c r="L183" s="1" t="s">
        <v>2449</v>
      </c>
      <c r="M183" s="1" t="s">
        <v>1341</v>
      </c>
      <c r="N183" s="1" t="s">
        <v>1341</v>
      </c>
      <c r="O183" s="1" t="s">
        <v>1342</v>
      </c>
      <c r="P183" s="1" t="s">
        <v>1343</v>
      </c>
      <c r="Q183" s="1" t="s">
        <v>1344</v>
      </c>
      <c r="R183" s="1" t="s">
        <v>2450</v>
      </c>
      <c r="S183" s="1" t="s">
        <v>1346</v>
      </c>
      <c r="T183" s="1" t="s">
        <v>1347</v>
      </c>
      <c r="U183" s="1" t="s">
        <v>1305</v>
      </c>
      <c r="V183" s="1" t="s">
        <v>1355</v>
      </c>
    </row>
    <row r="184" s="1" customFormat="1" spans="1:22">
      <c r="A184" s="3">
        <v>999225912803411</v>
      </c>
      <c r="B184" s="1" t="s">
        <v>2451</v>
      </c>
      <c r="C184" s="1" t="s">
        <v>2452</v>
      </c>
      <c r="D184" s="1" t="s">
        <v>2453</v>
      </c>
      <c r="E184" s="1" t="s">
        <v>2454</v>
      </c>
      <c r="F184" s="1" t="s">
        <v>1601</v>
      </c>
      <c r="G184" s="1" t="s">
        <v>1337</v>
      </c>
      <c r="H184" s="1" t="s">
        <v>1338</v>
      </c>
      <c r="I184" s="1" t="s">
        <v>2455</v>
      </c>
      <c r="J184" s="1" t="s">
        <v>30</v>
      </c>
      <c r="K184" s="1" t="s">
        <v>2456</v>
      </c>
      <c r="L184" s="1" t="s">
        <v>2456</v>
      </c>
      <c r="M184" s="1" t="s">
        <v>1341</v>
      </c>
      <c r="N184" s="1" t="s">
        <v>1341</v>
      </c>
      <c r="O184" s="1" t="s">
        <v>1342</v>
      </c>
      <c r="P184" s="1" t="s">
        <v>1343</v>
      </c>
      <c r="Q184" s="1" t="s">
        <v>1344</v>
      </c>
      <c r="R184" s="1" t="s">
        <v>2457</v>
      </c>
      <c r="S184" s="1" t="s">
        <v>1346</v>
      </c>
      <c r="T184" s="1" t="s">
        <v>1347</v>
      </c>
      <c r="U184" s="1" t="s">
        <v>1305</v>
      </c>
      <c r="V184" s="1" t="s">
        <v>1437</v>
      </c>
    </row>
    <row r="185" s="1" customFormat="1" spans="1:22">
      <c r="A185" s="3">
        <v>999225908637009</v>
      </c>
      <c r="B185" s="1" t="s">
        <v>2451</v>
      </c>
      <c r="C185" s="1" t="s">
        <v>2458</v>
      </c>
      <c r="D185" s="1" t="s">
        <v>2459</v>
      </c>
      <c r="E185" s="1" t="s">
        <v>2460</v>
      </c>
      <c r="F185" s="1" t="s">
        <v>1601</v>
      </c>
      <c r="G185" s="1" t="s">
        <v>1337</v>
      </c>
      <c r="H185" s="1" t="s">
        <v>1338</v>
      </c>
      <c r="I185" s="1" t="s">
        <v>2461</v>
      </c>
      <c r="J185" s="1" t="s">
        <v>30</v>
      </c>
      <c r="K185" s="1" t="s">
        <v>2462</v>
      </c>
      <c r="L185" s="1" t="s">
        <v>2462</v>
      </c>
      <c r="M185" s="1" t="s">
        <v>1341</v>
      </c>
      <c r="N185" s="1" t="s">
        <v>1341</v>
      </c>
      <c r="O185" s="1" t="s">
        <v>1342</v>
      </c>
      <c r="P185" s="1" t="s">
        <v>1343</v>
      </c>
      <c r="Q185" s="1" t="s">
        <v>1344</v>
      </c>
      <c r="R185" s="1" t="s">
        <v>2463</v>
      </c>
      <c r="S185" s="1" t="s">
        <v>1346</v>
      </c>
      <c r="T185" s="1" t="s">
        <v>1347</v>
      </c>
      <c r="U185" s="1" t="s">
        <v>1305</v>
      </c>
      <c r="V185" s="1" t="s">
        <v>1675</v>
      </c>
    </row>
    <row r="186" s="1" customFormat="1" spans="1:22">
      <c r="A186" s="3">
        <v>999225904443388</v>
      </c>
      <c r="B186" s="1" t="s">
        <v>2451</v>
      </c>
      <c r="C186" s="1" t="s">
        <v>2464</v>
      </c>
      <c r="D186" s="1" t="s">
        <v>2465</v>
      </c>
      <c r="E186" s="1" t="s">
        <v>2466</v>
      </c>
      <c r="F186" s="1" t="s">
        <v>1333</v>
      </c>
      <c r="G186" s="1" t="s">
        <v>1337</v>
      </c>
      <c r="H186" s="1" t="s">
        <v>1338</v>
      </c>
      <c r="I186" s="1" t="s">
        <v>2467</v>
      </c>
      <c r="J186" s="1" t="s">
        <v>30</v>
      </c>
      <c r="K186" s="1" t="s">
        <v>2468</v>
      </c>
      <c r="L186" s="1" t="s">
        <v>2468</v>
      </c>
      <c r="M186" s="1" t="s">
        <v>1341</v>
      </c>
      <c r="N186" s="1" t="s">
        <v>1341</v>
      </c>
      <c r="O186" s="1" t="s">
        <v>1342</v>
      </c>
      <c r="P186" s="1" t="s">
        <v>1343</v>
      </c>
      <c r="Q186" s="1" t="s">
        <v>1344</v>
      </c>
      <c r="R186" s="1" t="s">
        <v>2469</v>
      </c>
      <c r="S186" s="1" t="s">
        <v>1346</v>
      </c>
      <c r="T186" s="1" t="s">
        <v>1347</v>
      </c>
      <c r="U186" s="1" t="s">
        <v>1305</v>
      </c>
      <c r="V186" s="1" t="s">
        <v>1581</v>
      </c>
    </row>
    <row r="187" s="1" customFormat="1" spans="1:22">
      <c r="A187" s="3">
        <v>999225904361035</v>
      </c>
      <c r="B187" s="1" t="s">
        <v>2451</v>
      </c>
      <c r="C187" s="1" t="s">
        <v>2470</v>
      </c>
      <c r="D187" s="1" t="s">
        <v>2440</v>
      </c>
      <c r="E187" s="1" t="s">
        <v>2471</v>
      </c>
      <c r="F187" s="1" t="s">
        <v>1601</v>
      </c>
      <c r="G187" s="1" t="s">
        <v>1337</v>
      </c>
      <c r="H187" s="1" t="s">
        <v>1338</v>
      </c>
      <c r="I187" s="1" t="s">
        <v>2472</v>
      </c>
      <c r="J187" s="1" t="s">
        <v>30</v>
      </c>
      <c r="K187" s="1" t="s">
        <v>2473</v>
      </c>
      <c r="L187" s="1" t="s">
        <v>2473</v>
      </c>
      <c r="M187" s="1" t="s">
        <v>1341</v>
      </c>
      <c r="N187" s="1" t="s">
        <v>1341</v>
      </c>
      <c r="O187" s="1" t="s">
        <v>1342</v>
      </c>
      <c r="P187" s="1" t="s">
        <v>1343</v>
      </c>
      <c r="Q187" s="1" t="s">
        <v>1344</v>
      </c>
      <c r="R187" s="1" t="s">
        <v>2474</v>
      </c>
      <c r="S187" s="1" t="s">
        <v>1346</v>
      </c>
      <c r="T187" s="1" t="s">
        <v>1347</v>
      </c>
      <c r="U187" s="1" t="s">
        <v>1845</v>
      </c>
      <c r="V187" s="1" t="s">
        <v>1513</v>
      </c>
    </row>
    <row r="188" s="1" customFormat="1" spans="1:22">
      <c r="A188" s="3">
        <v>999225891034456</v>
      </c>
      <c r="B188" s="1" t="s">
        <v>2451</v>
      </c>
      <c r="C188" s="1" t="s">
        <v>2475</v>
      </c>
      <c r="D188" s="1" t="s">
        <v>2476</v>
      </c>
      <c r="E188" s="1" t="s">
        <v>2477</v>
      </c>
      <c r="F188" s="1" t="s">
        <v>1333</v>
      </c>
      <c r="G188" s="1" t="s">
        <v>1337</v>
      </c>
      <c r="H188" s="1" t="s">
        <v>1338</v>
      </c>
      <c r="I188" s="1" t="s">
        <v>2478</v>
      </c>
      <c r="J188" s="1" t="s">
        <v>30</v>
      </c>
      <c r="K188" s="1" t="s">
        <v>2479</v>
      </c>
      <c r="L188" s="1" t="s">
        <v>2479</v>
      </c>
      <c r="M188" s="1" t="s">
        <v>1341</v>
      </c>
      <c r="N188" s="1" t="s">
        <v>1341</v>
      </c>
      <c r="O188" s="1" t="s">
        <v>1342</v>
      </c>
      <c r="P188" s="1" t="s">
        <v>1343</v>
      </c>
      <c r="Q188" s="1" t="s">
        <v>1344</v>
      </c>
      <c r="R188" s="1" t="s">
        <v>2480</v>
      </c>
      <c r="S188" s="1" t="s">
        <v>1346</v>
      </c>
      <c r="T188" s="1" t="s">
        <v>1347</v>
      </c>
      <c r="U188" s="1" t="s">
        <v>1305</v>
      </c>
      <c r="V188" s="1" t="s">
        <v>1621</v>
      </c>
    </row>
    <row r="189" s="1" customFormat="1" spans="1:22">
      <c r="A189" s="3">
        <v>999225877856773</v>
      </c>
      <c r="B189" s="1" t="s">
        <v>2481</v>
      </c>
      <c r="C189" s="1" t="s">
        <v>2482</v>
      </c>
      <c r="D189" s="1" t="s">
        <v>2483</v>
      </c>
      <c r="E189" s="1" t="s">
        <v>2484</v>
      </c>
      <c r="F189" s="1" t="s">
        <v>1946</v>
      </c>
      <c r="G189" s="1" t="s">
        <v>1337</v>
      </c>
      <c r="H189" s="1" t="s">
        <v>1338</v>
      </c>
      <c r="I189" s="1" t="s">
        <v>2485</v>
      </c>
      <c r="J189" s="1" t="s">
        <v>30</v>
      </c>
      <c r="K189" s="1" t="s">
        <v>2486</v>
      </c>
      <c r="L189" s="1" t="s">
        <v>2486</v>
      </c>
      <c r="M189" s="1" t="s">
        <v>1341</v>
      </c>
      <c r="N189" s="1" t="s">
        <v>1341</v>
      </c>
      <c r="O189" s="1" t="s">
        <v>1342</v>
      </c>
      <c r="P189" s="1" t="s">
        <v>1343</v>
      </c>
      <c r="Q189" s="1" t="s">
        <v>1344</v>
      </c>
      <c r="R189" s="1" t="s">
        <v>2487</v>
      </c>
      <c r="S189" s="1" t="s">
        <v>1346</v>
      </c>
      <c r="T189" s="1" t="s">
        <v>1347</v>
      </c>
      <c r="U189" s="1" t="s">
        <v>1305</v>
      </c>
      <c r="V189" s="1" t="s">
        <v>1716</v>
      </c>
    </row>
    <row r="190" s="1" customFormat="1" spans="1:22">
      <c r="A190" s="3">
        <v>999225868755946</v>
      </c>
      <c r="B190" s="1" t="s">
        <v>2481</v>
      </c>
      <c r="C190" s="1" t="s">
        <v>2488</v>
      </c>
      <c r="D190" s="1" t="s">
        <v>2489</v>
      </c>
      <c r="E190" s="1" t="s">
        <v>2490</v>
      </c>
      <c r="F190" s="1" t="s">
        <v>1601</v>
      </c>
      <c r="G190" s="1" t="s">
        <v>1337</v>
      </c>
      <c r="H190" s="1" t="s">
        <v>1338</v>
      </c>
      <c r="I190" s="1" t="s">
        <v>2491</v>
      </c>
      <c r="J190" s="1" t="s">
        <v>30</v>
      </c>
      <c r="K190" s="1" t="s">
        <v>2492</v>
      </c>
      <c r="L190" s="1" t="s">
        <v>2492</v>
      </c>
      <c r="M190" s="1" t="s">
        <v>1341</v>
      </c>
      <c r="N190" s="1" t="s">
        <v>1341</v>
      </c>
      <c r="O190" s="1" t="s">
        <v>1342</v>
      </c>
      <c r="P190" s="1" t="s">
        <v>1343</v>
      </c>
      <c r="Q190" s="1" t="s">
        <v>1344</v>
      </c>
      <c r="R190" s="1" t="s">
        <v>2493</v>
      </c>
      <c r="S190" s="1" t="s">
        <v>1346</v>
      </c>
      <c r="T190" s="1" t="s">
        <v>1347</v>
      </c>
      <c r="U190" s="1" t="s">
        <v>1305</v>
      </c>
      <c r="V190" s="1" t="s">
        <v>1355</v>
      </c>
    </row>
    <row r="191" s="1" customFormat="1" spans="1:22">
      <c r="A191" s="3">
        <v>999225862702315</v>
      </c>
      <c r="B191" s="1" t="s">
        <v>2494</v>
      </c>
      <c r="C191" s="1" t="s">
        <v>2495</v>
      </c>
      <c r="D191" s="1" t="s">
        <v>2496</v>
      </c>
      <c r="E191" s="1" t="s">
        <v>2497</v>
      </c>
      <c r="F191" s="1" t="s">
        <v>1601</v>
      </c>
      <c r="G191" s="1" t="s">
        <v>1337</v>
      </c>
      <c r="H191" s="1" t="s">
        <v>1338</v>
      </c>
      <c r="I191" s="1" t="s">
        <v>2498</v>
      </c>
      <c r="J191" s="1" t="s">
        <v>30</v>
      </c>
      <c r="K191" s="1" t="s">
        <v>2499</v>
      </c>
      <c r="L191" s="1" t="s">
        <v>2499</v>
      </c>
      <c r="M191" s="1" t="s">
        <v>1341</v>
      </c>
      <c r="N191" s="1" t="s">
        <v>1341</v>
      </c>
      <c r="O191" s="1" t="s">
        <v>1342</v>
      </c>
      <c r="P191" s="1" t="s">
        <v>1343</v>
      </c>
      <c r="Q191" s="1" t="s">
        <v>1344</v>
      </c>
      <c r="R191" s="1" t="s">
        <v>2500</v>
      </c>
      <c r="S191" s="1" t="s">
        <v>1346</v>
      </c>
      <c r="T191" s="1" t="s">
        <v>1347</v>
      </c>
      <c r="U191" s="1" t="s">
        <v>1305</v>
      </c>
      <c r="V191" s="1" t="s">
        <v>1904</v>
      </c>
    </row>
    <row r="192" s="1" customFormat="1" spans="1:22">
      <c r="A192" s="3">
        <v>999225860178739</v>
      </c>
      <c r="B192" s="1" t="s">
        <v>2494</v>
      </c>
      <c r="C192" s="1" t="s">
        <v>2501</v>
      </c>
      <c r="D192" s="1" t="s">
        <v>2502</v>
      </c>
      <c r="E192" s="1" t="s">
        <v>2503</v>
      </c>
      <c r="F192" s="1" t="s">
        <v>1601</v>
      </c>
      <c r="G192" s="1" t="s">
        <v>1337</v>
      </c>
      <c r="H192" s="1" t="s">
        <v>1338</v>
      </c>
      <c r="I192" s="1" t="s">
        <v>2504</v>
      </c>
      <c r="J192" s="1" t="s">
        <v>30</v>
      </c>
      <c r="K192" s="1" t="s">
        <v>2505</v>
      </c>
      <c r="L192" s="1" t="s">
        <v>2505</v>
      </c>
      <c r="M192" s="1" t="s">
        <v>1341</v>
      </c>
      <c r="N192" s="1" t="s">
        <v>1341</v>
      </c>
      <c r="O192" s="1" t="s">
        <v>1342</v>
      </c>
      <c r="P192" s="1" t="s">
        <v>1343</v>
      </c>
      <c r="Q192" s="1" t="s">
        <v>1344</v>
      </c>
      <c r="R192" s="1" t="s">
        <v>2506</v>
      </c>
      <c r="S192" s="1" t="s">
        <v>1346</v>
      </c>
      <c r="T192" s="1" t="s">
        <v>1347</v>
      </c>
      <c r="U192" s="1" t="s">
        <v>1845</v>
      </c>
      <c r="V192" s="1" t="s">
        <v>1513</v>
      </c>
    </row>
    <row r="193" s="1" customFormat="1" spans="1:22">
      <c r="A193" s="3">
        <v>999225847641092</v>
      </c>
      <c r="B193" s="1" t="s">
        <v>2494</v>
      </c>
      <c r="C193" s="1" t="s">
        <v>2507</v>
      </c>
      <c r="D193" s="1" t="s">
        <v>2508</v>
      </c>
      <c r="E193" s="1" t="s">
        <v>2509</v>
      </c>
      <c r="F193" s="1" t="s">
        <v>1333</v>
      </c>
      <c r="G193" s="1" t="s">
        <v>1337</v>
      </c>
      <c r="H193" s="1" t="s">
        <v>1338</v>
      </c>
      <c r="I193" s="1" t="s">
        <v>2510</v>
      </c>
      <c r="J193" s="1" t="s">
        <v>30</v>
      </c>
      <c r="K193" s="1" t="s">
        <v>2511</v>
      </c>
      <c r="L193" s="1" t="s">
        <v>2511</v>
      </c>
      <c r="M193" s="1" t="s">
        <v>1341</v>
      </c>
      <c r="N193" s="1" t="s">
        <v>1341</v>
      </c>
      <c r="O193" s="1" t="s">
        <v>1342</v>
      </c>
      <c r="P193" s="1" t="s">
        <v>1343</v>
      </c>
      <c r="Q193" s="1" t="s">
        <v>1344</v>
      </c>
      <c r="R193" s="1" t="s">
        <v>2512</v>
      </c>
      <c r="S193" s="1" t="s">
        <v>1346</v>
      </c>
      <c r="T193" s="1" t="s">
        <v>1347</v>
      </c>
      <c r="U193" s="1" t="s">
        <v>1305</v>
      </c>
      <c r="V193" s="1" t="s">
        <v>1437</v>
      </c>
    </row>
    <row r="194" s="1" customFormat="1" spans="1:22">
      <c r="A194" s="3">
        <v>999225842213992</v>
      </c>
      <c r="B194" s="1" t="s">
        <v>2513</v>
      </c>
      <c r="C194" s="1" t="s">
        <v>2514</v>
      </c>
      <c r="D194" s="1" t="s">
        <v>2515</v>
      </c>
      <c r="E194" s="1" t="s">
        <v>2516</v>
      </c>
      <c r="F194" s="1" t="s">
        <v>1333</v>
      </c>
      <c r="G194" s="1" t="s">
        <v>1337</v>
      </c>
      <c r="H194" s="1" t="s">
        <v>1338</v>
      </c>
      <c r="I194" s="1" t="s">
        <v>2517</v>
      </c>
      <c r="J194" s="1" t="s">
        <v>30</v>
      </c>
      <c r="K194" s="1" t="s">
        <v>2518</v>
      </c>
      <c r="L194" s="1" t="s">
        <v>2518</v>
      </c>
      <c r="M194" s="1" t="s">
        <v>1341</v>
      </c>
      <c r="N194" s="1" t="s">
        <v>1341</v>
      </c>
      <c r="O194" s="1" t="s">
        <v>1342</v>
      </c>
      <c r="P194" s="1" t="s">
        <v>1343</v>
      </c>
      <c r="Q194" s="1" t="s">
        <v>1344</v>
      </c>
      <c r="R194" s="1" t="s">
        <v>2519</v>
      </c>
      <c r="S194" s="1" t="s">
        <v>1346</v>
      </c>
      <c r="T194" s="1" t="s">
        <v>1347</v>
      </c>
      <c r="U194" s="1" t="s">
        <v>1305</v>
      </c>
      <c r="V194" s="1" t="s">
        <v>1675</v>
      </c>
    </row>
    <row r="195" s="1" customFormat="1" spans="1:22">
      <c r="A195" s="3">
        <v>999225841813248</v>
      </c>
      <c r="B195" s="1" t="s">
        <v>2513</v>
      </c>
      <c r="C195" s="1" t="s">
        <v>2520</v>
      </c>
      <c r="D195" s="1" t="s">
        <v>2440</v>
      </c>
      <c r="E195" s="1" t="s">
        <v>2521</v>
      </c>
      <c r="F195" s="1" t="s">
        <v>1601</v>
      </c>
      <c r="G195" s="1" t="s">
        <v>1337</v>
      </c>
      <c r="H195" s="1" t="s">
        <v>1338</v>
      </c>
      <c r="I195" s="1" t="s">
        <v>2522</v>
      </c>
      <c r="J195" s="1" t="s">
        <v>30</v>
      </c>
      <c r="K195" s="1" t="s">
        <v>2523</v>
      </c>
      <c r="L195" s="1" t="s">
        <v>2523</v>
      </c>
      <c r="M195" s="1" t="s">
        <v>1341</v>
      </c>
      <c r="N195" s="1" t="s">
        <v>1341</v>
      </c>
      <c r="O195" s="1" t="s">
        <v>1342</v>
      </c>
      <c r="P195" s="1" t="s">
        <v>1343</v>
      </c>
      <c r="Q195" s="1" t="s">
        <v>1344</v>
      </c>
      <c r="R195" s="1" t="s">
        <v>2524</v>
      </c>
      <c r="S195" s="1" t="s">
        <v>1346</v>
      </c>
      <c r="T195" s="1" t="s">
        <v>1347</v>
      </c>
      <c r="U195" s="1" t="s">
        <v>1845</v>
      </c>
      <c r="V195" s="1" t="s">
        <v>1513</v>
      </c>
    </row>
    <row r="196" s="1" customFormat="1" spans="1:22">
      <c r="A196" s="3">
        <v>999225837837661</v>
      </c>
      <c r="B196" s="1" t="s">
        <v>2513</v>
      </c>
      <c r="C196" s="1" t="s">
        <v>2525</v>
      </c>
      <c r="D196" s="1" t="s">
        <v>2526</v>
      </c>
      <c r="E196" s="1" t="s">
        <v>2527</v>
      </c>
      <c r="F196" s="1" t="s">
        <v>1333</v>
      </c>
      <c r="G196" s="1" t="s">
        <v>1337</v>
      </c>
      <c r="H196" s="1" t="s">
        <v>1338</v>
      </c>
      <c r="I196" s="1" t="s">
        <v>2528</v>
      </c>
      <c r="J196" s="1" t="s">
        <v>30</v>
      </c>
      <c r="K196" s="1" t="s">
        <v>2529</v>
      </c>
      <c r="L196" s="1" t="s">
        <v>2529</v>
      </c>
      <c r="M196" s="1" t="s">
        <v>1341</v>
      </c>
      <c r="N196" s="1" t="s">
        <v>1341</v>
      </c>
      <c r="O196" s="1" t="s">
        <v>1342</v>
      </c>
      <c r="P196" s="1" t="s">
        <v>1343</v>
      </c>
      <c r="Q196" s="1" t="s">
        <v>1344</v>
      </c>
      <c r="R196" s="1" t="s">
        <v>2530</v>
      </c>
      <c r="S196" s="1" t="s">
        <v>1346</v>
      </c>
      <c r="T196" s="1" t="s">
        <v>1347</v>
      </c>
      <c r="U196" s="1" t="s">
        <v>1305</v>
      </c>
      <c r="V196" s="1" t="s">
        <v>2133</v>
      </c>
    </row>
    <row r="197" s="1" customFormat="1" spans="1:22">
      <c r="A197" s="3">
        <v>999225801524353</v>
      </c>
      <c r="B197" s="1" t="s">
        <v>2531</v>
      </c>
      <c r="C197" s="1" t="s">
        <v>2532</v>
      </c>
      <c r="D197" s="1" t="s">
        <v>2533</v>
      </c>
      <c r="E197" s="1" t="s">
        <v>2534</v>
      </c>
      <c r="F197" s="1" t="s">
        <v>1333</v>
      </c>
      <c r="G197" s="1" t="s">
        <v>1337</v>
      </c>
      <c r="H197" s="1" t="s">
        <v>1338</v>
      </c>
      <c r="I197" s="1" t="s">
        <v>2535</v>
      </c>
      <c r="J197" s="1" t="s">
        <v>30</v>
      </c>
      <c r="K197" s="1" t="s">
        <v>2536</v>
      </c>
      <c r="L197" s="1" t="s">
        <v>2536</v>
      </c>
      <c r="M197" s="1" t="s">
        <v>1341</v>
      </c>
      <c r="N197" s="1" t="s">
        <v>1341</v>
      </c>
      <c r="O197" s="1" t="s">
        <v>1342</v>
      </c>
      <c r="P197" s="1" t="s">
        <v>1343</v>
      </c>
      <c r="Q197" s="1" t="s">
        <v>1344</v>
      </c>
      <c r="R197" s="1" t="s">
        <v>2537</v>
      </c>
      <c r="S197" s="1" t="s">
        <v>1346</v>
      </c>
      <c r="T197" s="1" t="s">
        <v>1347</v>
      </c>
      <c r="U197" s="1" t="s">
        <v>1305</v>
      </c>
      <c r="V197" s="1" t="s">
        <v>1621</v>
      </c>
    </row>
    <row r="198" s="1" customFormat="1" spans="1:22">
      <c r="A198" s="3">
        <v>999225779785888</v>
      </c>
      <c r="B198" s="1" t="s">
        <v>2538</v>
      </c>
      <c r="C198" s="1" t="s">
        <v>2539</v>
      </c>
      <c r="D198" s="1" t="s">
        <v>2540</v>
      </c>
      <c r="E198" s="1" t="s">
        <v>2541</v>
      </c>
      <c r="F198" s="1" t="s">
        <v>1852</v>
      </c>
      <c r="G198" s="1" t="s">
        <v>1337</v>
      </c>
      <c r="H198" s="1" t="s">
        <v>1338</v>
      </c>
      <c r="I198" s="1" t="s">
        <v>2542</v>
      </c>
      <c r="J198" s="1" t="s">
        <v>30</v>
      </c>
      <c r="K198" s="1" t="s">
        <v>2543</v>
      </c>
      <c r="L198" s="1" t="s">
        <v>2543</v>
      </c>
      <c r="M198" s="1" t="s">
        <v>1341</v>
      </c>
      <c r="N198" s="1" t="s">
        <v>1341</v>
      </c>
      <c r="O198" s="1" t="s">
        <v>1342</v>
      </c>
      <c r="P198" s="1" t="s">
        <v>1343</v>
      </c>
      <c r="Q198" s="1" t="s">
        <v>1344</v>
      </c>
      <c r="R198" s="1" t="s">
        <v>2544</v>
      </c>
      <c r="S198" s="1" t="s">
        <v>1346</v>
      </c>
      <c r="T198" s="1" t="s">
        <v>1347</v>
      </c>
      <c r="U198" s="1" t="s">
        <v>1305</v>
      </c>
      <c r="V198" s="1" t="s">
        <v>2545</v>
      </c>
    </row>
    <row r="199" s="1" customFormat="1" spans="1:22">
      <c r="A199" s="3">
        <v>999225778127016</v>
      </c>
      <c r="B199" s="1" t="s">
        <v>2538</v>
      </c>
      <c r="C199" s="1" t="s">
        <v>2546</v>
      </c>
      <c r="D199" s="1" t="s">
        <v>2547</v>
      </c>
      <c r="E199" s="1" t="s">
        <v>2548</v>
      </c>
      <c r="F199" s="1" t="s">
        <v>1852</v>
      </c>
      <c r="G199" s="1" t="s">
        <v>1337</v>
      </c>
      <c r="H199" s="1" t="s">
        <v>1338</v>
      </c>
      <c r="I199" s="1" t="s">
        <v>2549</v>
      </c>
      <c r="J199" s="1" t="s">
        <v>30</v>
      </c>
      <c r="K199" s="1" t="s">
        <v>2550</v>
      </c>
      <c r="L199" s="1" t="s">
        <v>2550</v>
      </c>
      <c r="M199" s="1" t="s">
        <v>1341</v>
      </c>
      <c r="N199" s="1" t="s">
        <v>1341</v>
      </c>
      <c r="O199" s="1" t="s">
        <v>1342</v>
      </c>
      <c r="P199" s="1" t="s">
        <v>1343</v>
      </c>
      <c r="Q199" s="1" t="s">
        <v>1344</v>
      </c>
      <c r="R199" s="1" t="s">
        <v>2551</v>
      </c>
      <c r="S199" s="1" t="s">
        <v>1346</v>
      </c>
      <c r="T199" s="1" t="s">
        <v>1347</v>
      </c>
      <c r="U199" s="1" t="s">
        <v>1305</v>
      </c>
      <c r="V199" s="1" t="s">
        <v>1614</v>
      </c>
    </row>
    <row r="200" s="1" customFormat="1" spans="1:22">
      <c r="A200" s="3">
        <v>999225749943736</v>
      </c>
      <c r="B200" s="1" t="s">
        <v>2552</v>
      </c>
      <c r="C200" s="1" t="s">
        <v>2553</v>
      </c>
      <c r="D200" s="1" t="s">
        <v>2359</v>
      </c>
      <c r="E200" s="1" t="s">
        <v>2554</v>
      </c>
      <c r="F200" s="1" t="s">
        <v>1601</v>
      </c>
      <c r="G200" s="1" t="s">
        <v>1337</v>
      </c>
      <c r="H200" s="1" t="s">
        <v>1338</v>
      </c>
      <c r="I200" s="1" t="s">
        <v>2555</v>
      </c>
      <c r="J200" s="1" t="s">
        <v>30</v>
      </c>
      <c r="K200" s="1" t="s">
        <v>2556</v>
      </c>
      <c r="L200" s="1" t="s">
        <v>2556</v>
      </c>
      <c r="M200" s="1" t="s">
        <v>1341</v>
      </c>
      <c r="N200" s="1" t="s">
        <v>1341</v>
      </c>
      <c r="O200" s="1" t="s">
        <v>1342</v>
      </c>
      <c r="P200" s="1" t="s">
        <v>1343</v>
      </c>
      <c r="Q200" s="1" t="s">
        <v>1344</v>
      </c>
      <c r="R200" s="1" t="s">
        <v>2557</v>
      </c>
      <c r="S200" s="1" t="s">
        <v>1346</v>
      </c>
      <c r="T200" s="1" t="s">
        <v>1347</v>
      </c>
      <c r="U200" s="1" t="s">
        <v>1305</v>
      </c>
      <c r="V200" s="1" t="s">
        <v>1716</v>
      </c>
    </row>
    <row r="201" s="1" customFormat="1" spans="1:22">
      <c r="A201" s="3">
        <v>999225748487470</v>
      </c>
      <c r="B201" s="1" t="s">
        <v>2552</v>
      </c>
      <c r="C201" s="1" t="s">
        <v>2558</v>
      </c>
      <c r="D201" s="1" t="s">
        <v>2559</v>
      </c>
      <c r="E201" s="1" t="s">
        <v>2560</v>
      </c>
      <c r="F201" s="1" t="s">
        <v>1601</v>
      </c>
      <c r="G201" s="1" t="s">
        <v>1337</v>
      </c>
      <c r="H201" s="1" t="s">
        <v>1338</v>
      </c>
      <c r="I201" s="1" t="s">
        <v>2561</v>
      </c>
      <c r="J201" s="1" t="s">
        <v>30</v>
      </c>
      <c r="K201" s="1" t="s">
        <v>2562</v>
      </c>
      <c r="L201" s="1" t="s">
        <v>2562</v>
      </c>
      <c r="M201" s="1" t="s">
        <v>1341</v>
      </c>
      <c r="N201" s="1" t="s">
        <v>1341</v>
      </c>
      <c r="O201" s="1" t="s">
        <v>1342</v>
      </c>
      <c r="P201" s="1" t="s">
        <v>1343</v>
      </c>
      <c r="Q201" s="1" t="s">
        <v>1344</v>
      </c>
      <c r="R201" s="1" t="s">
        <v>2563</v>
      </c>
      <c r="S201" s="1" t="s">
        <v>1346</v>
      </c>
      <c r="T201" s="1" t="s">
        <v>1347</v>
      </c>
      <c r="U201" s="1" t="s">
        <v>1305</v>
      </c>
      <c r="V201" s="1" t="s">
        <v>2133</v>
      </c>
    </row>
    <row r="202" s="1" customFormat="1" spans="1:22">
      <c r="A202" s="3">
        <v>999225738142676</v>
      </c>
      <c r="B202" s="1" t="s">
        <v>2564</v>
      </c>
      <c r="C202" s="1" t="s">
        <v>2565</v>
      </c>
      <c r="D202" s="1" t="s">
        <v>2408</v>
      </c>
      <c r="E202" s="1" t="s">
        <v>2566</v>
      </c>
      <c r="F202" s="1" t="s">
        <v>2024</v>
      </c>
      <c r="G202" s="1" t="s">
        <v>1337</v>
      </c>
      <c r="H202" s="1" t="s">
        <v>1338</v>
      </c>
      <c r="I202" s="1" t="s">
        <v>2567</v>
      </c>
      <c r="J202" s="1" t="s">
        <v>30</v>
      </c>
      <c r="K202" s="1" t="s">
        <v>2568</v>
      </c>
      <c r="L202" s="1" t="s">
        <v>2568</v>
      </c>
      <c r="M202" s="1" t="s">
        <v>1341</v>
      </c>
      <c r="N202" s="1" t="s">
        <v>1341</v>
      </c>
      <c r="O202" s="1" t="s">
        <v>1342</v>
      </c>
      <c r="P202" s="1" t="s">
        <v>1343</v>
      </c>
      <c r="Q202" s="1" t="s">
        <v>1344</v>
      </c>
      <c r="R202" s="1" t="s">
        <v>2569</v>
      </c>
      <c r="S202" s="1" t="s">
        <v>1346</v>
      </c>
      <c r="T202" s="1" t="s">
        <v>1347</v>
      </c>
      <c r="U202" s="1" t="s">
        <v>1305</v>
      </c>
      <c r="V202" s="1" t="s">
        <v>1355</v>
      </c>
    </row>
    <row r="203" s="1" customFormat="1" spans="1:22">
      <c r="A203" s="3">
        <v>25727250219</v>
      </c>
      <c r="B203" s="1" t="s">
        <v>2564</v>
      </c>
      <c r="C203" s="1" t="s">
        <v>2570</v>
      </c>
      <c r="D203" s="1" t="s">
        <v>2571</v>
      </c>
      <c r="E203" s="1" t="s">
        <v>2572</v>
      </c>
      <c r="F203" s="1" t="s">
        <v>1601</v>
      </c>
      <c r="G203" s="1" t="s">
        <v>1337</v>
      </c>
      <c r="H203" s="1" t="s">
        <v>1338</v>
      </c>
      <c r="I203" s="1" t="s">
        <v>2573</v>
      </c>
      <c r="J203" s="1" t="s">
        <v>30</v>
      </c>
      <c r="K203" s="1" t="s">
        <v>2574</v>
      </c>
      <c r="L203" s="1" t="s">
        <v>2574</v>
      </c>
      <c r="M203" s="1" t="s">
        <v>1341</v>
      </c>
      <c r="N203" s="1" t="s">
        <v>1341</v>
      </c>
      <c r="O203" s="1" t="s">
        <v>1342</v>
      </c>
      <c r="P203" s="1" t="s">
        <v>1343</v>
      </c>
      <c r="Q203" s="1" t="s">
        <v>1344</v>
      </c>
      <c r="R203" s="1" t="s">
        <v>2575</v>
      </c>
      <c r="S203" s="1" t="s">
        <v>1346</v>
      </c>
      <c r="T203" s="1" t="s">
        <v>1347</v>
      </c>
      <c r="U203" s="1" t="s">
        <v>1305</v>
      </c>
      <c r="V203" s="1" t="s">
        <v>1355</v>
      </c>
    </row>
    <row r="204" s="1" customFormat="1" spans="1:22">
      <c r="A204" s="3">
        <v>999225702522700</v>
      </c>
      <c r="B204" s="1" t="s">
        <v>2576</v>
      </c>
      <c r="C204" s="1" t="s">
        <v>2577</v>
      </c>
      <c r="D204" s="1" t="s">
        <v>2578</v>
      </c>
      <c r="E204" s="1" t="s">
        <v>2579</v>
      </c>
      <c r="F204" s="1" t="s">
        <v>1333</v>
      </c>
      <c r="G204" s="1" t="s">
        <v>1337</v>
      </c>
      <c r="H204" s="1" t="s">
        <v>1338</v>
      </c>
      <c r="I204" s="1" t="s">
        <v>2580</v>
      </c>
      <c r="J204" s="1" t="s">
        <v>30</v>
      </c>
      <c r="K204" s="1" t="s">
        <v>2581</v>
      </c>
      <c r="L204" s="1" t="s">
        <v>2581</v>
      </c>
      <c r="M204" s="1" t="s">
        <v>1341</v>
      </c>
      <c r="N204" s="1" t="s">
        <v>1341</v>
      </c>
      <c r="O204" s="1" t="s">
        <v>1342</v>
      </c>
      <c r="P204" s="1" t="s">
        <v>1343</v>
      </c>
      <c r="Q204" s="1" t="s">
        <v>1344</v>
      </c>
      <c r="R204" s="1" t="s">
        <v>2582</v>
      </c>
      <c r="S204" s="1" t="s">
        <v>1346</v>
      </c>
      <c r="T204" s="1" t="s">
        <v>1347</v>
      </c>
      <c r="U204" s="1" t="s">
        <v>1305</v>
      </c>
      <c r="V204" s="1" t="s">
        <v>2219</v>
      </c>
    </row>
    <row r="205" s="1" customFormat="1" spans="1:22">
      <c r="A205" s="3">
        <v>999225602982679</v>
      </c>
      <c r="B205" s="1" t="s">
        <v>2583</v>
      </c>
      <c r="C205" s="1" t="s">
        <v>2584</v>
      </c>
      <c r="D205" s="1" t="s">
        <v>2585</v>
      </c>
      <c r="E205" s="1" t="s">
        <v>2586</v>
      </c>
      <c r="F205" s="1" t="s">
        <v>1333</v>
      </c>
      <c r="G205" s="1" t="s">
        <v>1337</v>
      </c>
      <c r="H205" s="1" t="s">
        <v>1338</v>
      </c>
      <c r="I205" s="1" t="s">
        <v>2587</v>
      </c>
      <c r="J205" s="1" t="s">
        <v>30</v>
      </c>
      <c r="K205" s="1" t="s">
        <v>2588</v>
      </c>
      <c r="L205" s="1" t="s">
        <v>2588</v>
      </c>
      <c r="M205" s="1" t="s">
        <v>1341</v>
      </c>
      <c r="N205" s="1" t="s">
        <v>1341</v>
      </c>
      <c r="O205" s="1" t="s">
        <v>1342</v>
      </c>
      <c r="P205" s="1" t="s">
        <v>1343</v>
      </c>
      <c r="Q205" s="1" t="s">
        <v>1344</v>
      </c>
      <c r="R205" s="1" t="s">
        <v>2589</v>
      </c>
      <c r="S205" s="1" t="s">
        <v>1346</v>
      </c>
      <c r="T205" s="1" t="s">
        <v>1347</v>
      </c>
      <c r="U205" s="1" t="s">
        <v>1305</v>
      </c>
      <c r="V205" s="1" t="s">
        <v>2590</v>
      </c>
    </row>
    <row r="206" s="1" customFormat="1" spans="1:22">
      <c r="A206" s="3">
        <v>999225598155093</v>
      </c>
      <c r="B206" s="1" t="s">
        <v>2583</v>
      </c>
      <c r="C206" s="1" t="s">
        <v>2591</v>
      </c>
      <c r="D206" s="1" t="s">
        <v>2592</v>
      </c>
      <c r="E206" s="1" t="s">
        <v>2593</v>
      </c>
      <c r="F206" s="1" t="s">
        <v>1601</v>
      </c>
      <c r="G206" s="1" t="s">
        <v>1337</v>
      </c>
      <c r="H206" s="1" t="s">
        <v>1338</v>
      </c>
      <c r="I206" s="1" t="s">
        <v>2594</v>
      </c>
      <c r="J206" s="1" t="s">
        <v>30</v>
      </c>
      <c r="K206" s="1" t="s">
        <v>2595</v>
      </c>
      <c r="L206" s="1" t="s">
        <v>2595</v>
      </c>
      <c r="M206" s="1" t="s">
        <v>1341</v>
      </c>
      <c r="N206" s="1" t="s">
        <v>1341</v>
      </c>
      <c r="O206" s="1" t="s">
        <v>1342</v>
      </c>
      <c r="P206" s="1" t="s">
        <v>1343</v>
      </c>
      <c r="Q206" s="1" t="s">
        <v>1344</v>
      </c>
      <c r="R206" s="1" t="s">
        <v>2596</v>
      </c>
      <c r="S206" s="1" t="s">
        <v>1346</v>
      </c>
      <c r="T206" s="1" t="s">
        <v>1347</v>
      </c>
      <c r="U206" s="1" t="s">
        <v>1845</v>
      </c>
      <c r="V206" s="1" t="s">
        <v>1355</v>
      </c>
    </row>
    <row r="207" s="1" customFormat="1" spans="1:22">
      <c r="A207" s="3">
        <v>999225567943164</v>
      </c>
      <c r="B207" s="1" t="s">
        <v>2597</v>
      </c>
      <c r="C207" s="1" t="s">
        <v>2598</v>
      </c>
      <c r="D207" s="1" t="s">
        <v>2599</v>
      </c>
      <c r="E207" s="1" t="s">
        <v>2600</v>
      </c>
      <c r="F207" s="1" t="s">
        <v>1601</v>
      </c>
      <c r="G207" s="1" t="s">
        <v>1337</v>
      </c>
      <c r="H207" s="1" t="s">
        <v>1338</v>
      </c>
      <c r="I207" s="1" t="s">
        <v>2601</v>
      </c>
      <c r="J207" s="1" t="s">
        <v>30</v>
      </c>
      <c r="K207" s="1" t="s">
        <v>2602</v>
      </c>
      <c r="L207" s="1" t="s">
        <v>2602</v>
      </c>
      <c r="M207" s="1" t="s">
        <v>1341</v>
      </c>
      <c r="N207" s="1" t="s">
        <v>1341</v>
      </c>
      <c r="O207" s="1" t="s">
        <v>1342</v>
      </c>
      <c r="P207" s="1" t="s">
        <v>1343</v>
      </c>
      <c r="Q207" s="1" t="s">
        <v>1344</v>
      </c>
      <c r="R207" s="1" t="s">
        <v>2603</v>
      </c>
      <c r="S207" s="1" t="s">
        <v>1346</v>
      </c>
      <c r="T207" s="1" t="s">
        <v>1347</v>
      </c>
      <c r="U207" s="1" t="s">
        <v>1305</v>
      </c>
      <c r="V207" s="1" t="s">
        <v>1675</v>
      </c>
    </row>
    <row r="208" s="1" customFormat="1" spans="1:22">
      <c r="A208" s="3">
        <v>999225539775756</v>
      </c>
      <c r="B208" s="1" t="s">
        <v>2604</v>
      </c>
      <c r="C208" s="1" t="s">
        <v>2605</v>
      </c>
      <c r="D208" s="1" t="s">
        <v>2599</v>
      </c>
      <c r="E208" s="1" t="s">
        <v>2606</v>
      </c>
      <c r="F208" s="1" t="s">
        <v>1333</v>
      </c>
      <c r="G208" s="1" t="s">
        <v>1337</v>
      </c>
      <c r="H208" s="1" t="s">
        <v>1338</v>
      </c>
      <c r="I208" s="1" t="s">
        <v>2607</v>
      </c>
      <c r="J208" s="1" t="s">
        <v>30</v>
      </c>
      <c r="K208" s="1" t="s">
        <v>2608</v>
      </c>
      <c r="L208" s="1" t="s">
        <v>2608</v>
      </c>
      <c r="M208" s="1" t="s">
        <v>1341</v>
      </c>
      <c r="N208" s="1" t="s">
        <v>1341</v>
      </c>
      <c r="O208" s="1" t="s">
        <v>1342</v>
      </c>
      <c r="P208" s="1" t="s">
        <v>1343</v>
      </c>
      <c r="Q208" s="1" t="s">
        <v>1344</v>
      </c>
      <c r="R208" s="1" t="s">
        <v>2609</v>
      </c>
      <c r="S208" s="1" t="s">
        <v>1346</v>
      </c>
      <c r="T208" s="1" t="s">
        <v>1347</v>
      </c>
      <c r="U208" s="1" t="s">
        <v>1305</v>
      </c>
      <c r="V208" s="1" t="s">
        <v>1675</v>
      </c>
    </row>
    <row r="209" s="1" customFormat="1" spans="1:22">
      <c r="A209" s="3">
        <v>999225241663743</v>
      </c>
      <c r="B209" s="1" t="s">
        <v>2610</v>
      </c>
      <c r="C209" s="1" t="s">
        <v>2611</v>
      </c>
      <c r="D209" s="1" t="s">
        <v>2612</v>
      </c>
      <c r="E209" s="1" t="s">
        <v>2613</v>
      </c>
      <c r="F209" s="1" t="s">
        <v>1333</v>
      </c>
      <c r="G209" s="1" t="s">
        <v>1337</v>
      </c>
      <c r="H209" s="1" t="s">
        <v>1338</v>
      </c>
      <c r="I209" s="1" t="s">
        <v>2614</v>
      </c>
      <c r="J209" s="1" t="s">
        <v>30</v>
      </c>
      <c r="K209" s="1" t="s">
        <v>2615</v>
      </c>
      <c r="L209" s="1" t="s">
        <v>2615</v>
      </c>
      <c r="M209" s="1" t="s">
        <v>1341</v>
      </c>
      <c r="N209" s="1" t="s">
        <v>1341</v>
      </c>
      <c r="O209" s="1" t="s">
        <v>1342</v>
      </c>
      <c r="P209" s="1" t="s">
        <v>1343</v>
      </c>
      <c r="Q209" s="1" t="s">
        <v>1344</v>
      </c>
      <c r="R209" s="1" t="s">
        <v>2616</v>
      </c>
      <c r="S209" s="1" t="s">
        <v>1346</v>
      </c>
      <c r="T209" s="1" t="s">
        <v>1347</v>
      </c>
      <c r="U209" s="1" t="s">
        <v>1305</v>
      </c>
      <c r="V209" s="1" t="s">
        <v>2219</v>
      </c>
    </row>
    <row r="210" s="1" customFormat="1" spans="1:22">
      <c r="A210" s="3">
        <v>999225232703271</v>
      </c>
      <c r="B210" s="1" t="s">
        <v>2610</v>
      </c>
      <c r="C210" s="1" t="s">
        <v>2617</v>
      </c>
      <c r="D210" s="1" t="s">
        <v>2618</v>
      </c>
      <c r="E210" s="1" t="s">
        <v>2619</v>
      </c>
      <c r="F210" s="1" t="s">
        <v>2024</v>
      </c>
      <c r="G210" s="1" t="s">
        <v>1337</v>
      </c>
      <c r="H210" s="1" t="s">
        <v>1338</v>
      </c>
      <c r="I210" s="1" t="s">
        <v>2620</v>
      </c>
      <c r="J210" s="1" t="s">
        <v>30</v>
      </c>
      <c r="K210" s="1" t="s">
        <v>2621</v>
      </c>
      <c r="L210" s="1" t="s">
        <v>2621</v>
      </c>
      <c r="M210" s="1" t="s">
        <v>1341</v>
      </c>
      <c r="N210" s="1" t="s">
        <v>1341</v>
      </c>
      <c r="O210" s="1" t="s">
        <v>1342</v>
      </c>
      <c r="P210" s="1" t="s">
        <v>1343</v>
      </c>
      <c r="Q210" s="1" t="s">
        <v>1344</v>
      </c>
      <c r="R210" s="1" t="s">
        <v>2622</v>
      </c>
      <c r="S210" s="1" t="s">
        <v>1346</v>
      </c>
      <c r="T210" s="1" t="s">
        <v>1347</v>
      </c>
      <c r="U210" s="1" t="s">
        <v>1845</v>
      </c>
      <c r="V210" s="1" t="s">
        <v>1355</v>
      </c>
    </row>
    <row r="211" s="1" customFormat="1" spans="1:22">
      <c r="A211" s="3">
        <v>999225167072985</v>
      </c>
      <c r="B211" s="1" t="s">
        <v>2623</v>
      </c>
      <c r="C211" s="1" t="s">
        <v>2624</v>
      </c>
      <c r="D211" s="1" t="s">
        <v>2625</v>
      </c>
      <c r="E211" s="1" t="s">
        <v>2626</v>
      </c>
      <c r="F211" s="1" t="s">
        <v>1601</v>
      </c>
      <c r="G211" s="1" t="s">
        <v>1337</v>
      </c>
      <c r="H211" s="1" t="s">
        <v>1338</v>
      </c>
      <c r="I211" s="1" t="s">
        <v>2627</v>
      </c>
      <c r="J211" s="1" t="s">
        <v>30</v>
      </c>
      <c r="K211" s="1" t="s">
        <v>2628</v>
      </c>
      <c r="L211" s="1" t="s">
        <v>2628</v>
      </c>
      <c r="M211" s="1" t="s">
        <v>1341</v>
      </c>
      <c r="N211" s="1" t="s">
        <v>1341</v>
      </c>
      <c r="O211" s="1" t="s">
        <v>1342</v>
      </c>
      <c r="P211" s="1" t="s">
        <v>1343</v>
      </c>
      <c r="Q211" s="1" t="s">
        <v>1344</v>
      </c>
      <c r="R211" s="1" t="s">
        <v>2629</v>
      </c>
      <c r="S211" s="1" t="s">
        <v>1346</v>
      </c>
      <c r="T211" s="1" t="s">
        <v>1347</v>
      </c>
      <c r="U211" s="1" t="s">
        <v>1305</v>
      </c>
      <c r="V211" s="1" t="s">
        <v>1374</v>
      </c>
    </row>
    <row r="212" s="1" customFormat="1" spans="1:22">
      <c r="A212" s="3">
        <v>999225035593580</v>
      </c>
      <c r="B212" s="1" t="s">
        <v>2630</v>
      </c>
      <c r="C212" s="1" t="s">
        <v>2631</v>
      </c>
      <c r="D212" s="1" t="s">
        <v>2632</v>
      </c>
      <c r="E212" s="1" t="s">
        <v>2633</v>
      </c>
      <c r="F212" s="1" t="s">
        <v>1601</v>
      </c>
      <c r="G212" s="1" t="s">
        <v>1337</v>
      </c>
      <c r="H212" s="1" t="s">
        <v>1338</v>
      </c>
      <c r="I212" s="1" t="s">
        <v>2634</v>
      </c>
      <c r="J212" s="1" t="s">
        <v>30</v>
      </c>
      <c r="K212" s="1" t="s">
        <v>2635</v>
      </c>
      <c r="L212" s="1" t="s">
        <v>2635</v>
      </c>
      <c r="M212" s="1" t="s">
        <v>1341</v>
      </c>
      <c r="N212" s="1" t="s">
        <v>1341</v>
      </c>
      <c r="O212" s="1" t="s">
        <v>1342</v>
      </c>
      <c r="P212" s="1" t="s">
        <v>1343</v>
      </c>
      <c r="Q212" s="1" t="s">
        <v>1344</v>
      </c>
      <c r="R212" s="1" t="s">
        <v>2636</v>
      </c>
      <c r="S212" s="1" t="s">
        <v>1346</v>
      </c>
      <c r="T212" s="1" t="s">
        <v>1347</v>
      </c>
      <c r="U212" s="1" t="s">
        <v>1845</v>
      </c>
      <c r="V212" s="1" t="s">
        <v>1355</v>
      </c>
    </row>
    <row r="213" s="1" customFormat="1" spans="1:22">
      <c r="A213" s="3">
        <v>999225031792317</v>
      </c>
      <c r="B213" s="1" t="s">
        <v>2637</v>
      </c>
      <c r="C213" s="1" t="s">
        <v>2638</v>
      </c>
      <c r="D213" s="1" t="s">
        <v>2639</v>
      </c>
      <c r="E213" s="1" t="s">
        <v>2640</v>
      </c>
      <c r="F213" s="1" t="s">
        <v>2065</v>
      </c>
      <c r="G213" s="1" t="s">
        <v>1337</v>
      </c>
      <c r="H213" s="1" t="s">
        <v>1338</v>
      </c>
      <c r="I213" s="1" t="s">
        <v>2641</v>
      </c>
      <c r="J213" s="1" t="s">
        <v>30</v>
      </c>
      <c r="K213" s="1" t="s">
        <v>2642</v>
      </c>
      <c r="L213" s="1" t="s">
        <v>2642</v>
      </c>
      <c r="M213" s="1" t="s">
        <v>1341</v>
      </c>
      <c r="N213" s="1" t="s">
        <v>1341</v>
      </c>
      <c r="O213" s="1" t="s">
        <v>1342</v>
      </c>
      <c r="P213" s="1" t="s">
        <v>1343</v>
      </c>
      <c r="Q213" s="1" t="s">
        <v>1344</v>
      </c>
      <c r="R213" s="1" t="s">
        <v>2643</v>
      </c>
      <c r="S213" s="1" t="s">
        <v>1346</v>
      </c>
      <c r="T213" s="1" t="s">
        <v>1347</v>
      </c>
      <c r="U213" s="1" t="s">
        <v>1305</v>
      </c>
      <c r="V213" s="1" t="s">
        <v>1355</v>
      </c>
    </row>
    <row r="214" s="1" customFormat="1" spans="1:22">
      <c r="A214" s="3">
        <v>999224928931782</v>
      </c>
      <c r="B214" s="1" t="s">
        <v>2644</v>
      </c>
      <c r="C214" s="1" t="s">
        <v>2645</v>
      </c>
      <c r="D214" s="1" t="s">
        <v>2639</v>
      </c>
      <c r="E214" s="1" t="s">
        <v>2646</v>
      </c>
      <c r="F214" s="1" t="s">
        <v>2065</v>
      </c>
      <c r="G214" s="1" t="s">
        <v>1337</v>
      </c>
      <c r="H214" s="1" t="s">
        <v>1338</v>
      </c>
      <c r="I214" s="1" t="s">
        <v>2647</v>
      </c>
      <c r="J214" s="1" t="s">
        <v>30</v>
      </c>
      <c r="K214" s="1" t="s">
        <v>2648</v>
      </c>
      <c r="L214" s="1" t="s">
        <v>2648</v>
      </c>
      <c r="M214" s="1" t="s">
        <v>1341</v>
      </c>
      <c r="N214" s="1" t="s">
        <v>1341</v>
      </c>
      <c r="O214" s="1" t="s">
        <v>1342</v>
      </c>
      <c r="P214" s="1" t="s">
        <v>1343</v>
      </c>
      <c r="Q214" s="1" t="s">
        <v>1344</v>
      </c>
      <c r="R214" s="1" t="s">
        <v>2649</v>
      </c>
      <c r="S214" s="1" t="s">
        <v>1346</v>
      </c>
      <c r="T214" s="1" t="s">
        <v>1347</v>
      </c>
      <c r="U214" s="1" t="s">
        <v>1305</v>
      </c>
      <c r="V214" s="1" t="s">
        <v>1355</v>
      </c>
    </row>
    <row r="215" s="1" customFormat="1" spans="1:22">
      <c r="A215" s="3">
        <v>999224850310624</v>
      </c>
      <c r="B215" s="1" t="s">
        <v>2650</v>
      </c>
      <c r="C215" s="1" t="s">
        <v>2651</v>
      </c>
      <c r="D215" s="1" t="s">
        <v>2652</v>
      </c>
      <c r="E215" s="1" t="s">
        <v>2653</v>
      </c>
      <c r="F215" s="1" t="s">
        <v>1601</v>
      </c>
      <c r="G215" s="1" t="s">
        <v>1337</v>
      </c>
      <c r="H215" s="1" t="s">
        <v>1338</v>
      </c>
      <c r="I215" s="1" t="s">
        <v>2654</v>
      </c>
      <c r="J215" s="1" t="s">
        <v>30</v>
      </c>
      <c r="K215" s="1" t="s">
        <v>2655</v>
      </c>
      <c r="L215" s="1" t="s">
        <v>2655</v>
      </c>
      <c r="M215" s="1" t="s">
        <v>1341</v>
      </c>
      <c r="N215" s="1" t="s">
        <v>1341</v>
      </c>
      <c r="O215" s="1" t="s">
        <v>1342</v>
      </c>
      <c r="P215" s="1" t="s">
        <v>1343</v>
      </c>
      <c r="Q215" s="1" t="s">
        <v>1344</v>
      </c>
      <c r="R215" s="1" t="s">
        <v>2656</v>
      </c>
      <c r="S215" s="1" t="s">
        <v>1346</v>
      </c>
      <c r="T215" s="1" t="s">
        <v>1347</v>
      </c>
      <c r="U215" s="1" t="s">
        <v>1305</v>
      </c>
      <c r="V215" s="1" t="s">
        <v>1457</v>
      </c>
    </row>
    <row r="216" s="1" customFormat="1" spans="1:22">
      <c r="A216" s="3">
        <v>999224835298117</v>
      </c>
      <c r="B216" s="1" t="s">
        <v>2657</v>
      </c>
      <c r="C216" s="1" t="s">
        <v>2658</v>
      </c>
      <c r="D216" s="1" t="s">
        <v>2659</v>
      </c>
      <c r="E216" s="1" t="s">
        <v>2660</v>
      </c>
      <c r="F216" s="1" t="s">
        <v>1333</v>
      </c>
      <c r="G216" s="1" t="s">
        <v>1337</v>
      </c>
      <c r="H216" s="1" t="s">
        <v>1338</v>
      </c>
      <c r="I216" s="1" t="s">
        <v>2661</v>
      </c>
      <c r="J216" s="1" t="s">
        <v>30</v>
      </c>
      <c r="K216" s="1" t="s">
        <v>2662</v>
      </c>
      <c r="L216" s="1" t="s">
        <v>2662</v>
      </c>
      <c r="M216" s="1" t="s">
        <v>1341</v>
      </c>
      <c r="N216" s="1" t="s">
        <v>1341</v>
      </c>
      <c r="O216" s="1" t="s">
        <v>1342</v>
      </c>
      <c r="P216" s="1" t="s">
        <v>1343</v>
      </c>
      <c r="Q216" s="1" t="s">
        <v>1344</v>
      </c>
      <c r="R216" s="1" t="s">
        <v>2663</v>
      </c>
      <c r="S216" s="1" t="s">
        <v>1346</v>
      </c>
      <c r="T216" s="1" t="s">
        <v>1347</v>
      </c>
      <c r="U216" s="1" t="s">
        <v>1305</v>
      </c>
      <c r="V216" s="1" t="s">
        <v>1437</v>
      </c>
    </row>
    <row r="217" s="1" customFormat="1" spans="1:22">
      <c r="A217" s="3">
        <v>999224809595750</v>
      </c>
      <c r="B217" s="1" t="s">
        <v>2664</v>
      </c>
      <c r="C217" s="1" t="s">
        <v>2665</v>
      </c>
      <c r="D217" s="1" t="s">
        <v>1759</v>
      </c>
      <c r="E217" s="1" t="s">
        <v>2666</v>
      </c>
      <c r="F217" s="1" t="s">
        <v>2024</v>
      </c>
      <c r="G217" s="1" t="s">
        <v>1337</v>
      </c>
      <c r="H217" s="1" t="s">
        <v>1338</v>
      </c>
      <c r="I217" s="1" t="s">
        <v>2667</v>
      </c>
      <c r="J217" s="1" t="s">
        <v>30</v>
      </c>
      <c r="K217" s="1" t="s">
        <v>2668</v>
      </c>
      <c r="L217" s="1" t="s">
        <v>2668</v>
      </c>
      <c r="M217" s="1" t="s">
        <v>1341</v>
      </c>
      <c r="N217" s="1" t="s">
        <v>1341</v>
      </c>
      <c r="O217" s="1" t="s">
        <v>1342</v>
      </c>
      <c r="P217" s="1" t="s">
        <v>1343</v>
      </c>
      <c r="Q217" s="1" t="s">
        <v>1344</v>
      </c>
      <c r="R217" s="1" t="s">
        <v>2669</v>
      </c>
      <c r="S217" s="1" t="s">
        <v>1346</v>
      </c>
      <c r="T217" s="1" t="s">
        <v>1347</v>
      </c>
      <c r="U217" s="1" t="s">
        <v>1305</v>
      </c>
      <c r="V217" s="1" t="s">
        <v>1374</v>
      </c>
    </row>
    <row r="218" s="1" customFormat="1" spans="1:22">
      <c r="A218" s="3">
        <v>999224644754606</v>
      </c>
      <c r="B218" s="1" t="s">
        <v>2670</v>
      </c>
      <c r="C218" s="1" t="s">
        <v>2671</v>
      </c>
      <c r="D218" s="1" t="s">
        <v>2639</v>
      </c>
      <c r="E218" s="1" t="s">
        <v>2672</v>
      </c>
      <c r="F218" s="1" t="s">
        <v>1852</v>
      </c>
      <c r="G218" s="1" t="s">
        <v>1337</v>
      </c>
      <c r="H218" s="1" t="s">
        <v>1338</v>
      </c>
      <c r="I218" s="1" t="s">
        <v>2673</v>
      </c>
      <c r="J218" s="1" t="s">
        <v>30</v>
      </c>
      <c r="K218" s="1" t="s">
        <v>2674</v>
      </c>
      <c r="L218" s="1" t="s">
        <v>2674</v>
      </c>
      <c r="M218" s="1" t="s">
        <v>1341</v>
      </c>
      <c r="N218" s="1" t="s">
        <v>1341</v>
      </c>
      <c r="O218" s="1" t="s">
        <v>1342</v>
      </c>
      <c r="P218" s="1" t="s">
        <v>1343</v>
      </c>
      <c r="Q218" s="1" t="s">
        <v>1344</v>
      </c>
      <c r="R218" s="1" t="s">
        <v>2675</v>
      </c>
      <c r="S218" s="1" t="s">
        <v>1346</v>
      </c>
      <c r="T218" s="1" t="s">
        <v>1347</v>
      </c>
      <c r="U218" s="1" t="s">
        <v>1305</v>
      </c>
      <c r="V218" s="1" t="s">
        <v>1355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2023-09-02T03:56:23Z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