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对账!$A$1:$X$94</definedName>
  </definedNames>
  <calcPr calcId="144525"/>
</workbook>
</file>

<file path=xl/sharedStrings.xml><?xml version="1.0" encoding="utf-8"?>
<sst xmlns="http://schemas.openxmlformats.org/spreadsheetml/2006/main" count="3128" uniqueCount="1051">
  <si>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</si>
  <si>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</si>
  <si>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</si>
  <si>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</si>
  <si>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</si>
  <si>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</si>
  <si>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</si>
  <si>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</si>
  <si>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</si>
  <si>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</si>
  <si>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</si>
  <si>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</si>
  <si>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</si>
  <si>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</si>
  <si>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</si>
  <si>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</si>
  <si>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</si>
  <si>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</si>
  <si>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</si>
  <si>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</si>
  <si>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</si>
  <si>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</si>
  <si>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</si>
  <si>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</si>
  <si>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</si>
  <si>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999226059075460	</t>
  </si>
  <si>
    <t>Ctrip</t>
  </si>
  <si>
    <t>正常</t>
  </si>
  <si>
    <t>[南雅加达]雅加达克里斯塔尔酒店(Kristal Hotel Jakarta)(44788937)</t>
  </si>
  <si>
    <t>一室套房&lt;2人入住&gt;&lt;不退款&gt;</t>
  </si>
  <si>
    <t>USD</t>
  </si>
  <si>
    <t>YAMAGISHI/YOSHIHARU</t>
  </si>
  <si>
    <t>CA5326230903USD</t>
  </si>
  <si>
    <t>未提现</t>
  </si>
  <si>
    <t>携程开票</t>
  </si>
  <si>
    <t xml:space="preserve">3784635	</t>
  </si>
  <si>
    <t xml:space="preserve">CF-0203NOV22394	</t>
  </si>
  <si>
    <t xml:space="preserve">999226133995019	</t>
  </si>
  <si>
    <t>[清迈]清迈塔帕依姆酒店(Imm Hotel Thaphae Chiang Mai)(37046530)</t>
  </si>
  <si>
    <t>豪华城景房&lt;2人入住&gt;&lt;不退款&gt;</t>
  </si>
  <si>
    <t>CHI/CHIA HSIN</t>
  </si>
  <si>
    <t xml:space="preserve">3800191	</t>
  </si>
  <si>
    <t xml:space="preserve">	</t>
  </si>
  <si>
    <t xml:space="preserve">999226270728505	</t>
  </si>
  <si>
    <t>[曼谷]UHG阿索克素坤逸酒店(Asoke Residence Sukhumvit by UHG)(37220065)</t>
  </si>
  <si>
    <t>豪华一室房&lt;2人入住&gt;&lt;不退款&gt;</t>
  </si>
  <si>
    <t>LI/ZHANQUAN,He/Lei</t>
  </si>
  <si>
    <t xml:space="preserve">3821066	</t>
  </si>
  <si>
    <t xml:space="preserve">999226334311986	</t>
  </si>
  <si>
    <t>[中雅加达]雅加达朱诺丹纳阿邦酒店(Juno Tanah Abang Jakarta)(39675328)</t>
  </si>
  <si>
    <t>豪华客房1张大床&lt;2人入住&gt;&lt;早餐&gt;</t>
  </si>
  <si>
    <t>ARIFSASMITA/RAPHAEL</t>
  </si>
  <si>
    <t xml:space="preserve">3828714	</t>
  </si>
  <si>
    <t xml:space="preserve">999226336971048	</t>
  </si>
  <si>
    <t>[乔治市]槟城乔治市金栢丽酒店(Kimberley Hotel Georgetown)(37214680)</t>
  </si>
  <si>
    <t>东方套房&lt;2人入住&gt;&lt;不退款&gt;&lt;早餐&gt;</t>
  </si>
  <si>
    <t>Fadzil/Fadzil Bin Mansor</t>
  </si>
  <si>
    <t xml:space="preserve">3829866	</t>
  </si>
  <si>
    <t xml:space="preserve">999226341248488	</t>
  </si>
  <si>
    <t>[曼谷]水门古斯托酒店(Gusto Pratunam Hotel)(39044282)</t>
  </si>
  <si>
    <t>高级房&lt;2人入住&gt;&lt;早餐&gt;</t>
  </si>
  <si>
    <t>Regas/Gus,Hamidah/Noor,Andini/afifah noor</t>
  </si>
  <si>
    <t xml:space="preserve">3832219	</t>
  </si>
  <si>
    <t xml:space="preserve">CONFIRM	</t>
  </si>
  <si>
    <t xml:space="preserve">999226341547660	</t>
  </si>
  <si>
    <t>[云顶高原]阿瓦讷世界度假村(Resorts World Awana)(37225447)</t>
  </si>
  <si>
    <t>Superior Deluxe&lt;2人入住&gt;&lt;不退款&gt;</t>
  </si>
  <si>
    <t>NOORAZLINA/BAKERI</t>
  </si>
  <si>
    <t xml:space="preserve">3832427	</t>
  </si>
  <si>
    <t xml:space="preserve">999226348420735	</t>
  </si>
  <si>
    <t>[曼谷]曼谷素坤逸航站 21 中心酒店(Grande Centre Point Hotel Terminal 21)(37197363)</t>
  </si>
  <si>
    <t>豪华尊贵房&lt;1&gt;&lt;2人入住&gt;&lt;不退款&gt;</t>
  </si>
  <si>
    <t>YIU/KA YI,YIU/TSZ KEUNG</t>
  </si>
  <si>
    <t xml:space="preserve">3836294	</t>
  </si>
  <si>
    <t xml:space="preserve">acknowledge	</t>
  </si>
  <si>
    <t xml:space="preserve">999226348582442	</t>
  </si>
  <si>
    <t>[探耶武里]PP @ 兰实酒店(PP@Hotel Rangsit)(44688091)</t>
  </si>
  <si>
    <t>豪华双人床房&lt;2人入住&gt;&lt;不退款&gt;</t>
  </si>
  <si>
    <t>Tanya/Wiyada</t>
  </si>
  <si>
    <t xml:space="preserve">3836342	</t>
  </si>
  <si>
    <t xml:space="preserve">|74699029	</t>
  </si>
  <si>
    <t xml:space="preserve">999226351498517	</t>
  </si>
  <si>
    <t>[帕岸岛]海风度假村(Sea Breeze Resort)(48427991)</t>
  </si>
  <si>
    <t>标准房&lt;2人入住&gt;&lt;不退款&gt;</t>
  </si>
  <si>
    <t>ATHIT/NAPATTSANA</t>
  </si>
  <si>
    <t xml:space="preserve">3837679	</t>
  </si>
  <si>
    <t xml:space="preserve">999226354575523	</t>
  </si>
  <si>
    <t>NG/WAI LOON</t>
  </si>
  <si>
    <t xml:space="preserve">3839245	</t>
  </si>
  <si>
    <t xml:space="preserve">999226363526655	</t>
  </si>
  <si>
    <t>[丹戎本雅]天堂沙滩度假村(Rainbow Paradise Beach Resort)(46906062)</t>
  </si>
  <si>
    <t>豪华一室公寓（特大床）&lt;2人入住&gt;&lt;不退款&gt;</t>
  </si>
  <si>
    <t>boon/yit fa</t>
  </si>
  <si>
    <t xml:space="preserve">3844359	</t>
  </si>
  <si>
    <t xml:space="preserve">cjlh5hil5dr45adsm2o0	</t>
  </si>
  <si>
    <t xml:space="preserve">999226473410709	</t>
  </si>
  <si>
    <t>[曼谷]珊兰广场酒店(Samran Place Hotel)(37214827)</t>
  </si>
  <si>
    <t>标准双床房&lt;2人入住&gt;&lt;不退款&gt;</t>
  </si>
  <si>
    <t>LIU/HUI,LIU/ZHIHAO</t>
  </si>
  <si>
    <t xml:space="preserve">3846775	</t>
  </si>
  <si>
    <t xml:space="preserve">999226478985846	</t>
  </si>
  <si>
    <t>[曼谷]亚玛兰塔酒店(Amaranta Hotel)(37197688)</t>
  </si>
  <si>
    <t>高级房&lt;2人入住&gt;&lt;不退款&gt;</t>
  </si>
  <si>
    <t>KlangKaew/Dutsadee</t>
  </si>
  <si>
    <t xml:space="preserve">3847921	</t>
  </si>
  <si>
    <t xml:space="preserve">999226485905547	</t>
  </si>
  <si>
    <t>[乔治市]葛霓特豪华酒店(The Granite Luxury Hotel Penang)(39048607)</t>
  </si>
  <si>
    <t>The Splendor Suite&lt;2人入住&gt;&lt;不退款&gt;</t>
  </si>
  <si>
    <t>LOW/JIA YONG</t>
  </si>
  <si>
    <t xml:space="preserve">3849622	</t>
  </si>
  <si>
    <t xml:space="preserve">999226487570269	</t>
  </si>
  <si>
    <t>[吉隆坡]斯里佩塔灵 H 精品酒店(H Boutique Hotel Sri Petaling)(44796998)</t>
  </si>
  <si>
    <t>豪华客房, 1 张大床&lt;2人入住&gt;&lt;不退款&gt;</t>
  </si>
  <si>
    <t>YIP/WENG TATT</t>
  </si>
  <si>
    <t xml:space="preserve">3850242	</t>
  </si>
  <si>
    <t xml:space="preserve">999226488265421	</t>
  </si>
  <si>
    <t>[吉隆坡]科穆勒生活酒店(Komune Living)(70666538)</t>
  </si>
  <si>
    <t>思想家工作室房2&lt;2人入住&gt;&lt;不退款&gt;&lt;早餐&gt;</t>
  </si>
  <si>
    <t>BIN OMAR/MUHAMAD ARIF</t>
  </si>
  <si>
    <t xml:space="preserve">3850572	</t>
  </si>
  <si>
    <t xml:space="preserve">11809860-1	</t>
  </si>
  <si>
    <t xml:space="preserve">999226488340274	</t>
  </si>
  <si>
    <t>[甲米]甲米宁静湖度假村及水疗中心(Peace Laguna Resort and Spa Krabi)(37202702)</t>
  </si>
  <si>
    <t>高级小屋房&lt;2人入住&gt;&lt;不退款&gt;</t>
  </si>
  <si>
    <t>INVERNIZZI/MAGDALENA MARIA</t>
  </si>
  <si>
    <t xml:space="preserve">3850602	</t>
  </si>
  <si>
    <t xml:space="preserve">999226488455984	</t>
  </si>
  <si>
    <t>[新加坡]华乐酒店(One Farrer Hotel)(37196116)</t>
  </si>
  <si>
    <t>薄荷房&lt;2人入住&gt;&lt;不退款&gt;</t>
  </si>
  <si>
    <t>NG/HSIN YEN</t>
  </si>
  <si>
    <t xml:space="preserve">3850655	</t>
  </si>
  <si>
    <t xml:space="preserve">59925SE103397	</t>
  </si>
  <si>
    <t xml:space="preserve">999226489734818	</t>
  </si>
  <si>
    <t>[曼谷]素坤逸路8号希望之地酒店(Hope Land Hotel Sukhumvit 8)(37198297)</t>
  </si>
  <si>
    <t>豪华大床房&lt;2人入住&gt;&lt;不退款&gt;</t>
  </si>
  <si>
    <t>YIN/JIANDE</t>
  </si>
  <si>
    <t xml:space="preserve">3851766	</t>
  </si>
  <si>
    <t xml:space="preserve">999226490741130	</t>
  </si>
  <si>
    <t>NGERNNGOK/THIDARAT</t>
  </si>
  <si>
    <t xml:space="preserve">3852367	</t>
  </si>
  <si>
    <t xml:space="preserve">999226491813332	</t>
  </si>
  <si>
    <t>The Classic商务套房&lt;2人入住&gt;&lt;不退款&gt;</t>
  </si>
  <si>
    <t>CATHERINE/GAN SEOH YEE</t>
  </si>
  <si>
    <t xml:space="preserve">3853246	</t>
  </si>
  <si>
    <t xml:space="preserve">999226491904148	</t>
  </si>
  <si>
    <t>[曼谷]曼谷王子宫殿酒店(Prince Palace Hotel Bangkok)(40721445)</t>
  </si>
  <si>
    <t>单卧套房&lt;2人入住&gt;&lt;不退款&gt;&lt;早餐&gt;</t>
  </si>
  <si>
    <t>Liu/JIanxin</t>
  </si>
  <si>
    <t xml:space="preserve">3853422	</t>
  </si>
  <si>
    <t xml:space="preserve">-76817296	</t>
  </si>
  <si>
    <t xml:space="preserve">999226492408779	</t>
  </si>
  <si>
    <t>[乌隆他尼]昆考乌东酒店(Kumkaew Udon)(39655429)</t>
  </si>
  <si>
    <t>双人床房&lt;2人入住&gt;&lt;不退款&gt;</t>
  </si>
  <si>
    <t>NAMSON/AEKNARIN</t>
  </si>
  <si>
    <t xml:space="preserve">3854038	</t>
  </si>
  <si>
    <t xml:space="preserve">999226492782306	</t>
  </si>
  <si>
    <t>[吉隆坡]梅佐酒店(Hotel Mezzo)(48377641)</t>
  </si>
  <si>
    <t>标准房（大床）&lt;2人入住&gt;&lt;不退款&gt;</t>
  </si>
  <si>
    <t>KELLY/CHING</t>
  </si>
  <si>
    <t xml:space="preserve">3854304	</t>
  </si>
  <si>
    <t xml:space="preserve">RES15682	</t>
  </si>
  <si>
    <t xml:space="preserve">999226493240550	</t>
  </si>
  <si>
    <t>[明古鲁]塞纳体育酒店(Sinar Sport Hotel)(40757506)</t>
  </si>
  <si>
    <t>高级房(双床)&lt;2人入住&gt;&lt;不退款&gt;&lt;早餐&gt;</t>
  </si>
  <si>
    <t>SHELVEND/SHELVEND</t>
  </si>
  <si>
    <t xml:space="preserve">3855041	</t>
  </si>
  <si>
    <t xml:space="preserve">999226493393275	</t>
  </si>
  <si>
    <t>AHMAD/NURSYAHIDAH</t>
  </si>
  <si>
    <t xml:space="preserve">3855345	</t>
  </si>
  <si>
    <t xml:space="preserve">999226493492592	</t>
  </si>
  <si>
    <t>[马六甲]天鹅花园酒店(Swan Garden Hotel)(44803324)</t>
  </si>
  <si>
    <t>花园套房&lt;2人入住&gt;&lt;不退款&gt;&lt;早餐&gt;</t>
  </si>
  <si>
    <t>SYAHMI/AHMAD</t>
  </si>
  <si>
    <t xml:space="preserve">3855425	</t>
  </si>
  <si>
    <t xml:space="preserve">999226493501615	</t>
  </si>
  <si>
    <t>[巨港]哈佩巨港 - 阿斯顿酒店(Harper Palembang by Aston)(39605176)</t>
  </si>
  <si>
    <t>豪华间&lt;2人入住&gt;&lt;不退款&gt;</t>
  </si>
  <si>
    <t>DEDY/DEDY</t>
  </si>
  <si>
    <t xml:space="preserve">3855432	</t>
  </si>
  <si>
    <t xml:space="preserve">26493670188	</t>
  </si>
  <si>
    <t>LIANG/JIAYAN</t>
  </si>
  <si>
    <t xml:space="preserve">3855731	</t>
  </si>
  <si>
    <t xml:space="preserve">999226493901797	</t>
  </si>
  <si>
    <t>[清莱]莫拉精品酒店(Mora Boutique Hotel)(39596405)</t>
  </si>
  <si>
    <t>Deluxe City&lt;2人入住&gt;&lt;不退款&gt;</t>
  </si>
  <si>
    <t>PAN/HAO</t>
  </si>
  <si>
    <t xml:space="preserve">3855994	</t>
  </si>
  <si>
    <t xml:space="preserve">999226494636506	</t>
  </si>
  <si>
    <t>[怡保]晨星酒店@怡保松俊(Mornington Hotel Soon Choon Ipoh)(39684845)</t>
  </si>
  <si>
    <t>JAAFAR/MUHAMAD SABRI</t>
  </si>
  <si>
    <t xml:space="preserve">3857175	</t>
  </si>
  <si>
    <t xml:space="preserve">999226494702892	</t>
  </si>
  <si>
    <t>[吉隆坡]我的酒店@ 吉隆坡中环火车站(My Hotel @ KL Sentral)(37224061)</t>
  </si>
  <si>
    <t>Banevinsol /Brenda</t>
  </si>
  <si>
    <t xml:space="preserve">3857237	</t>
  </si>
  <si>
    <t xml:space="preserve">999226495027032	</t>
  </si>
  <si>
    <t>[Guntung Payung]班贾巴鲁马辰法维酒店(Favehotel Banjarbaru)(39040560)</t>
  </si>
  <si>
    <t>致爱房&lt;2人入住&gt;&lt;不退款&gt;</t>
  </si>
  <si>
    <t>CHAIRUNNISA/NOOR WAHIDAH</t>
  </si>
  <si>
    <t xml:space="preserve">3857585	</t>
  </si>
  <si>
    <t xml:space="preserve">8511538	</t>
  </si>
  <si>
    <t xml:space="preserve">999226495074233	</t>
  </si>
  <si>
    <t>[土龙木]新城市贝卡麦克斯酒店(Becamex Hotel New City)(37211248)</t>
  </si>
  <si>
    <t>豪华双床房&lt;2人入住&gt;&lt;不退款&gt;</t>
  </si>
  <si>
    <t>JIANG/ZHIJIE,MAO/JUNMING,LI/XIANRONG,CHEN/PENGDONG,JIA/LIANZHEN,LI/LIXUAN,LI/PENGHAO,FENG/ZUOQI</t>
  </si>
  <si>
    <t xml:space="preserve">3857741	</t>
  </si>
  <si>
    <t xml:space="preserve">999226495148223	</t>
  </si>
  <si>
    <t>[Racha Thewa]德维拉素万那普酒店(Dwella Suvarnabhumi)(39033997)</t>
  </si>
  <si>
    <t>Superior Twin Bed No Airport Transfer&lt;2人入住&gt;&lt;不退款&gt;</t>
  </si>
  <si>
    <t>Yaryn/veeradaj</t>
  </si>
  <si>
    <t xml:space="preserve">3857791	</t>
  </si>
  <si>
    <t xml:space="preserve">HGUConf77432035	</t>
  </si>
  <si>
    <t xml:space="preserve">999226495219596	</t>
  </si>
  <si>
    <t>[曼谷]曼谷活力探戈生活馆酒店(Tango Vibrant Living Hotel)(37210694)</t>
  </si>
  <si>
    <t>PARKHEW/CHAIMONGKHON</t>
  </si>
  <si>
    <t xml:space="preserve">3857837	</t>
  </si>
  <si>
    <t xml:space="preserve">999226495481257	</t>
  </si>
  <si>
    <t>[河内]河内内排机场酒店(Noi Bai Airport Hotel)(46891076)</t>
  </si>
  <si>
    <t>豪华客房&lt;2人入住&gt;&lt;不退款&gt;</t>
  </si>
  <si>
    <t>ZHANG/JINLONG</t>
  </si>
  <si>
    <t xml:space="preserve">3858159	</t>
  </si>
  <si>
    <t xml:space="preserve">|77454100	</t>
  </si>
  <si>
    <t xml:space="preserve">999226495632228	</t>
  </si>
  <si>
    <t>[北干巴鲁]北干巴鲁阿里亚酒店(Aryaduta Pekanbaru)(39049322)</t>
  </si>
  <si>
    <t>豪华房&lt;2人入住&gt;&lt;不退款&gt;</t>
  </si>
  <si>
    <t>Napitupulu/Nurhikmah</t>
  </si>
  <si>
    <t xml:space="preserve">3858378	</t>
  </si>
  <si>
    <t>取消</t>
  </si>
  <si>
    <t xml:space="preserve">999226495713136	</t>
  </si>
  <si>
    <t>[哥打巴鲁]梅纳拉望酒店(Menara One Hotel)(48367035)</t>
  </si>
  <si>
    <t>标准双人床房&lt;2人入住&gt;&lt;不退款&gt;</t>
  </si>
  <si>
    <t>ZAINAL ABIDIN/SYAFIKA DIYANA</t>
  </si>
  <si>
    <t xml:space="preserve">3858442	</t>
  </si>
  <si>
    <t xml:space="preserve">999226495725556	</t>
  </si>
  <si>
    <t>[清迈]尼曼阁楼客房酒店(The Loft Room Nimman)(39681486)</t>
  </si>
  <si>
    <t>高级房&lt;2人入住&gt;&lt;不退款&gt;&lt;早餐&gt;</t>
  </si>
  <si>
    <t>Chedchoowongs/Pongit</t>
  </si>
  <si>
    <t xml:space="preserve">3858453	</t>
  </si>
  <si>
    <t xml:space="preserve">HGUConf77472606	</t>
  </si>
  <si>
    <t xml:space="preserve">999226496218976	</t>
  </si>
  <si>
    <t>[釜山]海云台高丽良宵酒店(Benikea Hotel Haeundae)(48436369)</t>
  </si>
  <si>
    <t>CHA/INYOUNG</t>
  </si>
  <si>
    <t xml:space="preserve">3859153	</t>
  </si>
  <si>
    <t xml:space="preserve">999226496522408	</t>
  </si>
  <si>
    <t>[岘港]海安海滩Spa酒店(Haian Beach Hotel &amp; Spa)(43679131)</t>
  </si>
  <si>
    <t>豪华海滨特大床房&lt;2人入住&gt;&lt;不退款&gt;&lt;早餐&gt;</t>
  </si>
  <si>
    <t>YEUNG/WINGPAN,LIU/YING</t>
  </si>
  <si>
    <t xml:space="preserve">3859511	</t>
  </si>
  <si>
    <t xml:space="preserve">999226496675818	</t>
  </si>
  <si>
    <t>[芭堤雅]迎世海滩度假酒店及水疗中心(Welcome World Beach Resort &amp; Spa)(46905967)</t>
  </si>
  <si>
    <t>局部海景豪华间&lt;2人入住&gt;&lt;不退款&gt;</t>
  </si>
  <si>
    <t>Chen/Jingyang,Xu/Ke</t>
  </si>
  <si>
    <t xml:space="preserve">3859639	</t>
  </si>
  <si>
    <t xml:space="preserve">999226496749772	</t>
  </si>
  <si>
    <t>YU/NANER,Tian/hao</t>
  </si>
  <si>
    <t xml:space="preserve">3859879	</t>
  </si>
  <si>
    <t xml:space="preserve">999225980432299	</t>
  </si>
  <si>
    <t>[马六甲]马六甲瑞士贝尔大酒店(Grand Swiss-Belhotel Melaka (formerly LaCrista Hotel Melaka))(37243787)</t>
  </si>
  <si>
    <t>行政一室房&lt;2人入住&gt;&lt;不退款&gt;&lt;早餐&gt;</t>
  </si>
  <si>
    <t>FIDA/AHMADRAFIDAH</t>
  </si>
  <si>
    <t>CA5326230904USD</t>
  </si>
  <si>
    <t xml:space="preserve">3765649	</t>
  </si>
  <si>
    <t xml:space="preserve">999226198884557	</t>
  </si>
  <si>
    <t>[曼谷]穰南帝景酒店(Royal View Resort - Rang Nam)(37197437)</t>
  </si>
  <si>
    <t>高级双床房&lt;2人入住&gt;&lt;不退款&gt;</t>
  </si>
  <si>
    <t>ZHENG/BAO,zhang/yisi</t>
  </si>
  <si>
    <t xml:space="preserve">3813151	</t>
  </si>
  <si>
    <t xml:space="preserve">999226201920910	</t>
  </si>
  <si>
    <t>[兰卡威]兰卡威世界度假村(Resorts World Langkawi)(37217993)</t>
  </si>
  <si>
    <t>至尊海景房&lt;2人入住&gt;&lt;不退款&gt;</t>
  </si>
  <si>
    <t>LIU/JINGWEN,LIU/JUNQIAO</t>
  </si>
  <si>
    <t xml:space="preserve">3814279	</t>
  </si>
  <si>
    <t xml:space="preserve">999226210301706	</t>
  </si>
  <si>
    <t>高级双人房&lt;2人入住&gt;&lt;不退款&gt;</t>
  </si>
  <si>
    <t>CHEN/HSINCHIH</t>
  </si>
  <si>
    <t xml:space="preserve">3815608	</t>
  </si>
  <si>
    <t xml:space="preserve">999226218213818	</t>
  </si>
  <si>
    <t>[Bo Win]伊斯帕纳酒店(Eastpana Hotel)(39651351)</t>
  </si>
  <si>
    <t>标准双人间&lt;2人入住&gt;&lt;不退款&gt;&lt;早餐&gt;</t>
  </si>
  <si>
    <t>LIN/YI NING</t>
  </si>
  <si>
    <t xml:space="preserve">3817416	</t>
  </si>
  <si>
    <t xml:space="preserve">|72476387	</t>
  </si>
  <si>
    <t xml:space="preserve">999226220263921	</t>
  </si>
  <si>
    <t>高级双人房&lt;2人入住&gt;&lt;不退款&gt;&lt;早餐&gt;</t>
  </si>
  <si>
    <t>ZHANG/XIAN HUA</t>
  </si>
  <si>
    <t xml:space="preserve">3818028	</t>
  </si>
  <si>
    <t xml:space="preserve">|72569540	</t>
  </si>
  <si>
    <t xml:space="preserve">26220548254	</t>
  </si>
  <si>
    <t>[吉隆坡]吉隆坡哈达马斯帝盛酒店(Dorsett Hartamas Kuala Lumpur)(38635731)</t>
  </si>
  <si>
    <t>双人房/双床房&lt;2人入住&gt;&lt;不退款&gt;</t>
  </si>
  <si>
    <t>MOHAMAD ZIN/AMIRULHAFIDZI</t>
  </si>
  <si>
    <t xml:space="preserve">3818083	</t>
  </si>
  <si>
    <t xml:space="preserve">999226344732445	</t>
  </si>
  <si>
    <t>Kunhappan/Sasi Kumar</t>
  </si>
  <si>
    <t xml:space="preserve">3834104	</t>
  </si>
  <si>
    <t xml:space="preserve">999226365759252	</t>
  </si>
  <si>
    <t>[民都鲁]金色海湾酒店(Goldenbay Hotel)(44798926)</t>
  </si>
  <si>
    <t>豪华特大床房&lt;2人入住&gt;&lt;不退款&gt;</t>
  </si>
  <si>
    <t>LANG/DENNIS</t>
  </si>
  <si>
    <t xml:space="preserve">3845896	</t>
  </si>
  <si>
    <t xml:space="preserve">1234	</t>
  </si>
  <si>
    <t xml:space="preserve">999226479448460	</t>
  </si>
  <si>
    <t>[首尔]东大门瑞森酒店(The Recenz Dongdaemun Hotel)(44808991)</t>
  </si>
  <si>
    <t>ENKHBAT/TERGEL</t>
  </si>
  <si>
    <t xml:space="preserve">3848004	</t>
  </si>
  <si>
    <t xml:space="preserve">999226483390696	</t>
  </si>
  <si>
    <t>[清迈]清迈瑞享苏利旺斯酒店(Movenpick Suriwongse Hotel Chiang Mai)(37196392)</t>
  </si>
  <si>
    <t>经典特大床房&lt;2人入住&gt;&lt;不退款&gt;</t>
  </si>
  <si>
    <t>Asano/Maya</t>
  </si>
  <si>
    <t xml:space="preserve">3848918	</t>
  </si>
  <si>
    <t xml:space="preserve">2308300512	</t>
  </si>
  <si>
    <t xml:space="preserve">999226485764451	</t>
  </si>
  <si>
    <t>[雪邦]国际机场 KLIA-KLIA2途恩酒店(Tune Hotel KLIA-KLIA2)(37196075)</t>
  </si>
  <si>
    <t>双床房&lt;2人入住&gt;&lt;不退款&gt;&lt;早餐&gt;</t>
  </si>
  <si>
    <t>LIN/HAN</t>
  </si>
  <si>
    <t xml:space="preserve">3849598	</t>
  </si>
  <si>
    <t xml:space="preserve">999226488286321	</t>
  </si>
  <si>
    <t>ABD HAMID/HAMIDI</t>
  </si>
  <si>
    <t xml:space="preserve">3850584	</t>
  </si>
  <si>
    <t xml:space="preserve">999226488411480	</t>
  </si>
  <si>
    <t>GOH/WAI KING</t>
  </si>
  <si>
    <t xml:space="preserve">3850634	</t>
  </si>
  <si>
    <t xml:space="preserve">999226492248740	</t>
  </si>
  <si>
    <t>[曼谷]素坤逸 11 号纳纳曼谷希庭酒店 - 罗盘款待酒店(Citin Sukhumvit 11 Nana Bangkok by Compass Hospitality)(39042672)</t>
  </si>
  <si>
    <t>豪华房(双人床或双床)&lt;2人入住&gt;&lt;不退款&gt;</t>
  </si>
  <si>
    <t>JUNG/MINHO</t>
  </si>
  <si>
    <t xml:space="preserve">3853796	</t>
  </si>
  <si>
    <t xml:space="preserve">CT202308436	</t>
  </si>
  <si>
    <t xml:space="preserve">999226492444626	</t>
  </si>
  <si>
    <t>[吉隆坡]世界视觉大酒店(Worldview Grand Hotel)(44799113)</t>
  </si>
  <si>
    <t>AFIQ/MOHAMAD AFIQ FIKRY GHAZALI</t>
  </si>
  <si>
    <t xml:space="preserve">3854064	</t>
  </si>
  <si>
    <t xml:space="preserve">999226493581277	</t>
  </si>
  <si>
    <t>[曼谷]115 号 - 罗坡宅邸酒店(At 115 Hotel by Rompo)(48377453)</t>
  </si>
  <si>
    <t>Superior Room Only&lt;2人入住&gt;&lt;不退款&gt;</t>
  </si>
  <si>
    <t>GUO/XIANZHE</t>
  </si>
  <si>
    <t xml:space="preserve">3855639	</t>
  </si>
  <si>
    <t xml:space="preserve">cjmvnti3sc4630fmuuq0	</t>
  </si>
  <si>
    <t xml:space="preserve">999226494016148	</t>
  </si>
  <si>
    <t>[西昌岛]水一方酒店西昌岛(Somewhere Koh Sichang)(46891064)</t>
  </si>
  <si>
    <t>CHEN/PAOYUAN</t>
  </si>
  <si>
    <t xml:space="preserve">3856130	</t>
  </si>
  <si>
    <t xml:space="preserve">999226494682651	</t>
  </si>
  <si>
    <t>Mohamad/Mazliza</t>
  </si>
  <si>
    <t xml:space="preserve">3857222	</t>
  </si>
  <si>
    <t xml:space="preserve">999226496086330	</t>
  </si>
  <si>
    <t>[马六甲]星晨旅店(CK Hotel)(48387045)</t>
  </si>
  <si>
    <t>HO/HOI LING EILEEN</t>
  </si>
  <si>
    <t xml:space="preserve">3858925	</t>
  </si>
  <si>
    <t xml:space="preserve">999226496299785	</t>
  </si>
  <si>
    <t>[斗湖]波尔尼奥皇家酒店(Borneo Royale Hotel)(39042632)</t>
  </si>
  <si>
    <t>MASRAN/RAJIN</t>
  </si>
  <si>
    <t xml:space="preserve">3859210	</t>
  </si>
  <si>
    <t xml:space="preserve">26496350751	</t>
  </si>
  <si>
    <t>[苏梅岛]苏梅岛和平度假村(Peace Resort)(44793594)</t>
  </si>
  <si>
    <t>豪华平房&lt;2人入住&gt;&lt;不退款&gt;&lt;早餐&gt;</t>
  </si>
  <si>
    <t>ZHANG/MENGJUN</t>
  </si>
  <si>
    <t xml:space="preserve">3859240	</t>
  </si>
  <si>
    <t xml:space="preserve">999226496557337	</t>
  </si>
  <si>
    <t>Mazlan/Aqilah binti</t>
  </si>
  <si>
    <t xml:space="preserve">3859540	</t>
  </si>
  <si>
    <t xml:space="preserve">999226497878634	</t>
  </si>
  <si>
    <t>[八打灵再也]吉隆坡新浪潮SG布洛酒店(New Wave Sungai Buloh Hotel)(39623562)</t>
  </si>
  <si>
    <t>Wang/Wangliangwei</t>
  </si>
  <si>
    <t xml:space="preserve">3860725	</t>
  </si>
  <si>
    <t xml:space="preserve">|77704981	</t>
  </si>
  <si>
    <t xml:space="preserve">999226497919592	</t>
  </si>
  <si>
    <t>[民丹岛]娜湾假日酒店(Nirwana Resort Hotel)(39039659)</t>
  </si>
  <si>
    <t>豪华娜湾房&lt;2人入住&gt;&lt;不退款&gt;&lt;早餐&gt;</t>
  </si>
  <si>
    <t>ZHANG/LINGJIE,XING/ZHIQIANG</t>
  </si>
  <si>
    <t xml:space="preserve">3860780	</t>
  </si>
  <si>
    <t xml:space="preserve">N801355	</t>
  </si>
  <si>
    <t xml:space="preserve">999226497981177	</t>
  </si>
  <si>
    <t xml:space="preserve">3860863	</t>
  </si>
  <si>
    <t xml:space="preserve">999226498049570	</t>
  </si>
  <si>
    <t>梦想家单间&lt;2人入住&gt;&lt;不退款&gt;</t>
  </si>
  <si>
    <t>NG WEI SIANG/DARREN</t>
  </si>
  <si>
    <t xml:space="preserve">65682612-1	</t>
  </si>
  <si>
    <t xml:space="preserve">999226498444331	</t>
  </si>
  <si>
    <t>[巴东]巴东爱玛瑞斯酒店(Amaris Hotel Padang)(39671487)</t>
  </si>
  <si>
    <t>智能机房双人房&lt;2人入住&gt;&lt;不退款&gt;</t>
  </si>
  <si>
    <t>VIO/VIOLANDAFUJIRAHAYU</t>
  </si>
  <si>
    <t xml:space="preserve">3861524	</t>
  </si>
  <si>
    <t xml:space="preserve">999226498733380	</t>
  </si>
  <si>
    <t>[甲米]甲米帕喀沙度假酒店(Pakasai Resort)(44793714)</t>
  </si>
  <si>
    <t>高级大型房&lt;2人入住&gt;&lt;不退款&gt;</t>
  </si>
  <si>
    <t>Zhang/Yaozeng,Chen/chao</t>
  </si>
  <si>
    <t xml:space="preserve">3861937	</t>
  </si>
  <si>
    <t xml:space="preserve">999226498793316	</t>
  </si>
  <si>
    <t xml:space="preserve">3861972	</t>
  </si>
  <si>
    <t xml:space="preserve">8517800	</t>
  </si>
  <si>
    <t xml:space="preserve">999226498907737	</t>
  </si>
  <si>
    <t>高级双人床房&lt;2人入住&gt;&lt;不退款&gt;</t>
  </si>
  <si>
    <t>KERDSOMBAT/JAKKAPONG</t>
  </si>
  <si>
    <t xml:space="preserve">3862056	</t>
  </si>
  <si>
    <t xml:space="preserve">|78067860	</t>
  </si>
  <si>
    <t xml:space="preserve">999226499135396	</t>
  </si>
  <si>
    <t>[三马拉汉县]校园枢纽留宿之地酒店(Place2Stay Campus Hub)(44681867)</t>
  </si>
  <si>
    <t>标准大型双人房&lt;2人入住&gt;&lt;不退款&gt;</t>
  </si>
  <si>
    <t>ABDUL ANNAL/MUHAMMAD DANIAL</t>
  </si>
  <si>
    <t xml:space="preserve">3862343	</t>
  </si>
  <si>
    <t xml:space="preserve">26499204157	</t>
  </si>
  <si>
    <t xml:space="preserve">3862531	</t>
  </si>
  <si>
    <t xml:space="preserve">999226499417334	</t>
  </si>
  <si>
    <t>anqi/wang</t>
  </si>
  <si>
    <t xml:space="preserve">3862682	</t>
  </si>
  <si>
    <t xml:space="preserve">999226499534909	</t>
  </si>
  <si>
    <t>NOVELAWATY/YENI DWI</t>
  </si>
  <si>
    <t xml:space="preserve">3862877	</t>
  </si>
  <si>
    <t xml:space="preserve">21860674	</t>
  </si>
  <si>
    <t xml:space="preserve">999226499716665	</t>
  </si>
  <si>
    <t>[梳邦再也]普特拉高地新浪潮酒店(Putra Heights New Wave Hotel)(48387035)</t>
  </si>
  <si>
    <t>双人房&lt;2人入住&gt;&lt;不退款&gt;</t>
  </si>
  <si>
    <t>ZAMRI/LUTFI</t>
  </si>
  <si>
    <t xml:space="preserve">3863130	</t>
  </si>
  <si>
    <t xml:space="preserve">|78129890	</t>
  </si>
  <si>
    <t xml:space="preserve">999226499776732	</t>
  </si>
  <si>
    <t>IBEGTOTHEMOON/IBEGTOTHEMOON</t>
  </si>
  <si>
    <t xml:space="preserve">3863158	</t>
  </si>
  <si>
    <t xml:space="preserve">|78134885	</t>
  </si>
  <si>
    <t xml:space="preserve">999226499813931	</t>
  </si>
  <si>
    <t>[居銮]OYO 1214 奥罗酒店(SUPER OYO 1214 Oro Hotel)(39631384)</t>
  </si>
  <si>
    <t>豪华大号床房&lt;2人入住&gt;&lt;不退款&gt;</t>
  </si>
  <si>
    <t>AKMAL/KU</t>
  </si>
  <si>
    <t xml:space="preserve">3863175	</t>
  </si>
  <si>
    <t xml:space="preserve">999226500035988	</t>
  </si>
  <si>
    <t>[哥打京那巴鲁]欧胜娜酒店(Oceania Hotel)(37197328)</t>
  </si>
  <si>
    <t>ADUM/ADRYANA</t>
  </si>
  <si>
    <t xml:space="preserve">3863479	</t>
  </si>
  <si>
    <t xml:space="preserve">20230831-500956-1206539649	</t>
  </si>
  <si>
    <t xml:space="preserve">999226500132614	</t>
  </si>
  <si>
    <t>[曼谷]维瓦居家酒店(Viva Residence)(48436482)</t>
  </si>
  <si>
    <t>高级大床房&lt;2人入住&gt;&lt;不退款&gt;</t>
  </si>
  <si>
    <t>PUANGNGEN/KAMONPHAT</t>
  </si>
  <si>
    <t xml:space="preserve">3863604	</t>
  </si>
  <si>
    <t xml:space="preserve">999226500136894	</t>
  </si>
  <si>
    <t>GANAGASAI/PATIPAN</t>
  </si>
  <si>
    <t xml:space="preserve">3863662	</t>
  </si>
  <si>
    <t xml:space="preserve">|78164412	</t>
  </si>
  <si>
    <t xml:space="preserve">999226500487187	</t>
  </si>
  <si>
    <t>[曼谷]素万那普法义公寓式酒店(At Residence Suvarnabhumi Hotel)(38635758)</t>
  </si>
  <si>
    <t>豪华房（双床）&lt;2人入住&gt;&lt;不退款&gt;</t>
  </si>
  <si>
    <t>YIP/MOU YUM</t>
  </si>
  <si>
    <t xml:space="preserve">3864070	</t>
  </si>
  <si>
    <t xml:space="preserve">25555584	</t>
  </si>
  <si>
    <t xml:space="preserve">999226500622789	</t>
  </si>
  <si>
    <t>[莎阿南]超级 OYO 258 SMC 阿拉姆大道酒店(Super OYO 258 Hotel SMC Alam Avenue)(39684355)</t>
  </si>
  <si>
    <t>标准双人房&lt;2人入住&gt;&lt;不退款&gt;</t>
  </si>
  <si>
    <t>HUSIN/MUHAMAD QAMARUUL</t>
  </si>
  <si>
    <t xml:space="preserve">3864172	</t>
  </si>
  <si>
    <t xml:space="preserve">999226500719748	</t>
  </si>
  <si>
    <t>[通柴]阿卡迪亚班格鲁德水疗度假村(Baan Grood Arcadia Resort &amp; Spa)(39620416)</t>
  </si>
  <si>
    <t>标准房&lt;2人入住&gt;&lt;不退款&gt;&lt;早餐&gt;</t>
  </si>
  <si>
    <t>FUJIOKA/YUUSUKE</t>
  </si>
  <si>
    <t xml:space="preserve">3864436	</t>
  </si>
  <si>
    <t xml:space="preserve">35016	</t>
  </si>
  <si>
    <t xml:space="preserve">999226500728851	</t>
  </si>
  <si>
    <t>TEPAPIN/PANIDA</t>
  </si>
  <si>
    <t xml:space="preserve">3864443	</t>
  </si>
  <si>
    <t xml:space="preserve">|78211786	</t>
  </si>
  <si>
    <t xml:space="preserve">999226500822052	</t>
  </si>
  <si>
    <t>mohd yasin/umi kalsom</t>
  </si>
  <si>
    <t xml:space="preserve">3864511	</t>
  </si>
  <si>
    <t xml:space="preserve">999226500950712	</t>
  </si>
  <si>
    <t>[曼谷]亚卡萨私人青年旅舍(Yaksa Private)(39591770)</t>
  </si>
  <si>
    <t>经济型双床房&lt;2人入住&gt;&lt;不退款&gt;</t>
  </si>
  <si>
    <t>VERMEULEN/SUPAVADEE</t>
  </si>
  <si>
    <t xml:space="preserve">3864833	</t>
  </si>
  <si>
    <t xml:space="preserve">-78227618	</t>
  </si>
  <si>
    <t xml:space="preserve">999226501278964	</t>
  </si>
  <si>
    <t>[Nambo Ilir]现代奇坎迪瑞士贝尔旅店(Swiss-Belinn Modern Cikande)(44697454)</t>
  </si>
  <si>
    <t>Ma/Daijun</t>
  </si>
  <si>
    <t xml:space="preserve">3865227	</t>
  </si>
  <si>
    <t>，</t>
  </si>
  <si>
    <t>A230904103958481</t>
  </si>
  <si>
    <t>A230904104130481</t>
  </si>
  <si>
    <t>USD / HKD 当前参考汇率: 7.84568</t>
  </si>
  <si>
    <t>总计： 7271.14 USD/
57047.04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</si>
  <si>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</si>
  <si>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</si>
  <si>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</si>
  <si>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</si>
  <si>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</si>
  <si>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</si>
  <si>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</si>
  <si>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</si>
  <si>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</si>
  <si>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</si>
  <si>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</si>
  <si>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</si>
  <si>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</si>
  <si>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</si>
  <si>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</si>
  <si>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</si>
  <si>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</si>
  <si>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</si>
  <si>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</si>
  <si>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2023-08-11</t>
  </si>
  <si>
    <t>3765649</t>
  </si>
  <si>
    <t>马六甲瑞雅大酒店</t>
  </si>
  <si>
    <t>FIDA AHMADRAFIDAH</t>
  </si>
  <si>
    <t>2023-08-30</t>
  </si>
  <si>
    <t>2023-09-01</t>
  </si>
  <si>
    <t>退房日周结</t>
  </si>
  <si>
    <t>633.96</t>
  </si>
  <si>
    <t>87.61</t>
  </si>
  <si>
    <t>0</t>
  </si>
  <si>
    <t>0.00</t>
  </si>
  <si>
    <t>携程盛景国际直连</t>
  </si>
  <si>
    <t>01.010677</t>
  </si>
  <si>
    <t>2023-08-11 12:57:44</t>
  </si>
  <si>
    <t>否</t>
  </si>
  <si>
    <t>汇智国际旅游发展有限公司</t>
  </si>
  <si>
    <t>直连</t>
  </si>
  <si>
    <t>马来西亚</t>
  </si>
  <si>
    <t>2023-08-15</t>
  </si>
  <si>
    <t>3784635</t>
  </si>
  <si>
    <t>雅加达克里斯塔尔酒店</t>
  </si>
  <si>
    <t>YAMAGISHI YOSHIHARU</t>
  </si>
  <si>
    <t>2023-08-31</t>
  </si>
  <si>
    <t>281.06</t>
  </si>
  <si>
    <t>38.64</t>
  </si>
  <si>
    <t>2023-08-15 12:38:32</t>
  </si>
  <si>
    <t>印度尼西亚</t>
  </si>
  <si>
    <t>2023-08-18</t>
  </si>
  <si>
    <t>3800191</t>
  </si>
  <si>
    <t>清迈塔帕依姆酒店</t>
  </si>
  <si>
    <t>CHI CHIA HSIN</t>
  </si>
  <si>
    <t>2023-08-27</t>
  </si>
  <si>
    <t>1069.57</t>
  </si>
  <si>
    <t>146.48</t>
  </si>
  <si>
    <t>2023-08-18 15:52:48</t>
  </si>
  <si>
    <t>泰国</t>
  </si>
  <si>
    <t>2023-08-21</t>
  </si>
  <si>
    <t>3813151</t>
  </si>
  <si>
    <t>穰南帝景酒店</t>
  </si>
  <si>
    <t>ZHENG BAO,zhang yisi</t>
  </si>
  <si>
    <t>1331.03</t>
  </si>
  <si>
    <t>182.25</t>
  </si>
  <si>
    <t>2023-08-21 11:34:08</t>
  </si>
  <si>
    <t>3814279</t>
  </si>
  <si>
    <t>兰卡威名胜世界酒店</t>
  </si>
  <si>
    <t>LIU JINGWEN,LIU JUNQIAO</t>
  </si>
  <si>
    <t>741.50</t>
  </si>
  <si>
    <t>101.53</t>
  </si>
  <si>
    <t>2023-08-21 15:02:17</t>
  </si>
  <si>
    <t>3815608</t>
  </si>
  <si>
    <t>CHEN HSINCHIH</t>
  </si>
  <si>
    <t>2023-08-29</t>
  </si>
  <si>
    <t>798.62</t>
  </si>
  <si>
    <t>109.35</t>
  </si>
  <si>
    <t>2023-08-21 19:02:59</t>
  </si>
  <si>
    <t>2023-08-22</t>
  </si>
  <si>
    <t>3817416</t>
  </si>
  <si>
    <t>伊斯帕纳酒店</t>
  </si>
  <si>
    <t>LIN YI NING</t>
  </si>
  <si>
    <t>2023-08-28</t>
  </si>
  <si>
    <t>1612.71</t>
  </si>
  <si>
    <t>220.88</t>
  </si>
  <si>
    <t>2023-08-22 08:26:02</t>
  </si>
  <si>
    <t>3818028</t>
  </si>
  <si>
    <t>ZHANG XIAN HUA</t>
  </si>
  <si>
    <t>1740.92</t>
  </si>
  <si>
    <t>238.44</t>
  </si>
  <si>
    <t>2023-08-22 11:28:52</t>
  </si>
  <si>
    <t>3818083</t>
  </si>
  <si>
    <t>吉隆坡哈达马斯帝盛酒店</t>
  </si>
  <si>
    <t>MOHAMAD ZIN AMIRULHAFIDZI</t>
  </si>
  <si>
    <t>382.30</t>
  </si>
  <si>
    <t>52.36</t>
  </si>
  <si>
    <t>2023-08-22 11:39:23</t>
  </si>
  <si>
    <t>3821066</t>
  </si>
  <si>
    <t>UHG阿索克素坤逸酒店</t>
  </si>
  <si>
    <t>LI ZHANQUAN,He Lei</t>
  </si>
  <si>
    <t>2023-08-23</t>
  </si>
  <si>
    <t>2422.64</t>
  </si>
  <si>
    <t>331.81</t>
  </si>
  <si>
    <t>2023-08-22 21:53:44</t>
  </si>
  <si>
    <t>2023-08-24</t>
  </si>
  <si>
    <t>3828714</t>
  </si>
  <si>
    <t>雅加达朱诺·塔纳·阿邦酒店</t>
  </si>
  <si>
    <t>ARIFSASMITA RAPHAEL</t>
  </si>
  <si>
    <t>418.02</t>
  </si>
  <si>
    <t>57.30</t>
  </si>
  <si>
    <t>2023-08-24 13:54:17</t>
  </si>
  <si>
    <t>3829866</t>
  </si>
  <si>
    <t>乔治敦君怡酒店</t>
  </si>
  <si>
    <t>Fadzil Fadzil Bin Mansor</t>
  </si>
  <si>
    <t>899.73</t>
  </si>
  <si>
    <t>123.33</t>
  </si>
  <si>
    <t>2023-08-24 17:47:04</t>
  </si>
  <si>
    <t>2023-08-25</t>
  </si>
  <si>
    <t>3832219</t>
  </si>
  <si>
    <t>曼谷水门亭酒店</t>
  </si>
  <si>
    <t>Regas Gus,Hamidah Noor,Andini afifah noor</t>
  </si>
  <si>
    <t>1616.06</t>
  </si>
  <si>
    <t>221.46</t>
  </si>
  <si>
    <t>2023-08-25 04:09:25</t>
  </si>
  <si>
    <t>3832427</t>
  </si>
  <si>
    <t>云顶世界阿娃娜</t>
  </si>
  <si>
    <t>NOORAZLINA BAKERI</t>
  </si>
  <si>
    <t>781.54</t>
  </si>
  <si>
    <t>107.10</t>
  </si>
  <si>
    <t>2023-08-25 07:58:44</t>
  </si>
  <si>
    <t>3834104</t>
  </si>
  <si>
    <t>Kunhappan Sasi Kumar</t>
  </si>
  <si>
    <t>799.05</t>
  </si>
  <si>
    <t>109.50</t>
  </si>
  <si>
    <t>2023-08-25 14:46:21</t>
  </si>
  <si>
    <t>3836294</t>
  </si>
  <si>
    <t>曼谷素坤逸航站 21 中心酒店 (政府卫生认证)</t>
  </si>
  <si>
    <t>YIU KA YI,YIU TSZ KEUNG</t>
  </si>
  <si>
    <t>2023-08-26</t>
  </si>
  <si>
    <t>5320.83</t>
  </si>
  <si>
    <t>729.15</t>
  </si>
  <si>
    <t>2023-08-25 21:09:19</t>
  </si>
  <si>
    <t>3836342</t>
  </si>
  <si>
    <t>曼谷皮皮@酒店</t>
  </si>
  <si>
    <t>Tanya Wiyada</t>
  </si>
  <si>
    <t>140.04</t>
  </si>
  <si>
    <t>19.19</t>
  </si>
  <si>
    <t>2023-08-25 21:34:58</t>
  </si>
  <si>
    <t>3837679</t>
  </si>
  <si>
    <t>海风度假村</t>
  </si>
  <si>
    <t>ATHIT NAPATTSANA</t>
  </si>
  <si>
    <t>477.54</t>
  </si>
  <si>
    <t>65.36</t>
  </si>
  <si>
    <t>2023-08-26 09:37:39</t>
  </si>
  <si>
    <t>3839245</t>
  </si>
  <si>
    <t>NG WAI LOON</t>
  </si>
  <si>
    <t>902.69</t>
  </si>
  <si>
    <t>123.55</t>
  </si>
  <si>
    <t>2023-08-26 15:46:45</t>
  </si>
  <si>
    <t>3844359</t>
  </si>
  <si>
    <t>槟城彩虹天堂海滩度假村酒店</t>
  </si>
  <si>
    <t>boon yit fa</t>
  </si>
  <si>
    <t>349.19</t>
  </si>
  <si>
    <t>47.80</t>
  </si>
  <si>
    <t>2023-08-27 17:09:44</t>
  </si>
  <si>
    <t>3845896</t>
  </si>
  <si>
    <t>金湾酒店</t>
  </si>
  <si>
    <t>LANG DENNIS</t>
  </si>
  <si>
    <t>227.19</t>
  </si>
  <si>
    <t>31.10</t>
  </si>
  <si>
    <t>2023-08-27 22:01:46</t>
  </si>
  <si>
    <t>3846775</t>
  </si>
  <si>
    <t>曼谷善兰酒店</t>
  </si>
  <si>
    <t>LIU HUI,LIU ZHIHAO</t>
  </si>
  <si>
    <t>727.61</t>
  </si>
  <si>
    <t>99.60</t>
  </si>
  <si>
    <t>2023-08-28 03:07:13</t>
  </si>
  <si>
    <t>3847921</t>
  </si>
  <si>
    <t>亚玛兰塔酒店</t>
  </si>
  <si>
    <t>KlangKaew Dutsadee</t>
  </si>
  <si>
    <t>804.75</t>
  </si>
  <si>
    <t>110.16</t>
  </si>
  <si>
    <t>2023-08-28 12:17:23</t>
  </si>
  <si>
    <t>3848004</t>
  </si>
  <si>
    <t>东大门瑞森酒店</t>
  </si>
  <si>
    <t>ENKHBAT TERGEL</t>
  </si>
  <si>
    <t>700.72</t>
  </si>
  <si>
    <t>95.92</t>
  </si>
  <si>
    <t>2023-08-28 12:44:45</t>
  </si>
  <si>
    <t>韩国</t>
  </si>
  <si>
    <t>3848918</t>
  </si>
  <si>
    <t>清迈苏瑞旺斯酒店</t>
  </si>
  <si>
    <t>Asano Maya</t>
  </si>
  <si>
    <t>1679.63</t>
  </si>
  <si>
    <t>229.92</t>
  </si>
  <si>
    <t>2023-08-28 16:52:39</t>
  </si>
  <si>
    <t>3849598</t>
  </si>
  <si>
    <t>国际机场 KLIA-KLIA2途恩酒店</t>
  </si>
  <si>
    <t>LIN HAN</t>
  </si>
  <si>
    <t>469.00</t>
  </si>
  <si>
    <t>64.20</t>
  </si>
  <si>
    <t>2023-08-28 19:14:38</t>
  </si>
  <si>
    <t>直采</t>
  </si>
  <si>
    <t>3849622</t>
  </si>
  <si>
    <t>槟城花岗岩豪华酒店</t>
  </si>
  <si>
    <t>LOW JIA YONG</t>
  </si>
  <si>
    <t>497.42</t>
  </si>
  <si>
    <t>68.09</t>
  </si>
  <si>
    <t>2023-08-28 19:23:26</t>
  </si>
  <si>
    <t>3850242</t>
  </si>
  <si>
    <t>吉隆坡H精品酒店</t>
  </si>
  <si>
    <t>YIP WENG TATT</t>
  </si>
  <si>
    <t>186.94</t>
  </si>
  <si>
    <t>25.59</t>
  </si>
  <si>
    <t>2023-08-28 21:30:00</t>
  </si>
  <si>
    <t>3850572</t>
  </si>
  <si>
    <t>克幕居家酒店</t>
  </si>
  <si>
    <t>BIN OMAR MUHAMAD ARIF</t>
  </si>
  <si>
    <t>283.15</t>
  </si>
  <si>
    <t>38.76</t>
  </si>
  <si>
    <t>2023-08-28 22:29:15</t>
  </si>
  <si>
    <t>3850584</t>
  </si>
  <si>
    <t>ABD HAMID HAMIDI</t>
  </si>
  <si>
    <t>412.24</t>
  </si>
  <si>
    <t>56.43</t>
  </si>
  <si>
    <t>2023-08-28 22:31:56</t>
  </si>
  <si>
    <t>3850602</t>
  </si>
  <si>
    <t>甲米宁静湖度假村及水疗中心</t>
  </si>
  <si>
    <t>INVERNIZZI MAGDALENA MARIA</t>
  </si>
  <si>
    <t>734.91</t>
  </si>
  <si>
    <t>100.60</t>
  </si>
  <si>
    <t>2023-08-28 22:38:49</t>
  </si>
  <si>
    <t>3850634</t>
  </si>
  <si>
    <t>GOH WAI KING</t>
  </si>
  <si>
    <t>489.60</t>
  </si>
  <si>
    <t>67.02</t>
  </si>
  <si>
    <t>2023-08-28 22:48:11</t>
  </si>
  <si>
    <t>3850655</t>
  </si>
  <si>
    <t>华乐酒店</t>
  </si>
  <si>
    <t>NG HSIN YEN</t>
  </si>
  <si>
    <t>1156.06</t>
  </si>
  <si>
    <t>158.25</t>
  </si>
  <si>
    <t>2023-08-28 22:54:18</t>
  </si>
  <si>
    <t>新加坡</t>
  </si>
  <si>
    <t>3851766</t>
  </si>
  <si>
    <t>素坤逸路8号希望之地酒店</t>
  </si>
  <si>
    <t>YIN JIANDE</t>
  </si>
  <si>
    <t>246.22</t>
  </si>
  <si>
    <t>33.70</t>
  </si>
  <si>
    <t>2023-08-29 08:34:20</t>
  </si>
  <si>
    <t>3852367</t>
  </si>
  <si>
    <t>NGERNNGOK THIDARAT</t>
  </si>
  <si>
    <t>546.95</t>
  </si>
  <si>
    <t>74.86</t>
  </si>
  <si>
    <t>2023-08-29 11:28:52</t>
  </si>
  <si>
    <t>3853246</t>
  </si>
  <si>
    <t>CATHERINE GAN SEOH YEE</t>
  </si>
  <si>
    <t>549.29</t>
  </si>
  <si>
    <t>75.18</t>
  </si>
  <si>
    <t>2023-08-29 14:49:16</t>
  </si>
  <si>
    <t>3853422</t>
  </si>
  <si>
    <t>王子宫殿酒店  (政府卫生认证)</t>
  </si>
  <si>
    <t>Liu JIanxin</t>
  </si>
  <si>
    <t>388.18</t>
  </si>
  <si>
    <t>53.13</t>
  </si>
  <si>
    <t>2023-08-29 15:19:11</t>
  </si>
  <si>
    <t>3853796</t>
  </si>
  <si>
    <t>康帕斯酒店集团素坤逸11巷柑橘酒店</t>
  </si>
  <si>
    <t>JUNG MINHO</t>
  </si>
  <si>
    <t>721.57</t>
  </si>
  <si>
    <t>98.76</t>
  </si>
  <si>
    <t>2023-08-29 16:45:19</t>
  </si>
  <si>
    <t>3854038</t>
  </si>
  <si>
    <t>昆考乌东酒店</t>
  </si>
  <si>
    <t>NAMSON AEKNARIN</t>
  </si>
  <si>
    <t>109.74</t>
  </si>
  <si>
    <t>15.02</t>
  </si>
  <si>
    <t>2023-08-29 17:24:16</t>
  </si>
  <si>
    <t>3854064</t>
  </si>
  <si>
    <t>世界视觉大酒店</t>
  </si>
  <si>
    <t>AFIQ MOHAMAD AFIQ FIKRY GHAZALI</t>
  </si>
  <si>
    <t>264.20</t>
  </si>
  <si>
    <t>36.16</t>
  </si>
  <si>
    <t>2023-08-29 17:32:48</t>
  </si>
  <si>
    <t>3854304</t>
  </si>
  <si>
    <t>梅佐酒店</t>
  </si>
  <si>
    <t>KELLY CHING</t>
  </si>
  <si>
    <t>283.48</t>
  </si>
  <si>
    <t>38.80</t>
  </si>
  <si>
    <t>2023-08-29 18:54:54</t>
  </si>
  <si>
    <t>3855041</t>
  </si>
  <si>
    <t>塞纳体育酒店</t>
  </si>
  <si>
    <t>SHELVEND SHELVEND</t>
  </si>
  <si>
    <t>134.80</t>
  </si>
  <si>
    <t>18.45</t>
  </si>
  <si>
    <t>2023-08-29 20:47:02</t>
  </si>
  <si>
    <t>3855345</t>
  </si>
  <si>
    <t>AHMAD NURSYAHIDAH</t>
  </si>
  <si>
    <t>499.02</t>
  </si>
  <si>
    <t>68.30</t>
  </si>
  <si>
    <t>2023-08-29 21:23:36</t>
  </si>
  <si>
    <t>3855425</t>
  </si>
  <si>
    <t>天鹅花园酒店</t>
  </si>
  <si>
    <t>SYAHMI AHMAD</t>
  </si>
  <si>
    <t>324.03</t>
  </si>
  <si>
    <t>44.35</t>
  </si>
  <si>
    <t>2023-08-29 21:47:36</t>
  </si>
  <si>
    <t>3855432</t>
  </si>
  <si>
    <t>巨港哈珀酒店</t>
  </si>
  <si>
    <t>DEDY DEDY</t>
  </si>
  <si>
    <t>354.57</t>
  </si>
  <si>
    <t>48.53</t>
  </si>
  <si>
    <t>2023-08-29 22:06:24</t>
  </si>
  <si>
    <t>3855639</t>
  </si>
  <si>
    <t>115 号 - 罗坡宅邸酒店</t>
  </si>
  <si>
    <t>GUO XIANZHE</t>
  </si>
  <si>
    <t>814.65</t>
  </si>
  <si>
    <t>111.50</t>
  </si>
  <si>
    <t>2023-08-29 22:09:07</t>
  </si>
  <si>
    <t>3855731</t>
  </si>
  <si>
    <t>LIANG JIAYAN</t>
  </si>
  <si>
    <t>301.68</t>
  </si>
  <si>
    <t>41.29</t>
  </si>
  <si>
    <t>2023-08-29 22:31:42</t>
  </si>
  <si>
    <t>3855994</t>
  </si>
  <si>
    <t>莫拉精品酒店</t>
  </si>
  <si>
    <t>PAN HAO</t>
  </si>
  <si>
    <t>377.08</t>
  </si>
  <si>
    <t>51.61</t>
  </si>
  <si>
    <t>2023-08-29 23:36:23</t>
  </si>
  <si>
    <t>3856130</t>
  </si>
  <si>
    <t>苏梅丝厂旅馆</t>
  </si>
  <si>
    <t>CHEN PAOYUAN</t>
  </si>
  <si>
    <t>1935.80</t>
  </si>
  <si>
    <t>264.95</t>
  </si>
  <si>
    <t>2023-08-30 00:20:14</t>
  </si>
  <si>
    <t>3857175</t>
  </si>
  <si>
    <t>晨星酒店@怡保松俊</t>
  </si>
  <si>
    <t>JAAFAR MUHAMAD SABRI</t>
  </si>
  <si>
    <t>148.95</t>
  </si>
  <si>
    <t>20.41</t>
  </si>
  <si>
    <t>2023-08-30 10:06:51</t>
  </si>
  <si>
    <t>3857222</t>
  </si>
  <si>
    <t>Mohamad Mazliza</t>
  </si>
  <si>
    <t>488.44</t>
  </si>
  <si>
    <t>66.93</t>
  </si>
  <si>
    <t>2023-08-30 10:21:44</t>
  </si>
  <si>
    <t>3857237</t>
  </si>
  <si>
    <t>吉隆坡中环我的酒店</t>
  </si>
  <si>
    <t>Banevinsol Brenda</t>
  </si>
  <si>
    <t>136.76</t>
  </si>
  <si>
    <t>18.74</t>
  </si>
  <si>
    <t>-18</t>
  </si>
  <si>
    <t>-136</t>
  </si>
  <si>
    <t>2023-08-30 10:28:06</t>
  </si>
  <si>
    <t>3857585</t>
  </si>
  <si>
    <t>班贾巴鲁马辰法维酒店</t>
  </si>
  <si>
    <t>CHAIRUNNISA NOOR WAHIDAH</t>
  </si>
  <si>
    <t>186.02</t>
  </si>
  <si>
    <t>25.49</t>
  </si>
  <si>
    <t>2023-08-30 12:06:37</t>
  </si>
  <si>
    <t>3857741</t>
  </si>
  <si>
    <t>土龙木新城贝卡梅克斯酒店</t>
  </si>
  <si>
    <t>JIANG ZHIJIE,MAO JUNMING,LI XIANRONG,CHEN PENGDONG,JIA LIANZHEN,LI LIXUAN,LI PENGHAO,FENG ZUOQI</t>
  </si>
  <si>
    <t>1794.67</t>
  </si>
  <si>
    <t>245.92</t>
  </si>
  <si>
    <t>2023-08-30 12:08:21</t>
  </si>
  <si>
    <t>越南</t>
  </si>
  <si>
    <t>3857791</t>
  </si>
  <si>
    <t>德维拉素万那普酒店</t>
  </si>
  <si>
    <t>Yaryn veeradaj</t>
  </si>
  <si>
    <t>143.11</t>
  </si>
  <si>
    <t>19.61</t>
  </si>
  <si>
    <t>2023-08-30 12:36:52</t>
  </si>
  <si>
    <t>3857837</t>
  </si>
  <si>
    <t>曼谷活力探戈生活馆酒店</t>
  </si>
  <si>
    <t>PARKHEW CHAIMONGKHON</t>
  </si>
  <si>
    <t>328.91</t>
  </si>
  <si>
    <t>45.07</t>
  </si>
  <si>
    <t>2023-08-30 12:44:15</t>
  </si>
  <si>
    <t>3858159</t>
  </si>
  <si>
    <t>河内内排机场酒店</t>
  </si>
  <si>
    <t>ZHANG JINLONG</t>
  </si>
  <si>
    <t>157.85</t>
  </si>
  <si>
    <t>21.63</t>
  </si>
  <si>
    <t>2023-08-30 13:49:54</t>
  </si>
  <si>
    <t>3858378</t>
  </si>
  <si>
    <t>北干巴鲁阿里亚酒店</t>
  </si>
  <si>
    <t>Napitupulu Nurhikmah</t>
  </si>
  <si>
    <t>241.48</t>
  </si>
  <si>
    <t>33.09</t>
  </si>
  <si>
    <t>2023-08-30 14:30:34</t>
  </si>
  <si>
    <t>3858442</t>
  </si>
  <si>
    <t>梅纳拉第一酒店</t>
  </si>
  <si>
    <t>ZAINAL ABIDIN SYAFIKA DIYANA</t>
  </si>
  <si>
    <t>97.50</t>
  </si>
  <si>
    <t>13.36</t>
  </si>
  <si>
    <t>2023-08-30 14:53:01</t>
  </si>
  <si>
    <t>3858453</t>
  </si>
  <si>
    <t>尼曼阁楼客房酒店</t>
  </si>
  <si>
    <t>Chedchoowongs Pongit</t>
  </si>
  <si>
    <t>175.88</t>
  </si>
  <si>
    <t>24.10</t>
  </si>
  <si>
    <t>2023-08-30 14:56:35</t>
  </si>
  <si>
    <t>3858925</t>
  </si>
  <si>
    <t>CK Hotel</t>
  </si>
  <si>
    <t>HO HOI LING EILEEN</t>
  </si>
  <si>
    <t>121.22</t>
  </si>
  <si>
    <t>16.61</t>
  </si>
  <si>
    <t>2023-08-30 16:33:11</t>
  </si>
  <si>
    <t>3859153</t>
  </si>
  <si>
    <t>海云台高丽良宵酒店</t>
  </si>
  <si>
    <t>CHA INYOUNG</t>
  </si>
  <si>
    <t>387.51</t>
  </si>
  <si>
    <t>53.10</t>
  </si>
  <si>
    <t>2023-08-30 17:06:20</t>
  </si>
  <si>
    <t>3859210</t>
  </si>
  <si>
    <t>斗湖凯城酒店</t>
  </si>
  <si>
    <t>MASRAN RAJIN</t>
  </si>
  <si>
    <t>214.77</t>
  </si>
  <si>
    <t>29.43</t>
  </si>
  <si>
    <t>2023-08-30 17:25:54</t>
  </si>
  <si>
    <t>3859240</t>
  </si>
  <si>
    <t>苏梅岛和平度假村</t>
  </si>
  <si>
    <t>ZHANG MENGJUN</t>
  </si>
  <si>
    <t>1035.19</t>
  </si>
  <si>
    <t>141.85</t>
  </si>
  <si>
    <t>2023-08-30 17:38:52</t>
  </si>
  <si>
    <t>3859511</t>
  </si>
  <si>
    <t>海安水疗海滩酒店</t>
  </si>
  <si>
    <t>YEUNG WINGPAN,LIU YING</t>
  </si>
  <si>
    <t>488.15</t>
  </si>
  <si>
    <t>66.89</t>
  </si>
  <si>
    <t>2023-08-30 18:21:51</t>
  </si>
  <si>
    <t>3859540</t>
  </si>
  <si>
    <t>Mazlan Aqilah binti</t>
  </si>
  <si>
    <t>370.73</t>
  </si>
  <si>
    <t>50.80</t>
  </si>
  <si>
    <t>2023-08-30 18:28:35</t>
  </si>
  <si>
    <t>3859639</t>
  </si>
  <si>
    <t>迎世海滩度假酒店及水疗中心</t>
  </si>
  <si>
    <t>Chen Jingyang,Xu Ke</t>
  </si>
  <si>
    <t>1160.20</t>
  </si>
  <si>
    <t>158.98</t>
  </si>
  <si>
    <t>2023-08-30 19:02:36</t>
  </si>
  <si>
    <t>3859879</t>
  </si>
  <si>
    <t>YU NANER,Tian hao</t>
  </si>
  <si>
    <t>378.83</t>
  </si>
  <si>
    <t>51.91</t>
  </si>
  <si>
    <t>2023-08-30 19:16:30</t>
  </si>
  <si>
    <t>3860725</t>
  </si>
  <si>
    <t>新浪潮雙溪布洛酒店</t>
  </si>
  <si>
    <t>Wang Wangliangwei</t>
  </si>
  <si>
    <t>94.80</t>
  </si>
  <si>
    <t>12.99</t>
  </si>
  <si>
    <t>2023-08-31 00:11:21</t>
  </si>
  <si>
    <t>3860780</t>
  </si>
  <si>
    <t>娜湾假日酒店</t>
  </si>
  <si>
    <t>ZHANG LINGJIE,XING ZHIQIANG</t>
  </si>
  <si>
    <t>758.02</t>
  </si>
  <si>
    <t>103.87</t>
  </si>
  <si>
    <t>2023-08-31 00:29:57</t>
  </si>
  <si>
    <t>3860863</t>
  </si>
  <si>
    <t>368.25</t>
  </si>
  <si>
    <t>50.46</t>
  </si>
  <si>
    <t>2023-08-31 01:06:15</t>
  </si>
  <si>
    <t>3860955</t>
  </si>
  <si>
    <t>NG WEI SIANG DARREN</t>
  </si>
  <si>
    <t>257.24</t>
  </si>
  <si>
    <t>35.23</t>
  </si>
  <si>
    <t>2023-08-31 02:10:19</t>
  </si>
  <si>
    <t>3861524</t>
  </si>
  <si>
    <t>巴东爱玛瑞斯酒店</t>
  </si>
  <si>
    <t>VIO VIOLANDAFUJIRAHAYU</t>
  </si>
  <si>
    <t>198.90</t>
  </si>
  <si>
    <t>27.24</t>
  </si>
  <si>
    <t>2023-08-31 09:39:20</t>
  </si>
  <si>
    <t>3861972</t>
  </si>
  <si>
    <t>214.45</t>
  </si>
  <si>
    <t>29.37</t>
  </si>
  <si>
    <t>2023-08-31 11:34:27</t>
  </si>
  <si>
    <t>3862056</t>
  </si>
  <si>
    <t>KERDSOMBAT JAKKAPONG</t>
  </si>
  <si>
    <t>129.90</t>
  </si>
  <si>
    <t>17.79</t>
  </si>
  <si>
    <t>2023-08-31 12:02:50</t>
  </si>
  <si>
    <t>3862343</t>
  </si>
  <si>
    <t>校园枢纽留宿之地酒店</t>
  </si>
  <si>
    <t>ABDUL ANNAL MUHAMMAD DANIAL</t>
  </si>
  <si>
    <t>104.05</t>
  </si>
  <si>
    <t>14.25</t>
  </si>
  <si>
    <t>2023-08-31 12:47:29</t>
  </si>
  <si>
    <t>3862531</t>
  </si>
  <si>
    <t>1161.72</t>
  </si>
  <si>
    <t>159.10</t>
  </si>
  <si>
    <t>2023-08-31 13:04:52</t>
  </si>
  <si>
    <t>3862682</t>
  </si>
  <si>
    <t>anqi wang</t>
  </si>
  <si>
    <t>414.38</t>
  </si>
  <si>
    <t>56.75</t>
  </si>
  <si>
    <t>2023-08-31 13:56:05</t>
  </si>
  <si>
    <t>3862877</t>
  </si>
  <si>
    <t>NOVELAWATY YENI DWI</t>
  </si>
  <si>
    <t>330.55</t>
  </si>
  <si>
    <t>45.27</t>
  </si>
  <si>
    <t>2023-08-31 14:27:04</t>
  </si>
  <si>
    <t>3863130</t>
  </si>
  <si>
    <t>普特拉高地新浪潮酒店</t>
  </si>
  <si>
    <t>ZAMRI LUTFI</t>
  </si>
  <si>
    <t>111.72</t>
  </si>
  <si>
    <t>15.30</t>
  </si>
  <si>
    <t>2023-08-31 15:26:30</t>
  </si>
  <si>
    <t>3863158</t>
  </si>
  <si>
    <t>IBEGTOTHEMOON IBEGTOTHEMOON</t>
  </si>
  <si>
    <t>2023-08-31 15:42:12</t>
  </si>
  <si>
    <t>3863175</t>
  </si>
  <si>
    <t xml:space="preserve"> 1214 奥罗酒店</t>
  </si>
  <si>
    <t>AKMAL KU</t>
  </si>
  <si>
    <t>120.26</t>
  </si>
  <si>
    <t>16.47</t>
  </si>
  <si>
    <t>2023-08-31 15:42:03</t>
  </si>
  <si>
    <t>3863479</t>
  </si>
  <si>
    <t>欧胜娜酒店</t>
  </si>
  <si>
    <t>ADUM ADRYANA</t>
  </si>
  <si>
    <t>219.20</t>
  </si>
  <si>
    <t>30.02</t>
  </si>
  <si>
    <t>2023-08-31 16:48:27</t>
  </si>
  <si>
    <t>3863604</t>
  </si>
  <si>
    <t>维瓦公寓</t>
  </si>
  <si>
    <t>PUANGNGEN KAMONPHAT</t>
  </si>
  <si>
    <t>125.37</t>
  </si>
  <si>
    <t>17.17</t>
  </si>
  <si>
    <t>2023-08-31 17:01:39</t>
  </si>
  <si>
    <t>3863662</t>
  </si>
  <si>
    <t>GANAGASAI PATIPAN</t>
  </si>
  <si>
    <t>140.85</t>
  </si>
  <si>
    <t>19.29</t>
  </si>
  <si>
    <t>2023-08-31 17:12:37</t>
  </si>
  <si>
    <t>3864070</t>
  </si>
  <si>
    <t>素万那普法义公寓式酒店</t>
  </si>
  <si>
    <t>YIP MOU YUM</t>
  </si>
  <si>
    <t>253.74</t>
  </si>
  <si>
    <t>34.75</t>
  </si>
  <si>
    <t>2023-08-31 18:34:00</t>
  </si>
  <si>
    <t>3864172</t>
  </si>
  <si>
    <t xml:space="preserve"> 258 SMC 阿拉姆大道酒店</t>
  </si>
  <si>
    <t>HUSIN MUHAMAD QAMARUUL</t>
  </si>
  <si>
    <t>122.31</t>
  </si>
  <si>
    <t>16.75</t>
  </si>
  <si>
    <t>2023-08-31 18:55:33</t>
  </si>
  <si>
    <t>3864436</t>
  </si>
  <si>
    <t>阿卡迪亚班格鲁德温泉渡假村</t>
  </si>
  <si>
    <t>FUJIOKA YUUSUKE</t>
  </si>
  <si>
    <t>30.25</t>
  </si>
  <si>
    <t>2023-08-31 19:17:56</t>
  </si>
  <si>
    <t>3864443</t>
  </si>
  <si>
    <t>TEPAPIN PANIDA</t>
  </si>
  <si>
    <t>66.45</t>
  </si>
  <si>
    <t>9.10</t>
  </si>
  <si>
    <t>2023-08-31 19:30:13</t>
  </si>
  <si>
    <t>3864511</t>
  </si>
  <si>
    <t>mohd yasin umi kalsom</t>
  </si>
  <si>
    <t>223.44</t>
  </si>
  <si>
    <t>30.60</t>
  </si>
  <si>
    <t>2023-08-31 19:42:41</t>
  </si>
  <si>
    <t>3864833</t>
  </si>
  <si>
    <t>亚斯加私人酒店</t>
  </si>
  <si>
    <t>VERMEULEN SUPAVADEE</t>
  </si>
  <si>
    <t>201.38</t>
  </si>
  <si>
    <t>27.58</t>
  </si>
  <si>
    <t>2023-08-31 20:11:20</t>
  </si>
  <si>
    <t>3865227</t>
  </si>
  <si>
    <t>现代奇坎迪瑞士贝尔旅店 - CHSE 认证</t>
  </si>
  <si>
    <t>Ma Daijun</t>
  </si>
  <si>
    <t>257.39</t>
  </si>
  <si>
    <t>35.25</t>
  </si>
  <si>
    <t>2023-08-31 21:25:50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</si>
</sst>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111</xdr:row>
      <xdr:rowOff>0</xdr:rowOff>
    </xdr:from>
    <xdr:to>
      <xdr:col>14</xdr:col>
      <xdr:colOff>485775</xdr:colOff>
      <xdr:row>141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688050"/>
          <a:ext cx="106013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6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45168</v>
      </c>
      <c r="G2" s="6">
        <v>45169</v>
      </c>
      <c r="H2" s="4">
        <v>1</v>
      </c>
      <c r="I2" s="4">
        <v>1</v>
      </c>
      <c r="J2" s="4">
        <v>1</v>
      </c>
      <c r="K2" s="4" t="s">
        <v>30</v>
      </c>
      <c r="L2" s="4">
        <v>38.64</v>
      </c>
      <c r="M2" s="4">
        <v>38.64</v>
      </c>
      <c r="N2" s="4" t="s">
        <v>31</v>
      </c>
      <c r="O2" s="4" t="s">
        <v>32</v>
      </c>
      <c r="P2" s="4" t="s">
        <v>33</v>
      </c>
      <c r="Q2" s="4">
        <v>0</v>
      </c>
      <c r="R2" s="7">
        <v>45153</v>
      </c>
      <c r="S2" s="6">
        <v>45172</v>
      </c>
      <c r="T2" s="4" t="s">
        <v>34</v>
      </c>
      <c r="U2" s="4">
        <v>38.64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45165</v>
      </c>
      <c r="G3" s="6">
        <v>45169</v>
      </c>
      <c r="H3" s="4">
        <v>1</v>
      </c>
      <c r="I3" s="4">
        <v>4</v>
      </c>
      <c r="J3" s="4">
        <v>4</v>
      </c>
      <c r="K3" s="4" t="s">
        <v>30</v>
      </c>
      <c r="L3" s="4">
        <v>146.48</v>
      </c>
      <c r="M3" s="4">
        <v>146.48</v>
      </c>
      <c r="N3" s="4" t="s">
        <v>40</v>
      </c>
      <c r="O3" s="4" t="s">
        <v>32</v>
      </c>
      <c r="P3" s="4" t="s">
        <v>33</v>
      </c>
      <c r="Q3" s="4">
        <v>0</v>
      </c>
      <c r="R3" s="7">
        <v>45156</v>
      </c>
      <c r="S3" s="6">
        <v>45172</v>
      </c>
      <c r="T3" s="4" t="s">
        <v>34</v>
      </c>
      <c r="U3" s="4">
        <v>146.48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45161</v>
      </c>
      <c r="G4" s="6">
        <v>45169</v>
      </c>
      <c r="H4" s="4">
        <v>1</v>
      </c>
      <c r="I4" s="4">
        <v>8</v>
      </c>
      <c r="J4" s="4">
        <v>8</v>
      </c>
      <c r="K4" s="4" t="s">
        <v>30</v>
      </c>
      <c r="L4" s="4">
        <v>331.81</v>
      </c>
      <c r="M4" s="4">
        <v>331.81</v>
      </c>
      <c r="N4" s="4" t="s">
        <v>46</v>
      </c>
      <c r="O4" s="4" t="s">
        <v>32</v>
      </c>
      <c r="P4" s="4" t="s">
        <v>33</v>
      </c>
      <c r="Q4" s="4">
        <v>0</v>
      </c>
      <c r="R4" s="7">
        <v>45160</v>
      </c>
      <c r="S4" s="6">
        <v>45172</v>
      </c>
      <c r="T4" s="4" t="s">
        <v>34</v>
      </c>
      <c r="U4" s="4">
        <v>331.81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45167</v>
      </c>
      <c r="G5" s="6">
        <v>45169</v>
      </c>
      <c r="H5" s="4">
        <v>1</v>
      </c>
      <c r="I5" s="4">
        <v>2</v>
      </c>
      <c r="J5" s="4">
        <v>2</v>
      </c>
      <c r="K5" s="4" t="s">
        <v>30</v>
      </c>
      <c r="L5" s="4">
        <v>57.3</v>
      </c>
      <c r="M5" s="4">
        <v>57.3</v>
      </c>
      <c r="N5" s="4" t="s">
        <v>51</v>
      </c>
      <c r="O5" s="4" t="s">
        <v>32</v>
      </c>
      <c r="P5" s="4" t="s">
        <v>33</v>
      </c>
      <c r="Q5" s="4">
        <v>0</v>
      </c>
      <c r="R5" s="7">
        <v>45162.0000115741</v>
      </c>
      <c r="S5" s="6">
        <v>45172</v>
      </c>
      <c r="T5" s="4" t="s">
        <v>34</v>
      </c>
      <c r="U5" s="4">
        <v>57.3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45166</v>
      </c>
      <c r="G6" s="6">
        <v>45169</v>
      </c>
      <c r="H6" s="4">
        <v>1</v>
      </c>
      <c r="I6" s="4">
        <v>3</v>
      </c>
      <c r="J6" s="4">
        <v>3</v>
      </c>
      <c r="K6" s="4" t="s">
        <v>30</v>
      </c>
      <c r="L6" s="4">
        <v>123.33</v>
      </c>
      <c r="M6" s="4">
        <v>123.33</v>
      </c>
      <c r="N6" s="4" t="s">
        <v>56</v>
      </c>
      <c r="O6" s="4" t="s">
        <v>32</v>
      </c>
      <c r="P6" s="4" t="s">
        <v>33</v>
      </c>
      <c r="Q6" s="4">
        <v>0</v>
      </c>
      <c r="R6" s="7">
        <v>45162.0000115741</v>
      </c>
      <c r="S6" s="6">
        <v>45172</v>
      </c>
      <c r="T6" s="4" t="s">
        <v>34</v>
      </c>
      <c r="U6" s="4">
        <v>123.33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45166</v>
      </c>
      <c r="G7" s="6">
        <v>45169</v>
      </c>
      <c r="H7" s="4">
        <v>2</v>
      </c>
      <c r="I7" s="4">
        <v>3</v>
      </c>
      <c r="J7" s="4">
        <v>6</v>
      </c>
      <c r="K7" s="4" t="s">
        <v>30</v>
      </c>
      <c r="L7" s="4">
        <v>221.46</v>
      </c>
      <c r="M7" s="4">
        <v>221.46</v>
      </c>
      <c r="N7" s="4" t="s">
        <v>61</v>
      </c>
      <c r="O7" s="4" t="s">
        <v>32</v>
      </c>
      <c r="P7" s="4" t="s">
        <v>33</v>
      </c>
      <c r="Q7" s="4">
        <v>0</v>
      </c>
      <c r="R7" s="7">
        <v>45163.0000115741</v>
      </c>
      <c r="S7" s="6">
        <v>45172</v>
      </c>
      <c r="T7" s="4" t="s">
        <v>34</v>
      </c>
      <c r="U7" s="4">
        <v>221.46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45167</v>
      </c>
      <c r="G8" s="6">
        <v>45169</v>
      </c>
      <c r="H8" s="4">
        <v>1</v>
      </c>
      <c r="I8" s="4">
        <v>2</v>
      </c>
      <c r="J8" s="4">
        <v>2</v>
      </c>
      <c r="K8" s="4" t="s">
        <v>30</v>
      </c>
      <c r="L8" s="4">
        <v>107.1</v>
      </c>
      <c r="M8" s="4">
        <v>107.1</v>
      </c>
      <c r="N8" s="4" t="s">
        <v>67</v>
      </c>
      <c r="O8" s="4" t="s">
        <v>32</v>
      </c>
      <c r="P8" s="4" t="s">
        <v>33</v>
      </c>
      <c r="Q8" s="4">
        <v>0</v>
      </c>
      <c r="R8" s="7">
        <v>45163</v>
      </c>
      <c r="S8" s="6">
        <v>45172</v>
      </c>
      <c r="T8" s="4" t="s">
        <v>34</v>
      </c>
      <c r="U8" s="4">
        <v>107.1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45164</v>
      </c>
      <c r="G9" s="6">
        <v>45169</v>
      </c>
      <c r="H9" s="4">
        <v>1</v>
      </c>
      <c r="I9" s="4">
        <v>5</v>
      </c>
      <c r="J9" s="4">
        <v>5</v>
      </c>
      <c r="K9" s="4" t="s">
        <v>30</v>
      </c>
      <c r="L9" s="4">
        <v>729.15</v>
      </c>
      <c r="M9" s="4">
        <v>729.15</v>
      </c>
      <c r="N9" s="4" t="s">
        <v>72</v>
      </c>
      <c r="O9" s="4" t="s">
        <v>32</v>
      </c>
      <c r="P9" s="4" t="s">
        <v>33</v>
      </c>
      <c r="Q9" s="4">
        <v>0</v>
      </c>
      <c r="R9" s="7">
        <v>45163</v>
      </c>
      <c r="S9" s="6">
        <v>45172</v>
      </c>
      <c r="T9" s="4" t="s">
        <v>34</v>
      </c>
      <c r="U9" s="4">
        <v>729.15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45168</v>
      </c>
      <c r="G10" s="6">
        <v>45169</v>
      </c>
      <c r="H10" s="4">
        <v>1</v>
      </c>
      <c r="I10" s="4">
        <v>1</v>
      </c>
      <c r="J10" s="4">
        <v>1</v>
      </c>
      <c r="K10" s="4" t="s">
        <v>30</v>
      </c>
      <c r="L10" s="4">
        <v>19.19</v>
      </c>
      <c r="M10" s="4">
        <v>19.19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45163.0000115741</v>
      </c>
      <c r="S10" s="6">
        <v>45172</v>
      </c>
      <c r="T10" s="4" t="s">
        <v>34</v>
      </c>
      <c r="U10" s="4">
        <v>19.19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45167</v>
      </c>
      <c r="G11" s="6">
        <v>45169</v>
      </c>
      <c r="H11" s="4">
        <v>1</v>
      </c>
      <c r="I11" s="4">
        <v>2</v>
      </c>
      <c r="J11" s="4">
        <v>2</v>
      </c>
      <c r="K11" s="4" t="s">
        <v>30</v>
      </c>
      <c r="L11" s="4">
        <v>65.36</v>
      </c>
      <c r="M11" s="4">
        <v>65.36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45164.0000115741</v>
      </c>
      <c r="S11" s="6">
        <v>45172</v>
      </c>
      <c r="T11" s="4" t="s">
        <v>34</v>
      </c>
      <c r="U11" s="4">
        <v>65.36</v>
      </c>
      <c r="V11" s="4">
        <v>0</v>
      </c>
      <c r="W11" s="4">
        <v>0</v>
      </c>
      <c r="X11" s="4" t="s">
        <v>85</v>
      </c>
      <c r="Y11" s="4" t="s">
        <v>42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45166</v>
      </c>
      <c r="G12" s="6">
        <v>45169</v>
      </c>
      <c r="H12" s="4">
        <v>1</v>
      </c>
      <c r="I12" s="4">
        <v>3</v>
      </c>
      <c r="J12" s="4">
        <v>3</v>
      </c>
      <c r="K12" s="4" t="s">
        <v>30</v>
      </c>
      <c r="L12" s="4">
        <v>123.55</v>
      </c>
      <c r="M12" s="4">
        <v>123.55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45164.0000115741</v>
      </c>
      <c r="S12" s="6">
        <v>45172</v>
      </c>
      <c r="T12" s="4" t="s">
        <v>34</v>
      </c>
      <c r="U12" s="4">
        <v>123.55</v>
      </c>
      <c r="V12" s="4">
        <v>0</v>
      </c>
      <c r="W12" s="4">
        <v>0</v>
      </c>
      <c r="X12" s="4" t="s">
        <v>88</v>
      </c>
      <c r="Y12" s="4" t="s">
        <v>42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45168</v>
      </c>
      <c r="G13" s="6">
        <v>45169</v>
      </c>
      <c r="H13" s="4">
        <v>1</v>
      </c>
      <c r="I13" s="4">
        <v>1</v>
      </c>
      <c r="J13" s="4">
        <v>1</v>
      </c>
      <c r="K13" s="4" t="s">
        <v>30</v>
      </c>
      <c r="L13" s="4">
        <v>47.8</v>
      </c>
      <c r="M13" s="4">
        <v>47.8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45165.0000115741</v>
      </c>
      <c r="S13" s="6">
        <v>45172</v>
      </c>
      <c r="T13" s="4" t="s">
        <v>34</v>
      </c>
      <c r="U13" s="4">
        <v>47.8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45166</v>
      </c>
      <c r="G14" s="6">
        <v>45169</v>
      </c>
      <c r="H14" s="4">
        <v>1</v>
      </c>
      <c r="I14" s="4">
        <v>3</v>
      </c>
      <c r="J14" s="4">
        <v>3</v>
      </c>
      <c r="K14" s="4" t="s">
        <v>30</v>
      </c>
      <c r="L14" s="4">
        <v>99.6</v>
      </c>
      <c r="M14" s="4">
        <v>99.6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45166.0000115741</v>
      </c>
      <c r="S14" s="6">
        <v>45172</v>
      </c>
      <c r="T14" s="4" t="s">
        <v>34</v>
      </c>
      <c r="U14" s="4">
        <v>99.6</v>
      </c>
      <c r="V14" s="4">
        <v>0</v>
      </c>
      <c r="W14" s="4">
        <v>0</v>
      </c>
      <c r="X14" s="4" t="s">
        <v>99</v>
      </c>
      <c r="Y14" s="4" t="s">
        <v>42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45167</v>
      </c>
      <c r="G15" s="6">
        <v>45169</v>
      </c>
      <c r="H15" s="4">
        <v>1</v>
      </c>
      <c r="I15" s="4">
        <v>2</v>
      </c>
      <c r="J15" s="4">
        <v>2</v>
      </c>
      <c r="K15" s="4" t="s">
        <v>30</v>
      </c>
      <c r="L15" s="4">
        <v>110.16</v>
      </c>
      <c r="M15" s="4">
        <v>110.16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45166</v>
      </c>
      <c r="S15" s="6">
        <v>45172</v>
      </c>
      <c r="T15" s="4" t="s">
        <v>34</v>
      </c>
      <c r="U15" s="4">
        <v>110.16</v>
      </c>
      <c r="V15" s="4">
        <v>0</v>
      </c>
      <c r="W15" s="4">
        <v>0</v>
      </c>
      <c r="X15" s="4" t="s">
        <v>104</v>
      </c>
      <c r="Y15" s="4" t="s">
        <v>42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45168</v>
      </c>
      <c r="G16" s="6">
        <v>45169</v>
      </c>
      <c r="H16" s="4">
        <v>1</v>
      </c>
      <c r="I16" s="4">
        <v>1</v>
      </c>
      <c r="J16" s="4">
        <v>1</v>
      </c>
      <c r="K16" s="4" t="s">
        <v>30</v>
      </c>
      <c r="L16" s="4">
        <v>68.09</v>
      </c>
      <c r="M16" s="4">
        <v>68.09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45166.0000115741</v>
      </c>
      <c r="S16" s="6">
        <v>45172</v>
      </c>
      <c r="T16" s="4" t="s">
        <v>34</v>
      </c>
      <c r="U16" s="4">
        <v>68.09</v>
      </c>
      <c r="V16" s="4">
        <v>0</v>
      </c>
      <c r="W16" s="4">
        <v>0</v>
      </c>
      <c r="X16" s="4" t="s">
        <v>109</v>
      </c>
      <c r="Y16" s="4" t="s">
        <v>42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45168</v>
      </c>
      <c r="G17" s="6">
        <v>45169</v>
      </c>
      <c r="H17" s="4">
        <v>1</v>
      </c>
      <c r="I17" s="4">
        <v>1</v>
      </c>
      <c r="J17" s="4">
        <v>1</v>
      </c>
      <c r="K17" s="4" t="s">
        <v>30</v>
      </c>
      <c r="L17" s="4">
        <v>25.59</v>
      </c>
      <c r="M17" s="4">
        <v>25.59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45166.0000115741</v>
      </c>
      <c r="S17" s="6">
        <v>45172</v>
      </c>
      <c r="T17" s="4" t="s">
        <v>34</v>
      </c>
      <c r="U17" s="4">
        <v>25.59</v>
      </c>
      <c r="V17" s="4">
        <v>0</v>
      </c>
      <c r="W17" s="4">
        <v>0</v>
      </c>
      <c r="X17" s="4" t="s">
        <v>114</v>
      </c>
      <c r="Y17" s="4" t="s">
        <v>42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45168</v>
      </c>
      <c r="G18" s="6">
        <v>45169</v>
      </c>
      <c r="H18" s="4">
        <v>1</v>
      </c>
      <c r="I18" s="4">
        <v>1</v>
      </c>
      <c r="J18" s="4">
        <v>1</v>
      </c>
      <c r="K18" s="4" t="s">
        <v>30</v>
      </c>
      <c r="L18" s="4">
        <v>38.76</v>
      </c>
      <c r="M18" s="4">
        <v>38.76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45166</v>
      </c>
      <c r="S18" s="6">
        <v>45172</v>
      </c>
      <c r="T18" s="4" t="s">
        <v>34</v>
      </c>
      <c r="U18" s="4">
        <v>38.76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45167</v>
      </c>
      <c r="G19" s="6">
        <v>45169</v>
      </c>
      <c r="H19" s="4">
        <v>1</v>
      </c>
      <c r="I19" s="4">
        <v>2</v>
      </c>
      <c r="J19" s="4">
        <v>2</v>
      </c>
      <c r="K19" s="4" t="s">
        <v>30</v>
      </c>
      <c r="L19" s="4">
        <v>100.6</v>
      </c>
      <c r="M19" s="4">
        <v>100.6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45166.0000115741</v>
      </c>
      <c r="S19" s="6">
        <v>45172</v>
      </c>
      <c r="T19" s="4" t="s">
        <v>34</v>
      </c>
      <c r="U19" s="4">
        <v>100.6</v>
      </c>
      <c r="V19" s="4">
        <v>0</v>
      </c>
      <c r="W19" s="4">
        <v>0</v>
      </c>
      <c r="X19" s="4" t="s">
        <v>125</v>
      </c>
      <c r="Y19" s="4" t="s">
        <v>42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45168</v>
      </c>
      <c r="G20" s="6">
        <v>45169</v>
      </c>
      <c r="H20" s="4">
        <v>1</v>
      </c>
      <c r="I20" s="4">
        <v>1</v>
      </c>
      <c r="J20" s="4">
        <v>1</v>
      </c>
      <c r="K20" s="4" t="s">
        <v>30</v>
      </c>
      <c r="L20" s="4">
        <v>158.25</v>
      </c>
      <c r="M20" s="4">
        <v>158.25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45166.0000115741</v>
      </c>
      <c r="S20" s="6">
        <v>45172</v>
      </c>
      <c r="T20" s="4" t="s">
        <v>34</v>
      </c>
      <c r="U20" s="4">
        <v>158.25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45168</v>
      </c>
      <c r="G21" s="6">
        <v>45169</v>
      </c>
      <c r="H21" s="4">
        <v>1</v>
      </c>
      <c r="I21" s="4">
        <v>1</v>
      </c>
      <c r="J21" s="4">
        <v>1</v>
      </c>
      <c r="K21" s="4" t="s">
        <v>30</v>
      </c>
      <c r="L21" s="4">
        <v>33.7</v>
      </c>
      <c r="M21" s="4">
        <v>33.7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45167.0000115741</v>
      </c>
      <c r="S21" s="6">
        <v>45172</v>
      </c>
      <c r="T21" s="4" t="s">
        <v>34</v>
      </c>
      <c r="U21" s="4">
        <v>33.7</v>
      </c>
      <c r="V21" s="4">
        <v>0</v>
      </c>
      <c r="W21" s="4">
        <v>0</v>
      </c>
      <c r="X21" s="4" t="s">
        <v>136</v>
      </c>
      <c r="Y21" s="4" t="s">
        <v>42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44</v>
      </c>
      <c r="E22" s="4" t="s">
        <v>45</v>
      </c>
      <c r="F22" s="6">
        <v>45167</v>
      </c>
      <c r="G22" s="6">
        <v>45169</v>
      </c>
      <c r="H22" s="4">
        <v>1</v>
      </c>
      <c r="I22" s="4">
        <v>2</v>
      </c>
      <c r="J22" s="4">
        <v>2</v>
      </c>
      <c r="K22" s="4" t="s">
        <v>30</v>
      </c>
      <c r="L22" s="4">
        <v>74.86</v>
      </c>
      <c r="M22" s="4">
        <v>74.86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45167</v>
      </c>
      <c r="S22" s="6">
        <v>45172</v>
      </c>
      <c r="T22" s="4" t="s">
        <v>34</v>
      </c>
      <c r="U22" s="4">
        <v>74.86</v>
      </c>
      <c r="V22" s="4">
        <v>0</v>
      </c>
      <c r="W22" s="4">
        <v>0</v>
      </c>
      <c r="X22" s="4" t="s">
        <v>139</v>
      </c>
      <c r="Y22" s="4" t="s">
        <v>42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106</v>
      </c>
      <c r="E23" s="4" t="s">
        <v>141</v>
      </c>
      <c r="F23" s="6">
        <v>45168</v>
      </c>
      <c r="G23" s="6">
        <v>45169</v>
      </c>
      <c r="H23" s="4">
        <v>1</v>
      </c>
      <c r="I23" s="4">
        <v>1</v>
      </c>
      <c r="J23" s="4">
        <v>1</v>
      </c>
      <c r="K23" s="4" t="s">
        <v>30</v>
      </c>
      <c r="L23" s="4">
        <v>75.18</v>
      </c>
      <c r="M23" s="4">
        <v>75.18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45167.0000115741</v>
      </c>
      <c r="S23" s="6">
        <v>45172</v>
      </c>
      <c r="T23" s="4" t="s">
        <v>34</v>
      </c>
      <c r="U23" s="4">
        <v>75.18</v>
      </c>
      <c r="V23" s="4">
        <v>0</v>
      </c>
      <c r="W23" s="4">
        <v>0</v>
      </c>
      <c r="X23" s="4" t="s">
        <v>143</v>
      </c>
      <c r="Y23" s="4" t="s">
        <v>42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45168</v>
      </c>
      <c r="G24" s="6">
        <v>45169</v>
      </c>
      <c r="H24" s="4">
        <v>1</v>
      </c>
      <c r="I24" s="4">
        <v>1</v>
      </c>
      <c r="J24" s="4">
        <v>1</v>
      </c>
      <c r="K24" s="4" t="s">
        <v>30</v>
      </c>
      <c r="L24" s="4">
        <v>53.13</v>
      </c>
      <c r="M24" s="4">
        <v>53.13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45167.0000115741</v>
      </c>
      <c r="S24" s="6">
        <v>45172</v>
      </c>
      <c r="T24" s="4" t="s">
        <v>34</v>
      </c>
      <c r="U24" s="4">
        <v>53.13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45167</v>
      </c>
      <c r="G25" s="6">
        <v>45169</v>
      </c>
      <c r="H25" s="4">
        <v>1</v>
      </c>
      <c r="I25" s="4">
        <v>2</v>
      </c>
      <c r="J25" s="4">
        <v>2</v>
      </c>
      <c r="K25" s="4" t="s">
        <v>30</v>
      </c>
      <c r="L25" s="4">
        <v>15.02</v>
      </c>
      <c r="M25" s="4">
        <v>15.02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45167.0000115741</v>
      </c>
      <c r="S25" s="6">
        <v>45172</v>
      </c>
      <c r="T25" s="4" t="s">
        <v>34</v>
      </c>
      <c r="U25" s="4">
        <v>15.02</v>
      </c>
      <c r="V25" s="4">
        <v>0</v>
      </c>
      <c r="W25" s="4">
        <v>0</v>
      </c>
      <c r="X25" s="4" t="s">
        <v>154</v>
      </c>
      <c r="Y25" s="4" t="s">
        <v>42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45167</v>
      </c>
      <c r="G26" s="6">
        <v>45169</v>
      </c>
      <c r="H26" s="4">
        <v>1</v>
      </c>
      <c r="I26" s="4">
        <v>2</v>
      </c>
      <c r="J26" s="4">
        <v>2</v>
      </c>
      <c r="K26" s="4" t="s">
        <v>30</v>
      </c>
      <c r="L26" s="4">
        <v>38.8</v>
      </c>
      <c r="M26" s="4">
        <v>38.8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45167</v>
      </c>
      <c r="S26" s="6">
        <v>45172</v>
      </c>
      <c r="T26" s="4" t="s">
        <v>34</v>
      </c>
      <c r="U26" s="4">
        <v>38.8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45168</v>
      </c>
      <c r="G27" s="6">
        <v>45169</v>
      </c>
      <c r="H27" s="4">
        <v>1</v>
      </c>
      <c r="I27" s="4">
        <v>1</v>
      </c>
      <c r="J27" s="4">
        <v>1</v>
      </c>
      <c r="K27" s="4" t="s">
        <v>30</v>
      </c>
      <c r="L27" s="4">
        <v>18.45</v>
      </c>
      <c r="M27" s="4">
        <v>18.45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45167</v>
      </c>
      <c r="S27" s="6">
        <v>45172</v>
      </c>
      <c r="T27" s="4" t="s">
        <v>34</v>
      </c>
      <c r="U27" s="4">
        <v>18.45</v>
      </c>
      <c r="V27" s="4">
        <v>0</v>
      </c>
      <c r="W27" s="4">
        <v>0</v>
      </c>
      <c r="X27" s="4" t="s">
        <v>165</v>
      </c>
      <c r="Y27" s="4" t="s">
        <v>42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65</v>
      </c>
      <c r="E28" s="4" t="s">
        <v>66</v>
      </c>
      <c r="F28" s="6">
        <v>45168</v>
      </c>
      <c r="G28" s="6">
        <v>45169</v>
      </c>
      <c r="H28" s="4">
        <v>1</v>
      </c>
      <c r="I28" s="4">
        <v>1</v>
      </c>
      <c r="J28" s="4">
        <v>1</v>
      </c>
      <c r="K28" s="4" t="s">
        <v>30</v>
      </c>
      <c r="L28" s="4">
        <v>68.3</v>
      </c>
      <c r="M28" s="4">
        <v>68.3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45167.0000115741</v>
      </c>
      <c r="S28" s="6">
        <v>45172</v>
      </c>
      <c r="T28" s="4" t="s">
        <v>34</v>
      </c>
      <c r="U28" s="4">
        <v>68.3</v>
      </c>
      <c r="V28" s="4">
        <v>0</v>
      </c>
      <c r="W28" s="4">
        <v>0</v>
      </c>
      <c r="X28" s="4" t="s">
        <v>168</v>
      </c>
      <c r="Y28" s="4" t="s">
        <v>42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45168</v>
      </c>
      <c r="G29" s="6">
        <v>45169</v>
      </c>
      <c r="H29" s="4">
        <v>1</v>
      </c>
      <c r="I29" s="4">
        <v>1</v>
      </c>
      <c r="J29" s="4">
        <v>1</v>
      </c>
      <c r="K29" s="4" t="s">
        <v>30</v>
      </c>
      <c r="L29" s="4">
        <v>44.35</v>
      </c>
      <c r="M29" s="4">
        <v>44.35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45167</v>
      </c>
      <c r="S29" s="6">
        <v>45172</v>
      </c>
      <c r="T29" s="4" t="s">
        <v>34</v>
      </c>
      <c r="U29" s="4">
        <v>44.35</v>
      </c>
      <c r="V29" s="4">
        <v>0</v>
      </c>
      <c r="W29" s="4">
        <v>0</v>
      </c>
      <c r="X29" s="4" t="s">
        <v>173</v>
      </c>
      <c r="Y29" s="4" t="s">
        <v>42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45168</v>
      </c>
      <c r="G30" s="6">
        <v>45169</v>
      </c>
      <c r="H30" s="4">
        <v>1</v>
      </c>
      <c r="I30" s="4">
        <v>1</v>
      </c>
      <c r="J30" s="4">
        <v>1</v>
      </c>
      <c r="K30" s="4" t="s">
        <v>30</v>
      </c>
      <c r="L30" s="4">
        <v>48.53</v>
      </c>
      <c r="M30" s="4">
        <v>48.53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45167</v>
      </c>
      <c r="S30" s="6">
        <v>45172</v>
      </c>
      <c r="T30" s="4" t="s">
        <v>34</v>
      </c>
      <c r="U30" s="4">
        <v>48.53</v>
      </c>
      <c r="V30" s="4">
        <v>0</v>
      </c>
      <c r="W30" s="4">
        <v>0</v>
      </c>
      <c r="X30" s="4" t="s">
        <v>178</v>
      </c>
      <c r="Y30" s="4" t="s">
        <v>42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96</v>
      </c>
      <c r="E31" s="4" t="s">
        <v>77</v>
      </c>
      <c r="F31" s="6">
        <v>45168</v>
      </c>
      <c r="G31" s="6">
        <v>45169</v>
      </c>
      <c r="H31" s="4">
        <v>1</v>
      </c>
      <c r="I31" s="4">
        <v>1</v>
      </c>
      <c r="J31" s="4">
        <v>1</v>
      </c>
      <c r="K31" s="4" t="s">
        <v>30</v>
      </c>
      <c r="L31" s="4">
        <v>41.29</v>
      </c>
      <c r="M31" s="4">
        <v>41.29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45167.0000115741</v>
      </c>
      <c r="S31" s="6">
        <v>45172</v>
      </c>
      <c r="T31" s="4" t="s">
        <v>34</v>
      </c>
      <c r="U31" s="4">
        <v>41.29</v>
      </c>
      <c r="V31" s="4">
        <v>0</v>
      </c>
      <c r="W31" s="4">
        <v>0</v>
      </c>
      <c r="X31" s="4" t="s">
        <v>181</v>
      </c>
      <c r="Y31" s="4" t="s">
        <v>42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45168</v>
      </c>
      <c r="G32" s="6">
        <v>45169</v>
      </c>
      <c r="H32" s="4">
        <v>1</v>
      </c>
      <c r="I32" s="4">
        <v>1</v>
      </c>
      <c r="J32" s="4">
        <v>1</v>
      </c>
      <c r="K32" s="4" t="s">
        <v>30</v>
      </c>
      <c r="L32" s="4">
        <v>51.61</v>
      </c>
      <c r="M32" s="4">
        <v>51.61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45167</v>
      </c>
      <c r="S32" s="6">
        <v>45172</v>
      </c>
      <c r="T32" s="4" t="s">
        <v>34</v>
      </c>
      <c r="U32" s="4">
        <v>51.61</v>
      </c>
      <c r="V32" s="4">
        <v>0</v>
      </c>
      <c r="W32" s="4">
        <v>0</v>
      </c>
      <c r="X32" s="4" t="s">
        <v>186</v>
      </c>
      <c r="Y32" s="4" t="s">
        <v>42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97</v>
      </c>
      <c r="F33" s="6">
        <v>45168</v>
      </c>
      <c r="G33" s="6">
        <v>45169</v>
      </c>
      <c r="H33" s="4">
        <v>1</v>
      </c>
      <c r="I33" s="4">
        <v>1</v>
      </c>
      <c r="J33" s="4">
        <v>1</v>
      </c>
      <c r="K33" s="4" t="s">
        <v>30</v>
      </c>
      <c r="L33" s="4">
        <v>20.41</v>
      </c>
      <c r="M33" s="4">
        <v>20.41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45168</v>
      </c>
      <c r="S33" s="6">
        <v>45172</v>
      </c>
      <c r="T33" s="4" t="s">
        <v>34</v>
      </c>
      <c r="U33" s="4">
        <v>20.41</v>
      </c>
      <c r="V33" s="4">
        <v>0</v>
      </c>
      <c r="W33" s="4">
        <v>0</v>
      </c>
      <c r="X33" s="4" t="s">
        <v>190</v>
      </c>
      <c r="Y33" s="4" t="s">
        <v>42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83</v>
      </c>
      <c r="F34" s="6">
        <v>45168</v>
      </c>
      <c r="G34" s="6">
        <v>45169</v>
      </c>
      <c r="H34" s="4">
        <v>1</v>
      </c>
      <c r="I34" s="4">
        <v>1</v>
      </c>
      <c r="J34" s="4">
        <v>1</v>
      </c>
      <c r="K34" s="4" t="s">
        <v>30</v>
      </c>
      <c r="L34" s="4">
        <v>18.74</v>
      </c>
      <c r="M34" s="4">
        <v>18.74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45168.0000115741</v>
      </c>
      <c r="S34" s="6">
        <v>45172</v>
      </c>
      <c r="T34" s="4" t="s">
        <v>34</v>
      </c>
      <c r="U34" s="4">
        <v>18.74</v>
      </c>
      <c r="V34" s="4">
        <v>0</v>
      </c>
      <c r="W34" s="4">
        <v>0</v>
      </c>
      <c r="X34" s="4" t="s">
        <v>194</v>
      </c>
      <c r="Y34" s="4" t="s">
        <v>42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45168</v>
      </c>
      <c r="G35" s="6">
        <v>45169</v>
      </c>
      <c r="H35" s="4">
        <v>1</v>
      </c>
      <c r="I35" s="4">
        <v>1</v>
      </c>
      <c r="J35" s="4">
        <v>1</v>
      </c>
      <c r="K35" s="4" t="s">
        <v>30</v>
      </c>
      <c r="L35" s="4">
        <v>25.49</v>
      </c>
      <c r="M35" s="4">
        <v>25.49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45168.0000115741</v>
      </c>
      <c r="S35" s="6">
        <v>45172</v>
      </c>
      <c r="T35" s="4" t="s">
        <v>34</v>
      </c>
      <c r="U35" s="4">
        <v>25.49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45168</v>
      </c>
      <c r="G36" s="6">
        <v>45169</v>
      </c>
      <c r="H36" s="4">
        <v>4</v>
      </c>
      <c r="I36" s="4">
        <v>1</v>
      </c>
      <c r="J36" s="4">
        <v>4</v>
      </c>
      <c r="K36" s="4" t="s">
        <v>30</v>
      </c>
      <c r="L36" s="4">
        <v>245.92</v>
      </c>
      <c r="M36" s="4">
        <v>245.92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45168.0000115741</v>
      </c>
      <c r="S36" s="6">
        <v>45172</v>
      </c>
      <c r="T36" s="4" t="s">
        <v>34</v>
      </c>
      <c r="U36" s="4">
        <v>245.92</v>
      </c>
      <c r="V36" s="4">
        <v>0</v>
      </c>
      <c r="W36" s="4">
        <v>0</v>
      </c>
      <c r="X36" s="4" t="s">
        <v>205</v>
      </c>
      <c r="Y36" s="4" t="s">
        <v>42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45168</v>
      </c>
      <c r="G37" s="6">
        <v>45169</v>
      </c>
      <c r="H37" s="4">
        <v>1</v>
      </c>
      <c r="I37" s="4">
        <v>1</v>
      </c>
      <c r="J37" s="4">
        <v>1</v>
      </c>
      <c r="K37" s="4" t="s">
        <v>30</v>
      </c>
      <c r="L37" s="4">
        <v>19.61</v>
      </c>
      <c r="M37" s="4">
        <v>19.61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45168</v>
      </c>
      <c r="S37" s="6">
        <v>45172</v>
      </c>
      <c r="T37" s="4" t="s">
        <v>34</v>
      </c>
      <c r="U37" s="4">
        <v>19.61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203</v>
      </c>
      <c r="F38" s="6">
        <v>45168</v>
      </c>
      <c r="G38" s="6">
        <v>45169</v>
      </c>
      <c r="H38" s="4">
        <v>1</v>
      </c>
      <c r="I38" s="4">
        <v>1</v>
      </c>
      <c r="J38" s="4">
        <v>1</v>
      </c>
      <c r="K38" s="4" t="s">
        <v>30</v>
      </c>
      <c r="L38" s="4">
        <v>45.07</v>
      </c>
      <c r="M38" s="4">
        <v>45.07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45168</v>
      </c>
      <c r="S38" s="6">
        <v>45172</v>
      </c>
      <c r="T38" s="4" t="s">
        <v>34</v>
      </c>
      <c r="U38" s="4">
        <v>45.07</v>
      </c>
      <c r="V38" s="4">
        <v>0</v>
      </c>
      <c r="W38" s="4">
        <v>0</v>
      </c>
      <c r="X38" s="4" t="s">
        <v>215</v>
      </c>
      <c r="Y38" s="4" t="s">
        <v>42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45168</v>
      </c>
      <c r="G39" s="6">
        <v>45169</v>
      </c>
      <c r="H39" s="4">
        <v>1</v>
      </c>
      <c r="I39" s="4">
        <v>1</v>
      </c>
      <c r="J39" s="4">
        <v>1</v>
      </c>
      <c r="K39" s="4" t="s">
        <v>30</v>
      </c>
      <c r="L39" s="4">
        <v>21.63</v>
      </c>
      <c r="M39" s="4">
        <v>21.63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45168.0000115741</v>
      </c>
      <c r="S39" s="6">
        <v>45172</v>
      </c>
      <c r="T39" s="4" t="s">
        <v>34</v>
      </c>
      <c r="U39" s="4">
        <v>21.63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45168</v>
      </c>
      <c r="G40" s="6">
        <v>45169</v>
      </c>
      <c r="H40" s="4">
        <v>1</v>
      </c>
      <c r="I40" s="4">
        <v>1</v>
      </c>
      <c r="J40" s="4">
        <v>1</v>
      </c>
      <c r="K40" s="4" t="s">
        <v>30</v>
      </c>
      <c r="L40" s="4">
        <v>33.09</v>
      </c>
      <c r="M40" s="4">
        <v>33.09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45168.0000115741</v>
      </c>
      <c r="S40" s="6">
        <v>45172</v>
      </c>
      <c r="T40" s="4" t="s">
        <v>34</v>
      </c>
      <c r="U40" s="4">
        <v>33.09</v>
      </c>
      <c r="V40" s="4">
        <v>0</v>
      </c>
      <c r="W40" s="4">
        <v>0</v>
      </c>
      <c r="X40" s="4" t="s">
        <v>226</v>
      </c>
      <c r="Y40" s="4" t="s">
        <v>42</v>
      </c>
    </row>
    <row r="41" s="4" customFormat="1" spans="1:25">
      <c r="A41" s="4" t="s">
        <v>191</v>
      </c>
      <c r="B41" s="4" t="s">
        <v>26</v>
      </c>
      <c r="C41" s="4" t="s">
        <v>227</v>
      </c>
      <c r="D41" s="4" t="s">
        <v>192</v>
      </c>
      <c r="E41" s="4" t="s">
        <v>83</v>
      </c>
      <c r="F41" s="6">
        <v>45168</v>
      </c>
      <c r="G41" s="6">
        <v>45169</v>
      </c>
      <c r="H41" s="4">
        <v>1</v>
      </c>
      <c r="I41" s="4">
        <v>1</v>
      </c>
      <c r="J41" s="4">
        <v>1</v>
      </c>
      <c r="K41" s="4" t="s">
        <v>30</v>
      </c>
      <c r="L41" s="4">
        <v>-18.74</v>
      </c>
      <c r="M41" s="4">
        <v>-18.74</v>
      </c>
      <c r="N41" s="4" t="s">
        <v>193</v>
      </c>
      <c r="O41" s="4" t="s">
        <v>32</v>
      </c>
      <c r="P41" s="4" t="s">
        <v>33</v>
      </c>
      <c r="Q41" s="4">
        <v>0</v>
      </c>
      <c r="R41" s="7">
        <v>45168.0000115741</v>
      </c>
      <c r="S41" s="6">
        <v>45172</v>
      </c>
      <c r="T41" s="4" t="s">
        <v>34</v>
      </c>
      <c r="U41" s="4">
        <v>-18.74</v>
      </c>
      <c r="V41" s="4">
        <v>0</v>
      </c>
      <c r="W41" s="4">
        <v>0</v>
      </c>
      <c r="X41" s="4" t="s">
        <v>194</v>
      </c>
      <c r="Y41" s="4" t="s">
        <v>42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230</v>
      </c>
      <c r="F42" s="6">
        <v>45168</v>
      </c>
      <c r="G42" s="6">
        <v>45169</v>
      </c>
      <c r="H42" s="4">
        <v>1</v>
      </c>
      <c r="I42" s="4">
        <v>1</v>
      </c>
      <c r="J42" s="4">
        <v>1</v>
      </c>
      <c r="K42" s="4" t="s">
        <v>30</v>
      </c>
      <c r="L42" s="4">
        <v>13.36</v>
      </c>
      <c r="M42" s="4">
        <v>13.36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45168</v>
      </c>
      <c r="S42" s="6">
        <v>45172</v>
      </c>
      <c r="T42" s="4" t="s">
        <v>34</v>
      </c>
      <c r="U42" s="4">
        <v>13.36</v>
      </c>
      <c r="V42" s="4">
        <v>0</v>
      </c>
      <c r="W42" s="4">
        <v>0</v>
      </c>
      <c r="X42" s="4" t="s">
        <v>232</v>
      </c>
      <c r="Y42" s="4" t="s">
        <v>42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45168</v>
      </c>
      <c r="G43" s="6">
        <v>45169</v>
      </c>
      <c r="H43" s="4">
        <v>1</v>
      </c>
      <c r="I43" s="4">
        <v>1</v>
      </c>
      <c r="J43" s="4">
        <v>1</v>
      </c>
      <c r="K43" s="4" t="s">
        <v>30</v>
      </c>
      <c r="L43" s="4">
        <v>24.1</v>
      </c>
      <c r="M43" s="4">
        <v>24.1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45168.0000115741</v>
      </c>
      <c r="S43" s="6">
        <v>45172</v>
      </c>
      <c r="T43" s="4" t="s">
        <v>34</v>
      </c>
      <c r="U43" s="4">
        <v>24.1</v>
      </c>
      <c r="V43" s="4">
        <v>0</v>
      </c>
      <c r="W43" s="4">
        <v>0</v>
      </c>
      <c r="X43" s="4" t="s">
        <v>237</v>
      </c>
      <c r="Y43" s="4" t="s">
        <v>238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230</v>
      </c>
      <c r="F44" s="6">
        <v>45168</v>
      </c>
      <c r="G44" s="6">
        <v>45169</v>
      </c>
      <c r="H44" s="4">
        <v>1</v>
      </c>
      <c r="I44" s="4">
        <v>1</v>
      </c>
      <c r="J44" s="4">
        <v>1</v>
      </c>
      <c r="K44" s="4" t="s">
        <v>30</v>
      </c>
      <c r="L44" s="4">
        <v>53.1</v>
      </c>
      <c r="M44" s="4">
        <v>53.1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45168</v>
      </c>
      <c r="S44" s="6">
        <v>45172</v>
      </c>
      <c r="T44" s="4" t="s">
        <v>34</v>
      </c>
      <c r="U44" s="4">
        <v>53.1</v>
      </c>
      <c r="V44" s="4">
        <v>0</v>
      </c>
      <c r="W44" s="4">
        <v>0</v>
      </c>
      <c r="X44" s="4" t="s">
        <v>242</v>
      </c>
      <c r="Y44" s="4" t="s">
        <v>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45168</v>
      </c>
      <c r="G45" s="6">
        <v>45169</v>
      </c>
      <c r="H45" s="4">
        <v>1</v>
      </c>
      <c r="I45" s="4">
        <v>1</v>
      </c>
      <c r="J45" s="4">
        <v>1</v>
      </c>
      <c r="K45" s="4" t="s">
        <v>30</v>
      </c>
      <c r="L45" s="4">
        <v>66.89</v>
      </c>
      <c r="M45" s="4">
        <v>66.89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45168</v>
      </c>
      <c r="S45" s="6">
        <v>45172</v>
      </c>
      <c r="T45" s="4" t="s">
        <v>34</v>
      </c>
      <c r="U45" s="4">
        <v>66.89</v>
      </c>
      <c r="V45" s="4">
        <v>0</v>
      </c>
      <c r="W45" s="4">
        <v>0</v>
      </c>
      <c r="X45" s="4" t="s">
        <v>247</v>
      </c>
      <c r="Y45" s="4" t="s">
        <v>42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45168</v>
      </c>
      <c r="G46" s="6">
        <v>45169</v>
      </c>
      <c r="H46" s="4">
        <v>2</v>
      </c>
      <c r="I46" s="4">
        <v>1</v>
      </c>
      <c r="J46" s="4">
        <v>2</v>
      </c>
      <c r="K46" s="4" t="s">
        <v>30</v>
      </c>
      <c r="L46" s="4">
        <v>158.98</v>
      </c>
      <c r="M46" s="4">
        <v>158.98</v>
      </c>
      <c r="N46" s="4" t="s">
        <v>251</v>
      </c>
      <c r="O46" s="4" t="s">
        <v>32</v>
      </c>
      <c r="P46" s="4" t="s">
        <v>33</v>
      </c>
      <c r="Q46" s="4">
        <v>0</v>
      </c>
      <c r="R46" s="7">
        <v>45168</v>
      </c>
      <c r="S46" s="6">
        <v>45172</v>
      </c>
      <c r="T46" s="4" t="s">
        <v>34</v>
      </c>
      <c r="U46" s="4">
        <v>158.98</v>
      </c>
      <c r="V46" s="4">
        <v>0</v>
      </c>
      <c r="W46" s="4">
        <v>0</v>
      </c>
      <c r="X46" s="4" t="s">
        <v>252</v>
      </c>
      <c r="Y46" s="4" t="s">
        <v>42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183</v>
      </c>
      <c r="E47" s="4" t="s">
        <v>184</v>
      </c>
      <c r="F47" s="6">
        <v>45168</v>
      </c>
      <c r="G47" s="6">
        <v>45169</v>
      </c>
      <c r="H47" s="4">
        <v>1</v>
      </c>
      <c r="I47" s="4">
        <v>1</v>
      </c>
      <c r="J47" s="4">
        <v>1</v>
      </c>
      <c r="K47" s="4" t="s">
        <v>30</v>
      </c>
      <c r="L47" s="4">
        <v>51.91</v>
      </c>
      <c r="M47" s="4">
        <v>51.91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45168.0000115741</v>
      </c>
      <c r="S47" s="6">
        <v>45172</v>
      </c>
      <c r="T47" s="4" t="s">
        <v>34</v>
      </c>
      <c r="U47" s="4">
        <v>51.91</v>
      </c>
      <c r="V47" s="4">
        <v>0</v>
      </c>
      <c r="W47" s="4">
        <v>0</v>
      </c>
      <c r="X47" s="4" t="s">
        <v>255</v>
      </c>
      <c r="Y47" s="4" t="s">
        <v>42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45168</v>
      </c>
      <c r="G48" s="6">
        <v>45170</v>
      </c>
      <c r="H48" s="4">
        <v>1</v>
      </c>
      <c r="I48" s="4">
        <v>2</v>
      </c>
      <c r="J48" s="4">
        <v>2</v>
      </c>
      <c r="K48" s="4" t="s">
        <v>30</v>
      </c>
      <c r="L48" s="4">
        <v>87.61</v>
      </c>
      <c r="M48" s="4">
        <v>87.61</v>
      </c>
      <c r="N48" s="4" t="s">
        <v>259</v>
      </c>
      <c r="O48" s="4" t="s">
        <v>260</v>
      </c>
      <c r="P48" s="4" t="s">
        <v>33</v>
      </c>
      <c r="Q48" s="4">
        <v>0</v>
      </c>
      <c r="R48" s="7">
        <v>45149.0000115741</v>
      </c>
      <c r="S48" s="6">
        <v>45173</v>
      </c>
      <c r="T48" s="4" t="s">
        <v>34</v>
      </c>
      <c r="U48" s="4">
        <v>87.61</v>
      </c>
      <c r="V48" s="4">
        <v>0</v>
      </c>
      <c r="W48" s="4">
        <v>0</v>
      </c>
      <c r="X48" s="4" t="s">
        <v>261</v>
      </c>
      <c r="Y48" s="4" t="s">
        <v>42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45165</v>
      </c>
      <c r="G49" s="6">
        <v>45170</v>
      </c>
      <c r="H49" s="4">
        <v>1</v>
      </c>
      <c r="I49" s="4">
        <v>5</v>
      </c>
      <c r="J49" s="4">
        <v>5</v>
      </c>
      <c r="K49" s="4" t="s">
        <v>30</v>
      </c>
      <c r="L49" s="4">
        <v>182.25</v>
      </c>
      <c r="M49" s="4">
        <v>182.25</v>
      </c>
      <c r="N49" s="4" t="s">
        <v>265</v>
      </c>
      <c r="O49" s="4" t="s">
        <v>260</v>
      </c>
      <c r="P49" s="4" t="s">
        <v>33</v>
      </c>
      <c r="Q49" s="4">
        <v>0</v>
      </c>
      <c r="R49" s="7">
        <v>45159</v>
      </c>
      <c r="S49" s="6">
        <v>45173</v>
      </c>
      <c r="T49" s="4" t="s">
        <v>34</v>
      </c>
      <c r="U49" s="4">
        <v>182.25</v>
      </c>
      <c r="V49" s="4">
        <v>0</v>
      </c>
      <c r="W49" s="4">
        <v>0</v>
      </c>
      <c r="X49" s="4" t="s">
        <v>266</v>
      </c>
      <c r="Y49" s="4" t="s">
        <v>42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45168</v>
      </c>
      <c r="G50" s="6">
        <v>45170</v>
      </c>
      <c r="H50" s="4">
        <v>1</v>
      </c>
      <c r="I50" s="4">
        <v>2</v>
      </c>
      <c r="J50" s="4">
        <v>2</v>
      </c>
      <c r="K50" s="4" t="s">
        <v>30</v>
      </c>
      <c r="L50" s="4">
        <v>101.53</v>
      </c>
      <c r="M50" s="4">
        <v>101.53</v>
      </c>
      <c r="N50" s="4" t="s">
        <v>270</v>
      </c>
      <c r="O50" s="4" t="s">
        <v>260</v>
      </c>
      <c r="P50" s="4" t="s">
        <v>33</v>
      </c>
      <c r="Q50" s="4">
        <v>0</v>
      </c>
      <c r="R50" s="7">
        <v>45159</v>
      </c>
      <c r="S50" s="6">
        <v>45173</v>
      </c>
      <c r="T50" s="4" t="s">
        <v>34</v>
      </c>
      <c r="U50" s="4">
        <v>101.53</v>
      </c>
      <c r="V50" s="4">
        <v>0</v>
      </c>
      <c r="W50" s="4">
        <v>0</v>
      </c>
      <c r="X50" s="4" t="s">
        <v>271</v>
      </c>
      <c r="Y50" s="4" t="s">
        <v>42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263</v>
      </c>
      <c r="E51" s="4" t="s">
        <v>273</v>
      </c>
      <c r="F51" s="6">
        <v>45167</v>
      </c>
      <c r="G51" s="6">
        <v>45170</v>
      </c>
      <c r="H51" s="4">
        <v>1</v>
      </c>
      <c r="I51" s="4">
        <v>3</v>
      </c>
      <c r="J51" s="4">
        <v>3</v>
      </c>
      <c r="K51" s="4" t="s">
        <v>30</v>
      </c>
      <c r="L51" s="4">
        <v>109.35</v>
      </c>
      <c r="M51" s="4">
        <v>109.35</v>
      </c>
      <c r="N51" s="4" t="s">
        <v>274</v>
      </c>
      <c r="O51" s="4" t="s">
        <v>260</v>
      </c>
      <c r="P51" s="4" t="s">
        <v>33</v>
      </c>
      <c r="Q51" s="4">
        <v>0</v>
      </c>
      <c r="R51" s="7">
        <v>45159</v>
      </c>
      <c r="S51" s="6">
        <v>45173</v>
      </c>
      <c r="T51" s="4" t="s">
        <v>34</v>
      </c>
      <c r="U51" s="4">
        <v>109.35</v>
      </c>
      <c r="V51" s="4">
        <v>0</v>
      </c>
      <c r="W51" s="4">
        <v>0</v>
      </c>
      <c r="X51" s="4" t="s">
        <v>275</v>
      </c>
      <c r="Y51" s="4" t="s">
        <v>42</v>
      </c>
    </row>
    <row r="52" s="4" customFormat="1" spans="1:25">
      <c r="A52" s="4" t="s">
        <v>276</v>
      </c>
      <c r="B52" s="4" t="s">
        <v>26</v>
      </c>
      <c r="C52" s="4" t="s">
        <v>27</v>
      </c>
      <c r="D52" s="4" t="s">
        <v>277</v>
      </c>
      <c r="E52" s="4" t="s">
        <v>278</v>
      </c>
      <c r="F52" s="6">
        <v>45166</v>
      </c>
      <c r="G52" s="6">
        <v>45170</v>
      </c>
      <c r="H52" s="4">
        <v>1</v>
      </c>
      <c r="I52" s="4">
        <v>4</v>
      </c>
      <c r="J52" s="4">
        <v>4</v>
      </c>
      <c r="K52" s="4" t="s">
        <v>30</v>
      </c>
      <c r="L52" s="4">
        <v>220.88</v>
      </c>
      <c r="M52" s="4">
        <v>220.88</v>
      </c>
      <c r="N52" s="4" t="s">
        <v>279</v>
      </c>
      <c r="O52" s="4" t="s">
        <v>260</v>
      </c>
      <c r="P52" s="4" t="s">
        <v>33</v>
      </c>
      <c r="Q52" s="4">
        <v>0</v>
      </c>
      <c r="R52" s="7">
        <v>45160</v>
      </c>
      <c r="S52" s="6">
        <v>45173</v>
      </c>
      <c r="T52" s="4" t="s">
        <v>34</v>
      </c>
      <c r="U52" s="4">
        <v>220.88</v>
      </c>
      <c r="V52" s="4">
        <v>0</v>
      </c>
      <c r="W52" s="4">
        <v>0</v>
      </c>
      <c r="X52" s="4" t="s">
        <v>280</v>
      </c>
      <c r="Y52" s="4" t="s">
        <v>281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277</v>
      </c>
      <c r="E53" s="4" t="s">
        <v>283</v>
      </c>
      <c r="F53" s="6">
        <v>45166</v>
      </c>
      <c r="G53" s="6">
        <v>45170</v>
      </c>
      <c r="H53" s="4">
        <v>1</v>
      </c>
      <c r="I53" s="4">
        <v>4</v>
      </c>
      <c r="J53" s="4">
        <v>4</v>
      </c>
      <c r="K53" s="4" t="s">
        <v>30</v>
      </c>
      <c r="L53" s="4">
        <v>238.44</v>
      </c>
      <c r="M53" s="4">
        <v>238.44</v>
      </c>
      <c r="N53" s="4" t="s">
        <v>284</v>
      </c>
      <c r="O53" s="4" t="s">
        <v>260</v>
      </c>
      <c r="P53" s="4" t="s">
        <v>33</v>
      </c>
      <c r="Q53" s="4">
        <v>0</v>
      </c>
      <c r="R53" s="7">
        <v>45160</v>
      </c>
      <c r="S53" s="6">
        <v>45173</v>
      </c>
      <c r="T53" s="4" t="s">
        <v>34</v>
      </c>
      <c r="U53" s="4">
        <v>238.44</v>
      </c>
      <c r="V53" s="4">
        <v>0</v>
      </c>
      <c r="W53" s="4">
        <v>0</v>
      </c>
      <c r="X53" s="4" t="s">
        <v>285</v>
      </c>
      <c r="Y53" s="4" t="s">
        <v>286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45169</v>
      </c>
      <c r="G54" s="6">
        <v>45170</v>
      </c>
      <c r="H54" s="4">
        <v>1</v>
      </c>
      <c r="I54" s="4">
        <v>1</v>
      </c>
      <c r="J54" s="4">
        <v>1</v>
      </c>
      <c r="K54" s="4" t="s">
        <v>30</v>
      </c>
      <c r="L54" s="4">
        <v>52.36</v>
      </c>
      <c r="M54" s="4">
        <v>52.36</v>
      </c>
      <c r="N54" s="4" t="s">
        <v>290</v>
      </c>
      <c r="O54" s="4" t="s">
        <v>260</v>
      </c>
      <c r="P54" s="4" t="s">
        <v>33</v>
      </c>
      <c r="Q54" s="4">
        <v>0</v>
      </c>
      <c r="R54" s="7">
        <v>45160.0000115741</v>
      </c>
      <c r="S54" s="6">
        <v>45173</v>
      </c>
      <c r="T54" s="4" t="s">
        <v>34</v>
      </c>
      <c r="U54" s="4">
        <v>52.36</v>
      </c>
      <c r="V54" s="4">
        <v>0</v>
      </c>
      <c r="W54" s="4">
        <v>0</v>
      </c>
      <c r="X54" s="4" t="s">
        <v>291</v>
      </c>
      <c r="Y54" s="4" t="s">
        <v>42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65</v>
      </c>
      <c r="E55" s="4" t="s">
        <v>66</v>
      </c>
      <c r="F55" s="6">
        <v>45168</v>
      </c>
      <c r="G55" s="6">
        <v>45170</v>
      </c>
      <c r="H55" s="4">
        <v>1</v>
      </c>
      <c r="I55" s="4">
        <v>2</v>
      </c>
      <c r="J55" s="4">
        <v>2</v>
      </c>
      <c r="K55" s="4" t="s">
        <v>30</v>
      </c>
      <c r="L55" s="4">
        <v>109.5</v>
      </c>
      <c r="M55" s="4">
        <v>109.5</v>
      </c>
      <c r="N55" s="4" t="s">
        <v>293</v>
      </c>
      <c r="O55" s="4" t="s">
        <v>260</v>
      </c>
      <c r="P55" s="4" t="s">
        <v>33</v>
      </c>
      <c r="Q55" s="4">
        <v>0</v>
      </c>
      <c r="R55" s="7">
        <v>45163</v>
      </c>
      <c r="S55" s="6">
        <v>45173</v>
      </c>
      <c r="T55" s="4" t="s">
        <v>34</v>
      </c>
      <c r="U55" s="4">
        <v>109.5</v>
      </c>
      <c r="V55" s="4">
        <v>0</v>
      </c>
      <c r="W55" s="4">
        <v>0</v>
      </c>
      <c r="X55" s="4" t="s">
        <v>294</v>
      </c>
      <c r="Y55" s="4" t="s">
        <v>42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45169</v>
      </c>
      <c r="G56" s="6">
        <v>45170</v>
      </c>
      <c r="H56" s="4">
        <v>1</v>
      </c>
      <c r="I56" s="4">
        <v>1</v>
      </c>
      <c r="J56" s="4">
        <v>1</v>
      </c>
      <c r="K56" s="4" t="s">
        <v>30</v>
      </c>
      <c r="L56" s="4">
        <v>31.1</v>
      </c>
      <c r="M56" s="4">
        <v>31.1</v>
      </c>
      <c r="N56" s="4" t="s">
        <v>298</v>
      </c>
      <c r="O56" s="4" t="s">
        <v>260</v>
      </c>
      <c r="P56" s="4" t="s">
        <v>33</v>
      </c>
      <c r="Q56" s="4">
        <v>0</v>
      </c>
      <c r="R56" s="7">
        <v>45165.0000115741</v>
      </c>
      <c r="S56" s="6">
        <v>45173</v>
      </c>
      <c r="T56" s="4" t="s">
        <v>34</v>
      </c>
      <c r="U56" s="4">
        <v>31.1</v>
      </c>
      <c r="V56" s="4">
        <v>0</v>
      </c>
      <c r="W56" s="4">
        <v>0</v>
      </c>
      <c r="X56" s="4" t="s">
        <v>299</v>
      </c>
      <c r="Y56" s="4" t="s">
        <v>300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97</v>
      </c>
      <c r="F57" s="6">
        <v>45168</v>
      </c>
      <c r="G57" s="6">
        <v>45170</v>
      </c>
      <c r="H57" s="4">
        <v>1</v>
      </c>
      <c r="I57" s="4">
        <v>2</v>
      </c>
      <c r="J57" s="4">
        <v>2</v>
      </c>
      <c r="K57" s="4" t="s">
        <v>30</v>
      </c>
      <c r="L57" s="4">
        <v>95.92</v>
      </c>
      <c r="M57" s="4">
        <v>95.92</v>
      </c>
      <c r="N57" s="4" t="s">
        <v>303</v>
      </c>
      <c r="O57" s="4" t="s">
        <v>260</v>
      </c>
      <c r="P57" s="4" t="s">
        <v>33</v>
      </c>
      <c r="Q57" s="4">
        <v>0</v>
      </c>
      <c r="R57" s="7">
        <v>45166</v>
      </c>
      <c r="S57" s="6">
        <v>45173</v>
      </c>
      <c r="T57" s="4" t="s">
        <v>34</v>
      </c>
      <c r="U57" s="4">
        <v>95.92</v>
      </c>
      <c r="V57" s="4">
        <v>0</v>
      </c>
      <c r="W57" s="4">
        <v>0</v>
      </c>
      <c r="X57" s="4" t="s">
        <v>304</v>
      </c>
      <c r="Y57" s="4" t="s">
        <v>42</v>
      </c>
    </row>
    <row r="58" s="4" customFormat="1" spans="1:26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45168</v>
      </c>
      <c r="G58" s="6">
        <v>45170</v>
      </c>
      <c r="H58" s="4">
        <v>2</v>
      </c>
      <c r="I58" s="4">
        <v>2</v>
      </c>
      <c r="J58" s="4">
        <v>4</v>
      </c>
      <c r="K58" s="4" t="s">
        <v>30</v>
      </c>
      <c r="L58" s="4">
        <v>229.92</v>
      </c>
      <c r="M58" s="4">
        <v>229.92</v>
      </c>
      <c r="N58" s="4" t="s">
        <v>308</v>
      </c>
      <c r="O58" s="4" t="s">
        <v>260</v>
      </c>
      <c r="P58" s="4" t="s">
        <v>33</v>
      </c>
      <c r="Q58" s="4">
        <v>0</v>
      </c>
      <c r="R58" s="7">
        <v>45166.0000115741</v>
      </c>
      <c r="S58" s="6">
        <v>45173</v>
      </c>
      <c r="T58" s="4" t="s">
        <v>34</v>
      </c>
      <c r="U58" s="4">
        <v>229.92</v>
      </c>
      <c r="V58" s="4">
        <v>0</v>
      </c>
      <c r="W58" s="4">
        <v>0</v>
      </c>
      <c r="X58" s="4" t="s">
        <v>309</v>
      </c>
      <c r="Y58" s="4">
        <v>2308300510</v>
      </c>
      <c r="Z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313</v>
      </c>
      <c r="F59" s="6">
        <v>45169</v>
      </c>
      <c r="G59" s="6">
        <v>45170</v>
      </c>
      <c r="H59" s="4">
        <v>1</v>
      </c>
      <c r="I59" s="4">
        <v>1</v>
      </c>
      <c r="J59" s="4">
        <v>1</v>
      </c>
      <c r="K59" s="4" t="s">
        <v>30</v>
      </c>
      <c r="L59" s="4">
        <v>64.2</v>
      </c>
      <c r="M59" s="4">
        <v>64.2</v>
      </c>
      <c r="N59" s="4" t="s">
        <v>314</v>
      </c>
      <c r="O59" s="4" t="s">
        <v>260</v>
      </c>
      <c r="P59" s="4" t="s">
        <v>33</v>
      </c>
      <c r="Q59" s="4">
        <v>0</v>
      </c>
      <c r="R59" s="7">
        <v>45166.0000115741</v>
      </c>
      <c r="S59" s="6">
        <v>45173</v>
      </c>
      <c r="T59" s="4" t="s">
        <v>34</v>
      </c>
      <c r="U59" s="4">
        <v>64.2</v>
      </c>
      <c r="V59" s="4">
        <v>0</v>
      </c>
      <c r="W59" s="4">
        <v>0</v>
      </c>
      <c r="X59" s="4" t="s">
        <v>315</v>
      </c>
      <c r="Y59" s="4" t="s">
        <v>42</v>
      </c>
    </row>
    <row r="60" s="4" customFormat="1" spans="1:25">
      <c r="A60" s="4" t="s">
        <v>316</v>
      </c>
      <c r="B60" s="4" t="s">
        <v>26</v>
      </c>
      <c r="C60" s="4" t="s">
        <v>27</v>
      </c>
      <c r="D60" s="4" t="s">
        <v>288</v>
      </c>
      <c r="E60" s="4" t="s">
        <v>289</v>
      </c>
      <c r="F60" s="6">
        <v>45169</v>
      </c>
      <c r="G60" s="6">
        <v>45170</v>
      </c>
      <c r="H60" s="4">
        <v>1</v>
      </c>
      <c r="I60" s="4">
        <v>1</v>
      </c>
      <c r="J60" s="4">
        <v>1</v>
      </c>
      <c r="K60" s="4" t="s">
        <v>30</v>
      </c>
      <c r="L60" s="4">
        <v>56.43</v>
      </c>
      <c r="M60" s="4">
        <v>56.43</v>
      </c>
      <c r="N60" s="4" t="s">
        <v>317</v>
      </c>
      <c r="O60" s="4" t="s">
        <v>260</v>
      </c>
      <c r="P60" s="4" t="s">
        <v>33</v>
      </c>
      <c r="Q60" s="4">
        <v>0</v>
      </c>
      <c r="R60" s="7">
        <v>45166.0000115741</v>
      </c>
      <c r="S60" s="6">
        <v>45173</v>
      </c>
      <c r="T60" s="4" t="s">
        <v>34</v>
      </c>
      <c r="U60" s="4">
        <v>56.43</v>
      </c>
      <c r="V60" s="4">
        <v>0</v>
      </c>
      <c r="W60" s="4">
        <v>0</v>
      </c>
      <c r="X60" s="4" t="s">
        <v>318</v>
      </c>
      <c r="Y60" s="4" t="s">
        <v>42</v>
      </c>
    </row>
    <row r="61" s="4" customFormat="1" spans="1:25">
      <c r="A61" s="4" t="s">
        <v>319</v>
      </c>
      <c r="B61" s="4" t="s">
        <v>26</v>
      </c>
      <c r="C61" s="4" t="s">
        <v>27</v>
      </c>
      <c r="D61" s="4" t="s">
        <v>65</v>
      </c>
      <c r="E61" s="4" t="s">
        <v>66</v>
      </c>
      <c r="F61" s="6">
        <v>45169</v>
      </c>
      <c r="G61" s="6">
        <v>45170</v>
      </c>
      <c r="H61" s="4">
        <v>1</v>
      </c>
      <c r="I61" s="4">
        <v>1</v>
      </c>
      <c r="J61" s="4">
        <v>1</v>
      </c>
      <c r="K61" s="4" t="s">
        <v>30</v>
      </c>
      <c r="L61" s="4">
        <v>67.02</v>
      </c>
      <c r="M61" s="4">
        <v>67.02</v>
      </c>
      <c r="N61" s="4" t="s">
        <v>320</v>
      </c>
      <c r="O61" s="4" t="s">
        <v>260</v>
      </c>
      <c r="P61" s="4" t="s">
        <v>33</v>
      </c>
      <c r="Q61" s="4">
        <v>0</v>
      </c>
      <c r="R61" s="7">
        <v>45166.0000115741</v>
      </c>
      <c r="S61" s="6">
        <v>45173</v>
      </c>
      <c r="T61" s="4" t="s">
        <v>34</v>
      </c>
      <c r="U61" s="4">
        <v>67.02</v>
      </c>
      <c r="V61" s="4">
        <v>0</v>
      </c>
      <c r="W61" s="4">
        <v>0</v>
      </c>
      <c r="X61" s="4" t="s">
        <v>321</v>
      </c>
      <c r="Y61" s="4" t="s">
        <v>42</v>
      </c>
    </row>
    <row r="62" s="4" customFormat="1" spans="1:25">
      <c r="A62" s="4" t="s">
        <v>322</v>
      </c>
      <c r="B62" s="4" t="s">
        <v>26</v>
      </c>
      <c r="C62" s="4" t="s">
        <v>27</v>
      </c>
      <c r="D62" s="4" t="s">
        <v>323</v>
      </c>
      <c r="E62" s="4" t="s">
        <v>324</v>
      </c>
      <c r="F62" s="6">
        <v>45167</v>
      </c>
      <c r="G62" s="6">
        <v>45170</v>
      </c>
      <c r="H62" s="4">
        <v>1</v>
      </c>
      <c r="I62" s="4">
        <v>3</v>
      </c>
      <c r="J62" s="4">
        <v>3</v>
      </c>
      <c r="K62" s="4" t="s">
        <v>30</v>
      </c>
      <c r="L62" s="4">
        <v>98.76</v>
      </c>
      <c r="M62" s="4">
        <v>98.76</v>
      </c>
      <c r="N62" s="4" t="s">
        <v>325</v>
      </c>
      <c r="O62" s="4" t="s">
        <v>260</v>
      </c>
      <c r="P62" s="4" t="s">
        <v>33</v>
      </c>
      <c r="Q62" s="4">
        <v>0</v>
      </c>
      <c r="R62" s="7">
        <v>45167.0000115741</v>
      </c>
      <c r="S62" s="6">
        <v>45173</v>
      </c>
      <c r="T62" s="4" t="s">
        <v>34</v>
      </c>
      <c r="U62" s="4">
        <v>98.76</v>
      </c>
      <c r="V62" s="4">
        <v>0</v>
      </c>
      <c r="W62" s="4">
        <v>0</v>
      </c>
      <c r="X62" s="4" t="s">
        <v>326</v>
      </c>
      <c r="Y62" s="4" t="s">
        <v>327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329</v>
      </c>
      <c r="E63" s="4" t="s">
        <v>97</v>
      </c>
      <c r="F63" s="6">
        <v>45168</v>
      </c>
      <c r="G63" s="6">
        <v>45170</v>
      </c>
      <c r="H63" s="4">
        <v>1</v>
      </c>
      <c r="I63" s="4">
        <v>2</v>
      </c>
      <c r="J63" s="4">
        <v>2</v>
      </c>
      <c r="K63" s="4" t="s">
        <v>30</v>
      </c>
      <c r="L63" s="4">
        <v>36.16</v>
      </c>
      <c r="M63" s="4">
        <v>36.16</v>
      </c>
      <c r="N63" s="4" t="s">
        <v>330</v>
      </c>
      <c r="O63" s="4" t="s">
        <v>260</v>
      </c>
      <c r="P63" s="4" t="s">
        <v>33</v>
      </c>
      <c r="Q63" s="4">
        <v>0</v>
      </c>
      <c r="R63" s="7">
        <v>45167.0000115741</v>
      </c>
      <c r="S63" s="6">
        <v>45173</v>
      </c>
      <c r="T63" s="4" t="s">
        <v>34</v>
      </c>
      <c r="U63" s="4">
        <v>36.16</v>
      </c>
      <c r="V63" s="4">
        <v>0</v>
      </c>
      <c r="W63" s="4">
        <v>0</v>
      </c>
      <c r="X63" s="4" t="s">
        <v>331</v>
      </c>
      <c r="Y63" s="4" t="s">
        <v>42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333</v>
      </c>
      <c r="E64" s="4" t="s">
        <v>334</v>
      </c>
      <c r="F64" s="6">
        <v>45167</v>
      </c>
      <c r="G64" s="6">
        <v>45170</v>
      </c>
      <c r="H64" s="4">
        <v>1</v>
      </c>
      <c r="I64" s="4">
        <v>3</v>
      </c>
      <c r="J64" s="4">
        <v>3</v>
      </c>
      <c r="K64" s="4" t="s">
        <v>30</v>
      </c>
      <c r="L64" s="4">
        <v>111.5</v>
      </c>
      <c r="M64" s="4">
        <v>111.5</v>
      </c>
      <c r="N64" s="4" t="s">
        <v>335</v>
      </c>
      <c r="O64" s="4" t="s">
        <v>260</v>
      </c>
      <c r="P64" s="4" t="s">
        <v>33</v>
      </c>
      <c r="Q64" s="4">
        <v>0</v>
      </c>
      <c r="R64" s="7">
        <v>45167.0000115741</v>
      </c>
      <c r="S64" s="6">
        <v>45173</v>
      </c>
      <c r="T64" s="4" t="s">
        <v>34</v>
      </c>
      <c r="U64" s="4">
        <v>111.5</v>
      </c>
      <c r="V64" s="4">
        <v>0</v>
      </c>
      <c r="W64" s="4">
        <v>0</v>
      </c>
      <c r="X64" s="4" t="s">
        <v>336</v>
      </c>
      <c r="Y64" s="4" t="s">
        <v>337</v>
      </c>
    </row>
    <row r="65" s="4" customFormat="1" spans="1:25">
      <c r="A65" s="4" t="s">
        <v>338</v>
      </c>
      <c r="B65" s="4" t="s">
        <v>26</v>
      </c>
      <c r="C65" s="4" t="s">
        <v>27</v>
      </c>
      <c r="D65" s="4" t="s">
        <v>339</v>
      </c>
      <c r="E65" s="4" t="s">
        <v>224</v>
      </c>
      <c r="F65" s="6">
        <v>45169</v>
      </c>
      <c r="G65" s="6">
        <v>45170</v>
      </c>
      <c r="H65" s="4">
        <v>5</v>
      </c>
      <c r="I65" s="4">
        <v>1</v>
      </c>
      <c r="J65" s="4">
        <v>5</v>
      </c>
      <c r="K65" s="4" t="s">
        <v>30</v>
      </c>
      <c r="L65" s="4">
        <v>264.95</v>
      </c>
      <c r="M65" s="4">
        <v>264.95</v>
      </c>
      <c r="N65" s="4" t="s">
        <v>340</v>
      </c>
      <c r="O65" s="4" t="s">
        <v>260</v>
      </c>
      <c r="P65" s="4" t="s">
        <v>33</v>
      </c>
      <c r="Q65" s="4">
        <v>0</v>
      </c>
      <c r="R65" s="7">
        <v>45168</v>
      </c>
      <c r="S65" s="6">
        <v>45173</v>
      </c>
      <c r="T65" s="4" t="s">
        <v>34</v>
      </c>
      <c r="U65" s="4">
        <v>264.95</v>
      </c>
      <c r="V65" s="4">
        <v>0</v>
      </c>
      <c r="W65" s="4">
        <v>0</v>
      </c>
      <c r="X65" s="4" t="s">
        <v>341</v>
      </c>
      <c r="Y65" s="4" t="s">
        <v>42</v>
      </c>
    </row>
    <row r="66" s="4" customFormat="1" spans="1:25">
      <c r="A66" s="4" t="s">
        <v>342</v>
      </c>
      <c r="B66" s="4" t="s">
        <v>26</v>
      </c>
      <c r="C66" s="4" t="s">
        <v>27</v>
      </c>
      <c r="D66" s="4" t="s">
        <v>65</v>
      </c>
      <c r="E66" s="4" t="s">
        <v>66</v>
      </c>
      <c r="F66" s="6">
        <v>45169</v>
      </c>
      <c r="G66" s="6">
        <v>45170</v>
      </c>
      <c r="H66" s="4">
        <v>1</v>
      </c>
      <c r="I66" s="4">
        <v>1</v>
      </c>
      <c r="J66" s="4">
        <v>1</v>
      </c>
      <c r="K66" s="4" t="s">
        <v>30</v>
      </c>
      <c r="L66" s="4">
        <v>66.93</v>
      </c>
      <c r="M66" s="4">
        <v>66.93</v>
      </c>
      <c r="N66" s="4" t="s">
        <v>343</v>
      </c>
      <c r="O66" s="4" t="s">
        <v>260</v>
      </c>
      <c r="P66" s="4" t="s">
        <v>33</v>
      </c>
      <c r="Q66" s="4">
        <v>0</v>
      </c>
      <c r="R66" s="7">
        <v>45168.0000115741</v>
      </c>
      <c r="S66" s="6">
        <v>45173</v>
      </c>
      <c r="T66" s="4" t="s">
        <v>34</v>
      </c>
      <c r="U66" s="4">
        <v>66.93</v>
      </c>
      <c r="V66" s="4">
        <v>0</v>
      </c>
      <c r="W66" s="4">
        <v>0</v>
      </c>
      <c r="X66" s="4" t="s">
        <v>344</v>
      </c>
      <c r="Y66" s="4" t="s">
        <v>42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346</v>
      </c>
      <c r="E67" s="4" t="s">
        <v>273</v>
      </c>
      <c r="F67" s="6">
        <v>45169</v>
      </c>
      <c r="G67" s="6">
        <v>45170</v>
      </c>
      <c r="H67" s="4">
        <v>1</v>
      </c>
      <c r="I67" s="4">
        <v>1</v>
      </c>
      <c r="J67" s="4">
        <v>1</v>
      </c>
      <c r="K67" s="4" t="s">
        <v>30</v>
      </c>
      <c r="L67" s="4">
        <v>16.61</v>
      </c>
      <c r="M67" s="4">
        <v>16.61</v>
      </c>
      <c r="N67" s="4" t="s">
        <v>347</v>
      </c>
      <c r="O67" s="4" t="s">
        <v>260</v>
      </c>
      <c r="P67" s="4" t="s">
        <v>33</v>
      </c>
      <c r="Q67" s="4">
        <v>0</v>
      </c>
      <c r="R67" s="7">
        <v>45168</v>
      </c>
      <c r="S67" s="6">
        <v>45173</v>
      </c>
      <c r="T67" s="4" t="s">
        <v>34</v>
      </c>
      <c r="U67" s="4">
        <v>16.61</v>
      </c>
      <c r="V67" s="4">
        <v>0</v>
      </c>
      <c r="W67" s="4">
        <v>0</v>
      </c>
      <c r="X67" s="4" t="s">
        <v>348</v>
      </c>
      <c r="Y67" s="4" t="s">
        <v>42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350</v>
      </c>
      <c r="E68" s="4" t="s">
        <v>102</v>
      </c>
      <c r="F68" s="6">
        <v>45169</v>
      </c>
      <c r="G68" s="6">
        <v>45170</v>
      </c>
      <c r="H68" s="4">
        <v>1</v>
      </c>
      <c r="I68" s="4">
        <v>1</v>
      </c>
      <c r="J68" s="4">
        <v>1</v>
      </c>
      <c r="K68" s="4" t="s">
        <v>30</v>
      </c>
      <c r="L68" s="4">
        <v>29.43</v>
      </c>
      <c r="M68" s="4">
        <v>29.43</v>
      </c>
      <c r="N68" s="4" t="s">
        <v>351</v>
      </c>
      <c r="O68" s="4" t="s">
        <v>260</v>
      </c>
      <c r="P68" s="4" t="s">
        <v>33</v>
      </c>
      <c r="Q68" s="4">
        <v>0</v>
      </c>
      <c r="R68" s="7">
        <v>45168.0000115741</v>
      </c>
      <c r="S68" s="6">
        <v>45173</v>
      </c>
      <c r="T68" s="4" t="s">
        <v>34</v>
      </c>
      <c r="U68" s="4">
        <v>29.43</v>
      </c>
      <c r="V68" s="4">
        <v>0</v>
      </c>
      <c r="W68" s="4">
        <v>0</v>
      </c>
      <c r="X68" s="4" t="s">
        <v>352</v>
      </c>
      <c r="Y68" s="4" t="s">
        <v>42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355</v>
      </c>
      <c r="F69" s="6">
        <v>45169</v>
      </c>
      <c r="G69" s="6">
        <v>45170</v>
      </c>
      <c r="H69" s="4">
        <v>1</v>
      </c>
      <c r="I69" s="4">
        <v>1</v>
      </c>
      <c r="J69" s="4">
        <v>1</v>
      </c>
      <c r="K69" s="4" t="s">
        <v>30</v>
      </c>
      <c r="L69" s="4">
        <v>141.85</v>
      </c>
      <c r="M69" s="4">
        <v>141.85</v>
      </c>
      <c r="N69" s="4" t="s">
        <v>356</v>
      </c>
      <c r="O69" s="4" t="s">
        <v>260</v>
      </c>
      <c r="P69" s="4" t="s">
        <v>33</v>
      </c>
      <c r="Q69" s="4">
        <v>0</v>
      </c>
      <c r="R69" s="7">
        <v>45168</v>
      </c>
      <c r="S69" s="6">
        <v>45173</v>
      </c>
      <c r="T69" s="4" t="s">
        <v>34</v>
      </c>
      <c r="U69" s="4">
        <v>141.85</v>
      </c>
      <c r="V69" s="4">
        <v>0</v>
      </c>
      <c r="W69" s="4">
        <v>0</v>
      </c>
      <c r="X69" s="4" t="s">
        <v>357</v>
      </c>
      <c r="Y69" s="4" t="s">
        <v>42</v>
      </c>
    </row>
    <row r="70" s="4" customFormat="1" spans="1:25">
      <c r="A70" s="4" t="s">
        <v>358</v>
      </c>
      <c r="B70" s="4" t="s">
        <v>26</v>
      </c>
      <c r="C70" s="4" t="s">
        <v>27</v>
      </c>
      <c r="D70" s="4" t="s">
        <v>288</v>
      </c>
      <c r="E70" s="4" t="s">
        <v>289</v>
      </c>
      <c r="F70" s="6">
        <v>45169</v>
      </c>
      <c r="G70" s="6">
        <v>45170</v>
      </c>
      <c r="H70" s="4">
        <v>1</v>
      </c>
      <c r="I70" s="4">
        <v>1</v>
      </c>
      <c r="J70" s="4">
        <v>1</v>
      </c>
      <c r="K70" s="4" t="s">
        <v>30</v>
      </c>
      <c r="L70" s="4">
        <v>50.8</v>
      </c>
      <c r="M70" s="4">
        <v>50.8</v>
      </c>
      <c r="N70" s="4" t="s">
        <v>359</v>
      </c>
      <c r="O70" s="4" t="s">
        <v>260</v>
      </c>
      <c r="P70" s="4" t="s">
        <v>33</v>
      </c>
      <c r="Q70" s="4">
        <v>0</v>
      </c>
      <c r="R70" s="7">
        <v>45168</v>
      </c>
      <c r="S70" s="6">
        <v>45173</v>
      </c>
      <c r="T70" s="4" t="s">
        <v>34</v>
      </c>
      <c r="U70" s="4">
        <v>50.8</v>
      </c>
      <c r="V70" s="4">
        <v>0</v>
      </c>
      <c r="W70" s="4">
        <v>0</v>
      </c>
      <c r="X70" s="4" t="s">
        <v>360</v>
      </c>
      <c r="Y70" s="4" t="s">
        <v>42</v>
      </c>
    </row>
    <row r="71" s="4" customFormat="1" spans="1:25">
      <c r="A71" s="4" t="s">
        <v>361</v>
      </c>
      <c r="B71" s="4" t="s">
        <v>26</v>
      </c>
      <c r="C71" s="4" t="s">
        <v>27</v>
      </c>
      <c r="D71" s="4" t="s">
        <v>362</v>
      </c>
      <c r="E71" s="4" t="s">
        <v>152</v>
      </c>
      <c r="F71" s="6">
        <v>45169</v>
      </c>
      <c r="G71" s="6">
        <v>45170</v>
      </c>
      <c r="H71" s="4">
        <v>1</v>
      </c>
      <c r="I71" s="4">
        <v>1</v>
      </c>
      <c r="J71" s="4">
        <v>1</v>
      </c>
      <c r="K71" s="4" t="s">
        <v>30</v>
      </c>
      <c r="L71" s="4">
        <v>12.99</v>
      </c>
      <c r="M71" s="4">
        <v>12.99</v>
      </c>
      <c r="N71" s="4" t="s">
        <v>363</v>
      </c>
      <c r="O71" s="4" t="s">
        <v>260</v>
      </c>
      <c r="P71" s="4" t="s">
        <v>33</v>
      </c>
      <c r="Q71" s="4">
        <v>0</v>
      </c>
      <c r="R71" s="7">
        <v>45169</v>
      </c>
      <c r="S71" s="6">
        <v>45173</v>
      </c>
      <c r="T71" s="4" t="s">
        <v>34</v>
      </c>
      <c r="U71" s="4">
        <v>12.99</v>
      </c>
      <c r="V71" s="4">
        <v>0</v>
      </c>
      <c r="W71" s="4">
        <v>0</v>
      </c>
      <c r="X71" s="4" t="s">
        <v>364</v>
      </c>
      <c r="Y71" s="4" t="s">
        <v>365</v>
      </c>
    </row>
    <row r="72" s="4" customFormat="1" spans="1:25">
      <c r="A72" s="4" t="s">
        <v>366</v>
      </c>
      <c r="B72" s="4" t="s">
        <v>26</v>
      </c>
      <c r="C72" s="4" t="s">
        <v>27</v>
      </c>
      <c r="D72" s="4" t="s">
        <v>367</v>
      </c>
      <c r="E72" s="4" t="s">
        <v>368</v>
      </c>
      <c r="F72" s="6">
        <v>45169</v>
      </c>
      <c r="G72" s="6">
        <v>45170</v>
      </c>
      <c r="H72" s="4">
        <v>1</v>
      </c>
      <c r="I72" s="4">
        <v>1</v>
      </c>
      <c r="J72" s="4">
        <v>1</v>
      </c>
      <c r="K72" s="4" t="s">
        <v>30</v>
      </c>
      <c r="L72" s="4">
        <v>103.87</v>
      </c>
      <c r="M72" s="4">
        <v>103.87</v>
      </c>
      <c r="N72" s="4" t="s">
        <v>369</v>
      </c>
      <c r="O72" s="4" t="s">
        <v>260</v>
      </c>
      <c r="P72" s="4" t="s">
        <v>33</v>
      </c>
      <c r="Q72" s="4">
        <v>0</v>
      </c>
      <c r="R72" s="7">
        <v>45169.0000115741</v>
      </c>
      <c r="S72" s="6">
        <v>45173</v>
      </c>
      <c r="T72" s="4" t="s">
        <v>34</v>
      </c>
      <c r="U72" s="4">
        <v>103.87</v>
      </c>
      <c r="V72" s="4">
        <v>0</v>
      </c>
      <c r="W72" s="4">
        <v>0</v>
      </c>
      <c r="X72" s="4" t="s">
        <v>370</v>
      </c>
      <c r="Y72" s="4" t="s">
        <v>371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122</v>
      </c>
      <c r="E73" s="4" t="s">
        <v>123</v>
      </c>
      <c r="F73" s="6">
        <v>45169</v>
      </c>
      <c r="G73" s="6">
        <v>45170</v>
      </c>
      <c r="H73" s="4">
        <v>1</v>
      </c>
      <c r="I73" s="4">
        <v>1</v>
      </c>
      <c r="J73" s="4">
        <v>1</v>
      </c>
      <c r="K73" s="4" t="s">
        <v>30</v>
      </c>
      <c r="L73" s="4">
        <v>50.46</v>
      </c>
      <c r="M73" s="4">
        <v>50.46</v>
      </c>
      <c r="N73" s="4" t="s">
        <v>124</v>
      </c>
      <c r="O73" s="4" t="s">
        <v>260</v>
      </c>
      <c r="P73" s="4" t="s">
        <v>33</v>
      </c>
      <c r="Q73" s="4">
        <v>0</v>
      </c>
      <c r="R73" s="7">
        <v>45169</v>
      </c>
      <c r="S73" s="6">
        <v>45173</v>
      </c>
      <c r="T73" s="4" t="s">
        <v>34</v>
      </c>
      <c r="U73" s="4">
        <v>50.46</v>
      </c>
      <c r="V73" s="4">
        <v>0</v>
      </c>
      <c r="W73" s="4">
        <v>0</v>
      </c>
      <c r="X73" s="4" t="s">
        <v>373</v>
      </c>
      <c r="Y73" s="4" t="s">
        <v>42</v>
      </c>
    </row>
    <row r="74" s="4" customFormat="1" spans="1:25">
      <c r="A74" s="4" t="s">
        <v>374</v>
      </c>
      <c r="B74" s="4" t="s">
        <v>26</v>
      </c>
      <c r="C74" s="4" t="s">
        <v>27</v>
      </c>
      <c r="D74" s="4" t="s">
        <v>116</v>
      </c>
      <c r="E74" s="4" t="s">
        <v>375</v>
      </c>
      <c r="F74" s="6">
        <v>45169</v>
      </c>
      <c r="G74" s="6">
        <v>45170</v>
      </c>
      <c r="H74" s="4">
        <v>1</v>
      </c>
      <c r="I74" s="4">
        <v>1</v>
      </c>
      <c r="J74" s="4">
        <v>1</v>
      </c>
      <c r="K74" s="4" t="s">
        <v>30</v>
      </c>
      <c r="L74" s="4">
        <v>35.23</v>
      </c>
      <c r="M74" s="4">
        <v>35.23</v>
      </c>
      <c r="N74" s="4" t="s">
        <v>376</v>
      </c>
      <c r="O74" s="4" t="s">
        <v>260</v>
      </c>
      <c r="P74" s="4" t="s">
        <v>33</v>
      </c>
      <c r="Q74" s="4">
        <v>0</v>
      </c>
      <c r="R74" s="7">
        <v>45169</v>
      </c>
      <c r="S74" s="6">
        <v>45173</v>
      </c>
      <c r="T74" s="4" t="s">
        <v>34</v>
      </c>
      <c r="U74" s="4">
        <v>35.23</v>
      </c>
      <c r="V74" s="4">
        <v>0</v>
      </c>
      <c r="W74" s="4">
        <v>0</v>
      </c>
      <c r="X74" s="4" t="s">
        <v>42</v>
      </c>
      <c r="Y74" s="4" t="s">
        <v>377</v>
      </c>
    </row>
    <row r="75" s="4" customFormat="1" spans="1:25">
      <c r="A75" s="4" t="s">
        <v>378</v>
      </c>
      <c r="B75" s="4" t="s">
        <v>26</v>
      </c>
      <c r="C75" s="4" t="s">
        <v>27</v>
      </c>
      <c r="D75" s="4" t="s">
        <v>379</v>
      </c>
      <c r="E75" s="4" t="s">
        <v>380</v>
      </c>
      <c r="F75" s="6">
        <v>45169</v>
      </c>
      <c r="G75" s="6">
        <v>45170</v>
      </c>
      <c r="H75" s="4">
        <v>1</v>
      </c>
      <c r="I75" s="4">
        <v>1</v>
      </c>
      <c r="J75" s="4">
        <v>1</v>
      </c>
      <c r="K75" s="4" t="s">
        <v>30</v>
      </c>
      <c r="L75" s="4">
        <v>27.24</v>
      </c>
      <c r="M75" s="4">
        <v>27.24</v>
      </c>
      <c r="N75" s="4" t="s">
        <v>381</v>
      </c>
      <c r="O75" s="4" t="s">
        <v>260</v>
      </c>
      <c r="P75" s="4" t="s">
        <v>33</v>
      </c>
      <c r="Q75" s="4">
        <v>0</v>
      </c>
      <c r="R75" s="7">
        <v>45169</v>
      </c>
      <c r="S75" s="6">
        <v>45173</v>
      </c>
      <c r="T75" s="4" t="s">
        <v>34</v>
      </c>
      <c r="U75" s="4">
        <v>27.24</v>
      </c>
      <c r="V75" s="4">
        <v>0</v>
      </c>
      <c r="W75" s="4">
        <v>0</v>
      </c>
      <c r="X75" s="4" t="s">
        <v>382</v>
      </c>
      <c r="Y75" s="4" t="s">
        <v>42</v>
      </c>
    </row>
    <row r="76" s="4" customFormat="1" spans="1:25">
      <c r="A76" s="4" t="s">
        <v>383</v>
      </c>
      <c r="B76" s="4" t="s">
        <v>26</v>
      </c>
      <c r="C76" s="4" t="s">
        <v>27</v>
      </c>
      <c r="D76" s="4" t="s">
        <v>384</v>
      </c>
      <c r="E76" s="4" t="s">
        <v>385</v>
      </c>
      <c r="F76" s="6">
        <v>45169</v>
      </c>
      <c r="G76" s="6">
        <v>45170</v>
      </c>
      <c r="H76" s="4">
        <v>1</v>
      </c>
      <c r="I76" s="4">
        <v>1</v>
      </c>
      <c r="J76" s="4">
        <v>1</v>
      </c>
      <c r="K76" s="4" t="s">
        <v>30</v>
      </c>
      <c r="L76" s="4">
        <v>26.24</v>
      </c>
      <c r="M76" s="4">
        <v>26.24</v>
      </c>
      <c r="N76" s="4" t="s">
        <v>386</v>
      </c>
      <c r="O76" s="4" t="s">
        <v>260</v>
      </c>
      <c r="P76" s="4" t="s">
        <v>33</v>
      </c>
      <c r="Q76" s="4">
        <v>0</v>
      </c>
      <c r="R76" s="7">
        <v>45169</v>
      </c>
      <c r="S76" s="6">
        <v>45173</v>
      </c>
      <c r="T76" s="4" t="s">
        <v>34</v>
      </c>
      <c r="U76" s="4">
        <v>26.24</v>
      </c>
      <c r="V76" s="4">
        <v>0</v>
      </c>
      <c r="W76" s="4">
        <v>0</v>
      </c>
      <c r="X76" s="4" t="s">
        <v>387</v>
      </c>
      <c r="Y76" s="4" t="s">
        <v>42</v>
      </c>
    </row>
    <row r="77" s="4" customFormat="1" spans="1:25">
      <c r="A77" s="4" t="s">
        <v>388</v>
      </c>
      <c r="B77" s="4" t="s">
        <v>26</v>
      </c>
      <c r="C77" s="4" t="s">
        <v>27</v>
      </c>
      <c r="D77" s="4" t="s">
        <v>196</v>
      </c>
      <c r="E77" s="4" t="s">
        <v>197</v>
      </c>
      <c r="F77" s="6">
        <v>45169</v>
      </c>
      <c r="G77" s="6">
        <v>45170</v>
      </c>
      <c r="H77" s="4">
        <v>1</v>
      </c>
      <c r="I77" s="4">
        <v>1</v>
      </c>
      <c r="J77" s="4">
        <v>1</v>
      </c>
      <c r="K77" s="4" t="s">
        <v>30</v>
      </c>
      <c r="L77" s="4">
        <v>29.37</v>
      </c>
      <c r="M77" s="4">
        <v>29.37</v>
      </c>
      <c r="N77" s="4" t="s">
        <v>198</v>
      </c>
      <c r="O77" s="4" t="s">
        <v>260</v>
      </c>
      <c r="P77" s="4" t="s">
        <v>33</v>
      </c>
      <c r="Q77" s="4">
        <v>0</v>
      </c>
      <c r="R77" s="7">
        <v>45169.0000115741</v>
      </c>
      <c r="S77" s="6">
        <v>45173</v>
      </c>
      <c r="T77" s="4" t="s">
        <v>34</v>
      </c>
      <c r="U77" s="4">
        <v>29.37</v>
      </c>
      <c r="V77" s="4">
        <v>0</v>
      </c>
      <c r="W77" s="4">
        <v>0</v>
      </c>
      <c r="X77" s="4" t="s">
        <v>389</v>
      </c>
      <c r="Y77" s="4" t="s">
        <v>390</v>
      </c>
    </row>
    <row r="78" s="4" customFormat="1" spans="1:25">
      <c r="A78" s="4" t="s">
        <v>391</v>
      </c>
      <c r="B78" s="4" t="s">
        <v>26</v>
      </c>
      <c r="C78" s="4" t="s">
        <v>27</v>
      </c>
      <c r="D78" s="4" t="s">
        <v>76</v>
      </c>
      <c r="E78" s="4" t="s">
        <v>392</v>
      </c>
      <c r="F78" s="6">
        <v>45169</v>
      </c>
      <c r="G78" s="6">
        <v>45170</v>
      </c>
      <c r="H78" s="4">
        <v>1</v>
      </c>
      <c r="I78" s="4">
        <v>1</v>
      </c>
      <c r="J78" s="4">
        <v>1</v>
      </c>
      <c r="K78" s="4" t="s">
        <v>30</v>
      </c>
      <c r="L78" s="4">
        <v>17.79</v>
      </c>
      <c r="M78" s="4">
        <v>17.79</v>
      </c>
      <c r="N78" s="4" t="s">
        <v>393</v>
      </c>
      <c r="O78" s="4" t="s">
        <v>260</v>
      </c>
      <c r="P78" s="4" t="s">
        <v>33</v>
      </c>
      <c r="Q78" s="4">
        <v>0</v>
      </c>
      <c r="R78" s="7">
        <v>45169.0000115741</v>
      </c>
      <c r="S78" s="6">
        <v>45173</v>
      </c>
      <c r="T78" s="4" t="s">
        <v>34</v>
      </c>
      <c r="U78" s="4">
        <v>17.79</v>
      </c>
      <c r="V78" s="4">
        <v>0</v>
      </c>
      <c r="W78" s="4">
        <v>0</v>
      </c>
      <c r="X78" s="4" t="s">
        <v>394</v>
      </c>
      <c r="Y78" s="4" t="s">
        <v>395</v>
      </c>
    </row>
    <row r="79" s="4" customFormat="1" spans="1:25">
      <c r="A79" s="4" t="s">
        <v>396</v>
      </c>
      <c r="B79" s="4" t="s">
        <v>26</v>
      </c>
      <c r="C79" s="4" t="s">
        <v>27</v>
      </c>
      <c r="D79" s="4" t="s">
        <v>397</v>
      </c>
      <c r="E79" s="4" t="s">
        <v>398</v>
      </c>
      <c r="F79" s="6">
        <v>45169</v>
      </c>
      <c r="G79" s="6">
        <v>45170</v>
      </c>
      <c r="H79" s="4">
        <v>1</v>
      </c>
      <c r="I79" s="4">
        <v>1</v>
      </c>
      <c r="J79" s="4">
        <v>1</v>
      </c>
      <c r="K79" s="4" t="s">
        <v>30</v>
      </c>
      <c r="L79" s="4">
        <v>14.25</v>
      </c>
      <c r="M79" s="4">
        <v>14.25</v>
      </c>
      <c r="N79" s="4" t="s">
        <v>399</v>
      </c>
      <c r="O79" s="4" t="s">
        <v>260</v>
      </c>
      <c r="P79" s="4" t="s">
        <v>33</v>
      </c>
      <c r="Q79" s="4">
        <v>0</v>
      </c>
      <c r="R79" s="7">
        <v>45169.0000115741</v>
      </c>
      <c r="S79" s="6">
        <v>45173</v>
      </c>
      <c r="T79" s="4" t="s">
        <v>34</v>
      </c>
      <c r="U79" s="4">
        <v>14.25</v>
      </c>
      <c r="V79" s="4">
        <v>0</v>
      </c>
      <c r="W79" s="4">
        <v>0</v>
      </c>
      <c r="X79" s="4" t="s">
        <v>400</v>
      </c>
      <c r="Y79" s="4" t="s">
        <v>42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249</v>
      </c>
      <c r="E80" s="4" t="s">
        <v>250</v>
      </c>
      <c r="F80" s="6">
        <v>45169</v>
      </c>
      <c r="G80" s="6">
        <v>45170</v>
      </c>
      <c r="H80" s="4">
        <v>2</v>
      </c>
      <c r="I80" s="4">
        <v>1</v>
      </c>
      <c r="J80" s="4">
        <v>2</v>
      </c>
      <c r="K80" s="4" t="s">
        <v>30</v>
      </c>
      <c r="L80" s="4">
        <v>159.1</v>
      </c>
      <c r="M80" s="4">
        <v>159.1</v>
      </c>
      <c r="N80" s="4" t="s">
        <v>251</v>
      </c>
      <c r="O80" s="4" t="s">
        <v>260</v>
      </c>
      <c r="P80" s="4" t="s">
        <v>33</v>
      </c>
      <c r="Q80" s="4">
        <v>0</v>
      </c>
      <c r="R80" s="7">
        <v>45169.0000115741</v>
      </c>
      <c r="S80" s="6">
        <v>45173</v>
      </c>
      <c r="T80" s="4" t="s">
        <v>34</v>
      </c>
      <c r="U80" s="4">
        <v>159.1</v>
      </c>
      <c r="V80" s="4">
        <v>0</v>
      </c>
      <c r="W80" s="4">
        <v>0</v>
      </c>
      <c r="X80" s="4" t="s">
        <v>402</v>
      </c>
      <c r="Y80" s="4" t="s">
        <v>42</v>
      </c>
    </row>
    <row r="81" s="4" customFormat="1" spans="1:25">
      <c r="A81" s="4" t="s">
        <v>403</v>
      </c>
      <c r="B81" s="4" t="s">
        <v>26</v>
      </c>
      <c r="C81" s="4" t="s">
        <v>27</v>
      </c>
      <c r="D81" s="4" t="s">
        <v>183</v>
      </c>
      <c r="E81" s="4" t="s">
        <v>184</v>
      </c>
      <c r="F81" s="6">
        <v>45169</v>
      </c>
      <c r="G81" s="6">
        <v>45170</v>
      </c>
      <c r="H81" s="4">
        <v>1</v>
      </c>
      <c r="I81" s="4">
        <v>1</v>
      </c>
      <c r="J81" s="4">
        <v>1</v>
      </c>
      <c r="K81" s="4" t="s">
        <v>30</v>
      </c>
      <c r="L81" s="4">
        <v>56.75</v>
      </c>
      <c r="M81" s="4">
        <v>56.75</v>
      </c>
      <c r="N81" s="4" t="s">
        <v>404</v>
      </c>
      <c r="O81" s="4" t="s">
        <v>260</v>
      </c>
      <c r="P81" s="4" t="s">
        <v>33</v>
      </c>
      <c r="Q81" s="4">
        <v>0</v>
      </c>
      <c r="R81" s="7">
        <v>45169</v>
      </c>
      <c r="S81" s="6">
        <v>45173</v>
      </c>
      <c r="T81" s="4" t="s">
        <v>34</v>
      </c>
      <c r="U81" s="4">
        <v>56.75</v>
      </c>
      <c r="V81" s="4">
        <v>0</v>
      </c>
      <c r="W81" s="4">
        <v>0</v>
      </c>
      <c r="X81" s="4" t="s">
        <v>405</v>
      </c>
      <c r="Y81" s="4" t="s">
        <v>42</v>
      </c>
    </row>
    <row r="82" s="4" customFormat="1" spans="1:25">
      <c r="A82" s="4" t="s">
        <v>383</v>
      </c>
      <c r="B82" s="4" t="s">
        <v>26</v>
      </c>
      <c r="C82" s="4" t="s">
        <v>227</v>
      </c>
      <c r="D82" s="4" t="s">
        <v>384</v>
      </c>
      <c r="E82" s="4" t="s">
        <v>385</v>
      </c>
      <c r="F82" s="6">
        <v>45169</v>
      </c>
      <c r="G82" s="6">
        <v>45170</v>
      </c>
      <c r="H82" s="4">
        <v>1</v>
      </c>
      <c r="I82" s="4">
        <v>1</v>
      </c>
      <c r="J82" s="4">
        <v>1</v>
      </c>
      <c r="K82" s="4" t="s">
        <v>30</v>
      </c>
      <c r="L82" s="4">
        <v>-26.24</v>
      </c>
      <c r="M82" s="4">
        <v>-26.24</v>
      </c>
      <c r="N82" s="4" t="s">
        <v>386</v>
      </c>
      <c r="O82" s="4" t="s">
        <v>260</v>
      </c>
      <c r="P82" s="4" t="s">
        <v>33</v>
      </c>
      <c r="Q82" s="4">
        <v>0</v>
      </c>
      <c r="R82" s="7">
        <v>45169</v>
      </c>
      <c r="S82" s="6">
        <v>45173</v>
      </c>
      <c r="T82" s="4" t="s">
        <v>34</v>
      </c>
      <c r="U82" s="4">
        <v>-26.24</v>
      </c>
      <c r="V82" s="4">
        <v>0</v>
      </c>
      <c r="W82" s="4">
        <v>0</v>
      </c>
      <c r="X82" s="4" t="s">
        <v>387</v>
      </c>
      <c r="Y82" s="4" t="s">
        <v>42</v>
      </c>
    </row>
    <row r="83" s="4" customFormat="1" spans="1:25">
      <c r="A83" s="4" t="s">
        <v>406</v>
      </c>
      <c r="B83" s="4" t="s">
        <v>26</v>
      </c>
      <c r="C83" s="4" t="s">
        <v>27</v>
      </c>
      <c r="D83" s="4" t="s">
        <v>28</v>
      </c>
      <c r="E83" s="4" t="s">
        <v>29</v>
      </c>
      <c r="F83" s="6">
        <v>45169</v>
      </c>
      <c r="G83" s="6">
        <v>45170</v>
      </c>
      <c r="H83" s="4">
        <v>1</v>
      </c>
      <c r="I83" s="4">
        <v>1</v>
      </c>
      <c r="J83" s="4">
        <v>1</v>
      </c>
      <c r="K83" s="4" t="s">
        <v>30</v>
      </c>
      <c r="L83" s="4">
        <v>45.27</v>
      </c>
      <c r="M83" s="4">
        <v>45.27</v>
      </c>
      <c r="N83" s="4" t="s">
        <v>407</v>
      </c>
      <c r="O83" s="4" t="s">
        <v>260</v>
      </c>
      <c r="P83" s="4" t="s">
        <v>33</v>
      </c>
      <c r="Q83" s="4">
        <v>0</v>
      </c>
      <c r="R83" s="7">
        <v>45169.0000115741</v>
      </c>
      <c r="S83" s="6">
        <v>45173</v>
      </c>
      <c r="T83" s="4" t="s">
        <v>34</v>
      </c>
      <c r="U83" s="4">
        <v>45.27</v>
      </c>
      <c r="V83" s="4">
        <v>0</v>
      </c>
      <c r="W83" s="4">
        <v>0</v>
      </c>
      <c r="X83" s="4" t="s">
        <v>408</v>
      </c>
      <c r="Y83" s="4" t="s">
        <v>409</v>
      </c>
    </row>
    <row r="84" s="4" customFormat="1" spans="1:25">
      <c r="A84" s="4" t="s">
        <v>410</v>
      </c>
      <c r="B84" s="4" t="s">
        <v>26</v>
      </c>
      <c r="C84" s="4" t="s">
        <v>27</v>
      </c>
      <c r="D84" s="4" t="s">
        <v>411</v>
      </c>
      <c r="E84" s="4" t="s">
        <v>412</v>
      </c>
      <c r="F84" s="6">
        <v>45169</v>
      </c>
      <c r="G84" s="6">
        <v>45170</v>
      </c>
      <c r="H84" s="4">
        <v>1</v>
      </c>
      <c r="I84" s="4">
        <v>1</v>
      </c>
      <c r="J84" s="4">
        <v>1</v>
      </c>
      <c r="K84" s="4" t="s">
        <v>30</v>
      </c>
      <c r="L84" s="4">
        <v>15.3</v>
      </c>
      <c r="M84" s="4">
        <v>15.3</v>
      </c>
      <c r="N84" s="4" t="s">
        <v>413</v>
      </c>
      <c r="O84" s="4" t="s">
        <v>260</v>
      </c>
      <c r="P84" s="4" t="s">
        <v>33</v>
      </c>
      <c r="Q84" s="4">
        <v>0</v>
      </c>
      <c r="R84" s="7">
        <v>45169</v>
      </c>
      <c r="S84" s="6">
        <v>45173</v>
      </c>
      <c r="T84" s="4" t="s">
        <v>34</v>
      </c>
      <c r="U84" s="4">
        <v>15.3</v>
      </c>
      <c r="V84" s="4">
        <v>0</v>
      </c>
      <c r="W84" s="4">
        <v>0</v>
      </c>
      <c r="X84" s="4" t="s">
        <v>414</v>
      </c>
      <c r="Y84" s="4" t="s">
        <v>415</v>
      </c>
    </row>
    <row r="85" s="4" customFormat="1" spans="1:25">
      <c r="A85" s="4" t="s">
        <v>416</v>
      </c>
      <c r="B85" s="4" t="s">
        <v>26</v>
      </c>
      <c r="C85" s="4" t="s">
        <v>27</v>
      </c>
      <c r="D85" s="4" t="s">
        <v>76</v>
      </c>
      <c r="E85" s="4" t="s">
        <v>392</v>
      </c>
      <c r="F85" s="6">
        <v>45169</v>
      </c>
      <c r="G85" s="6">
        <v>45170</v>
      </c>
      <c r="H85" s="4">
        <v>1</v>
      </c>
      <c r="I85" s="4">
        <v>1</v>
      </c>
      <c r="J85" s="4">
        <v>1</v>
      </c>
      <c r="K85" s="4" t="s">
        <v>30</v>
      </c>
      <c r="L85" s="4">
        <v>17.79</v>
      </c>
      <c r="M85" s="4">
        <v>17.79</v>
      </c>
      <c r="N85" s="4" t="s">
        <v>417</v>
      </c>
      <c r="O85" s="4" t="s">
        <v>260</v>
      </c>
      <c r="P85" s="4" t="s">
        <v>33</v>
      </c>
      <c r="Q85" s="4">
        <v>0</v>
      </c>
      <c r="R85" s="7">
        <v>45169.0000115741</v>
      </c>
      <c r="S85" s="6">
        <v>45173</v>
      </c>
      <c r="T85" s="4" t="s">
        <v>34</v>
      </c>
      <c r="U85" s="4">
        <v>17.79</v>
      </c>
      <c r="V85" s="4">
        <v>0</v>
      </c>
      <c r="W85" s="4">
        <v>0</v>
      </c>
      <c r="X85" s="4" t="s">
        <v>418</v>
      </c>
      <c r="Y85" s="4" t="s">
        <v>419</v>
      </c>
    </row>
    <row r="86" s="4" customFormat="1" spans="1:25">
      <c r="A86" s="4" t="s">
        <v>420</v>
      </c>
      <c r="B86" s="4" t="s">
        <v>26</v>
      </c>
      <c r="C86" s="4" t="s">
        <v>27</v>
      </c>
      <c r="D86" s="4" t="s">
        <v>421</v>
      </c>
      <c r="E86" s="4" t="s">
        <v>422</v>
      </c>
      <c r="F86" s="6">
        <v>45169</v>
      </c>
      <c r="G86" s="6">
        <v>45170</v>
      </c>
      <c r="H86" s="4">
        <v>1</v>
      </c>
      <c r="I86" s="4">
        <v>1</v>
      </c>
      <c r="J86" s="4">
        <v>1</v>
      </c>
      <c r="K86" s="4" t="s">
        <v>30</v>
      </c>
      <c r="L86" s="4">
        <v>16.47</v>
      </c>
      <c r="M86" s="4">
        <v>16.47</v>
      </c>
      <c r="N86" s="4" t="s">
        <v>423</v>
      </c>
      <c r="O86" s="4" t="s">
        <v>260</v>
      </c>
      <c r="P86" s="4" t="s">
        <v>33</v>
      </c>
      <c r="Q86" s="4">
        <v>0</v>
      </c>
      <c r="R86" s="7">
        <v>45169.0000115741</v>
      </c>
      <c r="S86" s="6">
        <v>45173</v>
      </c>
      <c r="T86" s="4" t="s">
        <v>34</v>
      </c>
      <c r="U86" s="4">
        <v>16.47</v>
      </c>
      <c r="V86" s="4">
        <v>0</v>
      </c>
      <c r="W86" s="4">
        <v>0</v>
      </c>
      <c r="X86" s="4" t="s">
        <v>424</v>
      </c>
      <c r="Y86" s="4" t="s">
        <v>42</v>
      </c>
    </row>
    <row r="87" s="4" customFormat="1" spans="1:25">
      <c r="A87" s="4" t="s">
        <v>425</v>
      </c>
      <c r="B87" s="4" t="s">
        <v>26</v>
      </c>
      <c r="C87" s="4" t="s">
        <v>27</v>
      </c>
      <c r="D87" s="4" t="s">
        <v>426</v>
      </c>
      <c r="E87" s="4" t="s">
        <v>203</v>
      </c>
      <c r="F87" s="6">
        <v>45169</v>
      </c>
      <c r="G87" s="6">
        <v>45170</v>
      </c>
      <c r="H87" s="4">
        <v>1</v>
      </c>
      <c r="I87" s="4">
        <v>1</v>
      </c>
      <c r="J87" s="4">
        <v>1</v>
      </c>
      <c r="K87" s="4" t="s">
        <v>30</v>
      </c>
      <c r="L87" s="4">
        <v>30.02</v>
      </c>
      <c r="M87" s="4">
        <v>30.02</v>
      </c>
      <c r="N87" s="4" t="s">
        <v>427</v>
      </c>
      <c r="O87" s="4" t="s">
        <v>260</v>
      </c>
      <c r="P87" s="4" t="s">
        <v>33</v>
      </c>
      <c r="Q87" s="4">
        <v>0</v>
      </c>
      <c r="R87" s="7">
        <v>45169.0000115741</v>
      </c>
      <c r="S87" s="6">
        <v>45173</v>
      </c>
      <c r="T87" s="4" t="s">
        <v>34</v>
      </c>
      <c r="U87" s="4">
        <v>30.02</v>
      </c>
      <c r="V87" s="4">
        <v>0</v>
      </c>
      <c r="W87" s="4">
        <v>0</v>
      </c>
      <c r="X87" s="4" t="s">
        <v>428</v>
      </c>
      <c r="Y87" s="4" t="s">
        <v>429</v>
      </c>
    </row>
    <row r="88" s="4" customFormat="1" spans="1:25">
      <c r="A88" s="4" t="s">
        <v>430</v>
      </c>
      <c r="B88" s="4" t="s">
        <v>26</v>
      </c>
      <c r="C88" s="4" t="s">
        <v>27</v>
      </c>
      <c r="D88" s="4" t="s">
        <v>431</v>
      </c>
      <c r="E88" s="4" t="s">
        <v>432</v>
      </c>
      <c r="F88" s="6">
        <v>45169</v>
      </c>
      <c r="G88" s="6">
        <v>45170</v>
      </c>
      <c r="H88" s="4">
        <v>1</v>
      </c>
      <c r="I88" s="4">
        <v>1</v>
      </c>
      <c r="J88" s="4">
        <v>1</v>
      </c>
      <c r="K88" s="4" t="s">
        <v>30</v>
      </c>
      <c r="L88" s="4">
        <v>17.17</v>
      </c>
      <c r="M88" s="4">
        <v>17.17</v>
      </c>
      <c r="N88" s="4" t="s">
        <v>433</v>
      </c>
      <c r="O88" s="4" t="s">
        <v>260</v>
      </c>
      <c r="P88" s="4" t="s">
        <v>33</v>
      </c>
      <c r="Q88" s="4">
        <v>0</v>
      </c>
      <c r="R88" s="7">
        <v>45169.0000115741</v>
      </c>
      <c r="S88" s="6">
        <v>45173</v>
      </c>
      <c r="T88" s="4" t="s">
        <v>34</v>
      </c>
      <c r="U88" s="4">
        <v>17.17</v>
      </c>
      <c r="V88" s="4">
        <v>0</v>
      </c>
      <c r="W88" s="4">
        <v>0</v>
      </c>
      <c r="X88" s="4" t="s">
        <v>434</v>
      </c>
      <c r="Y88" s="4" t="s">
        <v>42</v>
      </c>
    </row>
    <row r="89" s="4" customFormat="1" spans="1:25">
      <c r="A89" s="4" t="s">
        <v>435</v>
      </c>
      <c r="B89" s="4" t="s">
        <v>26</v>
      </c>
      <c r="C89" s="4" t="s">
        <v>27</v>
      </c>
      <c r="D89" s="4" t="s">
        <v>76</v>
      </c>
      <c r="E89" s="4" t="s">
        <v>77</v>
      </c>
      <c r="F89" s="6">
        <v>45169</v>
      </c>
      <c r="G89" s="6">
        <v>45170</v>
      </c>
      <c r="H89" s="4">
        <v>1</v>
      </c>
      <c r="I89" s="4">
        <v>1</v>
      </c>
      <c r="J89" s="4">
        <v>1</v>
      </c>
      <c r="K89" s="4" t="s">
        <v>30</v>
      </c>
      <c r="L89" s="4">
        <v>19.29</v>
      </c>
      <c r="M89" s="4">
        <v>19.29</v>
      </c>
      <c r="N89" s="4" t="s">
        <v>436</v>
      </c>
      <c r="O89" s="4" t="s">
        <v>260</v>
      </c>
      <c r="P89" s="4" t="s">
        <v>33</v>
      </c>
      <c r="Q89" s="4">
        <v>0</v>
      </c>
      <c r="R89" s="7">
        <v>45169.0000115741</v>
      </c>
      <c r="S89" s="6">
        <v>45173</v>
      </c>
      <c r="T89" s="4" t="s">
        <v>34</v>
      </c>
      <c r="U89" s="4">
        <v>19.29</v>
      </c>
      <c r="V89" s="4">
        <v>0</v>
      </c>
      <c r="W89" s="4">
        <v>0</v>
      </c>
      <c r="X89" s="4" t="s">
        <v>437</v>
      </c>
      <c r="Y89" s="4" t="s">
        <v>438</v>
      </c>
    </row>
    <row r="90" s="4" customFormat="1" spans="1:25">
      <c r="A90" s="4" t="s">
        <v>439</v>
      </c>
      <c r="B90" s="4" t="s">
        <v>26</v>
      </c>
      <c r="C90" s="4" t="s">
        <v>27</v>
      </c>
      <c r="D90" s="4" t="s">
        <v>440</v>
      </c>
      <c r="E90" s="4" t="s">
        <v>441</v>
      </c>
      <c r="F90" s="6">
        <v>45169</v>
      </c>
      <c r="G90" s="6">
        <v>45170</v>
      </c>
      <c r="H90" s="4">
        <v>1</v>
      </c>
      <c r="I90" s="4">
        <v>1</v>
      </c>
      <c r="J90" s="4">
        <v>1</v>
      </c>
      <c r="K90" s="4" t="s">
        <v>30</v>
      </c>
      <c r="L90" s="4">
        <v>34.75</v>
      </c>
      <c r="M90" s="4">
        <v>34.75</v>
      </c>
      <c r="N90" s="4" t="s">
        <v>442</v>
      </c>
      <c r="O90" s="4" t="s">
        <v>260</v>
      </c>
      <c r="P90" s="4" t="s">
        <v>33</v>
      </c>
      <c r="Q90" s="4">
        <v>0</v>
      </c>
      <c r="R90" s="7">
        <v>45169</v>
      </c>
      <c r="S90" s="6">
        <v>45173</v>
      </c>
      <c r="T90" s="4" t="s">
        <v>34</v>
      </c>
      <c r="U90" s="4">
        <v>34.75</v>
      </c>
      <c r="V90" s="4">
        <v>0</v>
      </c>
      <c r="W90" s="4">
        <v>0</v>
      </c>
      <c r="X90" s="4" t="s">
        <v>443</v>
      </c>
      <c r="Y90" s="4" t="s">
        <v>444</v>
      </c>
    </row>
    <row r="91" s="4" customFormat="1" spans="1:25">
      <c r="A91" s="4" t="s">
        <v>445</v>
      </c>
      <c r="B91" s="4" t="s">
        <v>26</v>
      </c>
      <c r="C91" s="4" t="s">
        <v>27</v>
      </c>
      <c r="D91" s="4" t="s">
        <v>446</v>
      </c>
      <c r="E91" s="4" t="s">
        <v>447</v>
      </c>
      <c r="F91" s="6">
        <v>45169</v>
      </c>
      <c r="G91" s="6">
        <v>45170</v>
      </c>
      <c r="H91" s="4">
        <v>1</v>
      </c>
      <c r="I91" s="4">
        <v>1</v>
      </c>
      <c r="J91" s="4">
        <v>1</v>
      </c>
      <c r="K91" s="4" t="s">
        <v>30</v>
      </c>
      <c r="L91" s="4">
        <v>16.75</v>
      </c>
      <c r="M91" s="4">
        <v>16.75</v>
      </c>
      <c r="N91" s="4" t="s">
        <v>448</v>
      </c>
      <c r="O91" s="4" t="s">
        <v>260</v>
      </c>
      <c r="P91" s="4" t="s">
        <v>33</v>
      </c>
      <c r="Q91" s="4">
        <v>0</v>
      </c>
      <c r="R91" s="7">
        <v>45169.0000115741</v>
      </c>
      <c r="S91" s="6">
        <v>45173</v>
      </c>
      <c r="T91" s="4" t="s">
        <v>34</v>
      </c>
      <c r="U91" s="4">
        <v>16.75</v>
      </c>
      <c r="V91" s="4">
        <v>0</v>
      </c>
      <c r="W91" s="4">
        <v>0</v>
      </c>
      <c r="X91" s="4" t="s">
        <v>449</v>
      </c>
      <c r="Y91" s="4" t="s">
        <v>42</v>
      </c>
    </row>
    <row r="92" s="4" customFormat="1" spans="1:25">
      <c r="A92" s="4" t="s">
        <v>450</v>
      </c>
      <c r="B92" s="4" t="s">
        <v>26</v>
      </c>
      <c r="C92" s="4" t="s">
        <v>27</v>
      </c>
      <c r="D92" s="4" t="s">
        <v>451</v>
      </c>
      <c r="E92" s="4" t="s">
        <v>452</v>
      </c>
      <c r="F92" s="6">
        <v>45169</v>
      </c>
      <c r="G92" s="6">
        <v>45170</v>
      </c>
      <c r="H92" s="4">
        <v>1</v>
      </c>
      <c r="I92" s="4">
        <v>1</v>
      </c>
      <c r="J92" s="4">
        <v>1</v>
      </c>
      <c r="K92" s="4" t="s">
        <v>30</v>
      </c>
      <c r="L92" s="4">
        <v>30.25</v>
      </c>
      <c r="M92" s="4">
        <v>30.25</v>
      </c>
      <c r="N92" s="4" t="s">
        <v>453</v>
      </c>
      <c r="O92" s="4" t="s">
        <v>260</v>
      </c>
      <c r="P92" s="4" t="s">
        <v>33</v>
      </c>
      <c r="Q92" s="4">
        <v>0</v>
      </c>
      <c r="R92" s="7">
        <v>45169.0000115741</v>
      </c>
      <c r="S92" s="6">
        <v>45173</v>
      </c>
      <c r="T92" s="4" t="s">
        <v>34</v>
      </c>
      <c r="U92" s="4">
        <v>30.25</v>
      </c>
      <c r="V92" s="4">
        <v>0</v>
      </c>
      <c r="W92" s="4">
        <v>0</v>
      </c>
      <c r="X92" s="4" t="s">
        <v>454</v>
      </c>
      <c r="Y92" s="4" t="s">
        <v>455</v>
      </c>
    </row>
    <row r="93" s="4" customFormat="1" spans="1:25">
      <c r="A93" s="4" t="s">
        <v>456</v>
      </c>
      <c r="B93" s="4" t="s">
        <v>26</v>
      </c>
      <c r="C93" s="4" t="s">
        <v>27</v>
      </c>
      <c r="D93" s="4" t="s">
        <v>151</v>
      </c>
      <c r="E93" s="4" t="s">
        <v>152</v>
      </c>
      <c r="F93" s="6">
        <v>45169</v>
      </c>
      <c r="G93" s="6">
        <v>45170</v>
      </c>
      <c r="H93" s="4">
        <v>1</v>
      </c>
      <c r="I93" s="4">
        <v>1</v>
      </c>
      <c r="J93" s="4">
        <v>1</v>
      </c>
      <c r="K93" s="4" t="s">
        <v>30</v>
      </c>
      <c r="L93" s="4">
        <v>9.1</v>
      </c>
      <c r="M93" s="4">
        <v>9.1</v>
      </c>
      <c r="N93" s="4" t="s">
        <v>457</v>
      </c>
      <c r="O93" s="4" t="s">
        <v>260</v>
      </c>
      <c r="P93" s="4" t="s">
        <v>33</v>
      </c>
      <c r="Q93" s="4">
        <v>0</v>
      </c>
      <c r="R93" s="7">
        <v>45169</v>
      </c>
      <c r="S93" s="6">
        <v>45173</v>
      </c>
      <c r="T93" s="4" t="s">
        <v>34</v>
      </c>
      <c r="U93" s="4">
        <v>9.1</v>
      </c>
      <c r="V93" s="4">
        <v>0</v>
      </c>
      <c r="W93" s="4">
        <v>0</v>
      </c>
      <c r="X93" s="4" t="s">
        <v>458</v>
      </c>
      <c r="Y93" s="4" t="s">
        <v>459</v>
      </c>
    </row>
    <row r="94" s="4" customFormat="1" spans="1:25">
      <c r="A94" s="4" t="s">
        <v>460</v>
      </c>
      <c r="B94" s="4" t="s">
        <v>26</v>
      </c>
      <c r="C94" s="4" t="s">
        <v>27</v>
      </c>
      <c r="D94" s="4" t="s">
        <v>411</v>
      </c>
      <c r="E94" s="4" t="s">
        <v>412</v>
      </c>
      <c r="F94" s="6">
        <v>45169</v>
      </c>
      <c r="G94" s="6">
        <v>45170</v>
      </c>
      <c r="H94" s="4">
        <v>2</v>
      </c>
      <c r="I94" s="4">
        <v>1</v>
      </c>
      <c r="J94" s="4">
        <v>2</v>
      </c>
      <c r="K94" s="4" t="s">
        <v>30</v>
      </c>
      <c r="L94" s="4">
        <v>30.6</v>
      </c>
      <c r="M94" s="4">
        <v>30.6</v>
      </c>
      <c r="N94" s="4" t="s">
        <v>461</v>
      </c>
      <c r="O94" s="4" t="s">
        <v>260</v>
      </c>
      <c r="P94" s="4" t="s">
        <v>33</v>
      </c>
      <c r="Q94" s="4">
        <v>0</v>
      </c>
      <c r="R94" s="7">
        <v>45169.0000115741</v>
      </c>
      <c r="S94" s="6">
        <v>45173</v>
      </c>
      <c r="T94" s="4" t="s">
        <v>34</v>
      </c>
      <c r="U94" s="4">
        <v>30.6</v>
      </c>
      <c r="V94" s="4">
        <v>0</v>
      </c>
      <c r="W94" s="4">
        <v>0</v>
      </c>
      <c r="X94" s="4" t="s">
        <v>462</v>
      </c>
      <c r="Y94" s="4" t="s">
        <v>42</v>
      </c>
    </row>
    <row r="95" s="4" customFormat="1" spans="1:25">
      <c r="A95" s="4" t="s">
        <v>463</v>
      </c>
      <c r="B95" s="4" t="s">
        <v>26</v>
      </c>
      <c r="C95" s="4" t="s">
        <v>27</v>
      </c>
      <c r="D95" s="4" t="s">
        <v>464</v>
      </c>
      <c r="E95" s="4" t="s">
        <v>465</v>
      </c>
      <c r="F95" s="6">
        <v>45169</v>
      </c>
      <c r="G95" s="6">
        <v>45170</v>
      </c>
      <c r="H95" s="4">
        <v>1</v>
      </c>
      <c r="I95" s="4">
        <v>1</v>
      </c>
      <c r="J95" s="4">
        <v>1</v>
      </c>
      <c r="K95" s="4" t="s">
        <v>30</v>
      </c>
      <c r="L95" s="4">
        <v>27.58</v>
      </c>
      <c r="M95" s="4">
        <v>27.58</v>
      </c>
      <c r="N95" s="4" t="s">
        <v>466</v>
      </c>
      <c r="O95" s="4" t="s">
        <v>260</v>
      </c>
      <c r="P95" s="4" t="s">
        <v>33</v>
      </c>
      <c r="Q95" s="4">
        <v>0</v>
      </c>
      <c r="R95" s="7">
        <v>45169</v>
      </c>
      <c r="S95" s="6">
        <v>45173</v>
      </c>
      <c r="T95" s="4" t="s">
        <v>34</v>
      </c>
      <c r="U95" s="4">
        <v>27.58</v>
      </c>
      <c r="V95" s="4">
        <v>0</v>
      </c>
      <c r="W95" s="4">
        <v>0</v>
      </c>
      <c r="X95" s="4" t="s">
        <v>467</v>
      </c>
      <c r="Y95" s="4" t="s">
        <v>468</v>
      </c>
    </row>
    <row r="96" s="4" customFormat="1" spans="1:25">
      <c r="A96" s="4" t="s">
        <v>469</v>
      </c>
      <c r="B96" s="4" t="s">
        <v>26</v>
      </c>
      <c r="C96" s="4" t="s">
        <v>27</v>
      </c>
      <c r="D96" s="4" t="s">
        <v>470</v>
      </c>
      <c r="E96" s="4" t="s">
        <v>134</v>
      </c>
      <c r="F96" s="6">
        <v>45169</v>
      </c>
      <c r="G96" s="6">
        <v>45170</v>
      </c>
      <c r="H96" s="4">
        <v>1</v>
      </c>
      <c r="I96" s="4">
        <v>1</v>
      </c>
      <c r="J96" s="4">
        <v>1</v>
      </c>
      <c r="K96" s="4" t="s">
        <v>30</v>
      </c>
      <c r="L96" s="4">
        <v>35.25</v>
      </c>
      <c r="M96" s="4">
        <v>35.25</v>
      </c>
      <c r="N96" s="4" t="s">
        <v>471</v>
      </c>
      <c r="O96" s="4" t="s">
        <v>260</v>
      </c>
      <c r="P96" s="4" t="s">
        <v>33</v>
      </c>
      <c r="Q96" s="4">
        <v>0</v>
      </c>
      <c r="R96" s="7">
        <v>45169.0000115741</v>
      </c>
      <c r="S96" s="6">
        <v>45173</v>
      </c>
      <c r="T96" s="4" t="s">
        <v>34</v>
      </c>
      <c r="U96" s="4">
        <v>35.25</v>
      </c>
      <c r="V96" s="4">
        <v>0</v>
      </c>
      <c r="W96" s="4">
        <v>0</v>
      </c>
      <c r="X96" s="4" t="s">
        <v>472</v>
      </c>
      <c r="Y9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7"/>
  <sheetViews>
    <sheetView tabSelected="1" topLeftCell="A87" workbookViewId="0">
      <selection activeCell="A104" sqref="A104:D10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473</v>
      </c>
    </row>
    <row r="2" s="4" customFormat="1" spans="1:9">
      <c r="A2" s="5">
        <v>999226059075460</v>
      </c>
      <c r="B2" s="6">
        <v>45168</v>
      </c>
      <c r="C2" s="6">
        <v>45169</v>
      </c>
      <c r="D2" s="4">
        <v>38.64</v>
      </c>
      <c r="E2" s="4" t="str">
        <f>VLOOKUP(A2,HOP!A:L,12,0)</f>
        <v>38.64</v>
      </c>
      <c r="F2" s="4" t="str">
        <f>VLOOKUP(A2,HOP!A:C,3,0)</f>
        <v>3784635</v>
      </c>
      <c r="G2" s="4">
        <f>D2-E2</f>
        <v>0</v>
      </c>
      <c r="H2" s="4" t="str">
        <f>$H$1&amp;F2</f>
        <v>，3784635</v>
      </c>
      <c r="I2" s="4" t="str">
        <f>VLOOKUP(A2,HOP!A:U,21,0)</f>
        <v>直连</v>
      </c>
    </row>
    <row r="3" s="4" customFormat="1" spans="1:9">
      <c r="A3" s="5">
        <v>999226133995019</v>
      </c>
      <c r="B3" s="6">
        <v>45165</v>
      </c>
      <c r="C3" s="6">
        <v>45169</v>
      </c>
      <c r="D3" s="4">
        <v>146.48</v>
      </c>
      <c r="E3" s="4" t="str">
        <f>VLOOKUP(A3,HOP!A:L,12,0)</f>
        <v>146.48</v>
      </c>
      <c r="F3" s="4" t="str">
        <f>VLOOKUP(A3,HOP!A:C,3,0)</f>
        <v>3800191</v>
      </c>
      <c r="G3" s="4">
        <f t="shared" ref="G3:G34" si="0">D3-E3</f>
        <v>0</v>
      </c>
      <c r="H3" s="4" t="str">
        <f t="shared" ref="H3:H34" si="1">$H$1&amp;F3</f>
        <v>，3800191</v>
      </c>
      <c r="I3" s="4" t="str">
        <f>VLOOKUP(A3,HOP!A:U,21,0)</f>
        <v>直连</v>
      </c>
    </row>
    <row r="4" s="4" customFormat="1" spans="1:9">
      <c r="A4" s="5">
        <v>999226270728505</v>
      </c>
      <c r="B4" s="6">
        <v>45161</v>
      </c>
      <c r="C4" s="6">
        <v>45169</v>
      </c>
      <c r="D4" s="4">
        <v>331.81</v>
      </c>
      <c r="E4" s="4" t="str">
        <f>VLOOKUP(A4,HOP!A:L,12,0)</f>
        <v>331.81</v>
      </c>
      <c r="F4" s="4" t="str">
        <f>VLOOKUP(A4,HOP!A:C,3,0)</f>
        <v>3821066</v>
      </c>
      <c r="G4" s="4">
        <f t="shared" si="0"/>
        <v>0</v>
      </c>
      <c r="H4" s="4" t="str">
        <f t="shared" si="1"/>
        <v>，3821066</v>
      </c>
      <c r="I4" s="4" t="str">
        <f>VLOOKUP(A4,HOP!A:U,21,0)</f>
        <v>直连</v>
      </c>
    </row>
    <row r="5" s="4" customFormat="1" spans="1:9">
      <c r="A5" s="5">
        <v>999226334311986</v>
      </c>
      <c r="B5" s="6">
        <v>45167</v>
      </c>
      <c r="C5" s="6">
        <v>45169</v>
      </c>
      <c r="D5" s="4">
        <v>57.3</v>
      </c>
      <c r="E5" s="4" t="str">
        <f>VLOOKUP(A5,HOP!A:L,12,0)</f>
        <v>57.30</v>
      </c>
      <c r="F5" s="4" t="str">
        <f>VLOOKUP(A5,HOP!A:C,3,0)</f>
        <v>3828714</v>
      </c>
      <c r="G5" s="4">
        <f t="shared" si="0"/>
        <v>0</v>
      </c>
      <c r="H5" s="4" t="str">
        <f t="shared" si="1"/>
        <v>，3828714</v>
      </c>
      <c r="I5" s="4" t="str">
        <f>VLOOKUP(A5,HOP!A:U,21,0)</f>
        <v>直连</v>
      </c>
    </row>
    <row r="6" s="4" customFormat="1" spans="1:9">
      <c r="A6" s="5">
        <v>999226336971048</v>
      </c>
      <c r="B6" s="6">
        <v>45166</v>
      </c>
      <c r="C6" s="6">
        <v>45169</v>
      </c>
      <c r="D6" s="4">
        <v>123.33</v>
      </c>
      <c r="E6" s="4" t="str">
        <f>VLOOKUP(A6,HOP!A:L,12,0)</f>
        <v>123.33</v>
      </c>
      <c r="F6" s="4" t="str">
        <f>VLOOKUP(A6,HOP!A:C,3,0)</f>
        <v>3829866</v>
      </c>
      <c r="G6" s="4">
        <f t="shared" si="0"/>
        <v>0</v>
      </c>
      <c r="H6" s="4" t="str">
        <f t="shared" si="1"/>
        <v>，3829866</v>
      </c>
      <c r="I6" s="4" t="str">
        <f>VLOOKUP(A6,HOP!A:U,21,0)</f>
        <v>直连</v>
      </c>
    </row>
    <row r="7" s="4" customFormat="1" spans="1:9">
      <c r="A7" s="5">
        <v>999226341248488</v>
      </c>
      <c r="B7" s="6">
        <v>45166</v>
      </c>
      <c r="C7" s="6">
        <v>45169</v>
      </c>
      <c r="D7" s="4">
        <v>221.46</v>
      </c>
      <c r="E7" s="4" t="str">
        <f>VLOOKUP(A7,HOP!A:L,12,0)</f>
        <v>221.46</v>
      </c>
      <c r="F7" s="4" t="str">
        <f>VLOOKUP(A7,HOP!A:C,3,0)</f>
        <v>3832219</v>
      </c>
      <c r="G7" s="4">
        <f t="shared" si="0"/>
        <v>0</v>
      </c>
      <c r="H7" s="4" t="str">
        <f t="shared" si="1"/>
        <v>，3832219</v>
      </c>
      <c r="I7" s="4" t="str">
        <f>VLOOKUP(A7,HOP!A:U,21,0)</f>
        <v>直连</v>
      </c>
    </row>
    <row r="8" s="4" customFormat="1" spans="1:9">
      <c r="A8" s="5">
        <v>999226341547660</v>
      </c>
      <c r="B8" s="6">
        <v>45167</v>
      </c>
      <c r="C8" s="6">
        <v>45169</v>
      </c>
      <c r="D8" s="4">
        <v>107.1</v>
      </c>
      <c r="E8" s="4" t="str">
        <f>VLOOKUP(A8,HOP!A:L,12,0)</f>
        <v>107.10</v>
      </c>
      <c r="F8" s="4" t="str">
        <f>VLOOKUP(A8,HOP!A:C,3,0)</f>
        <v>3832427</v>
      </c>
      <c r="G8" s="4">
        <f t="shared" si="0"/>
        <v>0</v>
      </c>
      <c r="H8" s="4" t="str">
        <f t="shared" si="1"/>
        <v>，3832427</v>
      </c>
      <c r="I8" s="4" t="str">
        <f>VLOOKUP(A8,HOP!A:U,21,0)</f>
        <v>直连</v>
      </c>
    </row>
    <row r="9" s="4" customFormat="1" spans="1:9">
      <c r="A9" s="5">
        <v>999226348420735</v>
      </c>
      <c r="B9" s="6">
        <v>45164</v>
      </c>
      <c r="C9" s="6">
        <v>45169</v>
      </c>
      <c r="D9" s="4">
        <v>729.15</v>
      </c>
      <c r="E9" s="4" t="str">
        <f>VLOOKUP(A9,HOP!A:L,12,0)</f>
        <v>729.15</v>
      </c>
      <c r="F9" s="4" t="str">
        <f>VLOOKUP(A9,HOP!A:C,3,0)</f>
        <v>3836294</v>
      </c>
      <c r="G9" s="4">
        <f t="shared" si="0"/>
        <v>0</v>
      </c>
      <c r="H9" s="4" t="str">
        <f t="shared" si="1"/>
        <v>，3836294</v>
      </c>
      <c r="I9" s="4" t="str">
        <f>VLOOKUP(A9,HOP!A:U,21,0)</f>
        <v>直连</v>
      </c>
    </row>
    <row r="10" s="4" customFormat="1" spans="1:9">
      <c r="A10" s="5">
        <v>999226348582442</v>
      </c>
      <c r="B10" s="6">
        <v>45168</v>
      </c>
      <c r="C10" s="6">
        <v>45169</v>
      </c>
      <c r="D10" s="4">
        <v>19.19</v>
      </c>
      <c r="E10" s="4" t="str">
        <f>VLOOKUP(A10,HOP!A:L,12,0)</f>
        <v>19.19</v>
      </c>
      <c r="F10" s="4" t="str">
        <f>VLOOKUP(A10,HOP!A:C,3,0)</f>
        <v>3836342</v>
      </c>
      <c r="G10" s="4">
        <f t="shared" si="0"/>
        <v>0</v>
      </c>
      <c r="H10" s="4" t="str">
        <f t="shared" si="1"/>
        <v>，3836342</v>
      </c>
      <c r="I10" s="4" t="str">
        <f>VLOOKUP(A10,HOP!A:U,21,0)</f>
        <v>直连</v>
      </c>
    </row>
    <row r="11" s="4" customFormat="1" spans="1:9">
      <c r="A11" s="5">
        <v>999226351498517</v>
      </c>
      <c r="B11" s="6">
        <v>45167</v>
      </c>
      <c r="C11" s="6">
        <v>45169</v>
      </c>
      <c r="D11" s="4">
        <v>65.36</v>
      </c>
      <c r="E11" s="4" t="str">
        <f>VLOOKUP(A11,HOP!A:L,12,0)</f>
        <v>65.36</v>
      </c>
      <c r="F11" s="4" t="str">
        <f>VLOOKUP(A11,HOP!A:C,3,0)</f>
        <v>3837679</v>
      </c>
      <c r="G11" s="4">
        <f t="shared" si="0"/>
        <v>0</v>
      </c>
      <c r="H11" s="4" t="str">
        <f t="shared" si="1"/>
        <v>，3837679</v>
      </c>
      <c r="I11" s="4" t="str">
        <f>VLOOKUP(A11,HOP!A:U,21,0)</f>
        <v>直连</v>
      </c>
    </row>
    <row r="12" s="4" customFormat="1" spans="1:9">
      <c r="A12" s="5">
        <v>999226354575523</v>
      </c>
      <c r="B12" s="6">
        <v>45166</v>
      </c>
      <c r="C12" s="6">
        <v>45169</v>
      </c>
      <c r="D12" s="4">
        <v>123.55</v>
      </c>
      <c r="E12" s="4" t="str">
        <f>VLOOKUP(A12,HOP!A:L,12,0)</f>
        <v>123.55</v>
      </c>
      <c r="F12" s="4" t="str">
        <f>VLOOKUP(A12,HOP!A:C,3,0)</f>
        <v>3839245</v>
      </c>
      <c r="G12" s="4">
        <f t="shared" si="0"/>
        <v>0</v>
      </c>
      <c r="H12" s="4" t="str">
        <f t="shared" si="1"/>
        <v>，3839245</v>
      </c>
      <c r="I12" s="4" t="str">
        <f>VLOOKUP(A12,HOP!A:U,21,0)</f>
        <v>直连</v>
      </c>
    </row>
    <row r="13" s="4" customFormat="1" spans="1:9">
      <c r="A13" s="5">
        <v>999226363526655</v>
      </c>
      <c r="B13" s="6">
        <v>45168</v>
      </c>
      <c r="C13" s="6">
        <v>45169</v>
      </c>
      <c r="D13" s="4">
        <v>47.8</v>
      </c>
      <c r="E13" s="4" t="str">
        <f>VLOOKUP(A13,HOP!A:L,12,0)</f>
        <v>47.80</v>
      </c>
      <c r="F13" s="4" t="str">
        <f>VLOOKUP(A13,HOP!A:C,3,0)</f>
        <v>3844359</v>
      </c>
      <c r="G13" s="4">
        <f t="shared" si="0"/>
        <v>0</v>
      </c>
      <c r="H13" s="4" t="str">
        <f t="shared" si="1"/>
        <v>，3844359</v>
      </c>
      <c r="I13" s="4" t="str">
        <f>VLOOKUP(A13,HOP!A:U,21,0)</f>
        <v>直连</v>
      </c>
    </row>
    <row r="14" s="4" customFormat="1" spans="1:9">
      <c r="A14" s="5">
        <v>999226473410709</v>
      </c>
      <c r="B14" s="6">
        <v>45166</v>
      </c>
      <c r="C14" s="6">
        <v>45169</v>
      </c>
      <c r="D14" s="4">
        <v>99.6</v>
      </c>
      <c r="E14" s="4" t="str">
        <f>VLOOKUP(A14,HOP!A:L,12,0)</f>
        <v>99.60</v>
      </c>
      <c r="F14" s="4" t="str">
        <f>VLOOKUP(A14,HOP!A:C,3,0)</f>
        <v>3846775</v>
      </c>
      <c r="G14" s="4">
        <f t="shared" si="0"/>
        <v>0</v>
      </c>
      <c r="H14" s="4" t="str">
        <f t="shared" si="1"/>
        <v>，3846775</v>
      </c>
      <c r="I14" s="4" t="str">
        <f>VLOOKUP(A14,HOP!A:U,21,0)</f>
        <v>直连</v>
      </c>
    </row>
    <row r="15" s="4" customFormat="1" spans="1:9">
      <c r="A15" s="5">
        <v>999226478985846</v>
      </c>
      <c r="B15" s="6">
        <v>45167</v>
      </c>
      <c r="C15" s="6">
        <v>45169</v>
      </c>
      <c r="D15" s="4">
        <v>110.16</v>
      </c>
      <c r="E15" s="4" t="str">
        <f>VLOOKUP(A15,HOP!A:L,12,0)</f>
        <v>110.16</v>
      </c>
      <c r="F15" s="4" t="str">
        <f>VLOOKUP(A15,HOP!A:C,3,0)</f>
        <v>3847921</v>
      </c>
      <c r="G15" s="4">
        <f t="shared" si="0"/>
        <v>0</v>
      </c>
      <c r="H15" s="4" t="str">
        <f t="shared" si="1"/>
        <v>，3847921</v>
      </c>
      <c r="I15" s="4" t="str">
        <f>VLOOKUP(A15,HOP!A:U,21,0)</f>
        <v>直连</v>
      </c>
    </row>
    <row r="16" s="4" customFormat="1" spans="1:9">
      <c r="A16" s="5">
        <v>999226485905547</v>
      </c>
      <c r="B16" s="6">
        <v>45168</v>
      </c>
      <c r="C16" s="6">
        <v>45169</v>
      </c>
      <c r="D16" s="4">
        <v>68.09</v>
      </c>
      <c r="E16" s="4" t="str">
        <f>VLOOKUP(A16,HOP!A:L,12,0)</f>
        <v>68.09</v>
      </c>
      <c r="F16" s="4" t="str">
        <f>VLOOKUP(A16,HOP!A:C,3,0)</f>
        <v>3849622</v>
      </c>
      <c r="G16" s="4">
        <f t="shared" si="0"/>
        <v>0</v>
      </c>
      <c r="H16" s="4" t="str">
        <f t="shared" si="1"/>
        <v>，3849622</v>
      </c>
      <c r="I16" s="4" t="str">
        <f>VLOOKUP(A16,HOP!A:U,21,0)</f>
        <v>直连</v>
      </c>
    </row>
    <row r="17" s="4" customFormat="1" spans="1:9">
      <c r="A17" s="5">
        <v>999226487570269</v>
      </c>
      <c r="B17" s="6">
        <v>45168</v>
      </c>
      <c r="C17" s="6">
        <v>45169</v>
      </c>
      <c r="D17" s="4">
        <v>25.59</v>
      </c>
      <c r="E17" s="4" t="str">
        <f>VLOOKUP(A17,HOP!A:L,12,0)</f>
        <v>25.59</v>
      </c>
      <c r="F17" s="4" t="str">
        <f>VLOOKUP(A17,HOP!A:C,3,0)</f>
        <v>3850242</v>
      </c>
      <c r="G17" s="4">
        <f t="shared" si="0"/>
        <v>0</v>
      </c>
      <c r="H17" s="4" t="str">
        <f t="shared" si="1"/>
        <v>，3850242</v>
      </c>
      <c r="I17" s="4" t="str">
        <f>VLOOKUP(A17,HOP!A:U,21,0)</f>
        <v>直连</v>
      </c>
    </row>
    <row r="18" s="4" customFormat="1" spans="1:9">
      <c r="A18" s="5">
        <v>999226488265421</v>
      </c>
      <c r="B18" s="6">
        <v>45168</v>
      </c>
      <c r="C18" s="6">
        <v>45169</v>
      </c>
      <c r="D18" s="4">
        <v>38.76</v>
      </c>
      <c r="E18" s="4" t="str">
        <f>VLOOKUP(A18,HOP!A:L,12,0)</f>
        <v>38.76</v>
      </c>
      <c r="F18" s="4" t="str">
        <f>VLOOKUP(A18,HOP!A:C,3,0)</f>
        <v>3850572</v>
      </c>
      <c r="G18" s="4">
        <f t="shared" si="0"/>
        <v>0</v>
      </c>
      <c r="H18" s="4" t="str">
        <f t="shared" si="1"/>
        <v>，3850572</v>
      </c>
      <c r="I18" s="4" t="str">
        <f>VLOOKUP(A18,HOP!A:U,21,0)</f>
        <v>直连</v>
      </c>
    </row>
    <row r="19" s="4" customFormat="1" spans="1:9">
      <c r="A19" s="5">
        <v>999226488340274</v>
      </c>
      <c r="B19" s="6">
        <v>45167</v>
      </c>
      <c r="C19" s="6">
        <v>45169</v>
      </c>
      <c r="D19" s="4">
        <v>100.6</v>
      </c>
      <c r="E19" s="4" t="str">
        <f>VLOOKUP(A19,HOP!A:L,12,0)</f>
        <v>100.60</v>
      </c>
      <c r="F19" s="4" t="str">
        <f>VLOOKUP(A19,HOP!A:C,3,0)</f>
        <v>3850602</v>
      </c>
      <c r="G19" s="4">
        <f t="shared" si="0"/>
        <v>0</v>
      </c>
      <c r="H19" s="4" t="str">
        <f t="shared" si="1"/>
        <v>，3850602</v>
      </c>
      <c r="I19" s="4" t="str">
        <f>VLOOKUP(A19,HOP!A:U,21,0)</f>
        <v>直连</v>
      </c>
    </row>
    <row r="20" s="4" customFormat="1" spans="1:9">
      <c r="A20" s="5">
        <v>999226488455984</v>
      </c>
      <c r="B20" s="6">
        <v>45168</v>
      </c>
      <c r="C20" s="6">
        <v>45169</v>
      </c>
      <c r="D20" s="4">
        <v>158.25</v>
      </c>
      <c r="E20" s="4" t="str">
        <f>VLOOKUP(A20,HOP!A:L,12,0)</f>
        <v>158.25</v>
      </c>
      <c r="F20" s="4" t="str">
        <f>VLOOKUP(A20,HOP!A:C,3,0)</f>
        <v>3850655</v>
      </c>
      <c r="G20" s="4">
        <f t="shared" si="0"/>
        <v>0</v>
      </c>
      <c r="H20" s="4" t="str">
        <f t="shared" si="1"/>
        <v>，3850655</v>
      </c>
      <c r="I20" s="4" t="str">
        <f>VLOOKUP(A20,HOP!A:U,21,0)</f>
        <v>直连</v>
      </c>
    </row>
    <row r="21" s="4" customFormat="1" spans="1:9">
      <c r="A21" s="5">
        <v>999226489734818</v>
      </c>
      <c r="B21" s="6">
        <v>45168</v>
      </c>
      <c r="C21" s="6">
        <v>45169</v>
      </c>
      <c r="D21" s="4">
        <v>33.7</v>
      </c>
      <c r="E21" s="4" t="str">
        <f>VLOOKUP(A21,HOP!A:L,12,0)</f>
        <v>33.70</v>
      </c>
      <c r="F21" s="4" t="str">
        <f>VLOOKUP(A21,HOP!A:C,3,0)</f>
        <v>3851766</v>
      </c>
      <c r="G21" s="4">
        <f t="shared" si="0"/>
        <v>0</v>
      </c>
      <c r="H21" s="4" t="str">
        <f t="shared" si="1"/>
        <v>，3851766</v>
      </c>
      <c r="I21" s="4" t="str">
        <f>VLOOKUP(A21,HOP!A:U,21,0)</f>
        <v>直连</v>
      </c>
    </row>
    <row r="22" s="4" customFormat="1" spans="1:9">
      <c r="A22" s="5">
        <v>999226490741130</v>
      </c>
      <c r="B22" s="6">
        <v>45167</v>
      </c>
      <c r="C22" s="6">
        <v>45169</v>
      </c>
      <c r="D22" s="4">
        <v>74.86</v>
      </c>
      <c r="E22" s="4" t="str">
        <f>VLOOKUP(A22,HOP!A:L,12,0)</f>
        <v>74.86</v>
      </c>
      <c r="F22" s="4" t="str">
        <f>VLOOKUP(A22,HOP!A:C,3,0)</f>
        <v>3852367</v>
      </c>
      <c r="G22" s="4">
        <f t="shared" si="0"/>
        <v>0</v>
      </c>
      <c r="H22" s="4" t="str">
        <f t="shared" si="1"/>
        <v>，3852367</v>
      </c>
      <c r="I22" s="4" t="str">
        <f>VLOOKUP(A22,HOP!A:U,21,0)</f>
        <v>直连</v>
      </c>
    </row>
    <row r="23" s="4" customFormat="1" spans="1:9">
      <c r="A23" s="5">
        <v>999226491813332</v>
      </c>
      <c r="B23" s="6">
        <v>45168</v>
      </c>
      <c r="C23" s="6">
        <v>45169</v>
      </c>
      <c r="D23" s="4">
        <v>75.18</v>
      </c>
      <c r="E23" s="4" t="str">
        <f>VLOOKUP(A23,HOP!A:L,12,0)</f>
        <v>75.18</v>
      </c>
      <c r="F23" s="4" t="str">
        <f>VLOOKUP(A23,HOP!A:C,3,0)</f>
        <v>3853246</v>
      </c>
      <c r="G23" s="4">
        <f t="shared" si="0"/>
        <v>0</v>
      </c>
      <c r="H23" s="4" t="str">
        <f t="shared" si="1"/>
        <v>，3853246</v>
      </c>
      <c r="I23" s="4" t="str">
        <f>VLOOKUP(A23,HOP!A:U,21,0)</f>
        <v>直连</v>
      </c>
    </row>
    <row r="24" s="4" customFormat="1" spans="1:9">
      <c r="A24" s="5">
        <v>999226491904148</v>
      </c>
      <c r="B24" s="6">
        <v>45168</v>
      </c>
      <c r="C24" s="6">
        <v>45169</v>
      </c>
      <c r="D24" s="4">
        <v>53.13</v>
      </c>
      <c r="E24" s="4" t="str">
        <f>VLOOKUP(A24,HOP!A:L,12,0)</f>
        <v>53.13</v>
      </c>
      <c r="F24" s="4" t="str">
        <f>VLOOKUP(A24,HOP!A:C,3,0)</f>
        <v>3853422</v>
      </c>
      <c r="G24" s="4">
        <f t="shared" si="0"/>
        <v>0</v>
      </c>
      <c r="H24" s="4" t="str">
        <f t="shared" si="1"/>
        <v>，3853422</v>
      </c>
      <c r="I24" s="4" t="str">
        <f>VLOOKUP(A24,HOP!A:U,21,0)</f>
        <v>直连</v>
      </c>
    </row>
    <row r="25" s="4" customFormat="1" spans="1:9">
      <c r="A25" s="5">
        <v>999226492408779</v>
      </c>
      <c r="B25" s="6">
        <v>45167</v>
      </c>
      <c r="C25" s="6">
        <v>45169</v>
      </c>
      <c r="D25" s="4">
        <v>15.02</v>
      </c>
      <c r="E25" s="4" t="str">
        <f>VLOOKUP(A25,HOP!A:L,12,0)</f>
        <v>15.02</v>
      </c>
      <c r="F25" s="4" t="str">
        <f>VLOOKUP(A25,HOP!A:C,3,0)</f>
        <v>3854038</v>
      </c>
      <c r="G25" s="4">
        <f t="shared" si="0"/>
        <v>0</v>
      </c>
      <c r="H25" s="4" t="str">
        <f t="shared" si="1"/>
        <v>，3854038</v>
      </c>
      <c r="I25" s="4" t="str">
        <f>VLOOKUP(A25,HOP!A:U,21,0)</f>
        <v>直连</v>
      </c>
    </row>
    <row r="26" s="4" customFormat="1" spans="1:9">
      <c r="A26" s="5">
        <v>999226492782306</v>
      </c>
      <c r="B26" s="6">
        <v>45167</v>
      </c>
      <c r="C26" s="6">
        <v>45169</v>
      </c>
      <c r="D26" s="4">
        <v>38.8</v>
      </c>
      <c r="E26" s="4" t="str">
        <f>VLOOKUP(A26,HOP!A:L,12,0)</f>
        <v>38.80</v>
      </c>
      <c r="F26" s="4" t="str">
        <f>VLOOKUP(A26,HOP!A:C,3,0)</f>
        <v>3854304</v>
      </c>
      <c r="G26" s="4">
        <f t="shared" si="0"/>
        <v>0</v>
      </c>
      <c r="H26" s="4" t="str">
        <f t="shared" si="1"/>
        <v>，3854304</v>
      </c>
      <c r="I26" s="4" t="str">
        <f>VLOOKUP(A26,HOP!A:U,21,0)</f>
        <v>直连</v>
      </c>
    </row>
    <row r="27" s="4" customFormat="1" spans="1:9">
      <c r="A27" s="5">
        <v>999226493240550</v>
      </c>
      <c r="B27" s="6">
        <v>45168</v>
      </c>
      <c r="C27" s="6">
        <v>45169</v>
      </c>
      <c r="D27" s="4">
        <v>18.45</v>
      </c>
      <c r="E27" s="4" t="str">
        <f>VLOOKUP(A27,HOP!A:L,12,0)</f>
        <v>18.45</v>
      </c>
      <c r="F27" s="4" t="str">
        <f>VLOOKUP(A27,HOP!A:C,3,0)</f>
        <v>3855041</v>
      </c>
      <c r="G27" s="4">
        <f t="shared" si="0"/>
        <v>0</v>
      </c>
      <c r="H27" s="4" t="str">
        <f t="shared" si="1"/>
        <v>，3855041</v>
      </c>
      <c r="I27" s="4" t="str">
        <f>VLOOKUP(A27,HOP!A:U,21,0)</f>
        <v>直连</v>
      </c>
    </row>
    <row r="28" s="4" customFormat="1" spans="1:9">
      <c r="A28" s="5">
        <v>999226493393275</v>
      </c>
      <c r="B28" s="6">
        <v>45168</v>
      </c>
      <c r="C28" s="6">
        <v>45169</v>
      </c>
      <c r="D28" s="4">
        <v>68.3</v>
      </c>
      <c r="E28" s="4" t="str">
        <f>VLOOKUP(A28,HOP!A:L,12,0)</f>
        <v>68.30</v>
      </c>
      <c r="F28" s="4" t="str">
        <f>VLOOKUP(A28,HOP!A:C,3,0)</f>
        <v>3855345</v>
      </c>
      <c r="G28" s="4">
        <f t="shared" si="0"/>
        <v>0</v>
      </c>
      <c r="H28" s="4" t="str">
        <f t="shared" si="1"/>
        <v>，3855345</v>
      </c>
      <c r="I28" s="4" t="str">
        <f>VLOOKUP(A28,HOP!A:U,21,0)</f>
        <v>直连</v>
      </c>
    </row>
    <row r="29" s="4" customFormat="1" spans="1:9">
      <c r="A29" s="5">
        <v>999226493492592</v>
      </c>
      <c r="B29" s="6">
        <v>45168</v>
      </c>
      <c r="C29" s="6">
        <v>45169</v>
      </c>
      <c r="D29" s="4">
        <v>44.35</v>
      </c>
      <c r="E29" s="4" t="str">
        <f>VLOOKUP(A29,HOP!A:L,12,0)</f>
        <v>44.35</v>
      </c>
      <c r="F29" s="4" t="str">
        <f>VLOOKUP(A29,HOP!A:C,3,0)</f>
        <v>3855425</v>
      </c>
      <c r="G29" s="4">
        <f t="shared" si="0"/>
        <v>0</v>
      </c>
      <c r="H29" s="4" t="str">
        <f t="shared" si="1"/>
        <v>，3855425</v>
      </c>
      <c r="I29" s="4" t="str">
        <f>VLOOKUP(A29,HOP!A:U,21,0)</f>
        <v>直连</v>
      </c>
    </row>
    <row r="30" s="4" customFormat="1" spans="1:9">
      <c r="A30" s="5">
        <v>999226493501615</v>
      </c>
      <c r="B30" s="6">
        <v>45168</v>
      </c>
      <c r="C30" s="6">
        <v>45169</v>
      </c>
      <c r="D30" s="4">
        <v>48.53</v>
      </c>
      <c r="E30" s="4" t="str">
        <f>VLOOKUP(A30,HOP!A:L,12,0)</f>
        <v>48.53</v>
      </c>
      <c r="F30" s="4" t="str">
        <f>VLOOKUP(A30,HOP!A:C,3,0)</f>
        <v>3855432</v>
      </c>
      <c r="G30" s="4">
        <f t="shared" si="0"/>
        <v>0</v>
      </c>
      <c r="H30" s="4" t="str">
        <f t="shared" si="1"/>
        <v>，3855432</v>
      </c>
      <c r="I30" s="4" t="str">
        <f>VLOOKUP(A30,HOP!A:U,21,0)</f>
        <v>直连</v>
      </c>
    </row>
    <row r="31" s="4" customFormat="1" spans="1:9">
      <c r="A31" s="5">
        <v>26493670188</v>
      </c>
      <c r="B31" s="6">
        <v>45168</v>
      </c>
      <c r="C31" s="6">
        <v>45169</v>
      </c>
      <c r="D31" s="4">
        <v>41.29</v>
      </c>
      <c r="E31" s="4" t="str">
        <f>VLOOKUP(A31,HOP!A:L,12,0)</f>
        <v>41.29</v>
      </c>
      <c r="F31" s="4" t="str">
        <f>VLOOKUP(A31,HOP!A:C,3,0)</f>
        <v>3855731</v>
      </c>
      <c r="G31" s="4">
        <f t="shared" si="0"/>
        <v>0</v>
      </c>
      <c r="H31" s="4" t="str">
        <f t="shared" si="1"/>
        <v>，3855731</v>
      </c>
      <c r="I31" s="4" t="str">
        <f>VLOOKUP(A31,HOP!A:U,21,0)</f>
        <v>直连</v>
      </c>
    </row>
    <row r="32" s="4" customFormat="1" spans="1:9">
      <c r="A32" s="5">
        <v>999226493901797</v>
      </c>
      <c r="B32" s="6">
        <v>45168</v>
      </c>
      <c r="C32" s="6">
        <v>45169</v>
      </c>
      <c r="D32" s="4">
        <v>51.61</v>
      </c>
      <c r="E32" s="4" t="str">
        <f>VLOOKUP(A32,HOP!A:L,12,0)</f>
        <v>51.61</v>
      </c>
      <c r="F32" s="4" t="str">
        <f>VLOOKUP(A32,HOP!A:C,3,0)</f>
        <v>3855994</v>
      </c>
      <c r="G32" s="4">
        <f t="shared" si="0"/>
        <v>0</v>
      </c>
      <c r="H32" s="4" t="str">
        <f t="shared" si="1"/>
        <v>，3855994</v>
      </c>
      <c r="I32" s="4" t="str">
        <f>VLOOKUP(A32,HOP!A:U,21,0)</f>
        <v>直连</v>
      </c>
    </row>
    <row r="33" s="4" customFormat="1" spans="1:9">
      <c r="A33" s="5">
        <v>999226494636506</v>
      </c>
      <c r="B33" s="6">
        <v>45168</v>
      </c>
      <c r="C33" s="6">
        <v>45169</v>
      </c>
      <c r="D33" s="4">
        <v>20.41</v>
      </c>
      <c r="E33" s="4" t="str">
        <f>VLOOKUP(A33,HOP!A:L,12,0)</f>
        <v>20.41</v>
      </c>
      <c r="F33" s="4" t="str">
        <f>VLOOKUP(A33,HOP!A:C,3,0)</f>
        <v>3857175</v>
      </c>
      <c r="G33" s="4">
        <f t="shared" si="0"/>
        <v>0</v>
      </c>
      <c r="H33" s="4" t="str">
        <f t="shared" si="1"/>
        <v>，3857175</v>
      </c>
      <c r="I33" s="4" t="str">
        <f>VLOOKUP(A33,HOP!A:U,21,0)</f>
        <v>直连</v>
      </c>
    </row>
    <row r="34" s="4" customFormat="1" hidden="1" spans="1:9">
      <c r="A34" s="5">
        <v>999226494702892</v>
      </c>
      <c r="B34" s="6">
        <v>45168</v>
      </c>
      <c r="C34" s="6">
        <v>45169</v>
      </c>
      <c r="D34" s="4">
        <v>0</v>
      </c>
      <c r="E34" s="4" t="str">
        <f>VLOOKUP(A34,HOP!A:L,12,0)</f>
        <v>0.00</v>
      </c>
      <c r="F34" s="4" t="str">
        <f>VLOOKUP(A34,HOP!A:C,3,0)</f>
        <v>3857237</v>
      </c>
      <c r="G34" s="4">
        <f t="shared" si="0"/>
        <v>0</v>
      </c>
      <c r="H34" s="4" t="str">
        <f t="shared" si="1"/>
        <v>，3857237</v>
      </c>
      <c r="I34" s="4" t="str">
        <f>VLOOKUP(A34,HOP!A:U,21,0)</f>
        <v>直连</v>
      </c>
    </row>
    <row r="35" s="4" customFormat="1" spans="1:9">
      <c r="A35" s="5">
        <v>999226495027032</v>
      </c>
      <c r="B35" s="6">
        <v>45168</v>
      </c>
      <c r="C35" s="6">
        <v>45169</v>
      </c>
      <c r="D35" s="4">
        <v>25.49</v>
      </c>
      <c r="E35" s="4" t="str">
        <f>VLOOKUP(A35,HOP!A:L,12,0)</f>
        <v>25.49</v>
      </c>
      <c r="F35" s="4" t="str">
        <f>VLOOKUP(A35,HOP!A:C,3,0)</f>
        <v>3857585</v>
      </c>
      <c r="G35" s="4">
        <f t="shared" ref="G35:G66" si="2">D35-E35</f>
        <v>0</v>
      </c>
      <c r="H35" s="4" t="str">
        <f t="shared" ref="H35:H66" si="3">$H$1&amp;F35</f>
        <v>，3857585</v>
      </c>
      <c r="I35" s="4" t="str">
        <f>VLOOKUP(A35,HOP!A:U,21,0)</f>
        <v>直连</v>
      </c>
    </row>
    <row r="36" s="4" customFormat="1" spans="1:9">
      <c r="A36" s="5">
        <v>999226495074233</v>
      </c>
      <c r="B36" s="6">
        <v>45168</v>
      </c>
      <c r="C36" s="6">
        <v>45169</v>
      </c>
      <c r="D36" s="4">
        <v>245.92</v>
      </c>
      <c r="E36" s="4" t="str">
        <f>VLOOKUP(A36,HOP!A:L,12,0)</f>
        <v>245.92</v>
      </c>
      <c r="F36" s="4" t="str">
        <f>VLOOKUP(A36,HOP!A:C,3,0)</f>
        <v>3857741</v>
      </c>
      <c r="G36" s="4">
        <f t="shared" si="2"/>
        <v>0</v>
      </c>
      <c r="H36" s="4" t="str">
        <f t="shared" si="3"/>
        <v>，3857741</v>
      </c>
      <c r="I36" s="4" t="str">
        <f>VLOOKUP(A36,HOP!A:U,21,0)</f>
        <v>直连</v>
      </c>
    </row>
    <row r="37" s="4" customFormat="1" spans="1:9">
      <c r="A37" s="5">
        <v>999226495148223</v>
      </c>
      <c r="B37" s="6">
        <v>45168</v>
      </c>
      <c r="C37" s="6">
        <v>45169</v>
      </c>
      <c r="D37" s="4">
        <v>19.61</v>
      </c>
      <c r="E37" s="4" t="str">
        <f>VLOOKUP(A37,HOP!A:L,12,0)</f>
        <v>19.61</v>
      </c>
      <c r="F37" s="4" t="str">
        <f>VLOOKUP(A37,HOP!A:C,3,0)</f>
        <v>3857791</v>
      </c>
      <c r="G37" s="4">
        <f t="shared" si="2"/>
        <v>0</v>
      </c>
      <c r="H37" s="4" t="str">
        <f t="shared" si="3"/>
        <v>，3857791</v>
      </c>
      <c r="I37" s="4" t="str">
        <f>VLOOKUP(A37,HOP!A:U,21,0)</f>
        <v>直连</v>
      </c>
    </row>
    <row r="38" s="4" customFormat="1" spans="1:9">
      <c r="A38" s="5">
        <v>999226495219596</v>
      </c>
      <c r="B38" s="6">
        <v>45168</v>
      </c>
      <c r="C38" s="6">
        <v>45169</v>
      </c>
      <c r="D38" s="4">
        <v>45.07</v>
      </c>
      <c r="E38" s="4" t="str">
        <f>VLOOKUP(A38,HOP!A:L,12,0)</f>
        <v>45.07</v>
      </c>
      <c r="F38" s="4" t="str">
        <f>VLOOKUP(A38,HOP!A:C,3,0)</f>
        <v>3857837</v>
      </c>
      <c r="G38" s="4">
        <f t="shared" si="2"/>
        <v>0</v>
      </c>
      <c r="H38" s="4" t="str">
        <f t="shared" si="3"/>
        <v>，3857837</v>
      </c>
      <c r="I38" s="4" t="str">
        <f>VLOOKUP(A38,HOP!A:U,21,0)</f>
        <v>直连</v>
      </c>
    </row>
    <row r="39" s="4" customFormat="1" spans="1:9">
      <c r="A39" s="5">
        <v>999226495481257</v>
      </c>
      <c r="B39" s="6">
        <v>45168</v>
      </c>
      <c r="C39" s="6">
        <v>45169</v>
      </c>
      <c r="D39" s="4">
        <v>21.63</v>
      </c>
      <c r="E39" s="4" t="str">
        <f>VLOOKUP(A39,HOP!A:L,12,0)</f>
        <v>21.63</v>
      </c>
      <c r="F39" s="4" t="str">
        <f>VLOOKUP(A39,HOP!A:C,3,0)</f>
        <v>3858159</v>
      </c>
      <c r="G39" s="4">
        <f t="shared" si="2"/>
        <v>0</v>
      </c>
      <c r="H39" s="4" t="str">
        <f t="shared" si="3"/>
        <v>，3858159</v>
      </c>
      <c r="I39" s="4" t="str">
        <f>VLOOKUP(A39,HOP!A:U,21,0)</f>
        <v>直连</v>
      </c>
    </row>
    <row r="40" s="4" customFormat="1" spans="1:9">
      <c r="A40" s="5">
        <v>999226495632228</v>
      </c>
      <c r="B40" s="6">
        <v>45168</v>
      </c>
      <c r="C40" s="6">
        <v>45169</v>
      </c>
      <c r="D40" s="4">
        <v>33.09</v>
      </c>
      <c r="E40" s="4" t="str">
        <f>VLOOKUP(A40,HOP!A:L,12,0)</f>
        <v>33.09</v>
      </c>
      <c r="F40" s="4" t="str">
        <f>VLOOKUP(A40,HOP!A:C,3,0)</f>
        <v>3858378</v>
      </c>
      <c r="G40" s="4">
        <f t="shared" si="2"/>
        <v>0</v>
      </c>
      <c r="H40" s="4" t="str">
        <f t="shared" si="3"/>
        <v>，3858378</v>
      </c>
      <c r="I40" s="4" t="str">
        <f>VLOOKUP(A40,HOP!A:U,21,0)</f>
        <v>直连</v>
      </c>
    </row>
    <row r="41" s="4" customFormat="1" spans="1:9">
      <c r="A41" s="5">
        <v>999226495713136</v>
      </c>
      <c r="B41" s="6">
        <v>45168</v>
      </c>
      <c r="C41" s="6">
        <v>45169</v>
      </c>
      <c r="D41" s="4">
        <v>13.36</v>
      </c>
      <c r="E41" s="4" t="str">
        <f>VLOOKUP(A41,HOP!A:L,12,0)</f>
        <v>13.36</v>
      </c>
      <c r="F41" s="4" t="str">
        <f>VLOOKUP(A41,HOP!A:C,3,0)</f>
        <v>3858442</v>
      </c>
      <c r="G41" s="4">
        <f t="shared" si="2"/>
        <v>0</v>
      </c>
      <c r="H41" s="4" t="str">
        <f t="shared" si="3"/>
        <v>，3858442</v>
      </c>
      <c r="I41" s="4" t="str">
        <f>VLOOKUP(A41,HOP!A:U,21,0)</f>
        <v>直连</v>
      </c>
    </row>
    <row r="42" s="4" customFormat="1" spans="1:9">
      <c r="A42" s="5">
        <v>999226495725556</v>
      </c>
      <c r="B42" s="6">
        <v>45168</v>
      </c>
      <c r="C42" s="6">
        <v>45169</v>
      </c>
      <c r="D42" s="4">
        <v>24.1</v>
      </c>
      <c r="E42" s="4" t="str">
        <f>VLOOKUP(A42,HOP!A:L,12,0)</f>
        <v>24.10</v>
      </c>
      <c r="F42" s="4" t="str">
        <f>VLOOKUP(A42,HOP!A:C,3,0)</f>
        <v>3858453</v>
      </c>
      <c r="G42" s="4">
        <f t="shared" si="2"/>
        <v>0</v>
      </c>
      <c r="H42" s="4" t="str">
        <f t="shared" si="3"/>
        <v>，3858453</v>
      </c>
      <c r="I42" s="4" t="str">
        <f>VLOOKUP(A42,HOP!A:U,21,0)</f>
        <v>直连</v>
      </c>
    </row>
    <row r="43" s="4" customFormat="1" spans="1:9">
      <c r="A43" s="5">
        <v>999226496218976</v>
      </c>
      <c r="B43" s="6">
        <v>45168</v>
      </c>
      <c r="C43" s="6">
        <v>45169</v>
      </c>
      <c r="D43" s="4">
        <v>53.1</v>
      </c>
      <c r="E43" s="4" t="str">
        <f>VLOOKUP(A43,HOP!A:L,12,0)</f>
        <v>53.10</v>
      </c>
      <c r="F43" s="4" t="str">
        <f>VLOOKUP(A43,HOP!A:C,3,0)</f>
        <v>3859153</v>
      </c>
      <c r="G43" s="4">
        <f t="shared" si="2"/>
        <v>0</v>
      </c>
      <c r="H43" s="4" t="str">
        <f t="shared" si="3"/>
        <v>，3859153</v>
      </c>
      <c r="I43" s="4" t="str">
        <f>VLOOKUP(A43,HOP!A:U,21,0)</f>
        <v>直连</v>
      </c>
    </row>
    <row r="44" s="4" customFormat="1" spans="1:9">
      <c r="A44" s="5">
        <v>999226496522408</v>
      </c>
      <c r="B44" s="6">
        <v>45168</v>
      </c>
      <c r="C44" s="6">
        <v>45169</v>
      </c>
      <c r="D44" s="4">
        <v>66.89</v>
      </c>
      <c r="E44" s="4" t="str">
        <f>VLOOKUP(A44,HOP!A:L,12,0)</f>
        <v>66.89</v>
      </c>
      <c r="F44" s="4" t="str">
        <f>VLOOKUP(A44,HOP!A:C,3,0)</f>
        <v>3859511</v>
      </c>
      <c r="G44" s="4">
        <f t="shared" si="2"/>
        <v>0</v>
      </c>
      <c r="H44" s="4" t="str">
        <f t="shared" si="3"/>
        <v>，3859511</v>
      </c>
      <c r="I44" s="4" t="str">
        <f>VLOOKUP(A44,HOP!A:U,21,0)</f>
        <v>直连</v>
      </c>
    </row>
    <row r="45" s="4" customFormat="1" spans="1:9">
      <c r="A45" s="5">
        <v>999226496675818</v>
      </c>
      <c r="B45" s="6">
        <v>45168</v>
      </c>
      <c r="C45" s="6">
        <v>45169</v>
      </c>
      <c r="D45" s="4">
        <v>158.98</v>
      </c>
      <c r="E45" s="4" t="str">
        <f>VLOOKUP(A45,HOP!A:L,12,0)</f>
        <v>158.98</v>
      </c>
      <c r="F45" s="4" t="str">
        <f>VLOOKUP(A45,HOP!A:C,3,0)</f>
        <v>3859639</v>
      </c>
      <c r="G45" s="4">
        <f t="shared" si="2"/>
        <v>0</v>
      </c>
      <c r="H45" s="4" t="str">
        <f t="shared" si="3"/>
        <v>，3859639</v>
      </c>
      <c r="I45" s="4" t="str">
        <f>VLOOKUP(A45,HOP!A:U,21,0)</f>
        <v>直连</v>
      </c>
    </row>
    <row r="46" s="4" customFormat="1" spans="1:9">
      <c r="A46" s="5">
        <v>999226496749772</v>
      </c>
      <c r="B46" s="6">
        <v>45168</v>
      </c>
      <c r="C46" s="6">
        <v>45169</v>
      </c>
      <c r="D46" s="4">
        <v>51.91</v>
      </c>
      <c r="E46" s="4" t="str">
        <f>VLOOKUP(A46,HOP!A:L,12,0)</f>
        <v>51.91</v>
      </c>
      <c r="F46" s="4" t="str">
        <f>VLOOKUP(A46,HOP!A:C,3,0)</f>
        <v>3859879</v>
      </c>
      <c r="G46" s="4">
        <f t="shared" si="2"/>
        <v>0</v>
      </c>
      <c r="H46" s="4" t="str">
        <f t="shared" si="3"/>
        <v>，3859879</v>
      </c>
      <c r="I46" s="4" t="str">
        <f>VLOOKUP(A46,HOP!A:U,21,0)</f>
        <v>直连</v>
      </c>
    </row>
    <row r="47" s="4" customFormat="1" spans="1:9">
      <c r="A47" s="5">
        <v>999225980432299</v>
      </c>
      <c r="B47" s="6">
        <v>45168</v>
      </c>
      <c r="C47" s="6">
        <v>45170</v>
      </c>
      <c r="D47" s="4">
        <v>87.61</v>
      </c>
      <c r="E47" s="4" t="str">
        <f>VLOOKUP(A47,HOP!A:L,12,0)</f>
        <v>87.61</v>
      </c>
      <c r="F47" s="4" t="str">
        <f>VLOOKUP(A47,HOP!A:C,3,0)</f>
        <v>3765649</v>
      </c>
      <c r="G47" s="4">
        <f t="shared" si="2"/>
        <v>0</v>
      </c>
      <c r="H47" s="4" t="str">
        <f t="shared" si="3"/>
        <v>，3765649</v>
      </c>
      <c r="I47" s="4" t="str">
        <f>VLOOKUP(A47,HOP!A:U,21,0)</f>
        <v>直连</v>
      </c>
    </row>
    <row r="48" s="4" customFormat="1" spans="1:9">
      <c r="A48" s="5">
        <v>999226198884557</v>
      </c>
      <c r="B48" s="6">
        <v>45165</v>
      </c>
      <c r="C48" s="6">
        <v>45170</v>
      </c>
      <c r="D48" s="4">
        <v>182.25</v>
      </c>
      <c r="E48" s="4" t="str">
        <f>VLOOKUP(A48,HOP!A:L,12,0)</f>
        <v>182.25</v>
      </c>
      <c r="F48" s="4" t="str">
        <f>VLOOKUP(A48,HOP!A:C,3,0)</f>
        <v>3813151</v>
      </c>
      <c r="G48" s="4">
        <f t="shared" si="2"/>
        <v>0</v>
      </c>
      <c r="H48" s="4" t="str">
        <f t="shared" si="3"/>
        <v>，3813151</v>
      </c>
      <c r="I48" s="4" t="str">
        <f>VLOOKUP(A48,HOP!A:U,21,0)</f>
        <v>直连</v>
      </c>
    </row>
    <row r="49" s="4" customFormat="1" spans="1:9">
      <c r="A49" s="5">
        <v>999226201920910</v>
      </c>
      <c r="B49" s="6">
        <v>45168</v>
      </c>
      <c r="C49" s="6">
        <v>45170</v>
      </c>
      <c r="D49" s="4">
        <v>101.53</v>
      </c>
      <c r="E49" s="4" t="str">
        <f>VLOOKUP(A49,HOP!A:L,12,0)</f>
        <v>101.53</v>
      </c>
      <c r="F49" s="4" t="str">
        <f>VLOOKUP(A49,HOP!A:C,3,0)</f>
        <v>3814279</v>
      </c>
      <c r="G49" s="4">
        <f t="shared" si="2"/>
        <v>0</v>
      </c>
      <c r="H49" s="4" t="str">
        <f t="shared" si="3"/>
        <v>，3814279</v>
      </c>
      <c r="I49" s="4" t="str">
        <f>VLOOKUP(A49,HOP!A:U,21,0)</f>
        <v>直连</v>
      </c>
    </row>
    <row r="50" s="4" customFormat="1" spans="1:9">
      <c r="A50" s="5">
        <v>999226210301706</v>
      </c>
      <c r="B50" s="6">
        <v>45167</v>
      </c>
      <c r="C50" s="6">
        <v>45170</v>
      </c>
      <c r="D50" s="4">
        <v>109.35</v>
      </c>
      <c r="E50" s="4" t="str">
        <f>VLOOKUP(A50,HOP!A:L,12,0)</f>
        <v>109.35</v>
      </c>
      <c r="F50" s="4" t="str">
        <f>VLOOKUP(A50,HOP!A:C,3,0)</f>
        <v>3815608</v>
      </c>
      <c r="G50" s="4">
        <f t="shared" si="2"/>
        <v>0</v>
      </c>
      <c r="H50" s="4" t="str">
        <f t="shared" si="3"/>
        <v>，3815608</v>
      </c>
      <c r="I50" s="4" t="str">
        <f>VLOOKUP(A50,HOP!A:U,21,0)</f>
        <v>直连</v>
      </c>
    </row>
    <row r="51" s="4" customFormat="1" spans="1:9">
      <c r="A51" s="5">
        <v>999226218213818</v>
      </c>
      <c r="B51" s="6">
        <v>45166</v>
      </c>
      <c r="C51" s="6">
        <v>45170</v>
      </c>
      <c r="D51" s="4">
        <v>220.88</v>
      </c>
      <c r="E51" s="4" t="str">
        <f>VLOOKUP(A51,HOP!A:L,12,0)</f>
        <v>220.88</v>
      </c>
      <c r="F51" s="4" t="str">
        <f>VLOOKUP(A51,HOP!A:C,3,0)</f>
        <v>3817416</v>
      </c>
      <c r="G51" s="4">
        <f t="shared" si="2"/>
        <v>0</v>
      </c>
      <c r="H51" s="4" t="str">
        <f t="shared" si="3"/>
        <v>，3817416</v>
      </c>
      <c r="I51" s="4" t="str">
        <f>VLOOKUP(A51,HOP!A:U,21,0)</f>
        <v>直连</v>
      </c>
    </row>
    <row r="52" s="4" customFormat="1" spans="1:9">
      <c r="A52" s="5">
        <v>999226220263921</v>
      </c>
      <c r="B52" s="6">
        <v>45166</v>
      </c>
      <c r="C52" s="6">
        <v>45170</v>
      </c>
      <c r="D52" s="4">
        <v>238.44</v>
      </c>
      <c r="E52" s="4" t="str">
        <f>VLOOKUP(A52,HOP!A:L,12,0)</f>
        <v>238.44</v>
      </c>
      <c r="F52" s="4" t="str">
        <f>VLOOKUP(A52,HOP!A:C,3,0)</f>
        <v>3818028</v>
      </c>
      <c r="G52" s="4">
        <f t="shared" si="2"/>
        <v>0</v>
      </c>
      <c r="H52" s="4" t="str">
        <f t="shared" si="3"/>
        <v>，3818028</v>
      </c>
      <c r="I52" s="4" t="str">
        <f>VLOOKUP(A52,HOP!A:U,21,0)</f>
        <v>直连</v>
      </c>
    </row>
    <row r="53" s="4" customFormat="1" spans="1:9">
      <c r="A53" s="5">
        <v>26220548254</v>
      </c>
      <c r="B53" s="6">
        <v>45169</v>
      </c>
      <c r="C53" s="6">
        <v>45170</v>
      </c>
      <c r="D53" s="4">
        <v>52.36</v>
      </c>
      <c r="E53" s="4" t="str">
        <f>VLOOKUP(A53,HOP!A:L,12,0)</f>
        <v>52.36</v>
      </c>
      <c r="F53" s="4" t="str">
        <f>VLOOKUP(A53,HOP!A:C,3,0)</f>
        <v>3818083</v>
      </c>
      <c r="G53" s="4">
        <f t="shared" si="2"/>
        <v>0</v>
      </c>
      <c r="H53" s="4" t="str">
        <f t="shared" si="3"/>
        <v>，3818083</v>
      </c>
      <c r="I53" s="4" t="str">
        <f>VLOOKUP(A53,HOP!A:U,21,0)</f>
        <v>直连</v>
      </c>
    </row>
    <row r="54" s="4" customFormat="1" spans="1:9">
      <c r="A54" s="5">
        <v>999226344732445</v>
      </c>
      <c r="B54" s="6">
        <v>45168</v>
      </c>
      <c r="C54" s="6">
        <v>45170</v>
      </c>
      <c r="D54" s="4">
        <v>109.5</v>
      </c>
      <c r="E54" s="4" t="str">
        <f>VLOOKUP(A54,HOP!A:L,12,0)</f>
        <v>109.50</v>
      </c>
      <c r="F54" s="4" t="str">
        <f>VLOOKUP(A54,HOP!A:C,3,0)</f>
        <v>3834104</v>
      </c>
      <c r="G54" s="4">
        <f t="shared" si="2"/>
        <v>0</v>
      </c>
      <c r="H54" s="4" t="str">
        <f t="shared" si="3"/>
        <v>，3834104</v>
      </c>
      <c r="I54" s="4" t="str">
        <f>VLOOKUP(A54,HOP!A:U,21,0)</f>
        <v>直连</v>
      </c>
    </row>
    <row r="55" s="4" customFormat="1" spans="1:9">
      <c r="A55" s="5">
        <v>999226365759252</v>
      </c>
      <c r="B55" s="6">
        <v>45169</v>
      </c>
      <c r="C55" s="6">
        <v>45170</v>
      </c>
      <c r="D55" s="4">
        <v>31.1</v>
      </c>
      <c r="E55" s="4" t="str">
        <f>VLOOKUP(A55,HOP!A:L,12,0)</f>
        <v>31.10</v>
      </c>
      <c r="F55" s="4" t="str">
        <f>VLOOKUP(A55,HOP!A:C,3,0)</f>
        <v>3845896</v>
      </c>
      <c r="G55" s="4">
        <f t="shared" si="2"/>
        <v>0</v>
      </c>
      <c r="H55" s="4" t="str">
        <f t="shared" si="3"/>
        <v>，3845896</v>
      </c>
      <c r="I55" s="4" t="str">
        <f>VLOOKUP(A55,HOP!A:U,21,0)</f>
        <v>直连</v>
      </c>
    </row>
    <row r="56" s="4" customFormat="1" spans="1:9">
      <c r="A56" s="5">
        <v>999226479448460</v>
      </c>
      <c r="B56" s="6">
        <v>45168</v>
      </c>
      <c r="C56" s="6">
        <v>45170</v>
      </c>
      <c r="D56" s="4">
        <v>95.92</v>
      </c>
      <c r="E56" s="4" t="str">
        <f>VLOOKUP(A56,HOP!A:L,12,0)</f>
        <v>95.92</v>
      </c>
      <c r="F56" s="4" t="str">
        <f>VLOOKUP(A56,HOP!A:C,3,0)</f>
        <v>3848004</v>
      </c>
      <c r="G56" s="4">
        <f t="shared" si="2"/>
        <v>0</v>
      </c>
      <c r="H56" s="4" t="str">
        <f t="shared" si="3"/>
        <v>，3848004</v>
      </c>
      <c r="I56" s="4" t="str">
        <f>VLOOKUP(A56,HOP!A:U,21,0)</f>
        <v>直连</v>
      </c>
    </row>
    <row r="57" s="4" customFormat="1" spans="1:9">
      <c r="A57" s="5">
        <v>999226483390696</v>
      </c>
      <c r="B57" s="6">
        <v>45168</v>
      </c>
      <c r="C57" s="6">
        <v>45170</v>
      </c>
      <c r="D57" s="4">
        <v>229.92</v>
      </c>
      <c r="E57" s="4" t="str">
        <f>VLOOKUP(A57,HOP!A:L,12,0)</f>
        <v>229.92</v>
      </c>
      <c r="F57" s="4" t="str">
        <f>VLOOKUP(A57,HOP!A:C,3,0)</f>
        <v>3848918</v>
      </c>
      <c r="G57" s="4">
        <f t="shared" si="2"/>
        <v>0</v>
      </c>
      <c r="H57" s="4" t="str">
        <f t="shared" si="3"/>
        <v>，3848918</v>
      </c>
      <c r="I57" s="4" t="str">
        <f>VLOOKUP(A57,HOP!A:U,21,0)</f>
        <v>直连</v>
      </c>
    </row>
    <row r="58" s="4" customFormat="1" spans="1:9">
      <c r="A58" s="5">
        <v>999226485764451</v>
      </c>
      <c r="B58" s="6">
        <v>45169</v>
      </c>
      <c r="C58" s="6">
        <v>45170</v>
      </c>
      <c r="D58" s="4">
        <v>64.2</v>
      </c>
      <c r="E58" s="4" t="str">
        <f>VLOOKUP(A58,HOP!A:L,12,0)</f>
        <v>64.20</v>
      </c>
      <c r="F58" s="4" t="str">
        <f>VLOOKUP(A58,HOP!A:C,3,0)</f>
        <v>3849598</v>
      </c>
      <c r="G58" s="4">
        <f t="shared" si="2"/>
        <v>0</v>
      </c>
      <c r="H58" s="4" t="str">
        <f t="shared" si="3"/>
        <v>，3849598</v>
      </c>
      <c r="I58" s="4" t="str">
        <f>VLOOKUP(A58,HOP!A:U,21,0)</f>
        <v>直采</v>
      </c>
    </row>
    <row r="59" s="4" customFormat="1" spans="1:9">
      <c r="A59" s="5">
        <v>999226488286321</v>
      </c>
      <c r="B59" s="6">
        <v>45169</v>
      </c>
      <c r="C59" s="6">
        <v>45170</v>
      </c>
      <c r="D59" s="4">
        <v>56.43</v>
      </c>
      <c r="E59" s="4" t="str">
        <f>VLOOKUP(A59,HOP!A:L,12,0)</f>
        <v>56.43</v>
      </c>
      <c r="F59" s="4" t="str">
        <f>VLOOKUP(A59,HOP!A:C,3,0)</f>
        <v>3850584</v>
      </c>
      <c r="G59" s="4">
        <f t="shared" si="2"/>
        <v>0</v>
      </c>
      <c r="H59" s="4" t="str">
        <f t="shared" si="3"/>
        <v>，3850584</v>
      </c>
      <c r="I59" s="4" t="str">
        <f>VLOOKUP(A59,HOP!A:U,21,0)</f>
        <v>直连</v>
      </c>
    </row>
    <row r="60" s="4" customFormat="1" spans="1:9">
      <c r="A60" s="5">
        <v>999226488411480</v>
      </c>
      <c r="B60" s="6">
        <v>45169</v>
      </c>
      <c r="C60" s="6">
        <v>45170</v>
      </c>
      <c r="D60" s="4">
        <v>67.02</v>
      </c>
      <c r="E60" s="4" t="str">
        <f>VLOOKUP(A60,HOP!A:L,12,0)</f>
        <v>67.02</v>
      </c>
      <c r="F60" s="4" t="str">
        <f>VLOOKUP(A60,HOP!A:C,3,0)</f>
        <v>3850634</v>
      </c>
      <c r="G60" s="4">
        <f t="shared" si="2"/>
        <v>0</v>
      </c>
      <c r="H60" s="4" t="str">
        <f t="shared" si="3"/>
        <v>，3850634</v>
      </c>
      <c r="I60" s="4" t="str">
        <f>VLOOKUP(A60,HOP!A:U,21,0)</f>
        <v>直连</v>
      </c>
    </row>
    <row r="61" s="4" customFormat="1" spans="1:9">
      <c r="A61" s="5">
        <v>999226492248740</v>
      </c>
      <c r="B61" s="6">
        <v>45167</v>
      </c>
      <c r="C61" s="6">
        <v>45170</v>
      </c>
      <c r="D61" s="4">
        <v>98.76</v>
      </c>
      <c r="E61" s="4" t="str">
        <f>VLOOKUP(A61,HOP!A:L,12,0)</f>
        <v>98.76</v>
      </c>
      <c r="F61" s="4" t="str">
        <f>VLOOKUP(A61,HOP!A:C,3,0)</f>
        <v>3853796</v>
      </c>
      <c r="G61" s="4">
        <f t="shared" si="2"/>
        <v>0</v>
      </c>
      <c r="H61" s="4" t="str">
        <f t="shared" si="3"/>
        <v>，3853796</v>
      </c>
      <c r="I61" s="4" t="str">
        <f>VLOOKUP(A61,HOP!A:U,21,0)</f>
        <v>直连</v>
      </c>
    </row>
    <row r="62" s="4" customFormat="1" spans="1:9">
      <c r="A62" s="5">
        <v>999226492444626</v>
      </c>
      <c r="B62" s="6">
        <v>45168</v>
      </c>
      <c r="C62" s="6">
        <v>45170</v>
      </c>
      <c r="D62" s="4">
        <v>36.16</v>
      </c>
      <c r="E62" s="4" t="str">
        <f>VLOOKUP(A62,HOP!A:L,12,0)</f>
        <v>36.16</v>
      </c>
      <c r="F62" s="4" t="str">
        <f>VLOOKUP(A62,HOP!A:C,3,0)</f>
        <v>3854064</v>
      </c>
      <c r="G62" s="4">
        <f t="shared" si="2"/>
        <v>0</v>
      </c>
      <c r="H62" s="4" t="str">
        <f t="shared" si="3"/>
        <v>，3854064</v>
      </c>
      <c r="I62" s="4" t="str">
        <f>VLOOKUP(A62,HOP!A:U,21,0)</f>
        <v>直连</v>
      </c>
    </row>
    <row r="63" s="4" customFormat="1" spans="1:9">
      <c r="A63" s="5">
        <v>999226493581277</v>
      </c>
      <c r="B63" s="6">
        <v>45167</v>
      </c>
      <c r="C63" s="6">
        <v>45170</v>
      </c>
      <c r="D63" s="4">
        <v>111.5</v>
      </c>
      <c r="E63" s="4" t="str">
        <f>VLOOKUP(A63,HOP!A:L,12,0)</f>
        <v>111.50</v>
      </c>
      <c r="F63" s="4" t="str">
        <f>VLOOKUP(A63,HOP!A:C,3,0)</f>
        <v>3855639</v>
      </c>
      <c r="G63" s="4">
        <f t="shared" si="2"/>
        <v>0</v>
      </c>
      <c r="H63" s="4" t="str">
        <f t="shared" si="3"/>
        <v>，3855639</v>
      </c>
      <c r="I63" s="4" t="str">
        <f>VLOOKUP(A63,HOP!A:U,21,0)</f>
        <v>直连</v>
      </c>
    </row>
    <row r="64" s="4" customFormat="1" spans="1:9">
      <c r="A64" s="5">
        <v>999226494016148</v>
      </c>
      <c r="B64" s="6">
        <v>45169</v>
      </c>
      <c r="C64" s="6">
        <v>45170</v>
      </c>
      <c r="D64" s="4">
        <v>264.95</v>
      </c>
      <c r="E64" s="4" t="str">
        <f>VLOOKUP(A64,HOP!A:L,12,0)</f>
        <v>264.95</v>
      </c>
      <c r="F64" s="4" t="str">
        <f>VLOOKUP(A64,HOP!A:C,3,0)</f>
        <v>3856130</v>
      </c>
      <c r="G64" s="4">
        <f t="shared" si="2"/>
        <v>0</v>
      </c>
      <c r="H64" s="4" t="str">
        <f t="shared" si="3"/>
        <v>，3856130</v>
      </c>
      <c r="I64" s="4" t="str">
        <f>VLOOKUP(A64,HOP!A:U,21,0)</f>
        <v>直连</v>
      </c>
    </row>
    <row r="65" s="4" customFormat="1" spans="1:9">
      <c r="A65" s="5">
        <v>999226494682651</v>
      </c>
      <c r="B65" s="6">
        <v>45169</v>
      </c>
      <c r="C65" s="6">
        <v>45170</v>
      </c>
      <c r="D65" s="4">
        <v>66.93</v>
      </c>
      <c r="E65" s="4" t="str">
        <f>VLOOKUP(A65,HOP!A:L,12,0)</f>
        <v>66.93</v>
      </c>
      <c r="F65" s="4" t="str">
        <f>VLOOKUP(A65,HOP!A:C,3,0)</f>
        <v>3857222</v>
      </c>
      <c r="G65" s="4">
        <f t="shared" si="2"/>
        <v>0</v>
      </c>
      <c r="H65" s="4" t="str">
        <f t="shared" si="3"/>
        <v>，3857222</v>
      </c>
      <c r="I65" s="4" t="str">
        <f>VLOOKUP(A65,HOP!A:U,21,0)</f>
        <v>直连</v>
      </c>
    </row>
    <row r="66" s="4" customFormat="1" spans="1:9">
      <c r="A66" s="5">
        <v>999226496086330</v>
      </c>
      <c r="B66" s="6">
        <v>45169</v>
      </c>
      <c r="C66" s="6">
        <v>45170</v>
      </c>
      <c r="D66" s="4">
        <v>16.61</v>
      </c>
      <c r="E66" s="4" t="str">
        <f>VLOOKUP(A66,HOP!A:L,12,0)</f>
        <v>16.61</v>
      </c>
      <c r="F66" s="4" t="str">
        <f>VLOOKUP(A66,HOP!A:C,3,0)</f>
        <v>3858925</v>
      </c>
      <c r="G66" s="4">
        <f t="shared" si="2"/>
        <v>0</v>
      </c>
      <c r="H66" s="4" t="str">
        <f t="shared" si="3"/>
        <v>，3858925</v>
      </c>
      <c r="I66" s="4" t="str">
        <f>VLOOKUP(A66,HOP!A:U,21,0)</f>
        <v>直连</v>
      </c>
    </row>
    <row r="67" s="4" customFormat="1" spans="1:9">
      <c r="A67" s="5">
        <v>999226496299785</v>
      </c>
      <c r="B67" s="6">
        <v>45169</v>
      </c>
      <c r="C67" s="6">
        <v>45170</v>
      </c>
      <c r="D67" s="4">
        <v>29.43</v>
      </c>
      <c r="E67" s="4" t="str">
        <f>VLOOKUP(A67,HOP!A:L,12,0)</f>
        <v>29.43</v>
      </c>
      <c r="F67" s="4" t="str">
        <f>VLOOKUP(A67,HOP!A:C,3,0)</f>
        <v>3859210</v>
      </c>
      <c r="G67" s="4">
        <f t="shared" ref="G67:G94" si="4">D67-E67</f>
        <v>0</v>
      </c>
      <c r="H67" s="4" t="str">
        <f t="shared" ref="H67:H94" si="5">$H$1&amp;F67</f>
        <v>，3859210</v>
      </c>
      <c r="I67" s="4" t="str">
        <f>VLOOKUP(A67,HOP!A:U,21,0)</f>
        <v>直连</v>
      </c>
    </row>
    <row r="68" s="4" customFormat="1" spans="1:9">
      <c r="A68" s="5">
        <v>26496350751</v>
      </c>
      <c r="B68" s="6">
        <v>45169</v>
      </c>
      <c r="C68" s="6">
        <v>45170</v>
      </c>
      <c r="D68" s="4">
        <v>141.85</v>
      </c>
      <c r="E68" s="4" t="str">
        <f>VLOOKUP(A68,HOP!A:L,12,0)</f>
        <v>141.85</v>
      </c>
      <c r="F68" s="4" t="str">
        <f>VLOOKUP(A68,HOP!A:C,3,0)</f>
        <v>3859240</v>
      </c>
      <c r="G68" s="4">
        <f t="shared" si="4"/>
        <v>0</v>
      </c>
      <c r="H68" s="4" t="str">
        <f t="shared" si="5"/>
        <v>，3859240</v>
      </c>
      <c r="I68" s="4" t="str">
        <f>VLOOKUP(A68,HOP!A:U,21,0)</f>
        <v>直连</v>
      </c>
    </row>
    <row r="69" s="4" customFormat="1" spans="1:9">
      <c r="A69" s="5">
        <v>999226496557337</v>
      </c>
      <c r="B69" s="6">
        <v>45169</v>
      </c>
      <c r="C69" s="6">
        <v>45170</v>
      </c>
      <c r="D69" s="4">
        <v>50.8</v>
      </c>
      <c r="E69" s="4" t="str">
        <f>VLOOKUP(A69,HOP!A:L,12,0)</f>
        <v>50.80</v>
      </c>
      <c r="F69" s="4" t="str">
        <f>VLOOKUP(A69,HOP!A:C,3,0)</f>
        <v>3859540</v>
      </c>
      <c r="G69" s="4">
        <f t="shared" si="4"/>
        <v>0</v>
      </c>
      <c r="H69" s="4" t="str">
        <f t="shared" si="5"/>
        <v>，3859540</v>
      </c>
      <c r="I69" s="4" t="str">
        <f>VLOOKUP(A69,HOP!A:U,21,0)</f>
        <v>直连</v>
      </c>
    </row>
    <row r="70" s="4" customFormat="1" spans="1:9">
      <c r="A70" s="5">
        <v>999226497878634</v>
      </c>
      <c r="B70" s="6">
        <v>45169</v>
      </c>
      <c r="C70" s="6">
        <v>45170</v>
      </c>
      <c r="D70" s="4">
        <v>12.99</v>
      </c>
      <c r="E70" s="4" t="str">
        <f>VLOOKUP(A70,HOP!A:L,12,0)</f>
        <v>12.99</v>
      </c>
      <c r="F70" s="4" t="str">
        <f>VLOOKUP(A70,HOP!A:C,3,0)</f>
        <v>3860725</v>
      </c>
      <c r="G70" s="4">
        <f t="shared" si="4"/>
        <v>0</v>
      </c>
      <c r="H70" s="4" t="str">
        <f t="shared" si="5"/>
        <v>，3860725</v>
      </c>
      <c r="I70" s="4" t="str">
        <f>VLOOKUP(A70,HOP!A:U,21,0)</f>
        <v>直连</v>
      </c>
    </row>
    <row r="71" s="4" customFormat="1" spans="1:9">
      <c r="A71" s="5">
        <v>999226497919592</v>
      </c>
      <c r="B71" s="6">
        <v>45169</v>
      </c>
      <c r="C71" s="6">
        <v>45170</v>
      </c>
      <c r="D71" s="4">
        <v>103.87</v>
      </c>
      <c r="E71" s="4" t="str">
        <f>VLOOKUP(A71,HOP!A:L,12,0)</f>
        <v>103.87</v>
      </c>
      <c r="F71" s="4" t="str">
        <f>VLOOKUP(A71,HOP!A:C,3,0)</f>
        <v>3860780</v>
      </c>
      <c r="G71" s="4">
        <f t="shared" si="4"/>
        <v>0</v>
      </c>
      <c r="H71" s="4" t="str">
        <f t="shared" si="5"/>
        <v>，3860780</v>
      </c>
      <c r="I71" s="4" t="str">
        <f>VLOOKUP(A71,HOP!A:U,21,0)</f>
        <v>直连</v>
      </c>
    </row>
    <row r="72" s="4" customFormat="1" spans="1:9">
      <c r="A72" s="5">
        <v>999226497981177</v>
      </c>
      <c r="B72" s="6">
        <v>45169</v>
      </c>
      <c r="C72" s="6">
        <v>45170</v>
      </c>
      <c r="D72" s="4">
        <v>50.46</v>
      </c>
      <c r="E72" s="4" t="str">
        <f>VLOOKUP(A72,HOP!A:L,12,0)</f>
        <v>50.46</v>
      </c>
      <c r="F72" s="4" t="str">
        <f>VLOOKUP(A72,HOP!A:C,3,0)</f>
        <v>3860863</v>
      </c>
      <c r="G72" s="4">
        <f t="shared" si="4"/>
        <v>0</v>
      </c>
      <c r="H72" s="4" t="str">
        <f t="shared" si="5"/>
        <v>，3860863</v>
      </c>
      <c r="I72" s="4" t="str">
        <f>VLOOKUP(A72,HOP!A:U,21,0)</f>
        <v>直连</v>
      </c>
    </row>
    <row r="73" s="4" customFormat="1" spans="1:9">
      <c r="A73" s="5">
        <v>999226498049570</v>
      </c>
      <c r="B73" s="6">
        <v>45169</v>
      </c>
      <c r="C73" s="6">
        <v>45170</v>
      </c>
      <c r="D73" s="4">
        <v>35.23</v>
      </c>
      <c r="E73" s="4" t="str">
        <f>VLOOKUP(A73,HOP!A:L,12,0)</f>
        <v>35.23</v>
      </c>
      <c r="F73" s="4" t="str">
        <f>VLOOKUP(A73,HOP!A:C,3,0)</f>
        <v>3860955</v>
      </c>
      <c r="G73" s="4">
        <f t="shared" si="4"/>
        <v>0</v>
      </c>
      <c r="H73" s="4" t="str">
        <f t="shared" si="5"/>
        <v>，3860955</v>
      </c>
      <c r="I73" s="4" t="str">
        <f>VLOOKUP(A73,HOP!A:U,21,0)</f>
        <v>直连</v>
      </c>
    </row>
    <row r="74" s="4" customFormat="1" spans="1:9">
      <c r="A74" s="5">
        <v>999226498444331</v>
      </c>
      <c r="B74" s="6">
        <v>45169</v>
      </c>
      <c r="C74" s="6">
        <v>45170</v>
      </c>
      <c r="D74" s="4">
        <v>27.24</v>
      </c>
      <c r="E74" s="4" t="str">
        <f>VLOOKUP(A74,HOP!A:L,12,0)</f>
        <v>27.24</v>
      </c>
      <c r="F74" s="4" t="str">
        <f>VLOOKUP(A74,HOP!A:C,3,0)</f>
        <v>3861524</v>
      </c>
      <c r="G74" s="4">
        <f t="shared" si="4"/>
        <v>0</v>
      </c>
      <c r="H74" s="4" t="str">
        <f t="shared" si="5"/>
        <v>，3861524</v>
      </c>
      <c r="I74" s="4" t="str">
        <f>VLOOKUP(A74,HOP!A:U,21,0)</f>
        <v>直连</v>
      </c>
    </row>
    <row r="75" s="4" customFormat="1" hidden="1" spans="1:9">
      <c r="A75" s="5">
        <v>999226498733380</v>
      </c>
      <c r="B75" s="6">
        <v>45169</v>
      </c>
      <c r="C75" s="6">
        <v>45170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spans="1:9">
      <c r="A76" s="5">
        <v>999226498793316</v>
      </c>
      <c r="B76" s="6">
        <v>45169</v>
      </c>
      <c r="C76" s="6">
        <v>45170</v>
      </c>
      <c r="D76" s="4">
        <v>29.37</v>
      </c>
      <c r="E76" s="4" t="str">
        <f>VLOOKUP(A76,HOP!A:L,12,0)</f>
        <v>29.37</v>
      </c>
      <c r="F76" s="4" t="str">
        <f>VLOOKUP(A76,HOP!A:C,3,0)</f>
        <v>3861972</v>
      </c>
      <c r="G76" s="4">
        <f t="shared" si="4"/>
        <v>0</v>
      </c>
      <c r="H76" s="4" t="str">
        <f t="shared" si="5"/>
        <v>，3861972</v>
      </c>
      <c r="I76" s="4" t="str">
        <f>VLOOKUP(A76,HOP!A:U,21,0)</f>
        <v>直连</v>
      </c>
    </row>
    <row r="77" s="4" customFormat="1" spans="1:9">
      <c r="A77" s="5">
        <v>999226498907737</v>
      </c>
      <c r="B77" s="6">
        <v>45169</v>
      </c>
      <c r="C77" s="6">
        <v>45170</v>
      </c>
      <c r="D77" s="4">
        <v>17.79</v>
      </c>
      <c r="E77" s="4" t="str">
        <f>VLOOKUP(A77,HOP!A:L,12,0)</f>
        <v>17.79</v>
      </c>
      <c r="F77" s="4" t="str">
        <f>VLOOKUP(A77,HOP!A:C,3,0)</f>
        <v>3862056</v>
      </c>
      <c r="G77" s="4">
        <f t="shared" si="4"/>
        <v>0</v>
      </c>
      <c r="H77" s="4" t="str">
        <f t="shared" si="5"/>
        <v>，3862056</v>
      </c>
      <c r="I77" s="4" t="str">
        <f>VLOOKUP(A77,HOP!A:U,21,0)</f>
        <v>直连</v>
      </c>
    </row>
    <row r="78" s="4" customFormat="1" spans="1:9">
      <c r="A78" s="5">
        <v>999226499135396</v>
      </c>
      <c r="B78" s="6">
        <v>45169</v>
      </c>
      <c r="C78" s="6">
        <v>45170</v>
      </c>
      <c r="D78" s="4">
        <v>14.25</v>
      </c>
      <c r="E78" s="4" t="str">
        <f>VLOOKUP(A78,HOP!A:L,12,0)</f>
        <v>14.25</v>
      </c>
      <c r="F78" s="4" t="str">
        <f>VLOOKUP(A78,HOP!A:C,3,0)</f>
        <v>3862343</v>
      </c>
      <c r="G78" s="4">
        <f t="shared" si="4"/>
        <v>0</v>
      </c>
      <c r="H78" s="4" t="str">
        <f t="shared" si="5"/>
        <v>，3862343</v>
      </c>
      <c r="I78" s="4" t="str">
        <f>VLOOKUP(A78,HOP!A:U,21,0)</f>
        <v>直连</v>
      </c>
    </row>
    <row r="79" s="4" customFormat="1" spans="1:9">
      <c r="A79" s="5">
        <v>26499204157</v>
      </c>
      <c r="B79" s="6">
        <v>45169</v>
      </c>
      <c r="C79" s="6">
        <v>45170</v>
      </c>
      <c r="D79" s="4">
        <v>159.1</v>
      </c>
      <c r="E79" s="4" t="str">
        <f>VLOOKUP(A79,HOP!A:L,12,0)</f>
        <v>159.10</v>
      </c>
      <c r="F79" s="4" t="str">
        <f>VLOOKUP(A79,HOP!A:C,3,0)</f>
        <v>3862531</v>
      </c>
      <c r="G79" s="4">
        <f t="shared" si="4"/>
        <v>0</v>
      </c>
      <c r="H79" s="4" t="str">
        <f t="shared" si="5"/>
        <v>，3862531</v>
      </c>
      <c r="I79" s="4" t="str">
        <f>VLOOKUP(A79,HOP!A:U,21,0)</f>
        <v>直连</v>
      </c>
    </row>
    <row r="80" s="4" customFormat="1" spans="1:9">
      <c r="A80" s="5">
        <v>999226499417334</v>
      </c>
      <c r="B80" s="6">
        <v>45169</v>
      </c>
      <c r="C80" s="6">
        <v>45170</v>
      </c>
      <c r="D80" s="4">
        <v>56.75</v>
      </c>
      <c r="E80" s="4" t="str">
        <f>VLOOKUP(A80,HOP!A:L,12,0)</f>
        <v>56.75</v>
      </c>
      <c r="F80" s="4" t="str">
        <f>VLOOKUP(A80,HOP!A:C,3,0)</f>
        <v>3862682</v>
      </c>
      <c r="G80" s="4">
        <f t="shared" si="4"/>
        <v>0</v>
      </c>
      <c r="H80" s="4" t="str">
        <f t="shared" si="5"/>
        <v>，3862682</v>
      </c>
      <c r="I80" s="4" t="str">
        <f>VLOOKUP(A80,HOP!A:U,21,0)</f>
        <v>直连</v>
      </c>
    </row>
    <row r="81" s="4" customFormat="1" spans="1:9">
      <c r="A81" s="5">
        <v>999226499534909</v>
      </c>
      <c r="B81" s="6">
        <v>45169</v>
      </c>
      <c r="C81" s="6">
        <v>45170</v>
      </c>
      <c r="D81" s="4">
        <v>45.27</v>
      </c>
      <c r="E81" s="4" t="str">
        <f>VLOOKUP(A81,HOP!A:L,12,0)</f>
        <v>45.27</v>
      </c>
      <c r="F81" s="4" t="str">
        <f>VLOOKUP(A81,HOP!A:C,3,0)</f>
        <v>3862877</v>
      </c>
      <c r="G81" s="4">
        <f t="shared" si="4"/>
        <v>0</v>
      </c>
      <c r="H81" s="4" t="str">
        <f t="shared" si="5"/>
        <v>，3862877</v>
      </c>
      <c r="I81" s="4" t="str">
        <f>VLOOKUP(A81,HOP!A:U,21,0)</f>
        <v>直连</v>
      </c>
    </row>
    <row r="82" s="4" customFormat="1" spans="1:9">
      <c r="A82" s="5">
        <v>999226499716665</v>
      </c>
      <c r="B82" s="6">
        <v>45169</v>
      </c>
      <c r="C82" s="6">
        <v>45170</v>
      </c>
      <c r="D82" s="4">
        <v>15.3</v>
      </c>
      <c r="E82" s="4" t="str">
        <f>VLOOKUP(A82,HOP!A:L,12,0)</f>
        <v>15.30</v>
      </c>
      <c r="F82" s="4" t="str">
        <f>VLOOKUP(A82,HOP!A:C,3,0)</f>
        <v>3863130</v>
      </c>
      <c r="G82" s="4">
        <f t="shared" si="4"/>
        <v>0</v>
      </c>
      <c r="H82" s="4" t="str">
        <f t="shared" si="5"/>
        <v>，3863130</v>
      </c>
      <c r="I82" s="4" t="str">
        <f>VLOOKUP(A82,HOP!A:U,21,0)</f>
        <v>直连</v>
      </c>
    </row>
    <row r="83" s="4" customFormat="1" spans="1:9">
      <c r="A83" s="5">
        <v>999226499776732</v>
      </c>
      <c r="B83" s="6">
        <v>45169</v>
      </c>
      <c r="C83" s="6">
        <v>45170</v>
      </c>
      <c r="D83" s="4">
        <v>17.79</v>
      </c>
      <c r="E83" s="4" t="str">
        <f>VLOOKUP(A83,HOP!A:L,12,0)</f>
        <v>17.79</v>
      </c>
      <c r="F83" s="4" t="str">
        <f>VLOOKUP(A83,HOP!A:C,3,0)</f>
        <v>3863158</v>
      </c>
      <c r="G83" s="4">
        <f t="shared" si="4"/>
        <v>0</v>
      </c>
      <c r="H83" s="4" t="str">
        <f t="shared" si="5"/>
        <v>，3863158</v>
      </c>
      <c r="I83" s="4" t="str">
        <f>VLOOKUP(A83,HOP!A:U,21,0)</f>
        <v>直连</v>
      </c>
    </row>
    <row r="84" s="4" customFormat="1" spans="1:9">
      <c r="A84" s="5">
        <v>999226499813931</v>
      </c>
      <c r="B84" s="6">
        <v>45169</v>
      </c>
      <c r="C84" s="6">
        <v>45170</v>
      </c>
      <c r="D84" s="4">
        <v>16.47</v>
      </c>
      <c r="E84" s="4" t="str">
        <f>VLOOKUP(A84,HOP!A:L,12,0)</f>
        <v>16.47</v>
      </c>
      <c r="F84" s="4" t="str">
        <f>VLOOKUP(A84,HOP!A:C,3,0)</f>
        <v>3863175</v>
      </c>
      <c r="G84" s="4">
        <f t="shared" si="4"/>
        <v>0</v>
      </c>
      <c r="H84" s="4" t="str">
        <f t="shared" si="5"/>
        <v>，3863175</v>
      </c>
      <c r="I84" s="4" t="str">
        <f>VLOOKUP(A84,HOP!A:U,21,0)</f>
        <v>直连</v>
      </c>
    </row>
    <row r="85" s="4" customFormat="1" spans="1:9">
      <c r="A85" s="5">
        <v>999226500035988</v>
      </c>
      <c r="B85" s="6">
        <v>45169</v>
      </c>
      <c r="C85" s="6">
        <v>45170</v>
      </c>
      <c r="D85" s="4">
        <v>30.02</v>
      </c>
      <c r="E85" s="4" t="str">
        <f>VLOOKUP(A85,HOP!A:L,12,0)</f>
        <v>30.02</v>
      </c>
      <c r="F85" s="4" t="str">
        <f>VLOOKUP(A85,HOP!A:C,3,0)</f>
        <v>3863479</v>
      </c>
      <c r="G85" s="4">
        <f t="shared" si="4"/>
        <v>0</v>
      </c>
      <c r="H85" s="4" t="str">
        <f t="shared" si="5"/>
        <v>，3863479</v>
      </c>
      <c r="I85" s="4" t="str">
        <f>VLOOKUP(A85,HOP!A:U,21,0)</f>
        <v>直连</v>
      </c>
    </row>
    <row r="86" s="4" customFormat="1" spans="1:9">
      <c r="A86" s="5">
        <v>999226500132614</v>
      </c>
      <c r="B86" s="6">
        <v>45169</v>
      </c>
      <c r="C86" s="6">
        <v>45170</v>
      </c>
      <c r="D86" s="4">
        <v>17.17</v>
      </c>
      <c r="E86" s="4" t="str">
        <f>VLOOKUP(A86,HOP!A:L,12,0)</f>
        <v>17.17</v>
      </c>
      <c r="F86" s="4" t="str">
        <f>VLOOKUP(A86,HOP!A:C,3,0)</f>
        <v>3863604</v>
      </c>
      <c r="G86" s="4">
        <f t="shared" si="4"/>
        <v>0</v>
      </c>
      <c r="H86" s="4" t="str">
        <f t="shared" si="5"/>
        <v>，3863604</v>
      </c>
      <c r="I86" s="4" t="str">
        <f>VLOOKUP(A86,HOP!A:U,21,0)</f>
        <v>直连</v>
      </c>
    </row>
    <row r="87" s="4" customFormat="1" spans="1:9">
      <c r="A87" s="5">
        <v>999226500136894</v>
      </c>
      <c r="B87" s="6">
        <v>45169</v>
      </c>
      <c r="C87" s="6">
        <v>45170</v>
      </c>
      <c r="D87" s="4">
        <v>19.29</v>
      </c>
      <c r="E87" s="4" t="str">
        <f>VLOOKUP(A87,HOP!A:L,12,0)</f>
        <v>19.29</v>
      </c>
      <c r="F87" s="4" t="str">
        <f>VLOOKUP(A87,HOP!A:C,3,0)</f>
        <v>3863662</v>
      </c>
      <c r="G87" s="4">
        <f t="shared" si="4"/>
        <v>0</v>
      </c>
      <c r="H87" s="4" t="str">
        <f t="shared" si="5"/>
        <v>，3863662</v>
      </c>
      <c r="I87" s="4" t="str">
        <f>VLOOKUP(A87,HOP!A:U,21,0)</f>
        <v>直连</v>
      </c>
    </row>
    <row r="88" s="4" customFormat="1" spans="1:9">
      <c r="A88" s="5">
        <v>999226500487187</v>
      </c>
      <c r="B88" s="6">
        <v>45169</v>
      </c>
      <c r="C88" s="6">
        <v>45170</v>
      </c>
      <c r="D88" s="4">
        <v>34.75</v>
      </c>
      <c r="E88" s="4" t="str">
        <f>VLOOKUP(A88,HOP!A:L,12,0)</f>
        <v>34.75</v>
      </c>
      <c r="F88" s="4" t="str">
        <f>VLOOKUP(A88,HOP!A:C,3,0)</f>
        <v>3864070</v>
      </c>
      <c r="G88" s="4">
        <f t="shared" si="4"/>
        <v>0</v>
      </c>
      <c r="H88" s="4" t="str">
        <f t="shared" si="5"/>
        <v>，3864070</v>
      </c>
      <c r="I88" s="4" t="str">
        <f>VLOOKUP(A88,HOP!A:U,21,0)</f>
        <v>直连</v>
      </c>
    </row>
    <row r="89" s="4" customFormat="1" spans="1:9">
      <c r="A89" s="5">
        <v>999226500622789</v>
      </c>
      <c r="B89" s="6">
        <v>45169</v>
      </c>
      <c r="C89" s="6">
        <v>45170</v>
      </c>
      <c r="D89" s="4">
        <v>16.75</v>
      </c>
      <c r="E89" s="4" t="str">
        <f>VLOOKUP(A89,HOP!A:L,12,0)</f>
        <v>16.75</v>
      </c>
      <c r="F89" s="4" t="str">
        <f>VLOOKUP(A89,HOP!A:C,3,0)</f>
        <v>3864172</v>
      </c>
      <c r="G89" s="4">
        <f t="shared" si="4"/>
        <v>0</v>
      </c>
      <c r="H89" s="4" t="str">
        <f t="shared" si="5"/>
        <v>，3864172</v>
      </c>
      <c r="I89" s="4" t="str">
        <f>VLOOKUP(A89,HOP!A:U,21,0)</f>
        <v>直连</v>
      </c>
    </row>
    <row r="90" s="4" customFormat="1" spans="1:9">
      <c r="A90" s="5">
        <v>999226500719748</v>
      </c>
      <c r="B90" s="6">
        <v>45169</v>
      </c>
      <c r="C90" s="6">
        <v>45170</v>
      </c>
      <c r="D90" s="4">
        <v>30.25</v>
      </c>
      <c r="E90" s="4" t="str">
        <f>VLOOKUP(A90,HOP!A:L,12,0)</f>
        <v>30.25</v>
      </c>
      <c r="F90" s="4" t="str">
        <f>VLOOKUP(A90,HOP!A:C,3,0)</f>
        <v>3864436</v>
      </c>
      <c r="G90" s="4">
        <f t="shared" si="4"/>
        <v>0</v>
      </c>
      <c r="H90" s="4" t="str">
        <f t="shared" si="5"/>
        <v>，3864436</v>
      </c>
      <c r="I90" s="4" t="str">
        <f>VLOOKUP(A90,HOP!A:U,21,0)</f>
        <v>直连</v>
      </c>
    </row>
    <row r="91" s="4" customFormat="1" spans="1:9">
      <c r="A91" s="5">
        <v>999226500728851</v>
      </c>
      <c r="B91" s="6">
        <v>45169</v>
      </c>
      <c r="C91" s="6">
        <v>45170</v>
      </c>
      <c r="D91" s="4">
        <v>9.1</v>
      </c>
      <c r="E91" s="4" t="str">
        <f>VLOOKUP(A91,HOP!A:L,12,0)</f>
        <v>9.10</v>
      </c>
      <c r="F91" s="4" t="str">
        <f>VLOOKUP(A91,HOP!A:C,3,0)</f>
        <v>3864443</v>
      </c>
      <c r="G91" s="4">
        <f t="shared" si="4"/>
        <v>0</v>
      </c>
      <c r="H91" s="4" t="str">
        <f t="shared" si="5"/>
        <v>，3864443</v>
      </c>
      <c r="I91" s="4" t="str">
        <f>VLOOKUP(A91,HOP!A:U,21,0)</f>
        <v>直连</v>
      </c>
    </row>
    <row r="92" s="4" customFormat="1" spans="1:9">
      <c r="A92" s="5">
        <v>999226500822052</v>
      </c>
      <c r="B92" s="6">
        <v>45169</v>
      </c>
      <c r="C92" s="6">
        <v>45170</v>
      </c>
      <c r="D92" s="4">
        <v>30.6</v>
      </c>
      <c r="E92" s="4" t="str">
        <f>VLOOKUP(A92,HOP!A:L,12,0)</f>
        <v>30.60</v>
      </c>
      <c r="F92" s="4" t="str">
        <f>VLOOKUP(A92,HOP!A:C,3,0)</f>
        <v>3864511</v>
      </c>
      <c r="G92" s="4">
        <f t="shared" si="4"/>
        <v>0</v>
      </c>
      <c r="H92" s="4" t="str">
        <f t="shared" si="5"/>
        <v>，3864511</v>
      </c>
      <c r="I92" s="4" t="str">
        <f>VLOOKUP(A92,HOP!A:U,21,0)</f>
        <v>直连</v>
      </c>
    </row>
    <row r="93" s="4" customFormat="1" spans="1:9">
      <c r="A93" s="5">
        <v>999226500950712</v>
      </c>
      <c r="B93" s="6">
        <v>45169</v>
      </c>
      <c r="C93" s="6">
        <v>45170</v>
      </c>
      <c r="D93" s="4">
        <v>27.58</v>
      </c>
      <c r="E93" s="4" t="str">
        <f>VLOOKUP(A93,HOP!A:L,12,0)</f>
        <v>27.58</v>
      </c>
      <c r="F93" s="4" t="str">
        <f>VLOOKUP(A93,HOP!A:C,3,0)</f>
        <v>3864833</v>
      </c>
      <c r="G93" s="4">
        <f t="shared" si="4"/>
        <v>0</v>
      </c>
      <c r="H93" s="4" t="str">
        <f t="shared" si="5"/>
        <v>，3864833</v>
      </c>
      <c r="I93" s="4" t="str">
        <f>VLOOKUP(A93,HOP!A:U,21,0)</f>
        <v>直连</v>
      </c>
    </row>
    <row r="94" s="4" customFormat="1" spans="1:9">
      <c r="A94" s="5">
        <v>999226501278964</v>
      </c>
      <c r="B94" s="6">
        <v>45169</v>
      </c>
      <c r="C94" s="6">
        <v>45170</v>
      </c>
      <c r="D94" s="4">
        <v>35.25</v>
      </c>
      <c r="E94" s="4" t="str">
        <f>VLOOKUP(A94,HOP!A:L,12,0)</f>
        <v>35.25</v>
      </c>
      <c r="F94" s="4" t="str">
        <f>VLOOKUP(A94,HOP!A:C,3,0)</f>
        <v>3865227</v>
      </c>
      <c r="G94" s="4">
        <f t="shared" si="4"/>
        <v>0</v>
      </c>
      <c r="H94" s="4" t="str">
        <f t="shared" si="5"/>
        <v>，3865227</v>
      </c>
      <c r="I94" s="4" t="str">
        <f>VLOOKUP(A94,HOP!A:U,21,0)</f>
        <v>直连</v>
      </c>
    </row>
    <row r="96" spans="4:4">
      <c r="D96" s="4">
        <f>SUM(D2:D95)</f>
        <v>7271.14</v>
      </c>
    </row>
    <row r="104" spans="1:4">
      <c r="A104" s="4" t="s">
        <v>474</v>
      </c>
      <c r="C104" s="4">
        <v>64.2</v>
      </c>
      <c r="D104" s="4">
        <v>503.69</v>
      </c>
    </row>
    <row r="105" spans="1:4">
      <c r="A105" s="4" t="s">
        <v>475</v>
      </c>
      <c r="C105" s="4">
        <v>7206.94</v>
      </c>
      <c r="D105" s="4">
        <v>56543.35</v>
      </c>
    </row>
    <row r="106" spans="1:4">
      <c r="A106" s="4" t="s">
        <v>476</v>
      </c>
      <c r="C106" s="4">
        <f>SUBTOTAL(9,C104:C105)</f>
        <v>7271.14</v>
      </c>
      <c r="D106" s="4">
        <f>SUBTOTAL(9,D104:D105)</f>
        <v>57047.04</v>
      </c>
    </row>
    <row r="107" spans="1:1">
      <c r="A107" s="4" t="s">
        <v>477</v>
      </c>
    </row>
  </sheetData>
  <autoFilter ref="A1:X94">
    <filterColumn colId="3">
      <filters>
        <filter val="9.1"/>
        <filter val="24.1"/>
        <filter val="31.1"/>
        <filter val="53.1"/>
        <filter val="107.1"/>
        <filter val="159.1"/>
        <filter val="64.2"/>
        <filter val="15.3"/>
        <filter val="57.3"/>
        <filter val="68.3"/>
        <filter val="109.5"/>
        <filter val="111.5"/>
        <filter val="30.6"/>
        <filter val="99.6"/>
        <filter val="100.6"/>
        <filter val="33.7"/>
        <filter val="38.8"/>
        <filter val="47.8"/>
        <filter val="50.8"/>
        <filter val="15.02"/>
        <filter val="30.02"/>
        <filter val="67.02"/>
        <filter val="45.07"/>
        <filter val="33.09"/>
        <filter val="68.09"/>
        <filter val="53.13"/>
        <filter val="729.15"/>
        <filter val="36.16"/>
        <filter val="110.16"/>
        <filter val="17.17"/>
        <filter val="75.18"/>
        <filter val="19.19"/>
        <filter val="35.23"/>
        <filter val="27.24"/>
        <filter val="14.25"/>
        <filter val="30.25"/>
        <filter val="35.25"/>
        <filter val="158.25"/>
        <filter val="182.25"/>
        <filter val="45.27"/>
        <filter val="19.29"/>
        <filter val="41.29"/>
        <filter val="123.33"/>
        <filter val="44.35"/>
        <filter val="109.35"/>
        <filter val="13.36"/>
        <filter val="52.36"/>
        <filter val="65.36"/>
        <filter val="29.37"/>
        <filter val="20.41"/>
        <filter val="29.43"/>
        <filter val="56.43"/>
        <filter val="238.44"/>
        <filter val="18.45"/>
        <filter val="50.46"/>
        <filter val="221.46"/>
        <filter val="16.47"/>
        <filter val="146.48"/>
        <filter val="25.49"/>
        <filter val="48.53"/>
        <filter val="101.53"/>
        <filter val="123.55"/>
        <filter val="27.58"/>
        <filter val="25.59"/>
        <filter val="16.61"/>
        <filter val="19.61"/>
        <filter val="51.61"/>
        <filter val="87.61"/>
        <filter val="21.63"/>
        <filter val="38.64"/>
        <filter val="16.75"/>
        <filter val="34.75"/>
        <filter val="56.75"/>
        <filter val="38.76"/>
        <filter val="98.76"/>
        <filter val="17.79"/>
        <filter val="331.81"/>
        <filter val="141.85"/>
        <filter val="74.86"/>
        <filter val="103.87"/>
        <filter val="220.88"/>
        <filter val="66.89"/>
        <filter val="51.91"/>
        <filter val="95.92"/>
        <filter val="229.92"/>
        <filter val="245.92"/>
        <filter val="66.93"/>
        <filter val="264.95"/>
        <filter val="158.98"/>
        <filter val="12.9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478</v>
      </c>
      <c r="B1" s="2" t="s">
        <v>479</v>
      </c>
      <c r="C1" s="2" t="s">
        <v>480</v>
      </c>
      <c r="D1" s="2" t="s">
        <v>481</v>
      </c>
      <c r="E1" s="2" t="s">
        <v>13</v>
      </c>
      <c r="F1" s="2" t="s">
        <v>5</v>
      </c>
      <c r="G1" s="2" t="s">
        <v>6</v>
      </c>
      <c r="H1" s="2" t="s">
        <v>482</v>
      </c>
      <c r="I1" s="2" t="s">
        <v>483</v>
      </c>
      <c r="J1" s="2" t="s">
        <v>484</v>
      </c>
      <c r="K1" s="2" t="s">
        <v>485</v>
      </c>
      <c r="L1" s="2" t="s">
        <v>486</v>
      </c>
      <c r="M1" s="2" t="s">
        <v>487</v>
      </c>
      <c r="N1" s="2" t="s">
        <v>488</v>
      </c>
      <c r="O1" s="2" t="s">
        <v>489</v>
      </c>
      <c r="P1" s="2" t="s">
        <v>490</v>
      </c>
      <c r="Q1" s="2" t="s">
        <v>491</v>
      </c>
      <c r="R1" s="2" t="s">
        <v>492</v>
      </c>
      <c r="S1" s="2" t="s">
        <v>493</v>
      </c>
      <c r="T1" s="2" t="s">
        <v>494</v>
      </c>
      <c r="U1" s="2" t="s">
        <v>495</v>
      </c>
      <c r="V1" s="2" t="s">
        <v>496</v>
      </c>
    </row>
    <row r="2" s="1" customFormat="1" spans="1:22">
      <c r="A2" s="3">
        <v>999225980432299</v>
      </c>
      <c r="B2" s="1" t="s">
        <v>497</v>
      </c>
      <c r="C2" s="1" t="s">
        <v>498</v>
      </c>
      <c r="D2" s="1" t="s">
        <v>499</v>
      </c>
      <c r="E2" s="1" t="s">
        <v>500</v>
      </c>
      <c r="F2" s="1" t="s">
        <v>501</v>
      </c>
      <c r="G2" s="1" t="s">
        <v>502</v>
      </c>
      <c r="H2" s="1" t="s">
        <v>503</v>
      </c>
      <c r="I2" s="1" t="s">
        <v>504</v>
      </c>
      <c r="J2" s="1" t="s">
        <v>30</v>
      </c>
      <c r="K2" s="1" t="s">
        <v>505</v>
      </c>
      <c r="L2" s="1" t="s">
        <v>505</v>
      </c>
      <c r="M2" s="1" t="s">
        <v>506</v>
      </c>
      <c r="N2" s="1" t="s">
        <v>506</v>
      </c>
      <c r="O2" s="1" t="s">
        <v>507</v>
      </c>
      <c r="P2" s="1" t="s">
        <v>508</v>
      </c>
      <c r="Q2" s="1" t="s">
        <v>509</v>
      </c>
      <c r="R2" s="1" t="s">
        <v>510</v>
      </c>
      <c r="S2" s="1" t="s">
        <v>511</v>
      </c>
      <c r="T2" s="1" t="s">
        <v>512</v>
      </c>
      <c r="U2" s="1" t="s">
        <v>513</v>
      </c>
      <c r="V2" s="1" t="s">
        <v>514</v>
      </c>
    </row>
    <row r="3" s="1" customFormat="1" spans="1:22">
      <c r="A3" s="3">
        <v>999226059075460</v>
      </c>
      <c r="B3" s="1" t="s">
        <v>515</v>
      </c>
      <c r="C3" s="1" t="s">
        <v>516</v>
      </c>
      <c r="D3" s="1" t="s">
        <v>517</v>
      </c>
      <c r="E3" s="1" t="s">
        <v>518</v>
      </c>
      <c r="F3" s="1" t="s">
        <v>501</v>
      </c>
      <c r="G3" s="1" t="s">
        <v>519</v>
      </c>
      <c r="H3" s="1" t="s">
        <v>503</v>
      </c>
      <c r="I3" s="1" t="s">
        <v>520</v>
      </c>
      <c r="J3" s="1" t="s">
        <v>30</v>
      </c>
      <c r="K3" s="1" t="s">
        <v>521</v>
      </c>
      <c r="L3" s="1" t="s">
        <v>521</v>
      </c>
      <c r="M3" s="1" t="s">
        <v>506</v>
      </c>
      <c r="N3" s="1" t="s">
        <v>506</v>
      </c>
      <c r="O3" s="1" t="s">
        <v>507</v>
      </c>
      <c r="P3" s="1" t="s">
        <v>508</v>
      </c>
      <c r="Q3" s="1" t="s">
        <v>509</v>
      </c>
      <c r="R3" s="1" t="s">
        <v>522</v>
      </c>
      <c r="S3" s="1" t="s">
        <v>511</v>
      </c>
      <c r="T3" s="1" t="s">
        <v>512</v>
      </c>
      <c r="U3" s="1" t="s">
        <v>513</v>
      </c>
      <c r="V3" s="1" t="s">
        <v>523</v>
      </c>
    </row>
    <row r="4" s="1" customFormat="1" spans="1:22">
      <c r="A4" s="3">
        <v>999226133995019</v>
      </c>
      <c r="B4" s="1" t="s">
        <v>524</v>
      </c>
      <c r="C4" s="1" t="s">
        <v>525</v>
      </c>
      <c r="D4" s="1" t="s">
        <v>526</v>
      </c>
      <c r="E4" s="1" t="s">
        <v>527</v>
      </c>
      <c r="F4" s="1" t="s">
        <v>528</v>
      </c>
      <c r="G4" s="1" t="s">
        <v>519</v>
      </c>
      <c r="H4" s="1" t="s">
        <v>503</v>
      </c>
      <c r="I4" s="1" t="s">
        <v>529</v>
      </c>
      <c r="J4" s="1" t="s">
        <v>30</v>
      </c>
      <c r="K4" s="1" t="s">
        <v>530</v>
      </c>
      <c r="L4" s="1" t="s">
        <v>530</v>
      </c>
      <c r="M4" s="1" t="s">
        <v>506</v>
      </c>
      <c r="N4" s="1" t="s">
        <v>506</v>
      </c>
      <c r="O4" s="1" t="s">
        <v>507</v>
      </c>
      <c r="P4" s="1" t="s">
        <v>508</v>
      </c>
      <c r="Q4" s="1" t="s">
        <v>509</v>
      </c>
      <c r="R4" s="1" t="s">
        <v>531</v>
      </c>
      <c r="S4" s="1" t="s">
        <v>511</v>
      </c>
      <c r="T4" s="1" t="s">
        <v>512</v>
      </c>
      <c r="U4" s="1" t="s">
        <v>513</v>
      </c>
      <c r="V4" s="1" t="s">
        <v>532</v>
      </c>
    </row>
    <row r="5" s="1" customFormat="1" spans="1:22">
      <c r="A5" s="3">
        <v>999226198884557</v>
      </c>
      <c r="B5" s="1" t="s">
        <v>533</v>
      </c>
      <c r="C5" s="1" t="s">
        <v>534</v>
      </c>
      <c r="D5" s="1" t="s">
        <v>535</v>
      </c>
      <c r="E5" s="1" t="s">
        <v>536</v>
      </c>
      <c r="F5" s="1" t="s">
        <v>528</v>
      </c>
      <c r="G5" s="1" t="s">
        <v>502</v>
      </c>
      <c r="H5" s="1" t="s">
        <v>503</v>
      </c>
      <c r="I5" s="1" t="s">
        <v>537</v>
      </c>
      <c r="J5" s="1" t="s">
        <v>30</v>
      </c>
      <c r="K5" s="1" t="s">
        <v>538</v>
      </c>
      <c r="L5" s="1" t="s">
        <v>538</v>
      </c>
      <c r="M5" s="1" t="s">
        <v>506</v>
      </c>
      <c r="N5" s="1" t="s">
        <v>506</v>
      </c>
      <c r="O5" s="1" t="s">
        <v>507</v>
      </c>
      <c r="P5" s="1" t="s">
        <v>508</v>
      </c>
      <c r="Q5" s="1" t="s">
        <v>509</v>
      </c>
      <c r="R5" s="1" t="s">
        <v>539</v>
      </c>
      <c r="S5" s="1" t="s">
        <v>511</v>
      </c>
      <c r="T5" s="1" t="s">
        <v>512</v>
      </c>
      <c r="U5" s="1" t="s">
        <v>513</v>
      </c>
      <c r="V5" s="1" t="s">
        <v>532</v>
      </c>
    </row>
    <row r="6" s="1" customFormat="1" spans="1:22">
      <c r="A6" s="3">
        <v>999226201920910</v>
      </c>
      <c r="B6" s="1" t="s">
        <v>533</v>
      </c>
      <c r="C6" s="1" t="s">
        <v>540</v>
      </c>
      <c r="D6" s="1" t="s">
        <v>541</v>
      </c>
      <c r="E6" s="1" t="s">
        <v>542</v>
      </c>
      <c r="F6" s="1" t="s">
        <v>501</v>
      </c>
      <c r="G6" s="1" t="s">
        <v>502</v>
      </c>
      <c r="H6" s="1" t="s">
        <v>503</v>
      </c>
      <c r="I6" s="1" t="s">
        <v>543</v>
      </c>
      <c r="J6" s="1" t="s">
        <v>30</v>
      </c>
      <c r="K6" s="1" t="s">
        <v>544</v>
      </c>
      <c r="L6" s="1" t="s">
        <v>544</v>
      </c>
      <c r="M6" s="1" t="s">
        <v>506</v>
      </c>
      <c r="N6" s="1" t="s">
        <v>506</v>
      </c>
      <c r="O6" s="1" t="s">
        <v>507</v>
      </c>
      <c r="P6" s="1" t="s">
        <v>508</v>
      </c>
      <c r="Q6" s="1" t="s">
        <v>509</v>
      </c>
      <c r="R6" s="1" t="s">
        <v>545</v>
      </c>
      <c r="S6" s="1" t="s">
        <v>511</v>
      </c>
      <c r="T6" s="1" t="s">
        <v>512</v>
      </c>
      <c r="U6" s="1" t="s">
        <v>513</v>
      </c>
      <c r="V6" s="1" t="s">
        <v>514</v>
      </c>
    </row>
    <row r="7" s="1" customFormat="1" spans="1:22">
      <c r="A7" s="3">
        <v>999226210301706</v>
      </c>
      <c r="B7" s="1" t="s">
        <v>533</v>
      </c>
      <c r="C7" s="1" t="s">
        <v>546</v>
      </c>
      <c r="D7" s="1" t="s">
        <v>535</v>
      </c>
      <c r="E7" s="1" t="s">
        <v>547</v>
      </c>
      <c r="F7" s="1" t="s">
        <v>548</v>
      </c>
      <c r="G7" s="1" t="s">
        <v>502</v>
      </c>
      <c r="H7" s="1" t="s">
        <v>503</v>
      </c>
      <c r="I7" s="1" t="s">
        <v>549</v>
      </c>
      <c r="J7" s="1" t="s">
        <v>30</v>
      </c>
      <c r="K7" s="1" t="s">
        <v>550</v>
      </c>
      <c r="L7" s="1" t="s">
        <v>550</v>
      </c>
      <c r="M7" s="1" t="s">
        <v>506</v>
      </c>
      <c r="N7" s="1" t="s">
        <v>506</v>
      </c>
      <c r="O7" s="1" t="s">
        <v>507</v>
      </c>
      <c r="P7" s="1" t="s">
        <v>508</v>
      </c>
      <c r="Q7" s="1" t="s">
        <v>509</v>
      </c>
      <c r="R7" s="1" t="s">
        <v>551</v>
      </c>
      <c r="S7" s="1" t="s">
        <v>511</v>
      </c>
      <c r="T7" s="1" t="s">
        <v>512</v>
      </c>
      <c r="U7" s="1" t="s">
        <v>513</v>
      </c>
      <c r="V7" s="1" t="s">
        <v>532</v>
      </c>
    </row>
    <row r="8" s="1" customFormat="1" spans="1:22">
      <c r="A8" s="3">
        <v>999226218213818</v>
      </c>
      <c r="B8" s="1" t="s">
        <v>552</v>
      </c>
      <c r="C8" s="1" t="s">
        <v>553</v>
      </c>
      <c r="D8" s="1" t="s">
        <v>554</v>
      </c>
      <c r="E8" s="1" t="s">
        <v>555</v>
      </c>
      <c r="F8" s="1" t="s">
        <v>556</v>
      </c>
      <c r="G8" s="1" t="s">
        <v>502</v>
      </c>
      <c r="H8" s="1" t="s">
        <v>503</v>
      </c>
      <c r="I8" s="1" t="s">
        <v>557</v>
      </c>
      <c r="J8" s="1" t="s">
        <v>30</v>
      </c>
      <c r="K8" s="1" t="s">
        <v>558</v>
      </c>
      <c r="L8" s="1" t="s">
        <v>558</v>
      </c>
      <c r="M8" s="1" t="s">
        <v>506</v>
      </c>
      <c r="N8" s="1" t="s">
        <v>506</v>
      </c>
      <c r="O8" s="1" t="s">
        <v>507</v>
      </c>
      <c r="P8" s="1" t="s">
        <v>508</v>
      </c>
      <c r="Q8" s="1" t="s">
        <v>509</v>
      </c>
      <c r="R8" s="1" t="s">
        <v>559</v>
      </c>
      <c r="S8" s="1" t="s">
        <v>511</v>
      </c>
      <c r="T8" s="1" t="s">
        <v>512</v>
      </c>
      <c r="U8" s="1" t="s">
        <v>513</v>
      </c>
      <c r="V8" s="1" t="s">
        <v>532</v>
      </c>
    </row>
    <row r="9" s="1" customFormat="1" spans="1:22">
      <c r="A9" s="3">
        <v>999226220263921</v>
      </c>
      <c r="B9" s="1" t="s">
        <v>552</v>
      </c>
      <c r="C9" s="1" t="s">
        <v>560</v>
      </c>
      <c r="D9" s="1" t="s">
        <v>554</v>
      </c>
      <c r="E9" s="1" t="s">
        <v>561</v>
      </c>
      <c r="F9" s="1" t="s">
        <v>556</v>
      </c>
      <c r="G9" s="1" t="s">
        <v>502</v>
      </c>
      <c r="H9" s="1" t="s">
        <v>503</v>
      </c>
      <c r="I9" s="1" t="s">
        <v>562</v>
      </c>
      <c r="J9" s="1" t="s">
        <v>30</v>
      </c>
      <c r="K9" s="1" t="s">
        <v>563</v>
      </c>
      <c r="L9" s="1" t="s">
        <v>563</v>
      </c>
      <c r="M9" s="1" t="s">
        <v>506</v>
      </c>
      <c r="N9" s="1" t="s">
        <v>506</v>
      </c>
      <c r="O9" s="1" t="s">
        <v>507</v>
      </c>
      <c r="P9" s="1" t="s">
        <v>508</v>
      </c>
      <c r="Q9" s="1" t="s">
        <v>509</v>
      </c>
      <c r="R9" s="1" t="s">
        <v>564</v>
      </c>
      <c r="S9" s="1" t="s">
        <v>511</v>
      </c>
      <c r="T9" s="1" t="s">
        <v>512</v>
      </c>
      <c r="U9" s="1" t="s">
        <v>513</v>
      </c>
      <c r="V9" s="1" t="s">
        <v>532</v>
      </c>
    </row>
    <row r="10" s="1" customFormat="1" spans="1:22">
      <c r="A10" s="3">
        <v>26220548254</v>
      </c>
      <c r="B10" s="1" t="s">
        <v>552</v>
      </c>
      <c r="C10" s="1" t="s">
        <v>565</v>
      </c>
      <c r="D10" s="1" t="s">
        <v>566</v>
      </c>
      <c r="E10" s="1" t="s">
        <v>567</v>
      </c>
      <c r="F10" s="1" t="s">
        <v>519</v>
      </c>
      <c r="G10" s="1" t="s">
        <v>502</v>
      </c>
      <c r="H10" s="1" t="s">
        <v>503</v>
      </c>
      <c r="I10" s="1" t="s">
        <v>568</v>
      </c>
      <c r="J10" s="1" t="s">
        <v>30</v>
      </c>
      <c r="K10" s="1" t="s">
        <v>569</v>
      </c>
      <c r="L10" s="1" t="s">
        <v>569</v>
      </c>
      <c r="M10" s="1" t="s">
        <v>506</v>
      </c>
      <c r="N10" s="1" t="s">
        <v>506</v>
      </c>
      <c r="O10" s="1" t="s">
        <v>507</v>
      </c>
      <c r="P10" s="1" t="s">
        <v>508</v>
      </c>
      <c r="Q10" s="1" t="s">
        <v>509</v>
      </c>
      <c r="R10" s="1" t="s">
        <v>570</v>
      </c>
      <c r="S10" s="1" t="s">
        <v>511</v>
      </c>
      <c r="T10" s="1" t="s">
        <v>512</v>
      </c>
      <c r="U10" s="1" t="s">
        <v>513</v>
      </c>
      <c r="V10" s="1" t="s">
        <v>514</v>
      </c>
    </row>
    <row r="11" s="1" customFormat="1" spans="1:22">
      <c r="A11" s="3">
        <v>999226270728505</v>
      </c>
      <c r="B11" s="1" t="s">
        <v>552</v>
      </c>
      <c r="C11" s="1" t="s">
        <v>571</v>
      </c>
      <c r="D11" s="1" t="s">
        <v>572</v>
      </c>
      <c r="E11" s="1" t="s">
        <v>573</v>
      </c>
      <c r="F11" s="1" t="s">
        <v>574</v>
      </c>
      <c r="G11" s="1" t="s">
        <v>519</v>
      </c>
      <c r="H11" s="1" t="s">
        <v>503</v>
      </c>
      <c r="I11" s="1" t="s">
        <v>575</v>
      </c>
      <c r="J11" s="1" t="s">
        <v>30</v>
      </c>
      <c r="K11" s="1" t="s">
        <v>576</v>
      </c>
      <c r="L11" s="1" t="s">
        <v>576</v>
      </c>
      <c r="M11" s="1" t="s">
        <v>506</v>
      </c>
      <c r="N11" s="1" t="s">
        <v>506</v>
      </c>
      <c r="O11" s="1" t="s">
        <v>507</v>
      </c>
      <c r="P11" s="1" t="s">
        <v>508</v>
      </c>
      <c r="Q11" s="1" t="s">
        <v>509</v>
      </c>
      <c r="R11" s="1" t="s">
        <v>577</v>
      </c>
      <c r="S11" s="1" t="s">
        <v>511</v>
      </c>
      <c r="T11" s="1" t="s">
        <v>512</v>
      </c>
      <c r="U11" s="1" t="s">
        <v>513</v>
      </c>
      <c r="V11" s="1" t="s">
        <v>532</v>
      </c>
    </row>
    <row r="12" s="1" customFormat="1" spans="1:22">
      <c r="A12" s="3">
        <v>999226334311986</v>
      </c>
      <c r="B12" s="1" t="s">
        <v>578</v>
      </c>
      <c r="C12" s="1" t="s">
        <v>579</v>
      </c>
      <c r="D12" s="1" t="s">
        <v>580</v>
      </c>
      <c r="E12" s="1" t="s">
        <v>581</v>
      </c>
      <c r="F12" s="1" t="s">
        <v>548</v>
      </c>
      <c r="G12" s="1" t="s">
        <v>519</v>
      </c>
      <c r="H12" s="1" t="s">
        <v>503</v>
      </c>
      <c r="I12" s="1" t="s">
        <v>582</v>
      </c>
      <c r="J12" s="1" t="s">
        <v>30</v>
      </c>
      <c r="K12" s="1" t="s">
        <v>583</v>
      </c>
      <c r="L12" s="1" t="s">
        <v>583</v>
      </c>
      <c r="M12" s="1" t="s">
        <v>506</v>
      </c>
      <c r="N12" s="1" t="s">
        <v>506</v>
      </c>
      <c r="O12" s="1" t="s">
        <v>507</v>
      </c>
      <c r="P12" s="1" t="s">
        <v>508</v>
      </c>
      <c r="Q12" s="1" t="s">
        <v>509</v>
      </c>
      <c r="R12" s="1" t="s">
        <v>584</v>
      </c>
      <c r="S12" s="1" t="s">
        <v>511</v>
      </c>
      <c r="T12" s="1" t="s">
        <v>512</v>
      </c>
      <c r="U12" s="1" t="s">
        <v>513</v>
      </c>
      <c r="V12" s="1" t="s">
        <v>523</v>
      </c>
    </row>
    <row r="13" s="1" customFormat="1" spans="1:22">
      <c r="A13" s="3">
        <v>999226336971048</v>
      </c>
      <c r="B13" s="1" t="s">
        <v>578</v>
      </c>
      <c r="C13" s="1" t="s">
        <v>585</v>
      </c>
      <c r="D13" s="1" t="s">
        <v>586</v>
      </c>
      <c r="E13" s="1" t="s">
        <v>587</v>
      </c>
      <c r="F13" s="1" t="s">
        <v>556</v>
      </c>
      <c r="G13" s="1" t="s">
        <v>519</v>
      </c>
      <c r="H13" s="1" t="s">
        <v>503</v>
      </c>
      <c r="I13" s="1" t="s">
        <v>588</v>
      </c>
      <c r="J13" s="1" t="s">
        <v>30</v>
      </c>
      <c r="K13" s="1" t="s">
        <v>589</v>
      </c>
      <c r="L13" s="1" t="s">
        <v>589</v>
      </c>
      <c r="M13" s="1" t="s">
        <v>506</v>
      </c>
      <c r="N13" s="1" t="s">
        <v>506</v>
      </c>
      <c r="O13" s="1" t="s">
        <v>507</v>
      </c>
      <c r="P13" s="1" t="s">
        <v>508</v>
      </c>
      <c r="Q13" s="1" t="s">
        <v>509</v>
      </c>
      <c r="R13" s="1" t="s">
        <v>590</v>
      </c>
      <c r="S13" s="1" t="s">
        <v>511</v>
      </c>
      <c r="T13" s="1" t="s">
        <v>512</v>
      </c>
      <c r="U13" s="1" t="s">
        <v>513</v>
      </c>
      <c r="V13" s="1" t="s">
        <v>514</v>
      </c>
    </row>
    <row r="14" s="1" customFormat="1" spans="1:22">
      <c r="A14" s="3">
        <v>999226341248488</v>
      </c>
      <c r="B14" s="1" t="s">
        <v>591</v>
      </c>
      <c r="C14" s="1" t="s">
        <v>592</v>
      </c>
      <c r="D14" s="1" t="s">
        <v>593</v>
      </c>
      <c r="E14" s="1" t="s">
        <v>594</v>
      </c>
      <c r="F14" s="1" t="s">
        <v>556</v>
      </c>
      <c r="G14" s="1" t="s">
        <v>519</v>
      </c>
      <c r="H14" s="1" t="s">
        <v>503</v>
      </c>
      <c r="I14" s="1" t="s">
        <v>595</v>
      </c>
      <c r="J14" s="1" t="s">
        <v>30</v>
      </c>
      <c r="K14" s="1" t="s">
        <v>596</v>
      </c>
      <c r="L14" s="1" t="s">
        <v>596</v>
      </c>
      <c r="M14" s="1" t="s">
        <v>506</v>
      </c>
      <c r="N14" s="1" t="s">
        <v>506</v>
      </c>
      <c r="O14" s="1" t="s">
        <v>507</v>
      </c>
      <c r="P14" s="1" t="s">
        <v>508</v>
      </c>
      <c r="Q14" s="1" t="s">
        <v>509</v>
      </c>
      <c r="R14" s="1" t="s">
        <v>597</v>
      </c>
      <c r="S14" s="1" t="s">
        <v>511</v>
      </c>
      <c r="T14" s="1" t="s">
        <v>512</v>
      </c>
      <c r="U14" s="1" t="s">
        <v>513</v>
      </c>
      <c r="V14" s="1" t="s">
        <v>532</v>
      </c>
    </row>
    <row r="15" s="1" customFormat="1" spans="1:22">
      <c r="A15" s="3">
        <v>999226341547660</v>
      </c>
      <c r="B15" s="1" t="s">
        <v>591</v>
      </c>
      <c r="C15" s="1" t="s">
        <v>598</v>
      </c>
      <c r="D15" s="1" t="s">
        <v>599</v>
      </c>
      <c r="E15" s="1" t="s">
        <v>600</v>
      </c>
      <c r="F15" s="1" t="s">
        <v>548</v>
      </c>
      <c r="G15" s="1" t="s">
        <v>519</v>
      </c>
      <c r="H15" s="1" t="s">
        <v>503</v>
      </c>
      <c r="I15" s="1" t="s">
        <v>601</v>
      </c>
      <c r="J15" s="1" t="s">
        <v>30</v>
      </c>
      <c r="K15" s="1" t="s">
        <v>602</v>
      </c>
      <c r="L15" s="1" t="s">
        <v>602</v>
      </c>
      <c r="M15" s="1" t="s">
        <v>506</v>
      </c>
      <c r="N15" s="1" t="s">
        <v>506</v>
      </c>
      <c r="O15" s="1" t="s">
        <v>507</v>
      </c>
      <c r="P15" s="1" t="s">
        <v>508</v>
      </c>
      <c r="Q15" s="1" t="s">
        <v>509</v>
      </c>
      <c r="R15" s="1" t="s">
        <v>603</v>
      </c>
      <c r="S15" s="1" t="s">
        <v>511</v>
      </c>
      <c r="T15" s="1" t="s">
        <v>512</v>
      </c>
      <c r="U15" s="1" t="s">
        <v>513</v>
      </c>
      <c r="V15" s="1" t="s">
        <v>514</v>
      </c>
    </row>
    <row r="16" s="1" customFormat="1" spans="1:22">
      <c r="A16" s="3">
        <v>999226344732445</v>
      </c>
      <c r="B16" s="1" t="s">
        <v>591</v>
      </c>
      <c r="C16" s="1" t="s">
        <v>604</v>
      </c>
      <c r="D16" s="1" t="s">
        <v>599</v>
      </c>
      <c r="E16" s="1" t="s">
        <v>605</v>
      </c>
      <c r="F16" s="1" t="s">
        <v>501</v>
      </c>
      <c r="G16" s="1" t="s">
        <v>502</v>
      </c>
      <c r="H16" s="1" t="s">
        <v>503</v>
      </c>
      <c r="I16" s="1" t="s">
        <v>606</v>
      </c>
      <c r="J16" s="1" t="s">
        <v>30</v>
      </c>
      <c r="K16" s="1" t="s">
        <v>607</v>
      </c>
      <c r="L16" s="1" t="s">
        <v>607</v>
      </c>
      <c r="M16" s="1" t="s">
        <v>506</v>
      </c>
      <c r="N16" s="1" t="s">
        <v>506</v>
      </c>
      <c r="O16" s="1" t="s">
        <v>507</v>
      </c>
      <c r="P16" s="1" t="s">
        <v>508</v>
      </c>
      <c r="Q16" s="1" t="s">
        <v>509</v>
      </c>
      <c r="R16" s="1" t="s">
        <v>608</v>
      </c>
      <c r="S16" s="1" t="s">
        <v>511</v>
      </c>
      <c r="T16" s="1" t="s">
        <v>512</v>
      </c>
      <c r="U16" s="1" t="s">
        <v>513</v>
      </c>
      <c r="V16" s="1" t="s">
        <v>514</v>
      </c>
    </row>
    <row r="17" s="1" customFormat="1" spans="1:22">
      <c r="A17" s="3">
        <v>999226348420735</v>
      </c>
      <c r="B17" s="1" t="s">
        <v>591</v>
      </c>
      <c r="C17" s="1" t="s">
        <v>609</v>
      </c>
      <c r="D17" s="1" t="s">
        <v>610</v>
      </c>
      <c r="E17" s="1" t="s">
        <v>611</v>
      </c>
      <c r="F17" s="1" t="s">
        <v>612</v>
      </c>
      <c r="G17" s="1" t="s">
        <v>519</v>
      </c>
      <c r="H17" s="1" t="s">
        <v>503</v>
      </c>
      <c r="I17" s="1" t="s">
        <v>613</v>
      </c>
      <c r="J17" s="1" t="s">
        <v>30</v>
      </c>
      <c r="K17" s="1" t="s">
        <v>614</v>
      </c>
      <c r="L17" s="1" t="s">
        <v>614</v>
      </c>
      <c r="M17" s="1" t="s">
        <v>506</v>
      </c>
      <c r="N17" s="1" t="s">
        <v>506</v>
      </c>
      <c r="O17" s="1" t="s">
        <v>507</v>
      </c>
      <c r="P17" s="1" t="s">
        <v>508</v>
      </c>
      <c r="Q17" s="1" t="s">
        <v>509</v>
      </c>
      <c r="R17" s="1" t="s">
        <v>615</v>
      </c>
      <c r="S17" s="1" t="s">
        <v>511</v>
      </c>
      <c r="T17" s="1" t="s">
        <v>512</v>
      </c>
      <c r="U17" s="1" t="s">
        <v>513</v>
      </c>
      <c r="V17" s="1" t="s">
        <v>532</v>
      </c>
    </row>
    <row r="18" s="1" customFormat="1" spans="1:22">
      <c r="A18" s="3">
        <v>999226348582442</v>
      </c>
      <c r="B18" s="1" t="s">
        <v>591</v>
      </c>
      <c r="C18" s="1" t="s">
        <v>616</v>
      </c>
      <c r="D18" s="1" t="s">
        <v>617</v>
      </c>
      <c r="E18" s="1" t="s">
        <v>618</v>
      </c>
      <c r="F18" s="1" t="s">
        <v>501</v>
      </c>
      <c r="G18" s="1" t="s">
        <v>519</v>
      </c>
      <c r="H18" s="1" t="s">
        <v>503</v>
      </c>
      <c r="I18" s="1" t="s">
        <v>619</v>
      </c>
      <c r="J18" s="1" t="s">
        <v>30</v>
      </c>
      <c r="K18" s="1" t="s">
        <v>620</v>
      </c>
      <c r="L18" s="1" t="s">
        <v>620</v>
      </c>
      <c r="M18" s="1" t="s">
        <v>506</v>
      </c>
      <c r="N18" s="1" t="s">
        <v>506</v>
      </c>
      <c r="O18" s="1" t="s">
        <v>507</v>
      </c>
      <c r="P18" s="1" t="s">
        <v>508</v>
      </c>
      <c r="Q18" s="1" t="s">
        <v>509</v>
      </c>
      <c r="R18" s="1" t="s">
        <v>621</v>
      </c>
      <c r="S18" s="1" t="s">
        <v>511</v>
      </c>
      <c r="T18" s="1" t="s">
        <v>512</v>
      </c>
      <c r="U18" s="1" t="s">
        <v>513</v>
      </c>
      <c r="V18" s="1" t="s">
        <v>532</v>
      </c>
    </row>
    <row r="19" s="1" customFormat="1" spans="1:22">
      <c r="A19" s="3">
        <v>999226351498517</v>
      </c>
      <c r="B19" s="1" t="s">
        <v>612</v>
      </c>
      <c r="C19" s="1" t="s">
        <v>622</v>
      </c>
      <c r="D19" s="1" t="s">
        <v>623</v>
      </c>
      <c r="E19" s="1" t="s">
        <v>624</v>
      </c>
      <c r="F19" s="1" t="s">
        <v>548</v>
      </c>
      <c r="G19" s="1" t="s">
        <v>519</v>
      </c>
      <c r="H19" s="1" t="s">
        <v>503</v>
      </c>
      <c r="I19" s="1" t="s">
        <v>625</v>
      </c>
      <c r="J19" s="1" t="s">
        <v>30</v>
      </c>
      <c r="K19" s="1" t="s">
        <v>626</v>
      </c>
      <c r="L19" s="1" t="s">
        <v>626</v>
      </c>
      <c r="M19" s="1" t="s">
        <v>506</v>
      </c>
      <c r="N19" s="1" t="s">
        <v>506</v>
      </c>
      <c r="O19" s="1" t="s">
        <v>507</v>
      </c>
      <c r="P19" s="1" t="s">
        <v>508</v>
      </c>
      <c r="Q19" s="1" t="s">
        <v>509</v>
      </c>
      <c r="R19" s="1" t="s">
        <v>627</v>
      </c>
      <c r="S19" s="1" t="s">
        <v>511</v>
      </c>
      <c r="T19" s="1" t="s">
        <v>512</v>
      </c>
      <c r="U19" s="1" t="s">
        <v>513</v>
      </c>
      <c r="V19" s="1" t="s">
        <v>532</v>
      </c>
    </row>
    <row r="20" s="1" customFormat="1" spans="1:22">
      <c r="A20" s="3">
        <v>999226354575523</v>
      </c>
      <c r="B20" s="1" t="s">
        <v>612</v>
      </c>
      <c r="C20" s="1" t="s">
        <v>628</v>
      </c>
      <c r="D20" s="1" t="s">
        <v>572</v>
      </c>
      <c r="E20" s="1" t="s">
        <v>629</v>
      </c>
      <c r="F20" s="1" t="s">
        <v>556</v>
      </c>
      <c r="G20" s="1" t="s">
        <v>519</v>
      </c>
      <c r="H20" s="1" t="s">
        <v>503</v>
      </c>
      <c r="I20" s="1" t="s">
        <v>630</v>
      </c>
      <c r="J20" s="1" t="s">
        <v>30</v>
      </c>
      <c r="K20" s="1" t="s">
        <v>631</v>
      </c>
      <c r="L20" s="1" t="s">
        <v>631</v>
      </c>
      <c r="M20" s="1" t="s">
        <v>506</v>
      </c>
      <c r="N20" s="1" t="s">
        <v>506</v>
      </c>
      <c r="O20" s="1" t="s">
        <v>507</v>
      </c>
      <c r="P20" s="1" t="s">
        <v>508</v>
      </c>
      <c r="Q20" s="1" t="s">
        <v>509</v>
      </c>
      <c r="R20" s="1" t="s">
        <v>632</v>
      </c>
      <c r="S20" s="1" t="s">
        <v>511</v>
      </c>
      <c r="T20" s="1" t="s">
        <v>512</v>
      </c>
      <c r="U20" s="1" t="s">
        <v>513</v>
      </c>
      <c r="V20" s="1" t="s">
        <v>532</v>
      </c>
    </row>
    <row r="21" s="1" customFormat="1" spans="1:22">
      <c r="A21" s="3">
        <v>999226363526655</v>
      </c>
      <c r="B21" s="1" t="s">
        <v>528</v>
      </c>
      <c r="C21" s="1" t="s">
        <v>633</v>
      </c>
      <c r="D21" s="1" t="s">
        <v>634</v>
      </c>
      <c r="E21" s="1" t="s">
        <v>635</v>
      </c>
      <c r="F21" s="1" t="s">
        <v>501</v>
      </c>
      <c r="G21" s="1" t="s">
        <v>519</v>
      </c>
      <c r="H21" s="1" t="s">
        <v>503</v>
      </c>
      <c r="I21" s="1" t="s">
        <v>636</v>
      </c>
      <c r="J21" s="1" t="s">
        <v>30</v>
      </c>
      <c r="K21" s="1" t="s">
        <v>637</v>
      </c>
      <c r="L21" s="1" t="s">
        <v>637</v>
      </c>
      <c r="M21" s="1" t="s">
        <v>506</v>
      </c>
      <c r="N21" s="1" t="s">
        <v>506</v>
      </c>
      <c r="O21" s="1" t="s">
        <v>507</v>
      </c>
      <c r="P21" s="1" t="s">
        <v>508</v>
      </c>
      <c r="Q21" s="1" t="s">
        <v>509</v>
      </c>
      <c r="R21" s="1" t="s">
        <v>638</v>
      </c>
      <c r="S21" s="1" t="s">
        <v>511</v>
      </c>
      <c r="T21" s="1" t="s">
        <v>512</v>
      </c>
      <c r="U21" s="1" t="s">
        <v>513</v>
      </c>
      <c r="V21" s="1" t="s">
        <v>514</v>
      </c>
    </row>
    <row r="22" s="1" customFormat="1" spans="1:22">
      <c r="A22" s="3">
        <v>999226365759252</v>
      </c>
      <c r="B22" s="1" t="s">
        <v>528</v>
      </c>
      <c r="C22" s="1" t="s">
        <v>639</v>
      </c>
      <c r="D22" s="1" t="s">
        <v>640</v>
      </c>
      <c r="E22" s="1" t="s">
        <v>641</v>
      </c>
      <c r="F22" s="1" t="s">
        <v>519</v>
      </c>
      <c r="G22" s="1" t="s">
        <v>502</v>
      </c>
      <c r="H22" s="1" t="s">
        <v>503</v>
      </c>
      <c r="I22" s="1" t="s">
        <v>642</v>
      </c>
      <c r="J22" s="1" t="s">
        <v>30</v>
      </c>
      <c r="K22" s="1" t="s">
        <v>643</v>
      </c>
      <c r="L22" s="1" t="s">
        <v>643</v>
      </c>
      <c r="M22" s="1" t="s">
        <v>506</v>
      </c>
      <c r="N22" s="1" t="s">
        <v>506</v>
      </c>
      <c r="O22" s="1" t="s">
        <v>507</v>
      </c>
      <c r="P22" s="1" t="s">
        <v>508</v>
      </c>
      <c r="Q22" s="1" t="s">
        <v>509</v>
      </c>
      <c r="R22" s="1" t="s">
        <v>644</v>
      </c>
      <c r="S22" s="1" t="s">
        <v>511</v>
      </c>
      <c r="T22" s="1" t="s">
        <v>512</v>
      </c>
      <c r="U22" s="1" t="s">
        <v>513</v>
      </c>
      <c r="V22" s="1" t="s">
        <v>514</v>
      </c>
    </row>
    <row r="23" s="1" customFormat="1" spans="1:22">
      <c r="A23" s="3">
        <v>999226473410709</v>
      </c>
      <c r="B23" s="1" t="s">
        <v>556</v>
      </c>
      <c r="C23" s="1" t="s">
        <v>645</v>
      </c>
      <c r="D23" s="1" t="s">
        <v>646</v>
      </c>
      <c r="E23" s="1" t="s">
        <v>647</v>
      </c>
      <c r="F23" s="1" t="s">
        <v>556</v>
      </c>
      <c r="G23" s="1" t="s">
        <v>519</v>
      </c>
      <c r="H23" s="1" t="s">
        <v>503</v>
      </c>
      <c r="I23" s="1" t="s">
        <v>648</v>
      </c>
      <c r="J23" s="1" t="s">
        <v>30</v>
      </c>
      <c r="K23" s="1" t="s">
        <v>649</v>
      </c>
      <c r="L23" s="1" t="s">
        <v>649</v>
      </c>
      <c r="M23" s="1" t="s">
        <v>506</v>
      </c>
      <c r="N23" s="1" t="s">
        <v>506</v>
      </c>
      <c r="O23" s="1" t="s">
        <v>507</v>
      </c>
      <c r="P23" s="1" t="s">
        <v>508</v>
      </c>
      <c r="Q23" s="1" t="s">
        <v>509</v>
      </c>
      <c r="R23" s="1" t="s">
        <v>650</v>
      </c>
      <c r="S23" s="1" t="s">
        <v>511</v>
      </c>
      <c r="T23" s="1" t="s">
        <v>512</v>
      </c>
      <c r="U23" s="1" t="s">
        <v>513</v>
      </c>
      <c r="V23" s="1" t="s">
        <v>532</v>
      </c>
    </row>
    <row r="24" s="1" customFormat="1" spans="1:22">
      <c r="A24" s="3">
        <v>999226478985846</v>
      </c>
      <c r="B24" s="1" t="s">
        <v>556</v>
      </c>
      <c r="C24" s="1" t="s">
        <v>651</v>
      </c>
      <c r="D24" s="1" t="s">
        <v>652</v>
      </c>
      <c r="E24" s="1" t="s">
        <v>653</v>
      </c>
      <c r="F24" s="1" t="s">
        <v>548</v>
      </c>
      <c r="G24" s="1" t="s">
        <v>519</v>
      </c>
      <c r="H24" s="1" t="s">
        <v>503</v>
      </c>
      <c r="I24" s="1" t="s">
        <v>654</v>
      </c>
      <c r="J24" s="1" t="s">
        <v>30</v>
      </c>
      <c r="K24" s="1" t="s">
        <v>655</v>
      </c>
      <c r="L24" s="1" t="s">
        <v>655</v>
      </c>
      <c r="M24" s="1" t="s">
        <v>506</v>
      </c>
      <c r="N24" s="1" t="s">
        <v>506</v>
      </c>
      <c r="O24" s="1" t="s">
        <v>507</v>
      </c>
      <c r="P24" s="1" t="s">
        <v>508</v>
      </c>
      <c r="Q24" s="1" t="s">
        <v>509</v>
      </c>
      <c r="R24" s="1" t="s">
        <v>656</v>
      </c>
      <c r="S24" s="1" t="s">
        <v>511</v>
      </c>
      <c r="T24" s="1" t="s">
        <v>512</v>
      </c>
      <c r="U24" s="1" t="s">
        <v>513</v>
      </c>
      <c r="V24" s="1" t="s">
        <v>532</v>
      </c>
    </row>
    <row r="25" s="1" customFormat="1" spans="1:22">
      <c r="A25" s="3">
        <v>999226479448460</v>
      </c>
      <c r="B25" s="1" t="s">
        <v>556</v>
      </c>
      <c r="C25" s="1" t="s">
        <v>657</v>
      </c>
      <c r="D25" s="1" t="s">
        <v>658</v>
      </c>
      <c r="E25" s="1" t="s">
        <v>659</v>
      </c>
      <c r="F25" s="1" t="s">
        <v>501</v>
      </c>
      <c r="G25" s="1" t="s">
        <v>502</v>
      </c>
      <c r="H25" s="1" t="s">
        <v>503</v>
      </c>
      <c r="I25" s="1" t="s">
        <v>660</v>
      </c>
      <c r="J25" s="1" t="s">
        <v>30</v>
      </c>
      <c r="K25" s="1" t="s">
        <v>661</v>
      </c>
      <c r="L25" s="1" t="s">
        <v>661</v>
      </c>
      <c r="M25" s="1" t="s">
        <v>506</v>
      </c>
      <c r="N25" s="1" t="s">
        <v>506</v>
      </c>
      <c r="O25" s="1" t="s">
        <v>507</v>
      </c>
      <c r="P25" s="1" t="s">
        <v>508</v>
      </c>
      <c r="Q25" s="1" t="s">
        <v>509</v>
      </c>
      <c r="R25" s="1" t="s">
        <v>662</v>
      </c>
      <c r="S25" s="1" t="s">
        <v>511</v>
      </c>
      <c r="T25" s="1" t="s">
        <v>512</v>
      </c>
      <c r="U25" s="1" t="s">
        <v>513</v>
      </c>
      <c r="V25" s="1" t="s">
        <v>663</v>
      </c>
    </row>
    <row r="26" s="1" customFormat="1" spans="1:22">
      <c r="A26" s="3">
        <v>999226483390696</v>
      </c>
      <c r="B26" s="1" t="s">
        <v>556</v>
      </c>
      <c r="C26" s="1" t="s">
        <v>664</v>
      </c>
      <c r="D26" s="1" t="s">
        <v>665</v>
      </c>
      <c r="E26" s="1" t="s">
        <v>666</v>
      </c>
      <c r="F26" s="1" t="s">
        <v>501</v>
      </c>
      <c r="G26" s="1" t="s">
        <v>502</v>
      </c>
      <c r="H26" s="1" t="s">
        <v>503</v>
      </c>
      <c r="I26" s="1" t="s">
        <v>667</v>
      </c>
      <c r="J26" s="1" t="s">
        <v>30</v>
      </c>
      <c r="K26" s="1" t="s">
        <v>668</v>
      </c>
      <c r="L26" s="1" t="s">
        <v>668</v>
      </c>
      <c r="M26" s="1" t="s">
        <v>506</v>
      </c>
      <c r="N26" s="1" t="s">
        <v>506</v>
      </c>
      <c r="O26" s="1" t="s">
        <v>507</v>
      </c>
      <c r="P26" s="1" t="s">
        <v>508</v>
      </c>
      <c r="Q26" s="1" t="s">
        <v>509</v>
      </c>
      <c r="R26" s="1" t="s">
        <v>669</v>
      </c>
      <c r="S26" s="1" t="s">
        <v>511</v>
      </c>
      <c r="T26" s="1" t="s">
        <v>512</v>
      </c>
      <c r="U26" s="1" t="s">
        <v>513</v>
      </c>
      <c r="V26" s="1" t="s">
        <v>532</v>
      </c>
    </row>
    <row r="27" s="1" customFormat="1" spans="1:22">
      <c r="A27" s="3">
        <v>999226485764451</v>
      </c>
      <c r="B27" s="1" t="s">
        <v>556</v>
      </c>
      <c r="C27" s="1" t="s">
        <v>670</v>
      </c>
      <c r="D27" s="1" t="s">
        <v>671</v>
      </c>
      <c r="E27" s="1" t="s">
        <v>672</v>
      </c>
      <c r="F27" s="1" t="s">
        <v>519</v>
      </c>
      <c r="G27" s="1" t="s">
        <v>502</v>
      </c>
      <c r="H27" s="1" t="s">
        <v>503</v>
      </c>
      <c r="I27" s="1" t="s">
        <v>673</v>
      </c>
      <c r="J27" s="1" t="s">
        <v>30</v>
      </c>
      <c r="K27" s="1" t="s">
        <v>674</v>
      </c>
      <c r="L27" s="1" t="s">
        <v>674</v>
      </c>
      <c r="M27" s="1" t="s">
        <v>506</v>
      </c>
      <c r="N27" s="1" t="s">
        <v>506</v>
      </c>
      <c r="O27" s="1" t="s">
        <v>507</v>
      </c>
      <c r="P27" s="1" t="s">
        <v>508</v>
      </c>
      <c r="Q27" s="1" t="s">
        <v>509</v>
      </c>
      <c r="R27" s="1" t="s">
        <v>675</v>
      </c>
      <c r="S27" s="1" t="s">
        <v>511</v>
      </c>
      <c r="T27" s="1" t="s">
        <v>512</v>
      </c>
      <c r="U27" s="1" t="s">
        <v>676</v>
      </c>
      <c r="V27" s="1" t="s">
        <v>514</v>
      </c>
    </row>
    <row r="28" s="1" customFormat="1" spans="1:22">
      <c r="A28" s="3">
        <v>999226485905547</v>
      </c>
      <c r="B28" s="1" t="s">
        <v>556</v>
      </c>
      <c r="C28" s="1" t="s">
        <v>677</v>
      </c>
      <c r="D28" s="1" t="s">
        <v>678</v>
      </c>
      <c r="E28" s="1" t="s">
        <v>679</v>
      </c>
      <c r="F28" s="1" t="s">
        <v>501</v>
      </c>
      <c r="G28" s="1" t="s">
        <v>519</v>
      </c>
      <c r="H28" s="1" t="s">
        <v>503</v>
      </c>
      <c r="I28" s="1" t="s">
        <v>680</v>
      </c>
      <c r="J28" s="1" t="s">
        <v>30</v>
      </c>
      <c r="K28" s="1" t="s">
        <v>681</v>
      </c>
      <c r="L28" s="1" t="s">
        <v>681</v>
      </c>
      <c r="M28" s="1" t="s">
        <v>506</v>
      </c>
      <c r="N28" s="1" t="s">
        <v>506</v>
      </c>
      <c r="O28" s="1" t="s">
        <v>507</v>
      </c>
      <c r="P28" s="1" t="s">
        <v>508</v>
      </c>
      <c r="Q28" s="1" t="s">
        <v>509</v>
      </c>
      <c r="R28" s="1" t="s">
        <v>682</v>
      </c>
      <c r="S28" s="1" t="s">
        <v>511</v>
      </c>
      <c r="T28" s="1" t="s">
        <v>512</v>
      </c>
      <c r="U28" s="1" t="s">
        <v>513</v>
      </c>
      <c r="V28" s="1" t="s">
        <v>514</v>
      </c>
    </row>
    <row r="29" s="1" customFormat="1" spans="1:22">
      <c r="A29" s="3">
        <v>999226487570269</v>
      </c>
      <c r="B29" s="1" t="s">
        <v>556</v>
      </c>
      <c r="C29" s="1" t="s">
        <v>683</v>
      </c>
      <c r="D29" s="1" t="s">
        <v>684</v>
      </c>
      <c r="E29" s="1" t="s">
        <v>685</v>
      </c>
      <c r="F29" s="1" t="s">
        <v>501</v>
      </c>
      <c r="G29" s="1" t="s">
        <v>519</v>
      </c>
      <c r="H29" s="1" t="s">
        <v>503</v>
      </c>
      <c r="I29" s="1" t="s">
        <v>686</v>
      </c>
      <c r="J29" s="1" t="s">
        <v>30</v>
      </c>
      <c r="K29" s="1" t="s">
        <v>687</v>
      </c>
      <c r="L29" s="1" t="s">
        <v>687</v>
      </c>
      <c r="M29" s="1" t="s">
        <v>506</v>
      </c>
      <c r="N29" s="1" t="s">
        <v>506</v>
      </c>
      <c r="O29" s="1" t="s">
        <v>507</v>
      </c>
      <c r="P29" s="1" t="s">
        <v>508</v>
      </c>
      <c r="Q29" s="1" t="s">
        <v>509</v>
      </c>
      <c r="R29" s="1" t="s">
        <v>688</v>
      </c>
      <c r="S29" s="1" t="s">
        <v>511</v>
      </c>
      <c r="T29" s="1" t="s">
        <v>512</v>
      </c>
      <c r="U29" s="1" t="s">
        <v>513</v>
      </c>
      <c r="V29" s="1" t="s">
        <v>514</v>
      </c>
    </row>
    <row r="30" s="1" customFormat="1" spans="1:22">
      <c r="A30" s="3">
        <v>999226488265421</v>
      </c>
      <c r="B30" s="1" t="s">
        <v>556</v>
      </c>
      <c r="C30" s="1" t="s">
        <v>689</v>
      </c>
      <c r="D30" s="1" t="s">
        <v>690</v>
      </c>
      <c r="E30" s="1" t="s">
        <v>691</v>
      </c>
      <c r="F30" s="1" t="s">
        <v>501</v>
      </c>
      <c r="G30" s="1" t="s">
        <v>519</v>
      </c>
      <c r="H30" s="1" t="s">
        <v>503</v>
      </c>
      <c r="I30" s="1" t="s">
        <v>692</v>
      </c>
      <c r="J30" s="1" t="s">
        <v>30</v>
      </c>
      <c r="K30" s="1" t="s">
        <v>693</v>
      </c>
      <c r="L30" s="1" t="s">
        <v>693</v>
      </c>
      <c r="M30" s="1" t="s">
        <v>506</v>
      </c>
      <c r="N30" s="1" t="s">
        <v>506</v>
      </c>
      <c r="O30" s="1" t="s">
        <v>507</v>
      </c>
      <c r="P30" s="1" t="s">
        <v>508</v>
      </c>
      <c r="Q30" s="1" t="s">
        <v>509</v>
      </c>
      <c r="R30" s="1" t="s">
        <v>694</v>
      </c>
      <c r="S30" s="1" t="s">
        <v>511</v>
      </c>
      <c r="T30" s="1" t="s">
        <v>512</v>
      </c>
      <c r="U30" s="1" t="s">
        <v>513</v>
      </c>
      <c r="V30" s="1" t="s">
        <v>514</v>
      </c>
    </row>
    <row r="31" s="1" customFormat="1" spans="1:22">
      <c r="A31" s="3">
        <v>999226488286321</v>
      </c>
      <c r="B31" s="1" t="s">
        <v>556</v>
      </c>
      <c r="C31" s="1" t="s">
        <v>695</v>
      </c>
      <c r="D31" s="1" t="s">
        <v>566</v>
      </c>
      <c r="E31" s="1" t="s">
        <v>696</v>
      </c>
      <c r="F31" s="1" t="s">
        <v>519</v>
      </c>
      <c r="G31" s="1" t="s">
        <v>502</v>
      </c>
      <c r="H31" s="1" t="s">
        <v>503</v>
      </c>
      <c r="I31" s="1" t="s">
        <v>697</v>
      </c>
      <c r="J31" s="1" t="s">
        <v>30</v>
      </c>
      <c r="K31" s="1" t="s">
        <v>698</v>
      </c>
      <c r="L31" s="1" t="s">
        <v>698</v>
      </c>
      <c r="M31" s="1" t="s">
        <v>506</v>
      </c>
      <c r="N31" s="1" t="s">
        <v>506</v>
      </c>
      <c r="O31" s="1" t="s">
        <v>507</v>
      </c>
      <c r="P31" s="1" t="s">
        <v>508</v>
      </c>
      <c r="Q31" s="1" t="s">
        <v>509</v>
      </c>
      <c r="R31" s="1" t="s">
        <v>699</v>
      </c>
      <c r="S31" s="1" t="s">
        <v>511</v>
      </c>
      <c r="T31" s="1" t="s">
        <v>512</v>
      </c>
      <c r="U31" s="1" t="s">
        <v>513</v>
      </c>
      <c r="V31" s="1" t="s">
        <v>514</v>
      </c>
    </row>
    <row r="32" s="1" customFormat="1" spans="1:22">
      <c r="A32" s="3">
        <v>999226488340274</v>
      </c>
      <c r="B32" s="1" t="s">
        <v>556</v>
      </c>
      <c r="C32" s="1" t="s">
        <v>700</v>
      </c>
      <c r="D32" s="1" t="s">
        <v>701</v>
      </c>
      <c r="E32" s="1" t="s">
        <v>702</v>
      </c>
      <c r="F32" s="1" t="s">
        <v>548</v>
      </c>
      <c r="G32" s="1" t="s">
        <v>519</v>
      </c>
      <c r="H32" s="1" t="s">
        <v>503</v>
      </c>
      <c r="I32" s="1" t="s">
        <v>703</v>
      </c>
      <c r="J32" s="1" t="s">
        <v>30</v>
      </c>
      <c r="K32" s="1" t="s">
        <v>704</v>
      </c>
      <c r="L32" s="1" t="s">
        <v>704</v>
      </c>
      <c r="M32" s="1" t="s">
        <v>506</v>
      </c>
      <c r="N32" s="1" t="s">
        <v>506</v>
      </c>
      <c r="O32" s="1" t="s">
        <v>507</v>
      </c>
      <c r="P32" s="1" t="s">
        <v>508</v>
      </c>
      <c r="Q32" s="1" t="s">
        <v>509</v>
      </c>
      <c r="R32" s="1" t="s">
        <v>705</v>
      </c>
      <c r="S32" s="1" t="s">
        <v>511</v>
      </c>
      <c r="T32" s="1" t="s">
        <v>512</v>
      </c>
      <c r="U32" s="1" t="s">
        <v>513</v>
      </c>
      <c r="V32" s="1" t="s">
        <v>532</v>
      </c>
    </row>
    <row r="33" s="1" customFormat="1" spans="1:22">
      <c r="A33" s="3">
        <v>999226488411480</v>
      </c>
      <c r="B33" s="1" t="s">
        <v>556</v>
      </c>
      <c r="C33" s="1" t="s">
        <v>706</v>
      </c>
      <c r="D33" s="1" t="s">
        <v>599</v>
      </c>
      <c r="E33" s="1" t="s">
        <v>707</v>
      </c>
      <c r="F33" s="1" t="s">
        <v>519</v>
      </c>
      <c r="G33" s="1" t="s">
        <v>502</v>
      </c>
      <c r="H33" s="1" t="s">
        <v>503</v>
      </c>
      <c r="I33" s="1" t="s">
        <v>708</v>
      </c>
      <c r="J33" s="1" t="s">
        <v>30</v>
      </c>
      <c r="K33" s="1" t="s">
        <v>709</v>
      </c>
      <c r="L33" s="1" t="s">
        <v>709</v>
      </c>
      <c r="M33" s="1" t="s">
        <v>506</v>
      </c>
      <c r="N33" s="1" t="s">
        <v>506</v>
      </c>
      <c r="O33" s="1" t="s">
        <v>507</v>
      </c>
      <c r="P33" s="1" t="s">
        <v>508</v>
      </c>
      <c r="Q33" s="1" t="s">
        <v>509</v>
      </c>
      <c r="R33" s="1" t="s">
        <v>710</v>
      </c>
      <c r="S33" s="1" t="s">
        <v>511</v>
      </c>
      <c r="T33" s="1" t="s">
        <v>512</v>
      </c>
      <c r="U33" s="1" t="s">
        <v>513</v>
      </c>
      <c r="V33" s="1" t="s">
        <v>514</v>
      </c>
    </row>
    <row r="34" s="1" customFormat="1" spans="1:22">
      <c r="A34" s="3">
        <v>999226488455984</v>
      </c>
      <c r="B34" s="1" t="s">
        <v>556</v>
      </c>
      <c r="C34" s="1" t="s">
        <v>711</v>
      </c>
      <c r="D34" s="1" t="s">
        <v>712</v>
      </c>
      <c r="E34" s="1" t="s">
        <v>713</v>
      </c>
      <c r="F34" s="1" t="s">
        <v>501</v>
      </c>
      <c r="G34" s="1" t="s">
        <v>519</v>
      </c>
      <c r="H34" s="1" t="s">
        <v>503</v>
      </c>
      <c r="I34" s="1" t="s">
        <v>714</v>
      </c>
      <c r="J34" s="1" t="s">
        <v>30</v>
      </c>
      <c r="K34" s="1" t="s">
        <v>715</v>
      </c>
      <c r="L34" s="1" t="s">
        <v>715</v>
      </c>
      <c r="M34" s="1" t="s">
        <v>506</v>
      </c>
      <c r="N34" s="1" t="s">
        <v>506</v>
      </c>
      <c r="O34" s="1" t="s">
        <v>507</v>
      </c>
      <c r="P34" s="1" t="s">
        <v>508</v>
      </c>
      <c r="Q34" s="1" t="s">
        <v>509</v>
      </c>
      <c r="R34" s="1" t="s">
        <v>716</v>
      </c>
      <c r="S34" s="1" t="s">
        <v>511</v>
      </c>
      <c r="T34" s="1" t="s">
        <v>512</v>
      </c>
      <c r="U34" s="1" t="s">
        <v>513</v>
      </c>
      <c r="V34" s="1" t="s">
        <v>717</v>
      </c>
    </row>
    <row r="35" s="1" customFormat="1" spans="1:22">
      <c r="A35" s="3">
        <v>999226489734818</v>
      </c>
      <c r="B35" s="1" t="s">
        <v>548</v>
      </c>
      <c r="C35" s="1" t="s">
        <v>718</v>
      </c>
      <c r="D35" s="1" t="s">
        <v>719</v>
      </c>
      <c r="E35" s="1" t="s">
        <v>720</v>
      </c>
      <c r="F35" s="1" t="s">
        <v>501</v>
      </c>
      <c r="G35" s="1" t="s">
        <v>519</v>
      </c>
      <c r="H35" s="1" t="s">
        <v>503</v>
      </c>
      <c r="I35" s="1" t="s">
        <v>721</v>
      </c>
      <c r="J35" s="1" t="s">
        <v>30</v>
      </c>
      <c r="K35" s="1" t="s">
        <v>722</v>
      </c>
      <c r="L35" s="1" t="s">
        <v>722</v>
      </c>
      <c r="M35" s="1" t="s">
        <v>506</v>
      </c>
      <c r="N35" s="1" t="s">
        <v>506</v>
      </c>
      <c r="O35" s="1" t="s">
        <v>507</v>
      </c>
      <c r="P35" s="1" t="s">
        <v>508</v>
      </c>
      <c r="Q35" s="1" t="s">
        <v>509</v>
      </c>
      <c r="R35" s="1" t="s">
        <v>723</v>
      </c>
      <c r="S35" s="1" t="s">
        <v>511</v>
      </c>
      <c r="T35" s="1" t="s">
        <v>512</v>
      </c>
      <c r="U35" s="1" t="s">
        <v>513</v>
      </c>
      <c r="V35" s="1" t="s">
        <v>532</v>
      </c>
    </row>
    <row r="36" s="1" customFormat="1" spans="1:22">
      <c r="A36" s="3">
        <v>999226490741130</v>
      </c>
      <c r="B36" s="1" t="s">
        <v>548</v>
      </c>
      <c r="C36" s="1" t="s">
        <v>724</v>
      </c>
      <c r="D36" s="1" t="s">
        <v>572</v>
      </c>
      <c r="E36" s="1" t="s">
        <v>725</v>
      </c>
      <c r="F36" s="1" t="s">
        <v>548</v>
      </c>
      <c r="G36" s="1" t="s">
        <v>519</v>
      </c>
      <c r="H36" s="1" t="s">
        <v>503</v>
      </c>
      <c r="I36" s="1" t="s">
        <v>726</v>
      </c>
      <c r="J36" s="1" t="s">
        <v>30</v>
      </c>
      <c r="K36" s="1" t="s">
        <v>727</v>
      </c>
      <c r="L36" s="1" t="s">
        <v>727</v>
      </c>
      <c r="M36" s="1" t="s">
        <v>506</v>
      </c>
      <c r="N36" s="1" t="s">
        <v>506</v>
      </c>
      <c r="O36" s="1" t="s">
        <v>507</v>
      </c>
      <c r="P36" s="1" t="s">
        <v>508</v>
      </c>
      <c r="Q36" s="1" t="s">
        <v>509</v>
      </c>
      <c r="R36" s="1" t="s">
        <v>728</v>
      </c>
      <c r="S36" s="1" t="s">
        <v>511</v>
      </c>
      <c r="T36" s="1" t="s">
        <v>512</v>
      </c>
      <c r="U36" s="1" t="s">
        <v>513</v>
      </c>
      <c r="V36" s="1" t="s">
        <v>532</v>
      </c>
    </row>
    <row r="37" s="1" customFormat="1" spans="1:22">
      <c r="A37" s="3">
        <v>999226491813332</v>
      </c>
      <c r="B37" s="1" t="s">
        <v>548</v>
      </c>
      <c r="C37" s="1" t="s">
        <v>729</v>
      </c>
      <c r="D37" s="1" t="s">
        <v>678</v>
      </c>
      <c r="E37" s="1" t="s">
        <v>730</v>
      </c>
      <c r="F37" s="1" t="s">
        <v>501</v>
      </c>
      <c r="G37" s="1" t="s">
        <v>519</v>
      </c>
      <c r="H37" s="1" t="s">
        <v>503</v>
      </c>
      <c r="I37" s="1" t="s">
        <v>731</v>
      </c>
      <c r="J37" s="1" t="s">
        <v>30</v>
      </c>
      <c r="K37" s="1" t="s">
        <v>732</v>
      </c>
      <c r="L37" s="1" t="s">
        <v>732</v>
      </c>
      <c r="M37" s="1" t="s">
        <v>506</v>
      </c>
      <c r="N37" s="1" t="s">
        <v>506</v>
      </c>
      <c r="O37" s="1" t="s">
        <v>507</v>
      </c>
      <c r="P37" s="1" t="s">
        <v>508</v>
      </c>
      <c r="Q37" s="1" t="s">
        <v>509</v>
      </c>
      <c r="R37" s="1" t="s">
        <v>733</v>
      </c>
      <c r="S37" s="1" t="s">
        <v>511</v>
      </c>
      <c r="T37" s="1" t="s">
        <v>512</v>
      </c>
      <c r="U37" s="1" t="s">
        <v>513</v>
      </c>
      <c r="V37" s="1" t="s">
        <v>514</v>
      </c>
    </row>
    <row r="38" s="1" customFormat="1" spans="1:22">
      <c r="A38" s="3">
        <v>999226491904148</v>
      </c>
      <c r="B38" s="1" t="s">
        <v>548</v>
      </c>
      <c r="C38" s="1" t="s">
        <v>734</v>
      </c>
      <c r="D38" s="1" t="s">
        <v>735</v>
      </c>
      <c r="E38" s="1" t="s">
        <v>736</v>
      </c>
      <c r="F38" s="1" t="s">
        <v>501</v>
      </c>
      <c r="G38" s="1" t="s">
        <v>519</v>
      </c>
      <c r="H38" s="1" t="s">
        <v>503</v>
      </c>
      <c r="I38" s="1" t="s">
        <v>737</v>
      </c>
      <c r="J38" s="1" t="s">
        <v>30</v>
      </c>
      <c r="K38" s="1" t="s">
        <v>738</v>
      </c>
      <c r="L38" s="1" t="s">
        <v>738</v>
      </c>
      <c r="M38" s="1" t="s">
        <v>506</v>
      </c>
      <c r="N38" s="1" t="s">
        <v>506</v>
      </c>
      <c r="O38" s="1" t="s">
        <v>507</v>
      </c>
      <c r="P38" s="1" t="s">
        <v>508</v>
      </c>
      <c r="Q38" s="1" t="s">
        <v>509</v>
      </c>
      <c r="R38" s="1" t="s">
        <v>739</v>
      </c>
      <c r="S38" s="1" t="s">
        <v>511</v>
      </c>
      <c r="T38" s="1" t="s">
        <v>512</v>
      </c>
      <c r="U38" s="1" t="s">
        <v>513</v>
      </c>
      <c r="V38" s="1" t="s">
        <v>532</v>
      </c>
    </row>
    <row r="39" s="1" customFormat="1" spans="1:22">
      <c r="A39" s="3">
        <v>999226492248740</v>
      </c>
      <c r="B39" s="1" t="s">
        <v>548</v>
      </c>
      <c r="C39" s="1" t="s">
        <v>740</v>
      </c>
      <c r="D39" s="1" t="s">
        <v>741</v>
      </c>
      <c r="E39" s="1" t="s">
        <v>742</v>
      </c>
      <c r="F39" s="1" t="s">
        <v>548</v>
      </c>
      <c r="G39" s="1" t="s">
        <v>502</v>
      </c>
      <c r="H39" s="1" t="s">
        <v>503</v>
      </c>
      <c r="I39" s="1" t="s">
        <v>743</v>
      </c>
      <c r="J39" s="1" t="s">
        <v>30</v>
      </c>
      <c r="K39" s="1" t="s">
        <v>744</v>
      </c>
      <c r="L39" s="1" t="s">
        <v>744</v>
      </c>
      <c r="M39" s="1" t="s">
        <v>506</v>
      </c>
      <c r="N39" s="1" t="s">
        <v>506</v>
      </c>
      <c r="O39" s="1" t="s">
        <v>507</v>
      </c>
      <c r="P39" s="1" t="s">
        <v>508</v>
      </c>
      <c r="Q39" s="1" t="s">
        <v>509</v>
      </c>
      <c r="R39" s="1" t="s">
        <v>745</v>
      </c>
      <c r="S39" s="1" t="s">
        <v>511</v>
      </c>
      <c r="T39" s="1" t="s">
        <v>512</v>
      </c>
      <c r="U39" s="1" t="s">
        <v>513</v>
      </c>
      <c r="V39" s="1" t="s">
        <v>532</v>
      </c>
    </row>
    <row r="40" s="1" customFormat="1" spans="1:22">
      <c r="A40" s="3">
        <v>999226492408779</v>
      </c>
      <c r="B40" s="1" t="s">
        <v>548</v>
      </c>
      <c r="C40" s="1" t="s">
        <v>746</v>
      </c>
      <c r="D40" s="1" t="s">
        <v>747</v>
      </c>
      <c r="E40" s="1" t="s">
        <v>748</v>
      </c>
      <c r="F40" s="1" t="s">
        <v>548</v>
      </c>
      <c r="G40" s="1" t="s">
        <v>519</v>
      </c>
      <c r="H40" s="1" t="s">
        <v>503</v>
      </c>
      <c r="I40" s="1" t="s">
        <v>749</v>
      </c>
      <c r="J40" s="1" t="s">
        <v>30</v>
      </c>
      <c r="K40" s="1" t="s">
        <v>750</v>
      </c>
      <c r="L40" s="1" t="s">
        <v>750</v>
      </c>
      <c r="M40" s="1" t="s">
        <v>506</v>
      </c>
      <c r="N40" s="1" t="s">
        <v>506</v>
      </c>
      <c r="O40" s="1" t="s">
        <v>507</v>
      </c>
      <c r="P40" s="1" t="s">
        <v>508</v>
      </c>
      <c r="Q40" s="1" t="s">
        <v>509</v>
      </c>
      <c r="R40" s="1" t="s">
        <v>751</v>
      </c>
      <c r="S40" s="1" t="s">
        <v>511</v>
      </c>
      <c r="T40" s="1" t="s">
        <v>512</v>
      </c>
      <c r="U40" s="1" t="s">
        <v>513</v>
      </c>
      <c r="V40" s="1" t="s">
        <v>532</v>
      </c>
    </row>
    <row r="41" s="1" customFormat="1" spans="1:22">
      <c r="A41" s="3">
        <v>999226492444626</v>
      </c>
      <c r="B41" s="1" t="s">
        <v>548</v>
      </c>
      <c r="C41" s="1" t="s">
        <v>752</v>
      </c>
      <c r="D41" s="1" t="s">
        <v>753</v>
      </c>
      <c r="E41" s="1" t="s">
        <v>754</v>
      </c>
      <c r="F41" s="1" t="s">
        <v>501</v>
      </c>
      <c r="G41" s="1" t="s">
        <v>502</v>
      </c>
      <c r="H41" s="1" t="s">
        <v>503</v>
      </c>
      <c r="I41" s="1" t="s">
        <v>755</v>
      </c>
      <c r="J41" s="1" t="s">
        <v>30</v>
      </c>
      <c r="K41" s="1" t="s">
        <v>756</v>
      </c>
      <c r="L41" s="1" t="s">
        <v>756</v>
      </c>
      <c r="M41" s="1" t="s">
        <v>506</v>
      </c>
      <c r="N41" s="1" t="s">
        <v>506</v>
      </c>
      <c r="O41" s="1" t="s">
        <v>507</v>
      </c>
      <c r="P41" s="1" t="s">
        <v>508</v>
      </c>
      <c r="Q41" s="1" t="s">
        <v>509</v>
      </c>
      <c r="R41" s="1" t="s">
        <v>757</v>
      </c>
      <c r="S41" s="1" t="s">
        <v>511</v>
      </c>
      <c r="T41" s="1" t="s">
        <v>512</v>
      </c>
      <c r="U41" s="1" t="s">
        <v>513</v>
      </c>
      <c r="V41" s="1" t="s">
        <v>514</v>
      </c>
    </row>
    <row r="42" s="1" customFormat="1" spans="1:22">
      <c r="A42" s="3">
        <v>999226492782306</v>
      </c>
      <c r="B42" s="1" t="s">
        <v>548</v>
      </c>
      <c r="C42" s="1" t="s">
        <v>758</v>
      </c>
      <c r="D42" s="1" t="s">
        <v>759</v>
      </c>
      <c r="E42" s="1" t="s">
        <v>760</v>
      </c>
      <c r="F42" s="1" t="s">
        <v>548</v>
      </c>
      <c r="G42" s="1" t="s">
        <v>519</v>
      </c>
      <c r="H42" s="1" t="s">
        <v>503</v>
      </c>
      <c r="I42" s="1" t="s">
        <v>761</v>
      </c>
      <c r="J42" s="1" t="s">
        <v>30</v>
      </c>
      <c r="K42" s="1" t="s">
        <v>762</v>
      </c>
      <c r="L42" s="1" t="s">
        <v>762</v>
      </c>
      <c r="M42" s="1" t="s">
        <v>506</v>
      </c>
      <c r="N42" s="1" t="s">
        <v>506</v>
      </c>
      <c r="O42" s="1" t="s">
        <v>507</v>
      </c>
      <c r="P42" s="1" t="s">
        <v>508</v>
      </c>
      <c r="Q42" s="1" t="s">
        <v>509</v>
      </c>
      <c r="R42" s="1" t="s">
        <v>763</v>
      </c>
      <c r="S42" s="1" t="s">
        <v>511</v>
      </c>
      <c r="T42" s="1" t="s">
        <v>512</v>
      </c>
      <c r="U42" s="1" t="s">
        <v>513</v>
      </c>
      <c r="V42" s="1" t="s">
        <v>514</v>
      </c>
    </row>
    <row r="43" s="1" customFormat="1" spans="1:22">
      <c r="A43" s="3">
        <v>999226493240550</v>
      </c>
      <c r="B43" s="1" t="s">
        <v>548</v>
      </c>
      <c r="C43" s="1" t="s">
        <v>764</v>
      </c>
      <c r="D43" s="1" t="s">
        <v>765</v>
      </c>
      <c r="E43" s="1" t="s">
        <v>766</v>
      </c>
      <c r="F43" s="1" t="s">
        <v>501</v>
      </c>
      <c r="G43" s="1" t="s">
        <v>519</v>
      </c>
      <c r="H43" s="1" t="s">
        <v>503</v>
      </c>
      <c r="I43" s="1" t="s">
        <v>767</v>
      </c>
      <c r="J43" s="1" t="s">
        <v>30</v>
      </c>
      <c r="K43" s="1" t="s">
        <v>768</v>
      </c>
      <c r="L43" s="1" t="s">
        <v>768</v>
      </c>
      <c r="M43" s="1" t="s">
        <v>506</v>
      </c>
      <c r="N43" s="1" t="s">
        <v>506</v>
      </c>
      <c r="O43" s="1" t="s">
        <v>507</v>
      </c>
      <c r="P43" s="1" t="s">
        <v>508</v>
      </c>
      <c r="Q43" s="1" t="s">
        <v>509</v>
      </c>
      <c r="R43" s="1" t="s">
        <v>769</v>
      </c>
      <c r="S43" s="1" t="s">
        <v>511</v>
      </c>
      <c r="T43" s="1" t="s">
        <v>512</v>
      </c>
      <c r="U43" s="1" t="s">
        <v>513</v>
      </c>
      <c r="V43" s="1" t="s">
        <v>523</v>
      </c>
    </row>
    <row r="44" s="1" customFormat="1" spans="1:22">
      <c r="A44" s="3">
        <v>999226493393275</v>
      </c>
      <c r="B44" s="1" t="s">
        <v>548</v>
      </c>
      <c r="C44" s="1" t="s">
        <v>770</v>
      </c>
      <c r="D44" s="1" t="s">
        <v>599</v>
      </c>
      <c r="E44" s="1" t="s">
        <v>771</v>
      </c>
      <c r="F44" s="1" t="s">
        <v>501</v>
      </c>
      <c r="G44" s="1" t="s">
        <v>519</v>
      </c>
      <c r="H44" s="1" t="s">
        <v>503</v>
      </c>
      <c r="I44" s="1" t="s">
        <v>772</v>
      </c>
      <c r="J44" s="1" t="s">
        <v>30</v>
      </c>
      <c r="K44" s="1" t="s">
        <v>773</v>
      </c>
      <c r="L44" s="1" t="s">
        <v>773</v>
      </c>
      <c r="M44" s="1" t="s">
        <v>506</v>
      </c>
      <c r="N44" s="1" t="s">
        <v>506</v>
      </c>
      <c r="O44" s="1" t="s">
        <v>507</v>
      </c>
      <c r="P44" s="1" t="s">
        <v>508</v>
      </c>
      <c r="Q44" s="1" t="s">
        <v>509</v>
      </c>
      <c r="R44" s="1" t="s">
        <v>774</v>
      </c>
      <c r="S44" s="1" t="s">
        <v>511</v>
      </c>
      <c r="T44" s="1" t="s">
        <v>512</v>
      </c>
      <c r="U44" s="1" t="s">
        <v>513</v>
      </c>
      <c r="V44" s="1" t="s">
        <v>514</v>
      </c>
    </row>
    <row r="45" s="1" customFormat="1" spans="1:22">
      <c r="A45" s="3">
        <v>999226493492592</v>
      </c>
      <c r="B45" s="1" t="s">
        <v>548</v>
      </c>
      <c r="C45" s="1" t="s">
        <v>775</v>
      </c>
      <c r="D45" s="1" t="s">
        <v>776</v>
      </c>
      <c r="E45" s="1" t="s">
        <v>777</v>
      </c>
      <c r="F45" s="1" t="s">
        <v>501</v>
      </c>
      <c r="G45" s="1" t="s">
        <v>519</v>
      </c>
      <c r="H45" s="1" t="s">
        <v>503</v>
      </c>
      <c r="I45" s="1" t="s">
        <v>778</v>
      </c>
      <c r="J45" s="1" t="s">
        <v>30</v>
      </c>
      <c r="K45" s="1" t="s">
        <v>779</v>
      </c>
      <c r="L45" s="1" t="s">
        <v>779</v>
      </c>
      <c r="M45" s="1" t="s">
        <v>506</v>
      </c>
      <c r="N45" s="1" t="s">
        <v>506</v>
      </c>
      <c r="O45" s="1" t="s">
        <v>507</v>
      </c>
      <c r="P45" s="1" t="s">
        <v>508</v>
      </c>
      <c r="Q45" s="1" t="s">
        <v>509</v>
      </c>
      <c r="R45" s="1" t="s">
        <v>780</v>
      </c>
      <c r="S45" s="1" t="s">
        <v>511</v>
      </c>
      <c r="T45" s="1" t="s">
        <v>512</v>
      </c>
      <c r="U45" s="1" t="s">
        <v>513</v>
      </c>
      <c r="V45" s="1" t="s">
        <v>514</v>
      </c>
    </row>
    <row r="46" s="1" customFormat="1" spans="1:22">
      <c r="A46" s="3">
        <v>999226493501615</v>
      </c>
      <c r="B46" s="1" t="s">
        <v>548</v>
      </c>
      <c r="C46" s="1" t="s">
        <v>781</v>
      </c>
      <c r="D46" s="1" t="s">
        <v>782</v>
      </c>
      <c r="E46" s="1" t="s">
        <v>783</v>
      </c>
      <c r="F46" s="1" t="s">
        <v>501</v>
      </c>
      <c r="G46" s="1" t="s">
        <v>519</v>
      </c>
      <c r="H46" s="1" t="s">
        <v>503</v>
      </c>
      <c r="I46" s="1" t="s">
        <v>784</v>
      </c>
      <c r="J46" s="1" t="s">
        <v>30</v>
      </c>
      <c r="K46" s="1" t="s">
        <v>785</v>
      </c>
      <c r="L46" s="1" t="s">
        <v>785</v>
      </c>
      <c r="M46" s="1" t="s">
        <v>506</v>
      </c>
      <c r="N46" s="1" t="s">
        <v>506</v>
      </c>
      <c r="O46" s="1" t="s">
        <v>507</v>
      </c>
      <c r="P46" s="1" t="s">
        <v>508</v>
      </c>
      <c r="Q46" s="1" t="s">
        <v>509</v>
      </c>
      <c r="R46" s="1" t="s">
        <v>786</v>
      </c>
      <c r="S46" s="1" t="s">
        <v>511</v>
      </c>
      <c r="T46" s="1" t="s">
        <v>512</v>
      </c>
      <c r="U46" s="1" t="s">
        <v>513</v>
      </c>
      <c r="V46" s="1" t="s">
        <v>523</v>
      </c>
    </row>
    <row r="47" s="1" customFormat="1" spans="1:22">
      <c r="A47" s="3">
        <v>999226493581277</v>
      </c>
      <c r="B47" s="1" t="s">
        <v>548</v>
      </c>
      <c r="C47" s="1" t="s">
        <v>787</v>
      </c>
      <c r="D47" s="1" t="s">
        <v>788</v>
      </c>
      <c r="E47" s="1" t="s">
        <v>789</v>
      </c>
      <c r="F47" s="1" t="s">
        <v>548</v>
      </c>
      <c r="G47" s="1" t="s">
        <v>502</v>
      </c>
      <c r="H47" s="1" t="s">
        <v>503</v>
      </c>
      <c r="I47" s="1" t="s">
        <v>790</v>
      </c>
      <c r="J47" s="1" t="s">
        <v>30</v>
      </c>
      <c r="K47" s="1" t="s">
        <v>791</v>
      </c>
      <c r="L47" s="1" t="s">
        <v>791</v>
      </c>
      <c r="M47" s="1" t="s">
        <v>506</v>
      </c>
      <c r="N47" s="1" t="s">
        <v>506</v>
      </c>
      <c r="O47" s="1" t="s">
        <v>507</v>
      </c>
      <c r="P47" s="1" t="s">
        <v>508</v>
      </c>
      <c r="Q47" s="1" t="s">
        <v>509</v>
      </c>
      <c r="R47" s="1" t="s">
        <v>792</v>
      </c>
      <c r="S47" s="1" t="s">
        <v>511</v>
      </c>
      <c r="T47" s="1" t="s">
        <v>512</v>
      </c>
      <c r="U47" s="1" t="s">
        <v>513</v>
      </c>
      <c r="V47" s="1" t="s">
        <v>532</v>
      </c>
    </row>
    <row r="48" s="1" customFormat="1" spans="1:22">
      <c r="A48" s="3">
        <v>26493670188</v>
      </c>
      <c r="B48" s="1" t="s">
        <v>548</v>
      </c>
      <c r="C48" s="1" t="s">
        <v>793</v>
      </c>
      <c r="D48" s="1" t="s">
        <v>646</v>
      </c>
      <c r="E48" s="1" t="s">
        <v>794</v>
      </c>
      <c r="F48" s="1" t="s">
        <v>501</v>
      </c>
      <c r="G48" s="1" t="s">
        <v>519</v>
      </c>
      <c r="H48" s="1" t="s">
        <v>503</v>
      </c>
      <c r="I48" s="1" t="s">
        <v>795</v>
      </c>
      <c r="J48" s="1" t="s">
        <v>30</v>
      </c>
      <c r="K48" s="1" t="s">
        <v>796</v>
      </c>
      <c r="L48" s="1" t="s">
        <v>796</v>
      </c>
      <c r="M48" s="1" t="s">
        <v>506</v>
      </c>
      <c r="N48" s="1" t="s">
        <v>506</v>
      </c>
      <c r="O48" s="1" t="s">
        <v>507</v>
      </c>
      <c r="P48" s="1" t="s">
        <v>508</v>
      </c>
      <c r="Q48" s="1" t="s">
        <v>509</v>
      </c>
      <c r="R48" s="1" t="s">
        <v>797</v>
      </c>
      <c r="S48" s="1" t="s">
        <v>511</v>
      </c>
      <c r="T48" s="1" t="s">
        <v>512</v>
      </c>
      <c r="U48" s="1" t="s">
        <v>513</v>
      </c>
      <c r="V48" s="1" t="s">
        <v>532</v>
      </c>
    </row>
    <row r="49" s="1" customFormat="1" spans="1:22">
      <c r="A49" s="3">
        <v>999226493901797</v>
      </c>
      <c r="B49" s="1" t="s">
        <v>548</v>
      </c>
      <c r="C49" s="1" t="s">
        <v>798</v>
      </c>
      <c r="D49" s="1" t="s">
        <v>799</v>
      </c>
      <c r="E49" s="1" t="s">
        <v>800</v>
      </c>
      <c r="F49" s="1" t="s">
        <v>501</v>
      </c>
      <c r="G49" s="1" t="s">
        <v>519</v>
      </c>
      <c r="H49" s="1" t="s">
        <v>503</v>
      </c>
      <c r="I49" s="1" t="s">
        <v>801</v>
      </c>
      <c r="J49" s="1" t="s">
        <v>30</v>
      </c>
      <c r="K49" s="1" t="s">
        <v>802</v>
      </c>
      <c r="L49" s="1" t="s">
        <v>802</v>
      </c>
      <c r="M49" s="1" t="s">
        <v>506</v>
      </c>
      <c r="N49" s="1" t="s">
        <v>506</v>
      </c>
      <c r="O49" s="1" t="s">
        <v>507</v>
      </c>
      <c r="P49" s="1" t="s">
        <v>508</v>
      </c>
      <c r="Q49" s="1" t="s">
        <v>509</v>
      </c>
      <c r="R49" s="1" t="s">
        <v>803</v>
      </c>
      <c r="S49" s="1" t="s">
        <v>511</v>
      </c>
      <c r="T49" s="1" t="s">
        <v>512</v>
      </c>
      <c r="U49" s="1" t="s">
        <v>513</v>
      </c>
      <c r="V49" s="1" t="s">
        <v>532</v>
      </c>
    </row>
    <row r="50" s="1" customFormat="1" spans="1:22">
      <c r="A50" s="3">
        <v>999226494016148</v>
      </c>
      <c r="B50" s="1" t="s">
        <v>501</v>
      </c>
      <c r="C50" s="1" t="s">
        <v>804</v>
      </c>
      <c r="D50" s="1" t="s">
        <v>805</v>
      </c>
      <c r="E50" s="1" t="s">
        <v>806</v>
      </c>
      <c r="F50" s="1" t="s">
        <v>519</v>
      </c>
      <c r="G50" s="1" t="s">
        <v>502</v>
      </c>
      <c r="H50" s="1" t="s">
        <v>503</v>
      </c>
      <c r="I50" s="1" t="s">
        <v>807</v>
      </c>
      <c r="J50" s="1" t="s">
        <v>30</v>
      </c>
      <c r="K50" s="1" t="s">
        <v>808</v>
      </c>
      <c r="L50" s="1" t="s">
        <v>808</v>
      </c>
      <c r="M50" s="1" t="s">
        <v>506</v>
      </c>
      <c r="N50" s="1" t="s">
        <v>506</v>
      </c>
      <c r="O50" s="1" t="s">
        <v>507</v>
      </c>
      <c r="P50" s="1" t="s">
        <v>508</v>
      </c>
      <c r="Q50" s="1" t="s">
        <v>509</v>
      </c>
      <c r="R50" s="1" t="s">
        <v>809</v>
      </c>
      <c r="S50" s="1" t="s">
        <v>511</v>
      </c>
      <c r="T50" s="1" t="s">
        <v>512</v>
      </c>
      <c r="U50" s="1" t="s">
        <v>513</v>
      </c>
      <c r="V50" s="1" t="s">
        <v>532</v>
      </c>
    </row>
    <row r="51" s="1" customFormat="1" spans="1:22">
      <c r="A51" s="3">
        <v>999226494636506</v>
      </c>
      <c r="B51" s="1" t="s">
        <v>501</v>
      </c>
      <c r="C51" s="1" t="s">
        <v>810</v>
      </c>
      <c r="D51" s="1" t="s">
        <v>811</v>
      </c>
      <c r="E51" s="1" t="s">
        <v>812</v>
      </c>
      <c r="F51" s="1" t="s">
        <v>501</v>
      </c>
      <c r="G51" s="1" t="s">
        <v>519</v>
      </c>
      <c r="H51" s="1" t="s">
        <v>503</v>
      </c>
      <c r="I51" s="1" t="s">
        <v>813</v>
      </c>
      <c r="J51" s="1" t="s">
        <v>30</v>
      </c>
      <c r="K51" s="1" t="s">
        <v>814</v>
      </c>
      <c r="L51" s="1" t="s">
        <v>814</v>
      </c>
      <c r="M51" s="1" t="s">
        <v>506</v>
      </c>
      <c r="N51" s="1" t="s">
        <v>506</v>
      </c>
      <c r="O51" s="1" t="s">
        <v>507</v>
      </c>
      <c r="P51" s="1" t="s">
        <v>508</v>
      </c>
      <c r="Q51" s="1" t="s">
        <v>509</v>
      </c>
      <c r="R51" s="1" t="s">
        <v>815</v>
      </c>
      <c r="S51" s="1" t="s">
        <v>511</v>
      </c>
      <c r="T51" s="1" t="s">
        <v>512</v>
      </c>
      <c r="U51" s="1" t="s">
        <v>513</v>
      </c>
      <c r="V51" s="1" t="s">
        <v>514</v>
      </c>
    </row>
    <row r="52" s="1" customFormat="1" spans="1:22">
      <c r="A52" s="3">
        <v>999226494682651</v>
      </c>
      <c r="B52" s="1" t="s">
        <v>501</v>
      </c>
      <c r="C52" s="1" t="s">
        <v>816</v>
      </c>
      <c r="D52" s="1" t="s">
        <v>599</v>
      </c>
      <c r="E52" s="1" t="s">
        <v>817</v>
      </c>
      <c r="F52" s="1" t="s">
        <v>519</v>
      </c>
      <c r="G52" s="1" t="s">
        <v>502</v>
      </c>
      <c r="H52" s="1" t="s">
        <v>503</v>
      </c>
      <c r="I52" s="1" t="s">
        <v>818</v>
      </c>
      <c r="J52" s="1" t="s">
        <v>30</v>
      </c>
      <c r="K52" s="1" t="s">
        <v>819</v>
      </c>
      <c r="L52" s="1" t="s">
        <v>819</v>
      </c>
      <c r="M52" s="1" t="s">
        <v>506</v>
      </c>
      <c r="N52" s="1" t="s">
        <v>506</v>
      </c>
      <c r="O52" s="1" t="s">
        <v>507</v>
      </c>
      <c r="P52" s="1" t="s">
        <v>508</v>
      </c>
      <c r="Q52" s="1" t="s">
        <v>509</v>
      </c>
      <c r="R52" s="1" t="s">
        <v>820</v>
      </c>
      <c r="S52" s="1" t="s">
        <v>511</v>
      </c>
      <c r="T52" s="1" t="s">
        <v>512</v>
      </c>
      <c r="U52" s="1" t="s">
        <v>513</v>
      </c>
      <c r="V52" s="1" t="s">
        <v>514</v>
      </c>
    </row>
    <row r="53" s="1" customFormat="1" spans="1:22">
      <c r="A53" s="3">
        <v>999226494702892</v>
      </c>
      <c r="B53" s="1" t="s">
        <v>501</v>
      </c>
      <c r="C53" s="1" t="s">
        <v>821</v>
      </c>
      <c r="D53" s="1" t="s">
        <v>822</v>
      </c>
      <c r="E53" s="1" t="s">
        <v>823</v>
      </c>
      <c r="F53" s="1" t="s">
        <v>501</v>
      </c>
      <c r="G53" s="1" t="s">
        <v>519</v>
      </c>
      <c r="H53" s="1" t="s">
        <v>503</v>
      </c>
      <c r="I53" s="1" t="s">
        <v>824</v>
      </c>
      <c r="J53" s="1" t="s">
        <v>30</v>
      </c>
      <c r="K53" s="1" t="s">
        <v>825</v>
      </c>
      <c r="L53" s="1" t="s">
        <v>507</v>
      </c>
      <c r="M53" s="1" t="s">
        <v>826</v>
      </c>
      <c r="N53" s="1" t="s">
        <v>827</v>
      </c>
      <c r="O53" s="1" t="s">
        <v>507</v>
      </c>
      <c r="P53" s="1" t="s">
        <v>508</v>
      </c>
      <c r="Q53" s="1" t="s">
        <v>509</v>
      </c>
      <c r="R53" s="1" t="s">
        <v>828</v>
      </c>
      <c r="S53" s="1" t="s">
        <v>511</v>
      </c>
      <c r="T53" s="1" t="s">
        <v>512</v>
      </c>
      <c r="U53" s="1" t="s">
        <v>513</v>
      </c>
      <c r="V53" s="1" t="s">
        <v>514</v>
      </c>
    </row>
    <row r="54" s="1" customFormat="1" spans="1:22">
      <c r="A54" s="3">
        <v>999226495027032</v>
      </c>
      <c r="B54" s="1" t="s">
        <v>501</v>
      </c>
      <c r="C54" s="1" t="s">
        <v>829</v>
      </c>
      <c r="D54" s="1" t="s">
        <v>830</v>
      </c>
      <c r="E54" s="1" t="s">
        <v>831</v>
      </c>
      <c r="F54" s="1" t="s">
        <v>501</v>
      </c>
      <c r="G54" s="1" t="s">
        <v>519</v>
      </c>
      <c r="H54" s="1" t="s">
        <v>503</v>
      </c>
      <c r="I54" s="1" t="s">
        <v>832</v>
      </c>
      <c r="J54" s="1" t="s">
        <v>30</v>
      </c>
      <c r="K54" s="1" t="s">
        <v>833</v>
      </c>
      <c r="L54" s="1" t="s">
        <v>833</v>
      </c>
      <c r="M54" s="1" t="s">
        <v>506</v>
      </c>
      <c r="N54" s="1" t="s">
        <v>506</v>
      </c>
      <c r="O54" s="1" t="s">
        <v>507</v>
      </c>
      <c r="P54" s="1" t="s">
        <v>508</v>
      </c>
      <c r="Q54" s="1" t="s">
        <v>509</v>
      </c>
      <c r="R54" s="1" t="s">
        <v>834</v>
      </c>
      <c r="S54" s="1" t="s">
        <v>511</v>
      </c>
      <c r="T54" s="1" t="s">
        <v>512</v>
      </c>
      <c r="U54" s="1" t="s">
        <v>513</v>
      </c>
      <c r="V54" s="1" t="s">
        <v>523</v>
      </c>
    </row>
    <row r="55" s="1" customFormat="1" spans="1:22">
      <c r="A55" s="3">
        <v>999226495074233</v>
      </c>
      <c r="B55" s="1" t="s">
        <v>501</v>
      </c>
      <c r="C55" s="1" t="s">
        <v>835</v>
      </c>
      <c r="D55" s="1" t="s">
        <v>836</v>
      </c>
      <c r="E55" s="1" t="s">
        <v>837</v>
      </c>
      <c r="F55" s="1" t="s">
        <v>501</v>
      </c>
      <c r="G55" s="1" t="s">
        <v>519</v>
      </c>
      <c r="H55" s="1" t="s">
        <v>503</v>
      </c>
      <c r="I55" s="1" t="s">
        <v>838</v>
      </c>
      <c r="J55" s="1" t="s">
        <v>30</v>
      </c>
      <c r="K55" s="1" t="s">
        <v>839</v>
      </c>
      <c r="L55" s="1" t="s">
        <v>839</v>
      </c>
      <c r="M55" s="1" t="s">
        <v>506</v>
      </c>
      <c r="N55" s="1" t="s">
        <v>506</v>
      </c>
      <c r="O55" s="1" t="s">
        <v>507</v>
      </c>
      <c r="P55" s="1" t="s">
        <v>508</v>
      </c>
      <c r="Q55" s="1" t="s">
        <v>509</v>
      </c>
      <c r="R55" s="1" t="s">
        <v>840</v>
      </c>
      <c r="S55" s="1" t="s">
        <v>511</v>
      </c>
      <c r="T55" s="1" t="s">
        <v>512</v>
      </c>
      <c r="U55" s="1" t="s">
        <v>513</v>
      </c>
      <c r="V55" s="1" t="s">
        <v>841</v>
      </c>
    </row>
    <row r="56" s="1" customFormat="1" spans="1:22">
      <c r="A56" s="3">
        <v>999226495148223</v>
      </c>
      <c r="B56" s="1" t="s">
        <v>501</v>
      </c>
      <c r="C56" s="1" t="s">
        <v>842</v>
      </c>
      <c r="D56" s="1" t="s">
        <v>843</v>
      </c>
      <c r="E56" s="1" t="s">
        <v>844</v>
      </c>
      <c r="F56" s="1" t="s">
        <v>501</v>
      </c>
      <c r="G56" s="1" t="s">
        <v>519</v>
      </c>
      <c r="H56" s="1" t="s">
        <v>503</v>
      </c>
      <c r="I56" s="1" t="s">
        <v>845</v>
      </c>
      <c r="J56" s="1" t="s">
        <v>30</v>
      </c>
      <c r="K56" s="1" t="s">
        <v>846</v>
      </c>
      <c r="L56" s="1" t="s">
        <v>846</v>
      </c>
      <c r="M56" s="1" t="s">
        <v>506</v>
      </c>
      <c r="N56" s="1" t="s">
        <v>506</v>
      </c>
      <c r="O56" s="1" t="s">
        <v>507</v>
      </c>
      <c r="P56" s="1" t="s">
        <v>508</v>
      </c>
      <c r="Q56" s="1" t="s">
        <v>509</v>
      </c>
      <c r="R56" s="1" t="s">
        <v>847</v>
      </c>
      <c r="S56" s="1" t="s">
        <v>511</v>
      </c>
      <c r="T56" s="1" t="s">
        <v>512</v>
      </c>
      <c r="U56" s="1" t="s">
        <v>513</v>
      </c>
      <c r="V56" s="1" t="s">
        <v>532</v>
      </c>
    </row>
    <row r="57" s="1" customFormat="1" spans="1:22">
      <c r="A57" s="3">
        <v>999226495219596</v>
      </c>
      <c r="B57" s="1" t="s">
        <v>501</v>
      </c>
      <c r="C57" s="1" t="s">
        <v>848</v>
      </c>
      <c r="D57" s="1" t="s">
        <v>849</v>
      </c>
      <c r="E57" s="1" t="s">
        <v>850</v>
      </c>
      <c r="F57" s="1" t="s">
        <v>501</v>
      </c>
      <c r="G57" s="1" t="s">
        <v>519</v>
      </c>
      <c r="H57" s="1" t="s">
        <v>503</v>
      </c>
      <c r="I57" s="1" t="s">
        <v>851</v>
      </c>
      <c r="J57" s="1" t="s">
        <v>30</v>
      </c>
      <c r="K57" s="1" t="s">
        <v>852</v>
      </c>
      <c r="L57" s="1" t="s">
        <v>852</v>
      </c>
      <c r="M57" s="1" t="s">
        <v>506</v>
      </c>
      <c r="N57" s="1" t="s">
        <v>506</v>
      </c>
      <c r="O57" s="1" t="s">
        <v>507</v>
      </c>
      <c r="P57" s="1" t="s">
        <v>508</v>
      </c>
      <c r="Q57" s="1" t="s">
        <v>509</v>
      </c>
      <c r="R57" s="1" t="s">
        <v>853</v>
      </c>
      <c r="S57" s="1" t="s">
        <v>511</v>
      </c>
      <c r="T57" s="1" t="s">
        <v>512</v>
      </c>
      <c r="U57" s="1" t="s">
        <v>513</v>
      </c>
      <c r="V57" s="1" t="s">
        <v>532</v>
      </c>
    </row>
    <row r="58" s="1" customFormat="1" spans="1:22">
      <c r="A58" s="3">
        <v>999226495481257</v>
      </c>
      <c r="B58" s="1" t="s">
        <v>501</v>
      </c>
      <c r="C58" s="1" t="s">
        <v>854</v>
      </c>
      <c r="D58" s="1" t="s">
        <v>855</v>
      </c>
      <c r="E58" s="1" t="s">
        <v>856</v>
      </c>
      <c r="F58" s="1" t="s">
        <v>501</v>
      </c>
      <c r="G58" s="1" t="s">
        <v>519</v>
      </c>
      <c r="H58" s="1" t="s">
        <v>503</v>
      </c>
      <c r="I58" s="1" t="s">
        <v>857</v>
      </c>
      <c r="J58" s="1" t="s">
        <v>30</v>
      </c>
      <c r="K58" s="1" t="s">
        <v>858</v>
      </c>
      <c r="L58" s="1" t="s">
        <v>858</v>
      </c>
      <c r="M58" s="1" t="s">
        <v>506</v>
      </c>
      <c r="N58" s="1" t="s">
        <v>506</v>
      </c>
      <c r="O58" s="1" t="s">
        <v>507</v>
      </c>
      <c r="P58" s="1" t="s">
        <v>508</v>
      </c>
      <c r="Q58" s="1" t="s">
        <v>509</v>
      </c>
      <c r="R58" s="1" t="s">
        <v>859</v>
      </c>
      <c r="S58" s="1" t="s">
        <v>511</v>
      </c>
      <c r="T58" s="1" t="s">
        <v>512</v>
      </c>
      <c r="U58" s="1" t="s">
        <v>513</v>
      </c>
      <c r="V58" s="1" t="s">
        <v>841</v>
      </c>
    </row>
    <row r="59" s="1" customFormat="1" spans="1:22">
      <c r="A59" s="3">
        <v>999226495632228</v>
      </c>
      <c r="B59" s="1" t="s">
        <v>501</v>
      </c>
      <c r="C59" s="1" t="s">
        <v>860</v>
      </c>
      <c r="D59" s="1" t="s">
        <v>861</v>
      </c>
      <c r="E59" s="1" t="s">
        <v>862</v>
      </c>
      <c r="F59" s="1" t="s">
        <v>501</v>
      </c>
      <c r="G59" s="1" t="s">
        <v>519</v>
      </c>
      <c r="H59" s="1" t="s">
        <v>503</v>
      </c>
      <c r="I59" s="1" t="s">
        <v>863</v>
      </c>
      <c r="J59" s="1" t="s">
        <v>30</v>
      </c>
      <c r="K59" s="1" t="s">
        <v>864</v>
      </c>
      <c r="L59" s="1" t="s">
        <v>864</v>
      </c>
      <c r="M59" s="1" t="s">
        <v>506</v>
      </c>
      <c r="N59" s="1" t="s">
        <v>506</v>
      </c>
      <c r="O59" s="1" t="s">
        <v>507</v>
      </c>
      <c r="P59" s="1" t="s">
        <v>508</v>
      </c>
      <c r="Q59" s="1" t="s">
        <v>509</v>
      </c>
      <c r="R59" s="1" t="s">
        <v>865</v>
      </c>
      <c r="S59" s="1" t="s">
        <v>511</v>
      </c>
      <c r="T59" s="1" t="s">
        <v>512</v>
      </c>
      <c r="U59" s="1" t="s">
        <v>513</v>
      </c>
      <c r="V59" s="1" t="s">
        <v>523</v>
      </c>
    </row>
    <row r="60" s="1" customFormat="1" spans="1:22">
      <c r="A60" s="3">
        <v>999226495713136</v>
      </c>
      <c r="B60" s="1" t="s">
        <v>501</v>
      </c>
      <c r="C60" s="1" t="s">
        <v>866</v>
      </c>
      <c r="D60" s="1" t="s">
        <v>867</v>
      </c>
      <c r="E60" s="1" t="s">
        <v>868</v>
      </c>
      <c r="F60" s="1" t="s">
        <v>501</v>
      </c>
      <c r="G60" s="1" t="s">
        <v>519</v>
      </c>
      <c r="H60" s="1" t="s">
        <v>503</v>
      </c>
      <c r="I60" s="1" t="s">
        <v>869</v>
      </c>
      <c r="J60" s="1" t="s">
        <v>30</v>
      </c>
      <c r="K60" s="1" t="s">
        <v>870</v>
      </c>
      <c r="L60" s="1" t="s">
        <v>870</v>
      </c>
      <c r="M60" s="1" t="s">
        <v>506</v>
      </c>
      <c r="N60" s="1" t="s">
        <v>506</v>
      </c>
      <c r="O60" s="1" t="s">
        <v>507</v>
      </c>
      <c r="P60" s="1" t="s">
        <v>508</v>
      </c>
      <c r="Q60" s="1" t="s">
        <v>509</v>
      </c>
      <c r="R60" s="1" t="s">
        <v>871</v>
      </c>
      <c r="S60" s="1" t="s">
        <v>511</v>
      </c>
      <c r="T60" s="1" t="s">
        <v>512</v>
      </c>
      <c r="U60" s="1" t="s">
        <v>513</v>
      </c>
      <c r="V60" s="1" t="s">
        <v>514</v>
      </c>
    </row>
    <row r="61" s="1" customFormat="1" spans="1:22">
      <c r="A61" s="3">
        <v>999226495725556</v>
      </c>
      <c r="B61" s="1" t="s">
        <v>501</v>
      </c>
      <c r="C61" s="1" t="s">
        <v>872</v>
      </c>
      <c r="D61" s="1" t="s">
        <v>873</v>
      </c>
      <c r="E61" s="1" t="s">
        <v>874</v>
      </c>
      <c r="F61" s="1" t="s">
        <v>501</v>
      </c>
      <c r="G61" s="1" t="s">
        <v>519</v>
      </c>
      <c r="H61" s="1" t="s">
        <v>503</v>
      </c>
      <c r="I61" s="1" t="s">
        <v>875</v>
      </c>
      <c r="J61" s="1" t="s">
        <v>30</v>
      </c>
      <c r="K61" s="1" t="s">
        <v>876</v>
      </c>
      <c r="L61" s="1" t="s">
        <v>876</v>
      </c>
      <c r="M61" s="1" t="s">
        <v>506</v>
      </c>
      <c r="N61" s="1" t="s">
        <v>506</v>
      </c>
      <c r="O61" s="1" t="s">
        <v>507</v>
      </c>
      <c r="P61" s="1" t="s">
        <v>508</v>
      </c>
      <c r="Q61" s="1" t="s">
        <v>509</v>
      </c>
      <c r="R61" s="1" t="s">
        <v>877</v>
      </c>
      <c r="S61" s="1" t="s">
        <v>511</v>
      </c>
      <c r="T61" s="1" t="s">
        <v>512</v>
      </c>
      <c r="U61" s="1" t="s">
        <v>513</v>
      </c>
      <c r="V61" s="1" t="s">
        <v>532</v>
      </c>
    </row>
    <row r="62" s="1" customFormat="1" spans="1:22">
      <c r="A62" s="3">
        <v>999226496086330</v>
      </c>
      <c r="B62" s="1" t="s">
        <v>501</v>
      </c>
      <c r="C62" s="1" t="s">
        <v>878</v>
      </c>
      <c r="D62" s="1" t="s">
        <v>879</v>
      </c>
      <c r="E62" s="1" t="s">
        <v>880</v>
      </c>
      <c r="F62" s="1" t="s">
        <v>519</v>
      </c>
      <c r="G62" s="1" t="s">
        <v>502</v>
      </c>
      <c r="H62" s="1" t="s">
        <v>503</v>
      </c>
      <c r="I62" s="1" t="s">
        <v>881</v>
      </c>
      <c r="J62" s="1" t="s">
        <v>30</v>
      </c>
      <c r="K62" s="1" t="s">
        <v>882</v>
      </c>
      <c r="L62" s="1" t="s">
        <v>882</v>
      </c>
      <c r="M62" s="1" t="s">
        <v>506</v>
      </c>
      <c r="N62" s="1" t="s">
        <v>506</v>
      </c>
      <c r="O62" s="1" t="s">
        <v>507</v>
      </c>
      <c r="P62" s="1" t="s">
        <v>508</v>
      </c>
      <c r="Q62" s="1" t="s">
        <v>509</v>
      </c>
      <c r="R62" s="1" t="s">
        <v>883</v>
      </c>
      <c r="S62" s="1" t="s">
        <v>511</v>
      </c>
      <c r="T62" s="1" t="s">
        <v>512</v>
      </c>
      <c r="U62" s="1" t="s">
        <v>513</v>
      </c>
      <c r="V62" s="1" t="s">
        <v>514</v>
      </c>
    </row>
    <row r="63" s="1" customFormat="1" spans="1:22">
      <c r="A63" s="3">
        <v>999226496218976</v>
      </c>
      <c r="B63" s="1" t="s">
        <v>501</v>
      </c>
      <c r="C63" s="1" t="s">
        <v>884</v>
      </c>
      <c r="D63" s="1" t="s">
        <v>885</v>
      </c>
      <c r="E63" s="1" t="s">
        <v>886</v>
      </c>
      <c r="F63" s="1" t="s">
        <v>501</v>
      </c>
      <c r="G63" s="1" t="s">
        <v>519</v>
      </c>
      <c r="H63" s="1" t="s">
        <v>503</v>
      </c>
      <c r="I63" s="1" t="s">
        <v>887</v>
      </c>
      <c r="J63" s="1" t="s">
        <v>30</v>
      </c>
      <c r="K63" s="1" t="s">
        <v>888</v>
      </c>
      <c r="L63" s="1" t="s">
        <v>888</v>
      </c>
      <c r="M63" s="1" t="s">
        <v>506</v>
      </c>
      <c r="N63" s="1" t="s">
        <v>506</v>
      </c>
      <c r="O63" s="1" t="s">
        <v>507</v>
      </c>
      <c r="P63" s="1" t="s">
        <v>508</v>
      </c>
      <c r="Q63" s="1" t="s">
        <v>509</v>
      </c>
      <c r="R63" s="1" t="s">
        <v>889</v>
      </c>
      <c r="S63" s="1" t="s">
        <v>511</v>
      </c>
      <c r="T63" s="1" t="s">
        <v>512</v>
      </c>
      <c r="U63" s="1" t="s">
        <v>513</v>
      </c>
      <c r="V63" s="1" t="s">
        <v>663</v>
      </c>
    </row>
    <row r="64" s="1" customFormat="1" spans="1:22">
      <c r="A64" s="3">
        <v>999226496299785</v>
      </c>
      <c r="B64" s="1" t="s">
        <v>501</v>
      </c>
      <c r="C64" s="1" t="s">
        <v>890</v>
      </c>
      <c r="D64" s="1" t="s">
        <v>891</v>
      </c>
      <c r="E64" s="1" t="s">
        <v>892</v>
      </c>
      <c r="F64" s="1" t="s">
        <v>519</v>
      </c>
      <c r="G64" s="1" t="s">
        <v>502</v>
      </c>
      <c r="H64" s="1" t="s">
        <v>503</v>
      </c>
      <c r="I64" s="1" t="s">
        <v>893</v>
      </c>
      <c r="J64" s="1" t="s">
        <v>30</v>
      </c>
      <c r="K64" s="1" t="s">
        <v>894</v>
      </c>
      <c r="L64" s="1" t="s">
        <v>894</v>
      </c>
      <c r="M64" s="1" t="s">
        <v>506</v>
      </c>
      <c r="N64" s="1" t="s">
        <v>506</v>
      </c>
      <c r="O64" s="1" t="s">
        <v>507</v>
      </c>
      <c r="P64" s="1" t="s">
        <v>508</v>
      </c>
      <c r="Q64" s="1" t="s">
        <v>509</v>
      </c>
      <c r="R64" s="1" t="s">
        <v>895</v>
      </c>
      <c r="S64" s="1" t="s">
        <v>511</v>
      </c>
      <c r="T64" s="1" t="s">
        <v>512</v>
      </c>
      <c r="U64" s="1" t="s">
        <v>513</v>
      </c>
      <c r="V64" s="1" t="s">
        <v>514</v>
      </c>
    </row>
    <row r="65" s="1" customFormat="1" spans="1:22">
      <c r="A65" s="3">
        <v>26496350751</v>
      </c>
      <c r="B65" s="1" t="s">
        <v>501</v>
      </c>
      <c r="C65" s="1" t="s">
        <v>896</v>
      </c>
      <c r="D65" s="1" t="s">
        <v>897</v>
      </c>
      <c r="E65" s="1" t="s">
        <v>898</v>
      </c>
      <c r="F65" s="1" t="s">
        <v>519</v>
      </c>
      <c r="G65" s="1" t="s">
        <v>502</v>
      </c>
      <c r="H65" s="1" t="s">
        <v>503</v>
      </c>
      <c r="I65" s="1" t="s">
        <v>899</v>
      </c>
      <c r="J65" s="1" t="s">
        <v>30</v>
      </c>
      <c r="K65" s="1" t="s">
        <v>900</v>
      </c>
      <c r="L65" s="1" t="s">
        <v>900</v>
      </c>
      <c r="M65" s="1" t="s">
        <v>506</v>
      </c>
      <c r="N65" s="1" t="s">
        <v>506</v>
      </c>
      <c r="O65" s="1" t="s">
        <v>507</v>
      </c>
      <c r="P65" s="1" t="s">
        <v>508</v>
      </c>
      <c r="Q65" s="1" t="s">
        <v>509</v>
      </c>
      <c r="R65" s="1" t="s">
        <v>901</v>
      </c>
      <c r="S65" s="1" t="s">
        <v>511</v>
      </c>
      <c r="T65" s="1" t="s">
        <v>512</v>
      </c>
      <c r="U65" s="1" t="s">
        <v>513</v>
      </c>
      <c r="V65" s="1" t="s">
        <v>532</v>
      </c>
    </row>
    <row r="66" s="1" customFormat="1" spans="1:22">
      <c r="A66" s="3">
        <v>999226496522408</v>
      </c>
      <c r="B66" s="1" t="s">
        <v>501</v>
      </c>
      <c r="C66" s="1" t="s">
        <v>902</v>
      </c>
      <c r="D66" s="1" t="s">
        <v>903</v>
      </c>
      <c r="E66" s="1" t="s">
        <v>904</v>
      </c>
      <c r="F66" s="1" t="s">
        <v>501</v>
      </c>
      <c r="G66" s="1" t="s">
        <v>519</v>
      </c>
      <c r="H66" s="1" t="s">
        <v>503</v>
      </c>
      <c r="I66" s="1" t="s">
        <v>905</v>
      </c>
      <c r="J66" s="1" t="s">
        <v>30</v>
      </c>
      <c r="K66" s="1" t="s">
        <v>906</v>
      </c>
      <c r="L66" s="1" t="s">
        <v>906</v>
      </c>
      <c r="M66" s="1" t="s">
        <v>506</v>
      </c>
      <c r="N66" s="1" t="s">
        <v>506</v>
      </c>
      <c r="O66" s="1" t="s">
        <v>507</v>
      </c>
      <c r="P66" s="1" t="s">
        <v>508</v>
      </c>
      <c r="Q66" s="1" t="s">
        <v>509</v>
      </c>
      <c r="R66" s="1" t="s">
        <v>907</v>
      </c>
      <c r="S66" s="1" t="s">
        <v>511</v>
      </c>
      <c r="T66" s="1" t="s">
        <v>512</v>
      </c>
      <c r="U66" s="1" t="s">
        <v>513</v>
      </c>
      <c r="V66" s="1" t="s">
        <v>841</v>
      </c>
    </row>
    <row r="67" s="1" customFormat="1" spans="1:22">
      <c r="A67" s="3">
        <v>999226496557337</v>
      </c>
      <c r="B67" s="1" t="s">
        <v>501</v>
      </c>
      <c r="C67" s="1" t="s">
        <v>908</v>
      </c>
      <c r="D67" s="1" t="s">
        <v>566</v>
      </c>
      <c r="E67" s="1" t="s">
        <v>909</v>
      </c>
      <c r="F67" s="1" t="s">
        <v>519</v>
      </c>
      <c r="G67" s="1" t="s">
        <v>502</v>
      </c>
      <c r="H67" s="1" t="s">
        <v>503</v>
      </c>
      <c r="I67" s="1" t="s">
        <v>910</v>
      </c>
      <c r="J67" s="1" t="s">
        <v>30</v>
      </c>
      <c r="K67" s="1" t="s">
        <v>911</v>
      </c>
      <c r="L67" s="1" t="s">
        <v>911</v>
      </c>
      <c r="M67" s="1" t="s">
        <v>506</v>
      </c>
      <c r="N67" s="1" t="s">
        <v>506</v>
      </c>
      <c r="O67" s="1" t="s">
        <v>507</v>
      </c>
      <c r="P67" s="1" t="s">
        <v>508</v>
      </c>
      <c r="Q67" s="1" t="s">
        <v>509</v>
      </c>
      <c r="R67" s="1" t="s">
        <v>912</v>
      </c>
      <c r="S67" s="1" t="s">
        <v>511</v>
      </c>
      <c r="T67" s="1" t="s">
        <v>512</v>
      </c>
      <c r="U67" s="1" t="s">
        <v>513</v>
      </c>
      <c r="V67" s="1" t="s">
        <v>514</v>
      </c>
    </row>
    <row r="68" s="1" customFormat="1" spans="1:22">
      <c r="A68" s="3">
        <v>999226496675818</v>
      </c>
      <c r="B68" s="1" t="s">
        <v>501</v>
      </c>
      <c r="C68" s="1" t="s">
        <v>913</v>
      </c>
      <c r="D68" s="1" t="s">
        <v>914</v>
      </c>
      <c r="E68" s="1" t="s">
        <v>915</v>
      </c>
      <c r="F68" s="1" t="s">
        <v>501</v>
      </c>
      <c r="G68" s="1" t="s">
        <v>519</v>
      </c>
      <c r="H68" s="1" t="s">
        <v>503</v>
      </c>
      <c r="I68" s="1" t="s">
        <v>916</v>
      </c>
      <c r="J68" s="1" t="s">
        <v>30</v>
      </c>
      <c r="K68" s="1" t="s">
        <v>917</v>
      </c>
      <c r="L68" s="1" t="s">
        <v>917</v>
      </c>
      <c r="M68" s="1" t="s">
        <v>506</v>
      </c>
      <c r="N68" s="1" t="s">
        <v>506</v>
      </c>
      <c r="O68" s="1" t="s">
        <v>507</v>
      </c>
      <c r="P68" s="1" t="s">
        <v>508</v>
      </c>
      <c r="Q68" s="1" t="s">
        <v>509</v>
      </c>
      <c r="R68" s="1" t="s">
        <v>918</v>
      </c>
      <c r="S68" s="1" t="s">
        <v>511</v>
      </c>
      <c r="T68" s="1" t="s">
        <v>512</v>
      </c>
      <c r="U68" s="1" t="s">
        <v>513</v>
      </c>
      <c r="V68" s="1" t="s">
        <v>532</v>
      </c>
    </row>
    <row r="69" s="1" customFormat="1" spans="1:22">
      <c r="A69" s="3">
        <v>999226496749772</v>
      </c>
      <c r="B69" s="1" t="s">
        <v>501</v>
      </c>
      <c r="C69" s="1" t="s">
        <v>919</v>
      </c>
      <c r="D69" s="1" t="s">
        <v>799</v>
      </c>
      <c r="E69" s="1" t="s">
        <v>920</v>
      </c>
      <c r="F69" s="1" t="s">
        <v>501</v>
      </c>
      <c r="G69" s="1" t="s">
        <v>519</v>
      </c>
      <c r="H69" s="1" t="s">
        <v>503</v>
      </c>
      <c r="I69" s="1" t="s">
        <v>921</v>
      </c>
      <c r="J69" s="1" t="s">
        <v>30</v>
      </c>
      <c r="K69" s="1" t="s">
        <v>922</v>
      </c>
      <c r="L69" s="1" t="s">
        <v>922</v>
      </c>
      <c r="M69" s="1" t="s">
        <v>506</v>
      </c>
      <c r="N69" s="1" t="s">
        <v>506</v>
      </c>
      <c r="O69" s="1" t="s">
        <v>507</v>
      </c>
      <c r="P69" s="1" t="s">
        <v>508</v>
      </c>
      <c r="Q69" s="1" t="s">
        <v>509</v>
      </c>
      <c r="R69" s="1" t="s">
        <v>923</v>
      </c>
      <c r="S69" s="1" t="s">
        <v>511</v>
      </c>
      <c r="T69" s="1" t="s">
        <v>512</v>
      </c>
      <c r="U69" s="1" t="s">
        <v>513</v>
      </c>
      <c r="V69" s="1" t="s">
        <v>532</v>
      </c>
    </row>
    <row r="70" s="1" customFormat="1" spans="1:22">
      <c r="A70" s="3">
        <v>999226497878634</v>
      </c>
      <c r="B70" s="1" t="s">
        <v>519</v>
      </c>
      <c r="C70" s="1" t="s">
        <v>924</v>
      </c>
      <c r="D70" s="1" t="s">
        <v>925</v>
      </c>
      <c r="E70" s="1" t="s">
        <v>926</v>
      </c>
      <c r="F70" s="1" t="s">
        <v>519</v>
      </c>
      <c r="G70" s="1" t="s">
        <v>502</v>
      </c>
      <c r="H70" s="1" t="s">
        <v>503</v>
      </c>
      <c r="I70" s="1" t="s">
        <v>927</v>
      </c>
      <c r="J70" s="1" t="s">
        <v>30</v>
      </c>
      <c r="K70" s="1" t="s">
        <v>928</v>
      </c>
      <c r="L70" s="1" t="s">
        <v>928</v>
      </c>
      <c r="M70" s="1" t="s">
        <v>506</v>
      </c>
      <c r="N70" s="1" t="s">
        <v>506</v>
      </c>
      <c r="O70" s="1" t="s">
        <v>507</v>
      </c>
      <c r="P70" s="1" t="s">
        <v>508</v>
      </c>
      <c r="Q70" s="1" t="s">
        <v>509</v>
      </c>
      <c r="R70" s="1" t="s">
        <v>929</v>
      </c>
      <c r="S70" s="1" t="s">
        <v>511</v>
      </c>
      <c r="T70" s="1" t="s">
        <v>512</v>
      </c>
      <c r="U70" s="1" t="s">
        <v>513</v>
      </c>
      <c r="V70" s="1" t="s">
        <v>514</v>
      </c>
    </row>
    <row r="71" s="1" customFormat="1" spans="1:22">
      <c r="A71" s="3">
        <v>999226497919592</v>
      </c>
      <c r="B71" s="1" t="s">
        <v>519</v>
      </c>
      <c r="C71" s="1" t="s">
        <v>930</v>
      </c>
      <c r="D71" s="1" t="s">
        <v>931</v>
      </c>
      <c r="E71" s="1" t="s">
        <v>932</v>
      </c>
      <c r="F71" s="1" t="s">
        <v>519</v>
      </c>
      <c r="G71" s="1" t="s">
        <v>502</v>
      </c>
      <c r="H71" s="1" t="s">
        <v>503</v>
      </c>
      <c r="I71" s="1" t="s">
        <v>933</v>
      </c>
      <c r="J71" s="1" t="s">
        <v>30</v>
      </c>
      <c r="K71" s="1" t="s">
        <v>934</v>
      </c>
      <c r="L71" s="1" t="s">
        <v>934</v>
      </c>
      <c r="M71" s="1" t="s">
        <v>506</v>
      </c>
      <c r="N71" s="1" t="s">
        <v>506</v>
      </c>
      <c r="O71" s="1" t="s">
        <v>507</v>
      </c>
      <c r="P71" s="1" t="s">
        <v>508</v>
      </c>
      <c r="Q71" s="1" t="s">
        <v>509</v>
      </c>
      <c r="R71" s="1" t="s">
        <v>935</v>
      </c>
      <c r="S71" s="1" t="s">
        <v>511</v>
      </c>
      <c r="T71" s="1" t="s">
        <v>512</v>
      </c>
      <c r="U71" s="1" t="s">
        <v>513</v>
      </c>
      <c r="V71" s="1" t="s">
        <v>523</v>
      </c>
    </row>
    <row r="72" s="1" customFormat="1" spans="1:22">
      <c r="A72" s="3">
        <v>999226497981177</v>
      </c>
      <c r="B72" s="1" t="s">
        <v>519</v>
      </c>
      <c r="C72" s="1" t="s">
        <v>936</v>
      </c>
      <c r="D72" s="1" t="s">
        <v>701</v>
      </c>
      <c r="E72" s="1" t="s">
        <v>702</v>
      </c>
      <c r="F72" s="1" t="s">
        <v>519</v>
      </c>
      <c r="G72" s="1" t="s">
        <v>502</v>
      </c>
      <c r="H72" s="1" t="s">
        <v>503</v>
      </c>
      <c r="I72" s="1" t="s">
        <v>937</v>
      </c>
      <c r="J72" s="1" t="s">
        <v>30</v>
      </c>
      <c r="K72" s="1" t="s">
        <v>938</v>
      </c>
      <c r="L72" s="1" t="s">
        <v>938</v>
      </c>
      <c r="M72" s="1" t="s">
        <v>506</v>
      </c>
      <c r="N72" s="1" t="s">
        <v>506</v>
      </c>
      <c r="O72" s="1" t="s">
        <v>507</v>
      </c>
      <c r="P72" s="1" t="s">
        <v>508</v>
      </c>
      <c r="Q72" s="1" t="s">
        <v>509</v>
      </c>
      <c r="R72" s="1" t="s">
        <v>939</v>
      </c>
      <c r="S72" s="1" t="s">
        <v>511</v>
      </c>
      <c r="T72" s="1" t="s">
        <v>512</v>
      </c>
      <c r="U72" s="1" t="s">
        <v>513</v>
      </c>
      <c r="V72" s="1" t="s">
        <v>532</v>
      </c>
    </row>
    <row r="73" s="1" customFormat="1" spans="1:22">
      <c r="A73" s="3">
        <v>999226498049570</v>
      </c>
      <c r="B73" s="1" t="s">
        <v>519</v>
      </c>
      <c r="C73" s="1" t="s">
        <v>940</v>
      </c>
      <c r="D73" s="1" t="s">
        <v>690</v>
      </c>
      <c r="E73" s="1" t="s">
        <v>941</v>
      </c>
      <c r="F73" s="1" t="s">
        <v>519</v>
      </c>
      <c r="G73" s="1" t="s">
        <v>502</v>
      </c>
      <c r="H73" s="1" t="s">
        <v>503</v>
      </c>
      <c r="I73" s="1" t="s">
        <v>942</v>
      </c>
      <c r="J73" s="1" t="s">
        <v>30</v>
      </c>
      <c r="K73" s="1" t="s">
        <v>943</v>
      </c>
      <c r="L73" s="1" t="s">
        <v>943</v>
      </c>
      <c r="M73" s="1" t="s">
        <v>506</v>
      </c>
      <c r="N73" s="1" t="s">
        <v>506</v>
      </c>
      <c r="O73" s="1" t="s">
        <v>507</v>
      </c>
      <c r="P73" s="1" t="s">
        <v>508</v>
      </c>
      <c r="Q73" s="1" t="s">
        <v>509</v>
      </c>
      <c r="R73" s="1" t="s">
        <v>944</v>
      </c>
      <c r="S73" s="1" t="s">
        <v>511</v>
      </c>
      <c r="T73" s="1" t="s">
        <v>512</v>
      </c>
      <c r="U73" s="1" t="s">
        <v>513</v>
      </c>
      <c r="V73" s="1" t="s">
        <v>514</v>
      </c>
    </row>
    <row r="74" s="1" customFormat="1" spans="1:22">
      <c r="A74" s="3">
        <v>999226498444331</v>
      </c>
      <c r="B74" s="1" t="s">
        <v>519</v>
      </c>
      <c r="C74" s="1" t="s">
        <v>945</v>
      </c>
      <c r="D74" s="1" t="s">
        <v>946</v>
      </c>
      <c r="E74" s="1" t="s">
        <v>947</v>
      </c>
      <c r="F74" s="1" t="s">
        <v>519</v>
      </c>
      <c r="G74" s="1" t="s">
        <v>502</v>
      </c>
      <c r="H74" s="1" t="s">
        <v>503</v>
      </c>
      <c r="I74" s="1" t="s">
        <v>948</v>
      </c>
      <c r="J74" s="1" t="s">
        <v>30</v>
      </c>
      <c r="K74" s="1" t="s">
        <v>949</v>
      </c>
      <c r="L74" s="1" t="s">
        <v>949</v>
      </c>
      <c r="M74" s="1" t="s">
        <v>506</v>
      </c>
      <c r="N74" s="1" t="s">
        <v>506</v>
      </c>
      <c r="O74" s="1" t="s">
        <v>507</v>
      </c>
      <c r="P74" s="1" t="s">
        <v>508</v>
      </c>
      <c r="Q74" s="1" t="s">
        <v>509</v>
      </c>
      <c r="R74" s="1" t="s">
        <v>950</v>
      </c>
      <c r="S74" s="1" t="s">
        <v>511</v>
      </c>
      <c r="T74" s="1" t="s">
        <v>512</v>
      </c>
      <c r="U74" s="1" t="s">
        <v>513</v>
      </c>
      <c r="V74" s="1" t="s">
        <v>523</v>
      </c>
    </row>
    <row r="75" s="1" customFormat="1" spans="1:22">
      <c r="A75" s="3">
        <v>999226498793316</v>
      </c>
      <c r="B75" s="1" t="s">
        <v>519</v>
      </c>
      <c r="C75" s="1" t="s">
        <v>951</v>
      </c>
      <c r="D75" s="1" t="s">
        <v>830</v>
      </c>
      <c r="E75" s="1" t="s">
        <v>831</v>
      </c>
      <c r="F75" s="1" t="s">
        <v>519</v>
      </c>
      <c r="G75" s="1" t="s">
        <v>502</v>
      </c>
      <c r="H75" s="1" t="s">
        <v>503</v>
      </c>
      <c r="I75" s="1" t="s">
        <v>952</v>
      </c>
      <c r="J75" s="1" t="s">
        <v>30</v>
      </c>
      <c r="K75" s="1" t="s">
        <v>953</v>
      </c>
      <c r="L75" s="1" t="s">
        <v>953</v>
      </c>
      <c r="M75" s="1" t="s">
        <v>506</v>
      </c>
      <c r="N75" s="1" t="s">
        <v>506</v>
      </c>
      <c r="O75" s="1" t="s">
        <v>507</v>
      </c>
      <c r="P75" s="1" t="s">
        <v>508</v>
      </c>
      <c r="Q75" s="1" t="s">
        <v>509</v>
      </c>
      <c r="R75" s="1" t="s">
        <v>954</v>
      </c>
      <c r="S75" s="1" t="s">
        <v>511</v>
      </c>
      <c r="T75" s="1" t="s">
        <v>512</v>
      </c>
      <c r="U75" s="1" t="s">
        <v>513</v>
      </c>
      <c r="V75" s="1" t="s">
        <v>523</v>
      </c>
    </row>
    <row r="76" s="1" customFormat="1" spans="1:22">
      <c r="A76" s="3">
        <v>999226498907737</v>
      </c>
      <c r="B76" s="1" t="s">
        <v>519</v>
      </c>
      <c r="C76" s="1" t="s">
        <v>955</v>
      </c>
      <c r="D76" s="1" t="s">
        <v>617</v>
      </c>
      <c r="E76" s="1" t="s">
        <v>956</v>
      </c>
      <c r="F76" s="1" t="s">
        <v>519</v>
      </c>
      <c r="G76" s="1" t="s">
        <v>502</v>
      </c>
      <c r="H76" s="1" t="s">
        <v>503</v>
      </c>
      <c r="I76" s="1" t="s">
        <v>957</v>
      </c>
      <c r="J76" s="1" t="s">
        <v>30</v>
      </c>
      <c r="K76" s="1" t="s">
        <v>958</v>
      </c>
      <c r="L76" s="1" t="s">
        <v>958</v>
      </c>
      <c r="M76" s="1" t="s">
        <v>506</v>
      </c>
      <c r="N76" s="1" t="s">
        <v>506</v>
      </c>
      <c r="O76" s="1" t="s">
        <v>507</v>
      </c>
      <c r="P76" s="1" t="s">
        <v>508</v>
      </c>
      <c r="Q76" s="1" t="s">
        <v>509</v>
      </c>
      <c r="R76" s="1" t="s">
        <v>959</v>
      </c>
      <c r="S76" s="1" t="s">
        <v>511</v>
      </c>
      <c r="T76" s="1" t="s">
        <v>512</v>
      </c>
      <c r="U76" s="1" t="s">
        <v>513</v>
      </c>
      <c r="V76" s="1" t="s">
        <v>532</v>
      </c>
    </row>
    <row r="77" s="1" customFormat="1" spans="1:22">
      <c r="A77" s="3">
        <v>999226499135396</v>
      </c>
      <c r="B77" s="1" t="s">
        <v>519</v>
      </c>
      <c r="C77" s="1" t="s">
        <v>960</v>
      </c>
      <c r="D77" s="1" t="s">
        <v>961</v>
      </c>
      <c r="E77" s="1" t="s">
        <v>962</v>
      </c>
      <c r="F77" s="1" t="s">
        <v>519</v>
      </c>
      <c r="G77" s="1" t="s">
        <v>502</v>
      </c>
      <c r="H77" s="1" t="s">
        <v>503</v>
      </c>
      <c r="I77" s="1" t="s">
        <v>963</v>
      </c>
      <c r="J77" s="1" t="s">
        <v>30</v>
      </c>
      <c r="K77" s="1" t="s">
        <v>964</v>
      </c>
      <c r="L77" s="1" t="s">
        <v>964</v>
      </c>
      <c r="M77" s="1" t="s">
        <v>506</v>
      </c>
      <c r="N77" s="1" t="s">
        <v>506</v>
      </c>
      <c r="O77" s="1" t="s">
        <v>507</v>
      </c>
      <c r="P77" s="1" t="s">
        <v>508</v>
      </c>
      <c r="Q77" s="1" t="s">
        <v>509</v>
      </c>
      <c r="R77" s="1" t="s">
        <v>965</v>
      </c>
      <c r="S77" s="1" t="s">
        <v>511</v>
      </c>
      <c r="T77" s="1" t="s">
        <v>512</v>
      </c>
      <c r="U77" s="1" t="s">
        <v>513</v>
      </c>
      <c r="V77" s="1" t="s">
        <v>514</v>
      </c>
    </row>
    <row r="78" s="1" customFormat="1" spans="1:22">
      <c r="A78" s="3">
        <v>26499204157</v>
      </c>
      <c r="B78" s="1" t="s">
        <v>519</v>
      </c>
      <c r="C78" s="1" t="s">
        <v>966</v>
      </c>
      <c r="D78" s="1" t="s">
        <v>914</v>
      </c>
      <c r="E78" s="1" t="s">
        <v>915</v>
      </c>
      <c r="F78" s="1" t="s">
        <v>519</v>
      </c>
      <c r="G78" s="1" t="s">
        <v>502</v>
      </c>
      <c r="H78" s="1" t="s">
        <v>503</v>
      </c>
      <c r="I78" s="1" t="s">
        <v>967</v>
      </c>
      <c r="J78" s="1" t="s">
        <v>30</v>
      </c>
      <c r="K78" s="1" t="s">
        <v>968</v>
      </c>
      <c r="L78" s="1" t="s">
        <v>968</v>
      </c>
      <c r="M78" s="1" t="s">
        <v>506</v>
      </c>
      <c r="N78" s="1" t="s">
        <v>506</v>
      </c>
      <c r="O78" s="1" t="s">
        <v>507</v>
      </c>
      <c r="P78" s="1" t="s">
        <v>508</v>
      </c>
      <c r="Q78" s="1" t="s">
        <v>509</v>
      </c>
      <c r="R78" s="1" t="s">
        <v>969</v>
      </c>
      <c r="S78" s="1" t="s">
        <v>511</v>
      </c>
      <c r="T78" s="1" t="s">
        <v>512</v>
      </c>
      <c r="U78" s="1" t="s">
        <v>513</v>
      </c>
      <c r="V78" s="1" t="s">
        <v>532</v>
      </c>
    </row>
    <row r="79" s="1" customFormat="1" spans="1:22">
      <c r="A79" s="3">
        <v>999226499417334</v>
      </c>
      <c r="B79" s="1" t="s">
        <v>519</v>
      </c>
      <c r="C79" s="1" t="s">
        <v>970</v>
      </c>
      <c r="D79" s="1" t="s">
        <v>799</v>
      </c>
      <c r="E79" s="1" t="s">
        <v>971</v>
      </c>
      <c r="F79" s="1" t="s">
        <v>519</v>
      </c>
      <c r="G79" s="1" t="s">
        <v>502</v>
      </c>
      <c r="H79" s="1" t="s">
        <v>503</v>
      </c>
      <c r="I79" s="1" t="s">
        <v>972</v>
      </c>
      <c r="J79" s="1" t="s">
        <v>30</v>
      </c>
      <c r="K79" s="1" t="s">
        <v>973</v>
      </c>
      <c r="L79" s="1" t="s">
        <v>973</v>
      </c>
      <c r="M79" s="1" t="s">
        <v>506</v>
      </c>
      <c r="N79" s="1" t="s">
        <v>506</v>
      </c>
      <c r="O79" s="1" t="s">
        <v>507</v>
      </c>
      <c r="P79" s="1" t="s">
        <v>508</v>
      </c>
      <c r="Q79" s="1" t="s">
        <v>509</v>
      </c>
      <c r="R79" s="1" t="s">
        <v>974</v>
      </c>
      <c r="S79" s="1" t="s">
        <v>511</v>
      </c>
      <c r="T79" s="1" t="s">
        <v>512</v>
      </c>
      <c r="U79" s="1" t="s">
        <v>513</v>
      </c>
      <c r="V79" s="1" t="s">
        <v>532</v>
      </c>
    </row>
    <row r="80" s="1" customFormat="1" spans="1:22">
      <c r="A80" s="3">
        <v>999226499534909</v>
      </c>
      <c r="B80" s="1" t="s">
        <v>519</v>
      </c>
      <c r="C80" s="1" t="s">
        <v>975</v>
      </c>
      <c r="D80" s="1" t="s">
        <v>517</v>
      </c>
      <c r="E80" s="1" t="s">
        <v>976</v>
      </c>
      <c r="F80" s="1" t="s">
        <v>519</v>
      </c>
      <c r="G80" s="1" t="s">
        <v>502</v>
      </c>
      <c r="H80" s="1" t="s">
        <v>503</v>
      </c>
      <c r="I80" s="1" t="s">
        <v>977</v>
      </c>
      <c r="J80" s="1" t="s">
        <v>30</v>
      </c>
      <c r="K80" s="1" t="s">
        <v>978</v>
      </c>
      <c r="L80" s="1" t="s">
        <v>978</v>
      </c>
      <c r="M80" s="1" t="s">
        <v>506</v>
      </c>
      <c r="N80" s="1" t="s">
        <v>506</v>
      </c>
      <c r="O80" s="1" t="s">
        <v>507</v>
      </c>
      <c r="P80" s="1" t="s">
        <v>508</v>
      </c>
      <c r="Q80" s="1" t="s">
        <v>509</v>
      </c>
      <c r="R80" s="1" t="s">
        <v>979</v>
      </c>
      <c r="S80" s="1" t="s">
        <v>511</v>
      </c>
      <c r="T80" s="1" t="s">
        <v>512</v>
      </c>
      <c r="U80" s="1" t="s">
        <v>513</v>
      </c>
      <c r="V80" s="1" t="s">
        <v>523</v>
      </c>
    </row>
    <row r="81" s="1" customFormat="1" spans="1:22">
      <c r="A81" s="3">
        <v>999226499716665</v>
      </c>
      <c r="B81" s="1" t="s">
        <v>519</v>
      </c>
      <c r="C81" s="1" t="s">
        <v>980</v>
      </c>
      <c r="D81" s="1" t="s">
        <v>981</v>
      </c>
      <c r="E81" s="1" t="s">
        <v>982</v>
      </c>
      <c r="F81" s="1" t="s">
        <v>519</v>
      </c>
      <c r="G81" s="1" t="s">
        <v>502</v>
      </c>
      <c r="H81" s="1" t="s">
        <v>503</v>
      </c>
      <c r="I81" s="1" t="s">
        <v>983</v>
      </c>
      <c r="J81" s="1" t="s">
        <v>30</v>
      </c>
      <c r="K81" s="1" t="s">
        <v>984</v>
      </c>
      <c r="L81" s="1" t="s">
        <v>984</v>
      </c>
      <c r="M81" s="1" t="s">
        <v>506</v>
      </c>
      <c r="N81" s="1" t="s">
        <v>506</v>
      </c>
      <c r="O81" s="1" t="s">
        <v>507</v>
      </c>
      <c r="P81" s="1" t="s">
        <v>508</v>
      </c>
      <c r="Q81" s="1" t="s">
        <v>509</v>
      </c>
      <c r="R81" s="1" t="s">
        <v>985</v>
      </c>
      <c r="S81" s="1" t="s">
        <v>511</v>
      </c>
      <c r="T81" s="1" t="s">
        <v>512</v>
      </c>
      <c r="U81" s="1" t="s">
        <v>513</v>
      </c>
      <c r="V81" s="1" t="s">
        <v>514</v>
      </c>
    </row>
    <row r="82" s="1" customFormat="1" spans="1:22">
      <c r="A82" s="3">
        <v>999226499776732</v>
      </c>
      <c r="B82" s="1" t="s">
        <v>519</v>
      </c>
      <c r="C82" s="1" t="s">
        <v>986</v>
      </c>
      <c r="D82" s="1" t="s">
        <v>617</v>
      </c>
      <c r="E82" s="1" t="s">
        <v>987</v>
      </c>
      <c r="F82" s="1" t="s">
        <v>519</v>
      </c>
      <c r="G82" s="1" t="s">
        <v>502</v>
      </c>
      <c r="H82" s="1" t="s">
        <v>503</v>
      </c>
      <c r="I82" s="1" t="s">
        <v>957</v>
      </c>
      <c r="J82" s="1" t="s">
        <v>30</v>
      </c>
      <c r="K82" s="1" t="s">
        <v>958</v>
      </c>
      <c r="L82" s="1" t="s">
        <v>958</v>
      </c>
      <c r="M82" s="1" t="s">
        <v>506</v>
      </c>
      <c r="N82" s="1" t="s">
        <v>506</v>
      </c>
      <c r="O82" s="1" t="s">
        <v>507</v>
      </c>
      <c r="P82" s="1" t="s">
        <v>508</v>
      </c>
      <c r="Q82" s="1" t="s">
        <v>509</v>
      </c>
      <c r="R82" s="1" t="s">
        <v>988</v>
      </c>
      <c r="S82" s="1" t="s">
        <v>511</v>
      </c>
      <c r="T82" s="1" t="s">
        <v>512</v>
      </c>
      <c r="U82" s="1" t="s">
        <v>513</v>
      </c>
      <c r="V82" s="1" t="s">
        <v>532</v>
      </c>
    </row>
    <row r="83" s="1" customFormat="1" spans="1:22">
      <c r="A83" s="3">
        <v>999226499813931</v>
      </c>
      <c r="B83" s="1" t="s">
        <v>519</v>
      </c>
      <c r="C83" s="1" t="s">
        <v>989</v>
      </c>
      <c r="D83" s="1" t="s">
        <v>990</v>
      </c>
      <c r="E83" s="1" t="s">
        <v>991</v>
      </c>
      <c r="F83" s="1" t="s">
        <v>519</v>
      </c>
      <c r="G83" s="1" t="s">
        <v>502</v>
      </c>
      <c r="H83" s="1" t="s">
        <v>503</v>
      </c>
      <c r="I83" s="1" t="s">
        <v>992</v>
      </c>
      <c r="J83" s="1" t="s">
        <v>30</v>
      </c>
      <c r="K83" s="1" t="s">
        <v>993</v>
      </c>
      <c r="L83" s="1" t="s">
        <v>993</v>
      </c>
      <c r="M83" s="1" t="s">
        <v>506</v>
      </c>
      <c r="N83" s="1" t="s">
        <v>506</v>
      </c>
      <c r="O83" s="1" t="s">
        <v>507</v>
      </c>
      <c r="P83" s="1" t="s">
        <v>508</v>
      </c>
      <c r="Q83" s="1" t="s">
        <v>509</v>
      </c>
      <c r="R83" s="1" t="s">
        <v>994</v>
      </c>
      <c r="S83" s="1" t="s">
        <v>511</v>
      </c>
      <c r="T83" s="1" t="s">
        <v>512</v>
      </c>
      <c r="U83" s="1" t="s">
        <v>513</v>
      </c>
      <c r="V83" s="1" t="s">
        <v>514</v>
      </c>
    </row>
    <row r="84" s="1" customFormat="1" spans="1:22">
      <c r="A84" s="3">
        <v>999226500035988</v>
      </c>
      <c r="B84" s="1" t="s">
        <v>519</v>
      </c>
      <c r="C84" s="1" t="s">
        <v>995</v>
      </c>
      <c r="D84" s="1" t="s">
        <v>996</v>
      </c>
      <c r="E84" s="1" t="s">
        <v>997</v>
      </c>
      <c r="F84" s="1" t="s">
        <v>519</v>
      </c>
      <c r="G84" s="1" t="s">
        <v>502</v>
      </c>
      <c r="H84" s="1" t="s">
        <v>503</v>
      </c>
      <c r="I84" s="1" t="s">
        <v>998</v>
      </c>
      <c r="J84" s="1" t="s">
        <v>30</v>
      </c>
      <c r="K84" s="1" t="s">
        <v>999</v>
      </c>
      <c r="L84" s="1" t="s">
        <v>999</v>
      </c>
      <c r="M84" s="1" t="s">
        <v>506</v>
      </c>
      <c r="N84" s="1" t="s">
        <v>506</v>
      </c>
      <c r="O84" s="1" t="s">
        <v>507</v>
      </c>
      <c r="P84" s="1" t="s">
        <v>508</v>
      </c>
      <c r="Q84" s="1" t="s">
        <v>509</v>
      </c>
      <c r="R84" s="1" t="s">
        <v>1000</v>
      </c>
      <c r="S84" s="1" t="s">
        <v>511</v>
      </c>
      <c r="T84" s="1" t="s">
        <v>512</v>
      </c>
      <c r="U84" s="1" t="s">
        <v>513</v>
      </c>
      <c r="V84" s="1" t="s">
        <v>514</v>
      </c>
    </row>
    <row r="85" s="1" customFormat="1" spans="1:22">
      <c r="A85" s="3">
        <v>999226500132614</v>
      </c>
      <c r="B85" s="1" t="s">
        <v>519</v>
      </c>
      <c r="C85" s="1" t="s">
        <v>1001</v>
      </c>
      <c r="D85" s="1" t="s">
        <v>1002</v>
      </c>
      <c r="E85" s="1" t="s">
        <v>1003</v>
      </c>
      <c r="F85" s="1" t="s">
        <v>519</v>
      </c>
      <c r="G85" s="1" t="s">
        <v>502</v>
      </c>
      <c r="H85" s="1" t="s">
        <v>503</v>
      </c>
      <c r="I85" s="1" t="s">
        <v>1004</v>
      </c>
      <c r="J85" s="1" t="s">
        <v>30</v>
      </c>
      <c r="K85" s="1" t="s">
        <v>1005</v>
      </c>
      <c r="L85" s="1" t="s">
        <v>1005</v>
      </c>
      <c r="M85" s="1" t="s">
        <v>506</v>
      </c>
      <c r="N85" s="1" t="s">
        <v>506</v>
      </c>
      <c r="O85" s="1" t="s">
        <v>507</v>
      </c>
      <c r="P85" s="1" t="s">
        <v>508</v>
      </c>
      <c r="Q85" s="1" t="s">
        <v>509</v>
      </c>
      <c r="R85" s="1" t="s">
        <v>1006</v>
      </c>
      <c r="S85" s="1" t="s">
        <v>511</v>
      </c>
      <c r="T85" s="1" t="s">
        <v>512</v>
      </c>
      <c r="U85" s="1" t="s">
        <v>513</v>
      </c>
      <c r="V85" s="1" t="s">
        <v>532</v>
      </c>
    </row>
    <row r="86" s="1" customFormat="1" spans="1:22">
      <c r="A86" s="3">
        <v>999226500136894</v>
      </c>
      <c r="B86" s="1" t="s">
        <v>519</v>
      </c>
      <c r="C86" s="1" t="s">
        <v>1007</v>
      </c>
      <c r="D86" s="1" t="s">
        <v>617</v>
      </c>
      <c r="E86" s="1" t="s">
        <v>1008</v>
      </c>
      <c r="F86" s="1" t="s">
        <v>519</v>
      </c>
      <c r="G86" s="1" t="s">
        <v>502</v>
      </c>
      <c r="H86" s="1" t="s">
        <v>503</v>
      </c>
      <c r="I86" s="1" t="s">
        <v>1009</v>
      </c>
      <c r="J86" s="1" t="s">
        <v>30</v>
      </c>
      <c r="K86" s="1" t="s">
        <v>1010</v>
      </c>
      <c r="L86" s="1" t="s">
        <v>1010</v>
      </c>
      <c r="M86" s="1" t="s">
        <v>506</v>
      </c>
      <c r="N86" s="1" t="s">
        <v>506</v>
      </c>
      <c r="O86" s="1" t="s">
        <v>507</v>
      </c>
      <c r="P86" s="1" t="s">
        <v>508</v>
      </c>
      <c r="Q86" s="1" t="s">
        <v>509</v>
      </c>
      <c r="R86" s="1" t="s">
        <v>1011</v>
      </c>
      <c r="S86" s="1" t="s">
        <v>511</v>
      </c>
      <c r="T86" s="1" t="s">
        <v>512</v>
      </c>
      <c r="U86" s="1" t="s">
        <v>513</v>
      </c>
      <c r="V86" s="1" t="s">
        <v>532</v>
      </c>
    </row>
    <row r="87" s="1" customFormat="1" spans="1:22">
      <c r="A87" s="3">
        <v>999226500487187</v>
      </c>
      <c r="B87" s="1" t="s">
        <v>519</v>
      </c>
      <c r="C87" s="1" t="s">
        <v>1012</v>
      </c>
      <c r="D87" s="1" t="s">
        <v>1013</v>
      </c>
      <c r="E87" s="1" t="s">
        <v>1014</v>
      </c>
      <c r="F87" s="1" t="s">
        <v>519</v>
      </c>
      <c r="G87" s="1" t="s">
        <v>502</v>
      </c>
      <c r="H87" s="1" t="s">
        <v>503</v>
      </c>
      <c r="I87" s="1" t="s">
        <v>1015</v>
      </c>
      <c r="J87" s="1" t="s">
        <v>30</v>
      </c>
      <c r="K87" s="1" t="s">
        <v>1016</v>
      </c>
      <c r="L87" s="1" t="s">
        <v>1016</v>
      </c>
      <c r="M87" s="1" t="s">
        <v>506</v>
      </c>
      <c r="N87" s="1" t="s">
        <v>506</v>
      </c>
      <c r="O87" s="1" t="s">
        <v>507</v>
      </c>
      <c r="P87" s="1" t="s">
        <v>508</v>
      </c>
      <c r="Q87" s="1" t="s">
        <v>509</v>
      </c>
      <c r="R87" s="1" t="s">
        <v>1017</v>
      </c>
      <c r="S87" s="1" t="s">
        <v>511</v>
      </c>
      <c r="T87" s="1" t="s">
        <v>512</v>
      </c>
      <c r="U87" s="1" t="s">
        <v>513</v>
      </c>
      <c r="V87" s="1" t="s">
        <v>532</v>
      </c>
    </row>
    <row r="88" s="1" customFormat="1" spans="1:22">
      <c r="A88" s="3">
        <v>999226500622789</v>
      </c>
      <c r="B88" s="1" t="s">
        <v>519</v>
      </c>
      <c r="C88" s="1" t="s">
        <v>1018</v>
      </c>
      <c r="D88" s="1" t="s">
        <v>1019</v>
      </c>
      <c r="E88" s="1" t="s">
        <v>1020</v>
      </c>
      <c r="F88" s="1" t="s">
        <v>519</v>
      </c>
      <c r="G88" s="1" t="s">
        <v>502</v>
      </c>
      <c r="H88" s="1" t="s">
        <v>503</v>
      </c>
      <c r="I88" s="1" t="s">
        <v>1021</v>
      </c>
      <c r="J88" s="1" t="s">
        <v>30</v>
      </c>
      <c r="K88" s="1" t="s">
        <v>1022</v>
      </c>
      <c r="L88" s="1" t="s">
        <v>1022</v>
      </c>
      <c r="M88" s="1" t="s">
        <v>506</v>
      </c>
      <c r="N88" s="1" t="s">
        <v>506</v>
      </c>
      <c r="O88" s="1" t="s">
        <v>507</v>
      </c>
      <c r="P88" s="1" t="s">
        <v>508</v>
      </c>
      <c r="Q88" s="1" t="s">
        <v>509</v>
      </c>
      <c r="R88" s="1" t="s">
        <v>1023</v>
      </c>
      <c r="S88" s="1" t="s">
        <v>511</v>
      </c>
      <c r="T88" s="1" t="s">
        <v>512</v>
      </c>
      <c r="U88" s="1" t="s">
        <v>513</v>
      </c>
      <c r="V88" s="1" t="s">
        <v>514</v>
      </c>
    </row>
    <row r="89" s="1" customFormat="1" spans="1:22">
      <c r="A89" s="3">
        <v>999226500719748</v>
      </c>
      <c r="B89" s="1" t="s">
        <v>519</v>
      </c>
      <c r="C89" s="1" t="s">
        <v>1024</v>
      </c>
      <c r="D89" s="1" t="s">
        <v>1025</v>
      </c>
      <c r="E89" s="1" t="s">
        <v>1026</v>
      </c>
      <c r="F89" s="1" t="s">
        <v>519</v>
      </c>
      <c r="G89" s="1" t="s">
        <v>502</v>
      </c>
      <c r="H89" s="1" t="s">
        <v>503</v>
      </c>
      <c r="I89" s="1" t="s">
        <v>558</v>
      </c>
      <c r="J89" s="1" t="s">
        <v>30</v>
      </c>
      <c r="K89" s="1" t="s">
        <v>1027</v>
      </c>
      <c r="L89" s="1" t="s">
        <v>1027</v>
      </c>
      <c r="M89" s="1" t="s">
        <v>506</v>
      </c>
      <c r="N89" s="1" t="s">
        <v>506</v>
      </c>
      <c r="O89" s="1" t="s">
        <v>507</v>
      </c>
      <c r="P89" s="1" t="s">
        <v>508</v>
      </c>
      <c r="Q89" s="1" t="s">
        <v>509</v>
      </c>
      <c r="R89" s="1" t="s">
        <v>1028</v>
      </c>
      <c r="S89" s="1" t="s">
        <v>511</v>
      </c>
      <c r="T89" s="1" t="s">
        <v>512</v>
      </c>
      <c r="U89" s="1" t="s">
        <v>513</v>
      </c>
      <c r="V89" s="1" t="s">
        <v>532</v>
      </c>
    </row>
    <row r="90" s="1" customFormat="1" spans="1:22">
      <c r="A90" s="3">
        <v>999226500728851</v>
      </c>
      <c r="B90" s="1" t="s">
        <v>519</v>
      </c>
      <c r="C90" s="1" t="s">
        <v>1029</v>
      </c>
      <c r="D90" s="1" t="s">
        <v>747</v>
      </c>
      <c r="E90" s="1" t="s">
        <v>1030</v>
      </c>
      <c r="F90" s="1" t="s">
        <v>519</v>
      </c>
      <c r="G90" s="1" t="s">
        <v>502</v>
      </c>
      <c r="H90" s="1" t="s">
        <v>503</v>
      </c>
      <c r="I90" s="1" t="s">
        <v>1031</v>
      </c>
      <c r="J90" s="1" t="s">
        <v>30</v>
      </c>
      <c r="K90" s="1" t="s">
        <v>1032</v>
      </c>
      <c r="L90" s="1" t="s">
        <v>1032</v>
      </c>
      <c r="M90" s="1" t="s">
        <v>506</v>
      </c>
      <c r="N90" s="1" t="s">
        <v>506</v>
      </c>
      <c r="O90" s="1" t="s">
        <v>507</v>
      </c>
      <c r="P90" s="1" t="s">
        <v>508</v>
      </c>
      <c r="Q90" s="1" t="s">
        <v>509</v>
      </c>
      <c r="R90" s="1" t="s">
        <v>1033</v>
      </c>
      <c r="S90" s="1" t="s">
        <v>511</v>
      </c>
      <c r="T90" s="1" t="s">
        <v>512</v>
      </c>
      <c r="U90" s="1" t="s">
        <v>513</v>
      </c>
      <c r="V90" s="1" t="s">
        <v>532</v>
      </c>
    </row>
    <row r="91" s="1" customFormat="1" spans="1:22">
      <c r="A91" s="3">
        <v>999226500822052</v>
      </c>
      <c r="B91" s="1" t="s">
        <v>519</v>
      </c>
      <c r="C91" s="1" t="s">
        <v>1034</v>
      </c>
      <c r="D91" s="1" t="s">
        <v>981</v>
      </c>
      <c r="E91" s="1" t="s">
        <v>1035</v>
      </c>
      <c r="F91" s="1" t="s">
        <v>519</v>
      </c>
      <c r="G91" s="1" t="s">
        <v>502</v>
      </c>
      <c r="H91" s="1" t="s">
        <v>503</v>
      </c>
      <c r="I91" s="1" t="s">
        <v>1036</v>
      </c>
      <c r="J91" s="1" t="s">
        <v>30</v>
      </c>
      <c r="K91" s="1" t="s">
        <v>1037</v>
      </c>
      <c r="L91" s="1" t="s">
        <v>1037</v>
      </c>
      <c r="M91" s="1" t="s">
        <v>506</v>
      </c>
      <c r="N91" s="1" t="s">
        <v>506</v>
      </c>
      <c r="O91" s="1" t="s">
        <v>507</v>
      </c>
      <c r="P91" s="1" t="s">
        <v>508</v>
      </c>
      <c r="Q91" s="1" t="s">
        <v>509</v>
      </c>
      <c r="R91" s="1" t="s">
        <v>1038</v>
      </c>
      <c r="S91" s="1" t="s">
        <v>511</v>
      </c>
      <c r="T91" s="1" t="s">
        <v>512</v>
      </c>
      <c r="U91" s="1" t="s">
        <v>513</v>
      </c>
      <c r="V91" s="1" t="s">
        <v>514</v>
      </c>
    </row>
    <row r="92" s="1" customFormat="1" spans="1:22">
      <c r="A92" s="3">
        <v>999226500950712</v>
      </c>
      <c r="B92" s="1" t="s">
        <v>519</v>
      </c>
      <c r="C92" s="1" t="s">
        <v>1039</v>
      </c>
      <c r="D92" s="1" t="s">
        <v>1040</v>
      </c>
      <c r="E92" s="1" t="s">
        <v>1041</v>
      </c>
      <c r="F92" s="1" t="s">
        <v>519</v>
      </c>
      <c r="G92" s="1" t="s">
        <v>502</v>
      </c>
      <c r="H92" s="1" t="s">
        <v>503</v>
      </c>
      <c r="I92" s="1" t="s">
        <v>1042</v>
      </c>
      <c r="J92" s="1" t="s">
        <v>30</v>
      </c>
      <c r="K92" s="1" t="s">
        <v>1043</v>
      </c>
      <c r="L92" s="1" t="s">
        <v>1043</v>
      </c>
      <c r="M92" s="1" t="s">
        <v>506</v>
      </c>
      <c r="N92" s="1" t="s">
        <v>506</v>
      </c>
      <c r="O92" s="1" t="s">
        <v>507</v>
      </c>
      <c r="P92" s="1" t="s">
        <v>508</v>
      </c>
      <c r="Q92" s="1" t="s">
        <v>509</v>
      </c>
      <c r="R92" s="1" t="s">
        <v>1044</v>
      </c>
      <c r="S92" s="1" t="s">
        <v>511</v>
      </c>
      <c r="T92" s="1" t="s">
        <v>512</v>
      </c>
      <c r="U92" s="1" t="s">
        <v>513</v>
      </c>
      <c r="V92" s="1" t="s">
        <v>532</v>
      </c>
    </row>
    <row r="93" s="1" customFormat="1" spans="1:22">
      <c r="A93" s="3">
        <v>999226501278964</v>
      </c>
      <c r="B93" s="1" t="s">
        <v>519</v>
      </c>
      <c r="C93" s="1" t="s">
        <v>1045</v>
      </c>
      <c r="D93" s="1" t="s">
        <v>1046</v>
      </c>
      <c r="E93" s="1" t="s">
        <v>1047</v>
      </c>
      <c r="F93" s="1" t="s">
        <v>519</v>
      </c>
      <c r="G93" s="1" t="s">
        <v>502</v>
      </c>
      <c r="H93" s="1" t="s">
        <v>503</v>
      </c>
      <c r="I93" s="1" t="s">
        <v>1048</v>
      </c>
      <c r="J93" s="1" t="s">
        <v>30</v>
      </c>
      <c r="K93" s="1" t="s">
        <v>1049</v>
      </c>
      <c r="L93" s="1" t="s">
        <v>1049</v>
      </c>
      <c r="M93" s="1" t="s">
        <v>506</v>
      </c>
      <c r="N93" s="1" t="s">
        <v>506</v>
      </c>
      <c r="O93" s="1" t="s">
        <v>507</v>
      </c>
      <c r="P93" s="1" t="s">
        <v>508</v>
      </c>
      <c r="Q93" s="1" t="s">
        <v>509</v>
      </c>
      <c r="R93" s="1" t="s">
        <v>1050</v>
      </c>
      <c r="S93" s="1" t="s">
        <v>511</v>
      </c>
      <c r="T93" s="1" t="s">
        <v>512</v>
      </c>
      <c r="U93" s="1" t="s">
        <v>513</v>
      </c>
      <c r="V93" s="1" t="s">
        <v>523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2023-09-04T02:44:59Z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