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对账!$1:$238</definedName>
  </definedNames>
  <calcPr calcId="144525"/>
</workbook>
</file>

<file path=xl/sharedStrings.xml><?xml version="1.0" encoding="utf-8"?>
<sst xmlns="http://schemas.openxmlformats.org/spreadsheetml/2006/main" count="7421" uniqueCount="2518">
  <si>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</si>
  <si>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</si>
  <si>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</si>
  <si>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</si>
  <si>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</si>
  <si>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</si>
  <si>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</si>
  <si>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</si>
  <si>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</si>
  <si>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</si>
  <si>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</si>
  <si>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</si>
  <si>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</si>
  <si>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</si>
  <si>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</si>
  <si>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</si>
  <si>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</si>
  <si>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</si>
  <si>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</si>
  <si>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</si>
  <si>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</si>
  <si>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</si>
  <si>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</si>
  <si>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</si>
  <si>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</si>
  <si>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999223986880362	</t>
  </si>
  <si>
    <t>Ctrip</t>
  </si>
  <si>
    <t>正常</t>
  </si>
  <si>
    <t>[吉隆坡]吉隆坡唐人街旅客酒店(Travelodge Chinatown Kuala Lumpur)(56163236)</t>
  </si>
  <si>
    <t>高级房&lt;2人入住&gt;&lt;不退款&gt;</t>
  </si>
  <si>
    <t>HKD</t>
  </si>
  <si>
    <t>iwata/keiko</t>
  </si>
  <si>
    <t>CA13030230905HKD</t>
  </si>
  <si>
    <t>未提现</t>
  </si>
  <si>
    <t>携程开票</t>
  </si>
  <si>
    <t xml:space="preserve">3322051	</t>
  </si>
  <si>
    <t xml:space="preserve">84849	</t>
  </si>
  <si>
    <t xml:space="preserve">999224464102788	</t>
  </si>
  <si>
    <t>[瓦伦西亚]中央公园理事酒店(Senator Parque Central Hotel)(55289999)</t>
  </si>
  <si>
    <t>标准房&lt;2人入住&gt;&lt;不退款&gt;</t>
  </si>
  <si>
    <t>Lago Couto/Jorge</t>
  </si>
  <si>
    <t xml:space="preserve">3433615	</t>
  </si>
  <si>
    <t xml:space="preserve">	</t>
  </si>
  <si>
    <t xml:space="preserve">999224829361764	</t>
  </si>
  <si>
    <t>[芽庄]芽庄阿米亚娜度假村(Amiana Resort Nha Trang)(55439349)</t>
  </si>
  <si>
    <t>尊贵豪华大床园景别墅&lt;2人入住&gt;&lt;早餐&gt;</t>
  </si>
  <si>
    <t>JUN/SUNGMIN</t>
  </si>
  <si>
    <t xml:space="preserve">3519050	</t>
  </si>
  <si>
    <t xml:space="preserve">999225030924531	</t>
  </si>
  <si>
    <t>[曼谷]曼谷林布兰套房酒店(Rembrandt Hotel and Suites Bangkok)(55452251)</t>
  </si>
  <si>
    <t>PARK/DONGHWAN</t>
  </si>
  <si>
    <t xml:space="preserve">3570432	</t>
  </si>
  <si>
    <t xml:space="preserve">127282006	</t>
  </si>
  <si>
    <t xml:space="preserve">999225246018694	</t>
  </si>
  <si>
    <t>[斯德哥尔摩]皇后酒店(Queen's Hotel by First Hotels)(55299417)</t>
  </si>
  <si>
    <t>双床房&lt;2人入住&gt;&lt;不退款&gt;&lt;早餐&gt;</t>
  </si>
  <si>
    <t>WU/XIAOQIN,LI/NAN</t>
  </si>
  <si>
    <t xml:space="preserve">3618381	</t>
  </si>
  <si>
    <t xml:space="preserve">SH16875591	</t>
  </si>
  <si>
    <t>取消</t>
  </si>
  <si>
    <t xml:space="preserve">999225261732892	</t>
  </si>
  <si>
    <t>[普吉岛]马姆提斯度假酒店(Mom Tri's Villa Royale)(90362360)</t>
  </si>
  <si>
    <t>海滩翼套房&lt;2人入住&gt;&lt;早餐&gt;</t>
  </si>
  <si>
    <t>ZHANG/JIAXIN,PENG/YUANYUAN</t>
  </si>
  <si>
    <t xml:space="preserve">3621441	</t>
  </si>
  <si>
    <t xml:space="preserve">280723	</t>
  </si>
  <si>
    <t xml:space="preserve">999225264543546	</t>
  </si>
  <si>
    <t>[曼谷]曼谷曼哈顿酒店(Manhattan Hotel Bangkok)(55299112)</t>
  </si>
  <si>
    <t>豪华房 2张单人床&lt;2人入住&gt;&lt;早餐&gt;</t>
  </si>
  <si>
    <t>GAO/LIJIE,ZHANG/LILI</t>
  </si>
  <si>
    <t xml:space="preserve">3622078	</t>
  </si>
  <si>
    <t xml:space="preserve">32914	</t>
  </si>
  <si>
    <t xml:space="preserve">999225291291929	</t>
  </si>
  <si>
    <t>[罗马]贝斯特韦斯特总统酒店(Best Western Hotel President Colosseo)(70165504)</t>
  </si>
  <si>
    <t>双床客房&lt;2人入住&gt;</t>
  </si>
  <si>
    <t>GU/DAN,REN/YU</t>
  </si>
  <si>
    <t xml:space="preserve">3628401	</t>
  </si>
  <si>
    <t xml:space="preserve">999225382462112	</t>
  </si>
  <si>
    <t>[普吉岛]普吉岛快递之旅奥克伍德酒店(Oakwood Hotel Journeyhub Phuket)(55304141)</t>
  </si>
  <si>
    <t>豪华特大床房&lt;2人入住&gt;</t>
  </si>
  <si>
    <t>AKABANE/NANAE,OKAZAKI/SANTA</t>
  </si>
  <si>
    <t xml:space="preserve">3646532	</t>
  </si>
  <si>
    <t xml:space="preserve">41020	</t>
  </si>
  <si>
    <t xml:space="preserve">999225449360794	</t>
  </si>
  <si>
    <t>[皇后镇]QT皇后镇酒店(QT Queenstown)(55733358)</t>
  </si>
  <si>
    <t>湖景客房&lt;2人入住&gt;&lt;早餐&gt;</t>
  </si>
  <si>
    <t>CHEN/YAYUN</t>
  </si>
  <si>
    <t xml:space="preserve">3659190	</t>
  </si>
  <si>
    <t xml:space="preserve">999225463051265	</t>
  </si>
  <si>
    <t>[三马林达]三马林达哈里斯酒店(Harris Hotel Samarinda)(95687338)</t>
  </si>
  <si>
    <t>客房&lt;2人入住&gt;&lt;不退款&gt;</t>
  </si>
  <si>
    <t>SAPUTRA/AGUSTIAN</t>
  </si>
  <si>
    <t xml:space="preserve">3660625	</t>
  </si>
  <si>
    <t xml:space="preserve">129037	</t>
  </si>
  <si>
    <t xml:space="preserve">999225471885265	</t>
  </si>
  <si>
    <t>[新加坡]新加坡优良酒店－汤申(Value Hotel Thomson Singapore)(55680492)</t>
  </si>
  <si>
    <t>高级房&lt;2人入住&gt;</t>
  </si>
  <si>
    <t>RAMASWAMY/MURUGANANTHAN,RAMASWAMY/MURUGANANTHAN</t>
  </si>
  <si>
    <t xml:space="preserve">3662829	</t>
  </si>
  <si>
    <t xml:space="preserve">999225494756948	</t>
  </si>
  <si>
    <t>[云顶高原]云顶高原瑞园酒店及高级公寓(Swiss-Garden Hotel &amp; Residences, Genting Highlands)(77372292)</t>
  </si>
  <si>
    <t>豪华双人房&lt;2人入住&gt;&lt;不退款&gt;&lt;早餐&gt;</t>
  </si>
  <si>
    <t>KW/AKKW</t>
  </si>
  <si>
    <t xml:space="preserve">3667141	</t>
  </si>
  <si>
    <t xml:space="preserve">262233	</t>
  </si>
  <si>
    <t xml:space="preserve">999225522874009	</t>
  </si>
  <si>
    <t>[罗马]热那亚酒店(Hotel Genova)(55920122)</t>
  </si>
  <si>
    <t>客房&lt;2人入住&gt;&lt;早餐&gt;</t>
  </si>
  <si>
    <t>ZHANG/BEICONG,ZHANG/LIN</t>
  </si>
  <si>
    <t xml:space="preserve">3672472	</t>
  </si>
  <si>
    <t xml:space="preserve">999225543685925	</t>
  </si>
  <si>
    <t>[科孚]达里恩湖伊克诺旅馆(Econo Lodge Darien Lakes)(110132111)</t>
  </si>
  <si>
    <t>标准间2双人床（无烟）&lt;2人入住&gt;</t>
  </si>
  <si>
    <t>Grace/Tom James</t>
  </si>
  <si>
    <t xml:space="preserve">3677295	</t>
  </si>
  <si>
    <t xml:space="preserve">HUS-87M32H2V+5X-E00	</t>
  </si>
  <si>
    <t xml:space="preserve">999225549873277	</t>
  </si>
  <si>
    <t>[首尔]首尔永登浦东横 INN(Toyoko Inn Seoul Yeongdeungpo)(110132603)</t>
  </si>
  <si>
    <t>Twin Room&lt;2人入住&gt;&lt;早餐&gt;</t>
  </si>
  <si>
    <t>KIM/KYEONGHEE</t>
  </si>
  <si>
    <t xml:space="preserve">3677830	</t>
  </si>
  <si>
    <t xml:space="preserve">999225551426571	</t>
  </si>
  <si>
    <t>Twin/Double room - De Luxe&lt;2人入住&gt;&lt;早餐&gt;</t>
  </si>
  <si>
    <t>GAO/XI</t>
  </si>
  <si>
    <t xml:space="preserve">3678214	</t>
  </si>
  <si>
    <t xml:space="preserve">999225613534522	</t>
  </si>
  <si>
    <t>[罗马]卢斯来里酒店(Raeli Hotel Luce)(55413971)</t>
  </si>
  <si>
    <t>标准双人或双床间&lt;2人入住&gt;&lt;不退款&gt;</t>
  </si>
  <si>
    <t>Dillon/Jeremy E</t>
  </si>
  <si>
    <t xml:space="preserve">3690586	</t>
  </si>
  <si>
    <t xml:space="preserve">999225637814981	</t>
  </si>
  <si>
    <t>[曼谷]阿德菲49酒店(Adelphi Forty-Nine)(55694764)</t>
  </si>
  <si>
    <t>一卧室套房&lt;2人入住&gt;&lt;不退款&gt;</t>
  </si>
  <si>
    <t>TSOI/CHIN NGONG,WONG/YIN CHING</t>
  </si>
  <si>
    <t xml:space="preserve">3695338	</t>
  </si>
  <si>
    <t xml:space="preserve">10010139115	</t>
  </si>
  <si>
    <t xml:space="preserve">999225665360983	</t>
  </si>
  <si>
    <t>[湄林]拉雅古迹酒店(Raya Heritage)(109295952)</t>
  </si>
  <si>
    <t>仁邦套房&lt;2人入住&gt;&lt;不退款&gt;&lt;早餐&gt;</t>
  </si>
  <si>
    <t>WONG/MICHAEL</t>
  </si>
  <si>
    <t xml:space="preserve">3702041	</t>
  </si>
  <si>
    <t xml:space="preserve">23148	</t>
  </si>
  <si>
    <t xml:space="preserve">999225666307373	</t>
  </si>
  <si>
    <t>[曼谷]素坤逸S33精品酒店(S33 Compact Sukhumvit Hotel)(55956535)</t>
  </si>
  <si>
    <t>豪华房&lt;2人入住&gt;&lt;不退款&gt;&lt;早餐&gt;</t>
  </si>
  <si>
    <t>CHEN/DECHAO</t>
  </si>
  <si>
    <t xml:space="preserve">3702547	</t>
  </si>
  <si>
    <t xml:space="preserve">999225695210025	</t>
  </si>
  <si>
    <t>[曼谷]曼谷贵都酒店(S Ratchada Hotel Bangkok)(100679738)</t>
  </si>
  <si>
    <t>超级房（带浴缸）&lt;2人入住&gt;&lt;不退款&gt;</t>
  </si>
  <si>
    <t>Yang/Yi</t>
  </si>
  <si>
    <t xml:space="preserve">3708153	</t>
  </si>
  <si>
    <t xml:space="preserve">999225715995999	</t>
  </si>
  <si>
    <t>[曼谷]曼谷科伦酒店(Column Bangkok Hotel)(55270214)</t>
  </si>
  <si>
    <t>行政一室房&lt;2人入住&gt;&lt;早餐&gt;</t>
  </si>
  <si>
    <t>CHEN/KUNHUI</t>
  </si>
  <si>
    <t xml:space="preserve">3712434	</t>
  </si>
  <si>
    <t xml:space="preserve">118158	</t>
  </si>
  <si>
    <t xml:space="preserve">999225718976133	</t>
  </si>
  <si>
    <t>[首尔]首尔海滨酒店(Seoul Riviera Hotel)(55439168)</t>
  </si>
  <si>
    <t>豪华双床房&lt;2人入住&gt;</t>
  </si>
  <si>
    <t>PARK/YUNI</t>
  </si>
  <si>
    <t xml:space="preserve">3713401	</t>
  </si>
  <si>
    <t xml:space="preserve">999225741954315	</t>
  </si>
  <si>
    <t>[巴厘岛]怡舒乐酒店(Grand Ixora Kuta Resort)(55439281)</t>
  </si>
  <si>
    <t>高级房&lt;2人入住&gt;&lt;早餐&gt;</t>
  </si>
  <si>
    <t>Singh/Varinder</t>
  </si>
  <si>
    <t xml:space="preserve">3718131	</t>
  </si>
  <si>
    <t xml:space="preserve">00198309	</t>
  </si>
  <si>
    <t xml:space="preserve">999225747312238	</t>
  </si>
  <si>
    <t>[普吉岛]普吉岛卡塔坦尼海滩度假村(Katathani Phuket Beach Resort)(68545403)</t>
  </si>
  <si>
    <t>精致海景套房&lt;2人入住&gt;&lt;不退款&gt;&lt;早餐&gt;</t>
  </si>
  <si>
    <t>TAO/TIANYUN,YANG/RONG</t>
  </si>
  <si>
    <t xml:space="preserve">3719701	</t>
  </si>
  <si>
    <t xml:space="preserve">999225747656043	</t>
  </si>
  <si>
    <t>标准双人房&lt;2人入住&gt;&lt;不退款&gt;</t>
  </si>
  <si>
    <t>BONARDI/DIEGO</t>
  </si>
  <si>
    <t xml:space="preserve">3719792	</t>
  </si>
  <si>
    <t xml:space="preserve">999225749169206	</t>
  </si>
  <si>
    <t>[新加坡]新加坡香格里拉大酒店(Shangri-La Hotel Singapore)(55680498)</t>
  </si>
  <si>
    <t>Tower Wing Deluxe King&lt;2人入住&gt;&lt;早餐&gt;</t>
  </si>
  <si>
    <t>LIAN/YONGXIAO</t>
  </si>
  <si>
    <t xml:space="preserve">3720499	</t>
  </si>
  <si>
    <t xml:space="preserve">999225762018638	</t>
  </si>
  <si>
    <t>[巴厘岛]巴厘岛图班库塔哈里斯酒店(HARRIS Hotel Kuta Tuban Bali)(70392122)</t>
  </si>
  <si>
    <t>LIM/SUJUNG</t>
  </si>
  <si>
    <t xml:space="preserve">3722432	</t>
  </si>
  <si>
    <t xml:space="preserve">75325	</t>
  </si>
  <si>
    <t xml:space="preserve">999225778468049	</t>
  </si>
  <si>
    <t>[丹吉尔]丹吉尔安达卢西亚高尔夫酒店及Spa(Hotel Andalucia Golf &amp; Spa Tanger)(110036433)</t>
  </si>
  <si>
    <t>豪华双人床房&lt;2人入住&gt;&lt;不退款&gt;</t>
  </si>
  <si>
    <t>mohamed/chakir</t>
  </si>
  <si>
    <t xml:space="preserve">3725429	</t>
  </si>
  <si>
    <t xml:space="preserve">71825	</t>
  </si>
  <si>
    <t xml:space="preserve">999225781760505	</t>
  </si>
  <si>
    <t>OSHITA/HIROSHI</t>
  </si>
  <si>
    <t xml:space="preserve">3726086	</t>
  </si>
  <si>
    <t xml:space="preserve">128755006	</t>
  </si>
  <si>
    <t xml:space="preserve">999225781795403	</t>
  </si>
  <si>
    <t>NAKAZAWA/MITSUTOSH</t>
  </si>
  <si>
    <t xml:space="preserve">3726091	</t>
  </si>
  <si>
    <t xml:space="preserve">128755007	</t>
  </si>
  <si>
    <t xml:space="preserve">999225819538398	</t>
  </si>
  <si>
    <t>[哥本哈根]早安城市哥本哈根之星酒店(Good Morning City Copenhagen Star)(55707785)</t>
  </si>
  <si>
    <t>单人房&lt;1人入住&gt;&lt;不退款&gt;</t>
  </si>
  <si>
    <t>MARCHE/CATHERINE</t>
  </si>
  <si>
    <t xml:space="preserve">3733754	</t>
  </si>
  <si>
    <t xml:space="preserve">57918	</t>
  </si>
  <si>
    <t xml:space="preserve">999225820417510	</t>
  </si>
  <si>
    <t>[马尼库尔勒翁格尔]探索者巴黎酒店(Explorers Hotel)(55299044)</t>
  </si>
  <si>
    <t>双人床房&lt;2人入住&gt;&lt;早餐&gt;</t>
  </si>
  <si>
    <t>Pace/Coraline</t>
  </si>
  <si>
    <t xml:space="preserve">3734015	</t>
  </si>
  <si>
    <t xml:space="preserve">75440583-1	</t>
  </si>
  <si>
    <t xml:space="preserve">999225826140091	</t>
  </si>
  <si>
    <t>[哈特福]旅行客栈汽车旅馆(Travel Inn Motel)(103760269)</t>
  </si>
  <si>
    <t>两张双人床房 禁烟&lt;2人入住&gt;&lt;不退款&gt;</t>
  </si>
  <si>
    <t>ALOMANI/ABDULAZIZ A</t>
  </si>
  <si>
    <t xml:space="preserve">3735483	</t>
  </si>
  <si>
    <t xml:space="preserve">999225830640222	</t>
  </si>
  <si>
    <t>[布拉格]U 王子大酒店(Hotel U Prince Prague by Bhg)(55346045)</t>
  </si>
  <si>
    <t>vidal/james</t>
  </si>
  <si>
    <t xml:space="preserve">3736624	</t>
  </si>
  <si>
    <t xml:space="preserve">87322658	</t>
  </si>
  <si>
    <t xml:space="preserve">999225838125609	</t>
  </si>
  <si>
    <t>[釜山]海云台中心酒店(Haeundae Centum Hotel)(55599125)</t>
  </si>
  <si>
    <t>豪华双人床房&lt;2人入住&gt;</t>
  </si>
  <si>
    <t>Seo/Jeonghwan</t>
  </si>
  <si>
    <t xml:space="preserve">3737439	</t>
  </si>
  <si>
    <t xml:space="preserve">23427647	</t>
  </si>
  <si>
    <t xml:space="preserve">999225862489248	</t>
  </si>
  <si>
    <t>[罗博]罗博河度假村(Loboc River Resort)(55680312)</t>
  </si>
  <si>
    <t>河景房&lt;2人入住&gt;&lt;不退款&gt;</t>
  </si>
  <si>
    <t>Quinola/Mel,Quinola/Mel</t>
  </si>
  <si>
    <t xml:space="preserve">3742269	</t>
  </si>
  <si>
    <t xml:space="preserve">080618868	</t>
  </si>
  <si>
    <t xml:space="preserve">999225886639877	</t>
  </si>
  <si>
    <t>[釜山]釜山阿瓦尼中央酒店(Avani Central Busan)(69451979)</t>
  </si>
  <si>
    <t>尊贵房&lt;2人入住&gt;&lt;不退款&gt;</t>
  </si>
  <si>
    <t>TAN/WEE HONG</t>
  </si>
  <si>
    <t xml:space="preserve">3747458	</t>
  </si>
  <si>
    <t xml:space="preserve">441534345 - 1691410157059659	</t>
  </si>
  <si>
    <t xml:space="preserve">999225913112905	</t>
  </si>
  <si>
    <t>[韦斯利查普尔]伊克诺旅馆(Econolodge Wesley Chapel)(94361991)</t>
  </si>
  <si>
    <t>双人间 - 带2张双人床&lt;2人入住&gt;&lt;早餐&gt;</t>
  </si>
  <si>
    <t>Pierce/Lisa</t>
  </si>
  <si>
    <t xml:space="preserve">3753143	</t>
  </si>
  <si>
    <t xml:space="preserve">999225929382376	</t>
  </si>
  <si>
    <t>[新加坡]新加坡81酒店 - 黄金(Hotel 81 Gold)(55694743)</t>
  </si>
  <si>
    <t>Superior Queen&lt;2人入住&gt;</t>
  </si>
  <si>
    <t>ROSALES/RENSYL RAY</t>
  </si>
  <si>
    <t xml:space="preserve">3754894	</t>
  </si>
  <si>
    <t xml:space="preserve">999225936041195	</t>
  </si>
  <si>
    <t>[巴黎]巴黎意大利广场Hotel Inn 设计酒店(Hotel Inn Design Paris Place D’Italie (ex Timhotel))(55653081)</t>
  </si>
  <si>
    <t>标准双人房&lt;2人入住&gt;</t>
  </si>
  <si>
    <t>WANG/YANWEI,ZHANG/YANGCHANG</t>
  </si>
  <si>
    <t xml:space="preserve">3756898	</t>
  </si>
  <si>
    <t xml:space="preserve">SH17243564	</t>
  </si>
  <si>
    <t xml:space="preserve">999225939804925	</t>
  </si>
  <si>
    <t>[吉隆坡]佩达纳吉隆坡城市中心公寓酒店(Perdana Kuala Lumpur City Centre)(55694746)</t>
  </si>
  <si>
    <t>双床一室房&lt;2人入住&gt;&lt;早餐&gt;</t>
  </si>
  <si>
    <t>MOHD ZAIDI/NORSHAHIRATUL ATIQAH</t>
  </si>
  <si>
    <t xml:space="preserve">3758682	</t>
  </si>
  <si>
    <t xml:space="preserve">999225940059093	</t>
  </si>
  <si>
    <t>[塞维利亚]穆里略大教堂套房公寓(Suites Murillo Catedral)(90355478)</t>
  </si>
  <si>
    <t>标准套房&lt;2人入住&gt;&lt;不退款&gt;</t>
  </si>
  <si>
    <t>JIN/SHITAO,CHEN/WEI</t>
  </si>
  <si>
    <t xml:space="preserve">3758956	</t>
  </si>
  <si>
    <t xml:space="preserve">999225944715999	</t>
  </si>
  <si>
    <t>[纽约]纽约时代广场南希尔顿花园酒店(Hilton Garden Inn New York Times Square South)(55281266)</t>
  </si>
  <si>
    <t>特大号床间&lt;2人入住&gt;</t>
  </si>
  <si>
    <t>SUI/HANGKE</t>
  </si>
  <si>
    <t xml:space="preserve">3759705	</t>
  </si>
  <si>
    <t xml:space="preserve">3404732709	</t>
  </si>
  <si>
    <t xml:space="preserve">999225948003342	</t>
  </si>
  <si>
    <t>[邦帕利]盖特43机场酒店(Gate43 Airport Hotel)(110133356)</t>
  </si>
  <si>
    <t>池景豪华特大床房&lt;2人入住&gt;&lt;不退款&gt;</t>
  </si>
  <si>
    <t>PHONGPHAEW/CHANPAT</t>
  </si>
  <si>
    <t xml:space="preserve">3760309	</t>
  </si>
  <si>
    <t xml:space="preserve">999225948362362	</t>
  </si>
  <si>
    <t>CHEN/KAIWEN</t>
  </si>
  <si>
    <t xml:space="preserve">3760462	</t>
  </si>
  <si>
    <t xml:space="preserve">999225949515235	</t>
  </si>
  <si>
    <t>[哥本哈根]哥本哈根斯堪迪克酒店(Scandic Copenhagen)(55354903)</t>
  </si>
  <si>
    <t>Single room - Queen bed&lt;2人入住&gt;&lt;早餐&gt;</t>
  </si>
  <si>
    <t>Ammitzboell Jensen/Mie</t>
  </si>
  <si>
    <t xml:space="preserve">3760615	</t>
  </si>
  <si>
    <t xml:space="preserve">999225951107680	</t>
  </si>
  <si>
    <t>[伊维萨]因索特尔芬尼西亚名誉套房酒店和spa(Insotel Fenicia Prestige Suites &amp; Spa)(91546226)</t>
  </si>
  <si>
    <t>豪华间 - 带阳台&lt;2人入住&gt;&lt;不退款&gt;&lt;早餐&gt;</t>
  </si>
  <si>
    <t>LI/CEDRIC HEI TAK</t>
  </si>
  <si>
    <t xml:space="preserve">3761045	</t>
  </si>
  <si>
    <t xml:space="preserve">26463247	</t>
  </si>
  <si>
    <t xml:space="preserve">999225953459943	</t>
  </si>
  <si>
    <t>HYDZER/AISHAH MOHD</t>
  </si>
  <si>
    <t xml:space="preserve">3761695	</t>
  </si>
  <si>
    <t xml:space="preserve">999225975819680	</t>
  </si>
  <si>
    <t>[洛杉矶]洛杉矶机场智选假日酒店(Holiday Inn Express Los Angeles LAX Airport, an IHG Hotel)(55707841)</t>
  </si>
  <si>
    <t>DONG/LIYUAN,CHEN/JIANGUO</t>
  </si>
  <si>
    <t xml:space="preserve">3764285	</t>
  </si>
  <si>
    <t xml:space="preserve">79081935	</t>
  </si>
  <si>
    <t xml:space="preserve">999225981813574	</t>
  </si>
  <si>
    <t>[伦敦]K + K乔治肯辛顿酒店(K+K Hotel George Kensington)(56128386)</t>
  </si>
  <si>
    <t>宽敞都市房&lt;2人入住&gt;&lt;不退款&gt;</t>
  </si>
  <si>
    <t>Wu/Cheng lung,Wu/Cheng lung</t>
  </si>
  <si>
    <t xml:space="preserve">3766087	</t>
  </si>
  <si>
    <t xml:space="preserve">-66002088	</t>
  </si>
  <si>
    <t xml:space="preserve">999225982441793	</t>
  </si>
  <si>
    <t>[巴厘岛]优布达玛雅假日温泉酒店(Maya Ubud Resort &amp; Spa)(55895721)</t>
  </si>
  <si>
    <t>惊叹森林特大床套房&lt;2人入住&gt;&lt;不退款&gt;</t>
  </si>
  <si>
    <t>FRACASSO/MARCO</t>
  </si>
  <si>
    <t xml:space="preserve">3766354	</t>
  </si>
  <si>
    <t xml:space="preserve">999225985475598	</t>
  </si>
  <si>
    <t>[拉普拉普]皇宫水上乐园度假村(Jpark Island Resort &amp; Waterpark Cebu)(109329158)</t>
  </si>
  <si>
    <t>豪华海景房&lt;2人入住&gt;&lt;不退款&gt;&lt;早餐&gt;</t>
  </si>
  <si>
    <t>LEE/JONGSOOK</t>
  </si>
  <si>
    <t xml:space="preserve">3767821	</t>
  </si>
  <si>
    <t xml:space="preserve">999225992441722	</t>
  </si>
  <si>
    <t>[布鲁塞尔]布鲁塞尔路易斯美景阁酒店酒店(Le Louise Hotel Brussels - MGallery)(55745114)</t>
  </si>
  <si>
    <t>高级双人房&lt;2人入住&gt;&lt;早餐&gt;</t>
  </si>
  <si>
    <t>Titelman/Alexander</t>
  </si>
  <si>
    <t xml:space="preserve">3769130	</t>
  </si>
  <si>
    <t xml:space="preserve">999225998740812	</t>
  </si>
  <si>
    <t>[新加坡]新加坡81酒店 - 樱花(Hotel 81 Sakura)(55328720)</t>
  </si>
  <si>
    <t>Superior Double/Twin&lt;2人入住&gt;</t>
  </si>
  <si>
    <t>HOU/XIANWU,WANG/JUN</t>
  </si>
  <si>
    <t xml:space="preserve">3770581	</t>
  </si>
  <si>
    <t xml:space="preserve">R23/0814/122605627	</t>
  </si>
  <si>
    <t xml:space="preserve">999226000107454	</t>
  </si>
  <si>
    <t>[马德里]阿奇普酒店(Artrip Hotel)(55573175)</t>
  </si>
  <si>
    <t>基础客房, 1 张双人床, 城市景观&lt;2人入住&gt;&lt;不退款&gt;&lt;早餐&gt;</t>
  </si>
  <si>
    <t>DE LAS HERAS LOPEZ/AINA</t>
  </si>
  <si>
    <t xml:space="preserve">3771186	</t>
  </si>
  <si>
    <t xml:space="preserve">-66655489	</t>
  </si>
  <si>
    <t xml:space="preserve">999226012039553	</t>
  </si>
  <si>
    <t>[斯德特莱恩]巴利太浩湖娱乐场度假村(Bally's Lake Tahoe Casino Resort)(68031130)</t>
  </si>
  <si>
    <t>典雅特大号床间&lt;2人入住&gt;</t>
  </si>
  <si>
    <t>Huang/Jieer</t>
  </si>
  <si>
    <t xml:space="preserve">3773671	</t>
  </si>
  <si>
    <t xml:space="preserve">-66880983	</t>
  </si>
  <si>
    <t xml:space="preserve">999226013252464	</t>
  </si>
  <si>
    <t>[仁川]仁川君悦大酒店(Grand Hyatt Incheon)(89918362)</t>
  </si>
  <si>
    <t>豪华房（2张单人床）&lt;2人入住&gt;&lt;早餐&gt;</t>
  </si>
  <si>
    <t>HU/TIAN MU</t>
  </si>
  <si>
    <t xml:space="preserve">3773998	</t>
  </si>
  <si>
    <t xml:space="preserve">HKR-8Q98CFQ4+XF-E00	</t>
  </si>
  <si>
    <t xml:space="preserve">999226014522621	</t>
  </si>
  <si>
    <t>[巴淡市]巴淡岛心悦酒店(AP Premier Batam)(55414299)</t>
  </si>
  <si>
    <t>豪华特大床房&lt;2人入住&gt;&lt;不退款&gt;&lt;早餐&gt;</t>
  </si>
  <si>
    <t>Tan Wee Min/James,Tan Wee Min/James</t>
  </si>
  <si>
    <t xml:space="preserve">3774388	</t>
  </si>
  <si>
    <t xml:space="preserve">-67080296	</t>
  </si>
  <si>
    <t xml:space="preserve">999226033098445	</t>
  </si>
  <si>
    <t>[布伦纳姆]科奇莱特旅馆(Coach Light Inn)(103760673)</t>
  </si>
  <si>
    <t>大号床间 - 带两张大号床&lt;2人入住&gt;&lt;早餐&gt;</t>
  </si>
  <si>
    <t>RICHMOND/JENNIFER MICHELLE</t>
  </si>
  <si>
    <t xml:space="preserve">3778621	</t>
  </si>
  <si>
    <t xml:space="preserve">0679AAK311	</t>
  </si>
  <si>
    <t xml:space="preserve">999226050516962	</t>
  </si>
  <si>
    <t>[吉隆坡]吉隆坡嘉登斯圣吉尔斯签名酒店及公寓(The Gardens – A St Giles Signature Hotel &amp; Residences, Kuala Lumpur)(55478344)</t>
  </si>
  <si>
    <t>豪华房&lt;2人入住&gt;</t>
  </si>
  <si>
    <t>ARSAD/IBRAHIM</t>
  </si>
  <si>
    <t xml:space="preserve">3782734	</t>
  </si>
  <si>
    <t xml:space="preserve">51861652	</t>
  </si>
  <si>
    <t xml:space="preserve">999226057457796	</t>
  </si>
  <si>
    <t>Wang/Jiaqi</t>
  </si>
  <si>
    <t xml:space="preserve">3784123	</t>
  </si>
  <si>
    <t xml:space="preserve">999226059429216	</t>
  </si>
  <si>
    <t>三人房&lt;2人入住&gt;&lt;早餐&gt;</t>
  </si>
  <si>
    <t>LI/HAO,LIN/ZHIRONG</t>
  </si>
  <si>
    <t xml:space="preserve">3784692	</t>
  </si>
  <si>
    <t xml:space="preserve">999225741467531	</t>
  </si>
  <si>
    <t>[曼谷]曼谷素坤逸奥克伍德华庭工作室酒店(Oakwood Studios Sukhumvit Bangkok)(103956658)</t>
  </si>
  <si>
    <t>高级特大床房&lt;2人入住&gt;&lt;早餐&gt;</t>
  </si>
  <si>
    <t>DU/JIAZI</t>
  </si>
  <si>
    <t xml:space="preserve">3718060	</t>
  </si>
  <si>
    <t xml:space="preserve">9838541	</t>
  </si>
  <si>
    <t xml:space="preserve">999226071830794	</t>
  </si>
  <si>
    <t>[曼谷]班纳立方酒店(Cubic Bangna)(96746685)</t>
  </si>
  <si>
    <t>Private Twin Room&lt;2人入住&gt;&lt;不退款&gt;</t>
  </si>
  <si>
    <t>SUN/LAN</t>
  </si>
  <si>
    <t xml:space="preserve">3789867	</t>
  </si>
  <si>
    <t xml:space="preserve">1078996590	</t>
  </si>
  <si>
    <t xml:space="preserve">999226072757458	</t>
  </si>
  <si>
    <t>[丹戎本雅]槟城火烈鸟海滩酒店(Flamingo Hotel by The Beach, Penang)(55439295)</t>
  </si>
  <si>
    <t>山景豪华双人房&lt;2人入住&gt;&lt;早餐&gt;</t>
  </si>
  <si>
    <t>IQBAL/MOHD IQBAL</t>
  </si>
  <si>
    <t xml:space="preserve">3789930	</t>
  </si>
  <si>
    <t xml:space="preserve">999226076313654	</t>
  </si>
  <si>
    <t>[新加坡]新加坡G酒店(Hotel G Singapore)(55851918)</t>
  </si>
  <si>
    <t>美好大号床客房&lt;2人入住&gt;&lt;不退款&gt;</t>
  </si>
  <si>
    <t>JIN/LI</t>
  </si>
  <si>
    <t xml:space="preserve">3790403	</t>
  </si>
  <si>
    <t xml:space="preserve">999226119586413	</t>
  </si>
  <si>
    <t>ANUAR/ARDY</t>
  </si>
  <si>
    <t xml:space="preserve">3796420	</t>
  </si>
  <si>
    <t xml:space="preserve">999226123467568	</t>
  </si>
  <si>
    <t>美好特大床客房&lt;2人入住&gt;&lt;不退款&gt;</t>
  </si>
  <si>
    <t>YU/YIU KWAN</t>
  </si>
  <si>
    <t xml:space="preserve">3797738	</t>
  </si>
  <si>
    <t xml:space="preserve">AGCN0118372308733660	</t>
  </si>
  <si>
    <t xml:space="preserve">999226125248670	</t>
  </si>
  <si>
    <t>[洛杉矶]好莱坞历史酒店(Hollywood Historic Hotel)(70393455)</t>
  </si>
  <si>
    <t>特大床房&lt;2人入住&gt;&lt;不退款&gt;</t>
  </si>
  <si>
    <t>WEI/zhigang,ZHAO/FEIYING</t>
  </si>
  <si>
    <t xml:space="preserve">3798157	</t>
  </si>
  <si>
    <t xml:space="preserve">10151017	</t>
  </si>
  <si>
    <t xml:space="preserve">999226125484103	</t>
  </si>
  <si>
    <t>[费蒂亚]基里亚德里默奇苏德费西亚酒店(Kyriad Limoges Sud - Feytiat)(70789423)</t>
  </si>
  <si>
    <t>双人房&lt;2人入住&gt;&lt;不退款&gt;&lt;早餐&gt;</t>
  </si>
  <si>
    <t>Charleston/Paule</t>
  </si>
  <si>
    <t xml:space="preserve">3798267	</t>
  </si>
  <si>
    <t xml:space="preserve">33823UC006127	</t>
  </si>
  <si>
    <t xml:space="preserve">999226125954876	</t>
  </si>
  <si>
    <t>超级房（带浴缸）&lt;2人入住&gt;&lt;不退款&gt;&lt;早餐&gt;</t>
  </si>
  <si>
    <t>REANTHONG/TIWAWAN</t>
  </si>
  <si>
    <t xml:space="preserve">3798382	</t>
  </si>
  <si>
    <t xml:space="preserve">999226130336243	</t>
  </si>
  <si>
    <t>[丹戎本雅]天堂沙滩度假村(Rainbow Paradise Beach Resort)(55312110)</t>
  </si>
  <si>
    <t>豪华一室房&lt;2人入住&gt;&lt;早餐&gt;</t>
  </si>
  <si>
    <t>LIYANA/NUR</t>
  </si>
  <si>
    <t xml:space="preserve">3799301	</t>
  </si>
  <si>
    <t xml:space="preserve">DEB230818122728382	</t>
  </si>
  <si>
    <t xml:space="preserve">999226131480528	</t>
  </si>
  <si>
    <t>[巴厘岛]巴厘岛水明漾安可温德姆华美达酒店(Ramada Encore by Wyndham Bali Seminyak)(55337241)</t>
  </si>
  <si>
    <t>Agarwal /Aayush,Agarwal /Aayush</t>
  </si>
  <si>
    <t xml:space="preserve">3799564	</t>
  </si>
  <si>
    <t xml:space="preserve">172129	</t>
  </si>
  <si>
    <t xml:space="preserve">999226134957022	</t>
  </si>
  <si>
    <t>[华城市]东滩斯塔兹尊贵酒店(Staz Hotel Premier Dongtan)(97260025)</t>
  </si>
  <si>
    <t>高级双人床房&lt;2人入住&gt;</t>
  </si>
  <si>
    <t>LIM/JACOB ZI XIAN,CHOW/SAMPSON QING YU</t>
  </si>
  <si>
    <t xml:space="preserve">3800465	</t>
  </si>
  <si>
    <t xml:space="preserve">23120313	</t>
  </si>
  <si>
    <t xml:space="preserve">999226137020473	</t>
  </si>
  <si>
    <t>[帕西菲港]斐济明珠度假酒店(The Pearl South Pacific Resort)(90368058)</t>
  </si>
  <si>
    <t>园景甄选房&lt;2人入住&gt;&lt;不退款&gt;&lt;早餐&gt;</t>
  </si>
  <si>
    <t>ZHENG/YANGYANG</t>
  </si>
  <si>
    <t xml:space="preserve">3801082	</t>
  </si>
  <si>
    <t xml:space="preserve">70418774	</t>
  </si>
  <si>
    <t xml:space="preserve">999226137783805	</t>
  </si>
  <si>
    <t>城景豪华特大床房&lt;2人入住&gt;&lt;不退款&gt;&lt;早餐&gt;</t>
  </si>
  <si>
    <t>LEE/JIMIN</t>
  </si>
  <si>
    <t xml:space="preserve">3801386	</t>
  </si>
  <si>
    <t xml:space="preserve">445853335 - 1692359048094281	</t>
  </si>
  <si>
    <t xml:space="preserve">999226138031887	</t>
  </si>
  <si>
    <t>[圣马洛]大洋洲艾斯卡勒圣马洛酒店(Escale Oceania Saint Malo)(70790302)</t>
  </si>
  <si>
    <t>舒适双人房&lt;2人入住&gt;&lt;不退款&gt;</t>
  </si>
  <si>
    <t>LI/TIANZHI</t>
  </si>
  <si>
    <t xml:space="preserve">3801418	</t>
  </si>
  <si>
    <t xml:space="preserve">136381602	</t>
  </si>
  <si>
    <t xml:space="preserve">999226140766623	</t>
  </si>
  <si>
    <t>[吉隆坡]帝盛 J 酒店(J-Hotel by Dorsett)(102880716)</t>
  </si>
  <si>
    <t>WONG/PEI TEE</t>
  </si>
  <si>
    <t xml:space="preserve">3802573	</t>
  </si>
  <si>
    <t xml:space="preserve">23237	</t>
  </si>
  <si>
    <t xml:space="preserve">999226144060323	</t>
  </si>
  <si>
    <t>[吉隆坡]奥克伍德酒店及公寓吉隆坡(Oakwood Hotel and Residence Kuala Lumpur)(55851894)</t>
  </si>
  <si>
    <t>豪华双床房&lt;2人入住&gt;&lt;不退款&gt;</t>
  </si>
  <si>
    <t>AFIQ/MUHAMMAD</t>
  </si>
  <si>
    <t xml:space="preserve">3804272	</t>
  </si>
  <si>
    <t xml:space="preserve">323309	</t>
  </si>
  <si>
    <t xml:space="preserve">999226145601253	</t>
  </si>
  <si>
    <t>[洛格罗尼奥]洛格罗诺公园酒店(Hotel Logroño Parque)(56140394)</t>
  </si>
  <si>
    <t>标准双床房&lt;2人入住&gt;&lt;不退款&gt;</t>
  </si>
  <si>
    <t>ZHANG/LAN,MunozCabrera/Rodrigo</t>
  </si>
  <si>
    <t xml:space="preserve">3805747	</t>
  </si>
  <si>
    <t xml:space="preserve">-70997700	</t>
  </si>
  <si>
    <t xml:space="preserve">999226147715674	</t>
  </si>
  <si>
    <t>[圣保罗]新保利斯塔舒适酒店(Comfort Nova Paulista)(55280668)</t>
  </si>
  <si>
    <t>HA/HELIO,WINTER/KELLY</t>
  </si>
  <si>
    <t xml:space="preserve">3807404	</t>
  </si>
  <si>
    <t xml:space="preserve">73742822	</t>
  </si>
  <si>
    <t xml:space="preserve">999226185324245	</t>
  </si>
  <si>
    <t>[本那瓦镇]莲花海景海滩度假村及水疗中心(Lotus Seaview Beach Resort &amp; Spa)(92030347)</t>
  </si>
  <si>
    <t>ZAINI/MOHD AZUAN</t>
  </si>
  <si>
    <t xml:space="preserve">3809491	</t>
  </si>
  <si>
    <t xml:space="preserve">29510482	</t>
  </si>
  <si>
    <t xml:space="preserve">999226189742188	</t>
  </si>
  <si>
    <t>[八打灵再也]世界酒店(One World Hotel)(55354748)</t>
  </si>
  <si>
    <t>豪华双床房&lt;2人入住&gt;&lt;早餐&gt;</t>
  </si>
  <si>
    <t>LIEW/SIEW WOON</t>
  </si>
  <si>
    <t xml:space="preserve">3810610	</t>
  </si>
  <si>
    <t xml:space="preserve">DEB230820191526188	</t>
  </si>
  <si>
    <t xml:space="preserve">999226195454179	</t>
  </si>
  <si>
    <t>[万锦]舒适酒店 - 多伦多东北(Comfort Inn - Toronto Northeast)(55270188)</t>
  </si>
  <si>
    <t>Mathupala/Saroj Priyantha</t>
  </si>
  <si>
    <t xml:space="preserve">3811984	</t>
  </si>
  <si>
    <t xml:space="preserve">HCA-87M2RJWR+CP-E00	</t>
  </si>
  <si>
    <t xml:space="preserve">999226196034756	</t>
  </si>
  <si>
    <t>Caudle/Joseph Richard</t>
  </si>
  <si>
    <t xml:space="preserve">3812165	</t>
  </si>
  <si>
    <t xml:space="preserve">999226196524487	</t>
  </si>
  <si>
    <t>[大西洋城]大西洋城肖博特酒店(Showboat Hotel Atlantic City)(94361773)</t>
  </si>
  <si>
    <t>客房 - 带两张大床（高楼层）&lt;2人入住&gt;&lt;不退款&gt;</t>
  </si>
  <si>
    <t>OKEEFE/ELISA</t>
  </si>
  <si>
    <t xml:space="preserve">3812371	</t>
  </si>
  <si>
    <t xml:space="preserve">136513000	</t>
  </si>
  <si>
    <t xml:space="preserve">999226213915416	</t>
  </si>
  <si>
    <t>[新加坡]81酒店(优质星)(Hotel 81 Premier Star)(78129526)</t>
  </si>
  <si>
    <t>高级大号床房&lt;2人入住&gt;&lt;不退款&gt;</t>
  </si>
  <si>
    <t>MOHAMED SALLEH/SHAHIRAH</t>
  </si>
  <si>
    <t xml:space="preserve">3816389	</t>
  </si>
  <si>
    <t xml:space="preserve">R23/0822/162445577	</t>
  </si>
  <si>
    <t xml:space="preserve">999226216273626	</t>
  </si>
  <si>
    <t>[曼谷]家庭旅馆(The Home Hotel)(90402652)</t>
  </si>
  <si>
    <t>PATTARAKIATJAROEN/NATTINAN</t>
  </si>
  <si>
    <t xml:space="preserve">3816812	</t>
  </si>
  <si>
    <t xml:space="preserve">HGUConf72190776	</t>
  </si>
  <si>
    <t xml:space="preserve">999226220201611	</t>
  </si>
  <si>
    <t>[卡尔敦]想象灯塔酒店(Imagine Lighthouse)(55585844)</t>
  </si>
  <si>
    <t>城市景观一间卧室公寓&lt;2人入住&gt;&lt;不退款&gt;</t>
  </si>
  <si>
    <t>YANG/JIACHUAN,CAO/CHEN</t>
  </si>
  <si>
    <t xml:space="preserve">3818011	</t>
  </si>
  <si>
    <t xml:space="preserve">136583530	</t>
  </si>
  <si>
    <t xml:space="preserve">999226220440359	</t>
  </si>
  <si>
    <t>[Kemiri Muka]马戈酒店(The Margo Hotel)(90400900)</t>
  </si>
  <si>
    <t>豪华客房&lt;2人入住&gt;&lt;早餐&gt;</t>
  </si>
  <si>
    <t>MAHARGI /GALIH CHANDRA</t>
  </si>
  <si>
    <t xml:space="preserve">3818068	</t>
  </si>
  <si>
    <t xml:space="preserve">999226220967674	</t>
  </si>
  <si>
    <t>ABD LATIF/LATIFAH</t>
  </si>
  <si>
    <t xml:space="preserve">999226221972210	</t>
  </si>
  <si>
    <t>[大西洋城]修波特酒店(Showboat Hotel Atlantic City)(94361773)</t>
  </si>
  <si>
    <t>JONES/STEPHON</t>
  </si>
  <si>
    <t xml:space="preserve">3818630	</t>
  </si>
  <si>
    <t xml:space="preserve">136587378	</t>
  </si>
  <si>
    <t xml:space="preserve">999226264323788	</t>
  </si>
  <si>
    <t>GOH/KOK HONG</t>
  </si>
  <si>
    <t xml:space="preserve">3819747	</t>
  </si>
  <si>
    <t xml:space="preserve">999226273532715	</t>
  </si>
  <si>
    <t>[呵叻]中心店酒店-呵叻21号终点站(Centre Point Hotel Terminal21 Korat)(91624920)</t>
  </si>
  <si>
    <t>高级豪华套房&lt;2人入住&gt;</t>
  </si>
  <si>
    <t>TEERASEATTANUN/VEERACHAI</t>
  </si>
  <si>
    <t xml:space="preserve">3821989	</t>
  </si>
  <si>
    <t xml:space="preserve">8466604	</t>
  </si>
  <si>
    <t xml:space="preserve">999226273751138	</t>
  </si>
  <si>
    <t>[曼谷]素万那普法义公寓式酒店(At Residence Suvarnabhumi Hotel)(90396268)</t>
  </si>
  <si>
    <t>行政套房, 1 张双人床&lt;2人入住&gt;</t>
  </si>
  <si>
    <t>WU/GUANLIN,ZHANG/HENG</t>
  </si>
  <si>
    <t xml:space="preserve">3822048	</t>
  </si>
  <si>
    <t xml:space="preserve">25453152	</t>
  </si>
  <si>
    <t xml:space="preserve">999226273958158	</t>
  </si>
  <si>
    <t>[拉斯维加斯]拉斯维加斯金砖酒店(Golden Nugget Las Vegas)(55666051)</t>
  </si>
  <si>
    <t>入住时指定房型&lt;2人入住&gt;&lt;不退款&gt;</t>
  </si>
  <si>
    <t>UENO/CHINAMI</t>
  </si>
  <si>
    <t xml:space="preserve">3822108	</t>
  </si>
  <si>
    <t xml:space="preserve">1039186617	</t>
  </si>
  <si>
    <t xml:space="preserve">999226274430685	</t>
  </si>
  <si>
    <t>[圣地亚哥德孔波斯特拉]圣弗朗西斯科纪念碑酒店(San Francisco Hotel Monumento)(89930782)</t>
  </si>
  <si>
    <t>标准双人床房&lt;2人入住&gt;&lt;不退款&gt;&lt;早餐&gt;</t>
  </si>
  <si>
    <t>gray/innes</t>
  </si>
  <si>
    <t xml:space="preserve">3822350	</t>
  </si>
  <si>
    <t xml:space="preserve">136635949	</t>
  </si>
  <si>
    <t xml:space="preserve">999226323959106	</t>
  </si>
  <si>
    <t>[迪拜]迪拜棕榈岛安纳塔拉度假酒店(Anantara the Palm Dubai Resort)(68031213)</t>
  </si>
  <si>
    <t>标准房&lt;2人入住&gt;&lt;早餐&gt;</t>
  </si>
  <si>
    <t>Franca Barbosa/Tulio</t>
  </si>
  <si>
    <t xml:space="preserve">3825640	</t>
  </si>
  <si>
    <t xml:space="preserve">10337211	</t>
  </si>
  <si>
    <t xml:space="preserve">999226325474492	</t>
  </si>
  <si>
    <t>[农萨]图瑞海滩假日酒店(Turi Beach Resort)(55253954)</t>
  </si>
  <si>
    <t>提瑞塔海景房&lt;2人入住&gt;&lt;早餐&gt;</t>
  </si>
  <si>
    <t>Xu/Wenqing</t>
  </si>
  <si>
    <t xml:space="preserve">3826027	</t>
  </si>
  <si>
    <t xml:space="preserve">-73432086	</t>
  </si>
  <si>
    <t xml:space="preserve">999226329381210	</t>
  </si>
  <si>
    <t>[哥打京那巴鲁]哥打京那巴鲁市中心美居酒店(Mercure Kota Kinabalu City Centre)(78125447)</t>
  </si>
  <si>
    <t>景观高级房&lt;2人入住&gt;&lt;不退款&gt;</t>
  </si>
  <si>
    <t>MA/CHENYU,ZHAO/JING</t>
  </si>
  <si>
    <t xml:space="preserve">3827186	</t>
  </si>
  <si>
    <t xml:space="preserve">101366148	</t>
  </si>
  <si>
    <t xml:space="preserve">999226329382059	</t>
  </si>
  <si>
    <t>HUANG/LUYAO</t>
  </si>
  <si>
    <t xml:space="preserve">3827187	</t>
  </si>
  <si>
    <t xml:space="preserve">999226329989663	</t>
  </si>
  <si>
    <t>HUSBAND/GEORGE</t>
  </si>
  <si>
    <t xml:space="preserve">3827469	</t>
  </si>
  <si>
    <t xml:space="preserve">136699961	</t>
  </si>
  <si>
    <t xml:space="preserve">999226332044871	</t>
  </si>
  <si>
    <t>[圣保罗]圣保罗法利亚利马宜必思尚品酒店(Ibis Styles SP Faria Lima)(80332679)</t>
  </si>
  <si>
    <t>标准双人房&lt;2人入住&gt;&lt;早餐&gt;</t>
  </si>
  <si>
    <t>LU/YANZHEN,LI/FU</t>
  </si>
  <si>
    <t xml:space="preserve">3828087	</t>
  </si>
  <si>
    <t xml:space="preserve">999226332225451	</t>
  </si>
  <si>
    <t>[芝加哥]中途岛卡尔顿旅馆(Carlton Inn Midway)(70391194)</t>
  </si>
  <si>
    <t>Traditional Room, 1 Queen Bed, Non Smoking&lt;2人入住&gt;&lt;早餐&gt;</t>
  </si>
  <si>
    <t>Claus/Andrew</t>
  </si>
  <si>
    <t xml:space="preserve">3828134	</t>
  </si>
  <si>
    <t xml:space="preserve">22858596	</t>
  </si>
  <si>
    <t xml:space="preserve">999226332574486	</t>
  </si>
  <si>
    <t>[巴里省]普林西皮公园、会议及温泉酒店(Parco Dei Principi Hotel Congress &amp; Spa)(89917875)</t>
  </si>
  <si>
    <t>双人间&lt;2人入住&gt;&lt;不退款&gt;&lt;早餐&gt;</t>
  </si>
  <si>
    <t>BEN JACOV/ZIPI</t>
  </si>
  <si>
    <t xml:space="preserve">3828197	</t>
  </si>
  <si>
    <t xml:space="preserve">1189907	</t>
  </si>
  <si>
    <t xml:space="preserve">999226332769547	</t>
  </si>
  <si>
    <t>[曼谷]曼谷江山酒店素坤逸24(Hope Land Hotel Sukhumvit 24)(55547226)</t>
  </si>
  <si>
    <t>1 Bedroom&lt;2人入住&gt;&lt;不退款&gt;&lt;早餐&gt;</t>
  </si>
  <si>
    <t>OU/JUNWEN</t>
  </si>
  <si>
    <t xml:space="preserve">3828345	</t>
  </si>
  <si>
    <t xml:space="preserve">73885100	</t>
  </si>
  <si>
    <t xml:space="preserve">999226332625998	</t>
  </si>
  <si>
    <t>Danziger /Zach</t>
  </si>
  <si>
    <t xml:space="preserve">3828206	</t>
  </si>
  <si>
    <t xml:space="preserve">136708881	</t>
  </si>
  <si>
    <t xml:space="preserve">999226334378601	</t>
  </si>
  <si>
    <t>[新加坡]罗拔申码头河畔酒店(Riverside Hotel Robertson Quay Managed by The Ascott Limited)(55439309)</t>
  </si>
  <si>
    <t>ge/wanyong</t>
  </si>
  <si>
    <t xml:space="preserve">3828728	</t>
  </si>
  <si>
    <t xml:space="preserve">10042341	</t>
  </si>
  <si>
    <t xml:space="preserve">999226335849392	</t>
  </si>
  <si>
    <t>[帕西市]马尼拉马哥孛罗奥提加斯酒店(Marco Polo Ortigas Manila)(55478202)</t>
  </si>
  <si>
    <t>豪华山景特大床&lt;1人入住&gt;&lt;不退款&gt;&lt;早餐&gt;</t>
  </si>
  <si>
    <t>Sun/Yushuang</t>
  </si>
  <si>
    <t xml:space="preserve">3829290	</t>
  </si>
  <si>
    <t xml:space="preserve">2308250056	</t>
  </si>
  <si>
    <t xml:space="preserve">999226336220434	</t>
  </si>
  <si>
    <t>[巴厘岛]特朗斯酒店(Four Star by Trans Hotel)(96745816)</t>
  </si>
  <si>
    <t>高级房&lt;2人入住&gt;&lt;不退款&gt;&lt;早餐&gt;</t>
  </si>
  <si>
    <t>HUSNI/AHMAD</t>
  </si>
  <si>
    <t xml:space="preserve">3829522	</t>
  </si>
  <si>
    <t xml:space="preserve">32487	</t>
  </si>
  <si>
    <t xml:space="preserve">999226337187879	</t>
  </si>
  <si>
    <t>[科隆]科隆多姆精品 003 号酒店(Boutique 003 Köln am Dom)(60480210)</t>
  </si>
  <si>
    <t>单人间&lt;1人入住&gt;&lt;不退款&gt;</t>
  </si>
  <si>
    <t>Baehren/Joachim</t>
  </si>
  <si>
    <t xml:space="preserve">3830063	</t>
  </si>
  <si>
    <t xml:space="preserve">73995027-1	</t>
  </si>
  <si>
    <t xml:space="preserve">999226340377110	</t>
  </si>
  <si>
    <t>[洛杉矶]洛杉矶国际机场索内斯塔酒店(Sonesta Los Angeles Airport LAX)(55299106)</t>
  </si>
  <si>
    <t>行动无障碍豪华特大床房（带浴缸）&lt;2人入住&gt;&lt;不退款&gt;</t>
  </si>
  <si>
    <t>WONG/JACKSON CHAK SANG</t>
  </si>
  <si>
    <t xml:space="preserve">3831703	</t>
  </si>
  <si>
    <t xml:space="preserve">999226340447313	</t>
  </si>
  <si>
    <t>[里约热内卢]大西洋普莱姆酒店(Hotel Atlantico Prime)(104397082)</t>
  </si>
  <si>
    <t>豪华大床房&lt;2人入住&gt;&lt;不退款&gt;&lt;早餐&gt;</t>
  </si>
  <si>
    <t>MENDONCA/SHEILA MONTEIRO CARVALHO</t>
  </si>
  <si>
    <t xml:space="preserve">3831730	</t>
  </si>
  <si>
    <t xml:space="preserve">306720	</t>
  </si>
  <si>
    <t xml:space="preserve">999226340650173	</t>
  </si>
  <si>
    <t>[伊斯坦布尔]伊斯坦布尔假日酒店(Istanbul Holiday Hotel)(95689380)</t>
  </si>
  <si>
    <t>经济间&lt;2人入住&gt;&lt;不退款&gt;&lt;早餐&gt;</t>
  </si>
  <si>
    <t>MING/LANG</t>
  </si>
  <si>
    <t xml:space="preserve">3831870	</t>
  </si>
  <si>
    <t xml:space="preserve">905521	</t>
  </si>
  <si>
    <t xml:space="preserve">999226341193340	</t>
  </si>
  <si>
    <t>[亚松森]瓜拉尼亚松森酒店(Hotel Guarani Asuncion)(91812675)</t>
  </si>
  <si>
    <t>silva garcia/jimmy leonardo</t>
  </si>
  <si>
    <t xml:space="preserve">3832175	</t>
  </si>
  <si>
    <t>|74249255</t>
  </si>
  <si>
    <t xml:space="preserve">74249262	</t>
  </si>
  <si>
    <t xml:space="preserve">999226341272797	</t>
  </si>
  <si>
    <t>高级特大床房&lt;2人入住&gt;&lt;不退款&gt;</t>
  </si>
  <si>
    <t>Vongkusolkit/Bhanuvch</t>
  </si>
  <si>
    <t xml:space="preserve">3832240	</t>
  </si>
  <si>
    <t xml:space="preserve">10051869	</t>
  </si>
  <si>
    <t xml:space="preserve">999226341423477	</t>
  </si>
  <si>
    <t>[马卡蒂]马尼拉半岛酒店(The Peninsula Manila)(55312318)</t>
  </si>
  <si>
    <t>翻新豪华特大床房&lt;2人入住&gt;</t>
  </si>
  <si>
    <t>CUI/YANG</t>
  </si>
  <si>
    <t xml:space="preserve">3832382	</t>
  </si>
  <si>
    <t xml:space="preserve">28514580	</t>
  </si>
  <si>
    <t xml:space="preserve">999226342202520	</t>
  </si>
  <si>
    <t>[曼谷]曼谷拉查丹利中心酒店(Grande Centre Point Hotel Ratchadamri Bangkok)(55380772)</t>
  </si>
  <si>
    <t>豪华套房（经典高级套房）&lt;2人入住&gt;&lt;不退款&gt;</t>
  </si>
  <si>
    <t>SINTASSANAI/SUNISA</t>
  </si>
  <si>
    <t xml:space="preserve">3832789	</t>
  </si>
  <si>
    <t xml:space="preserve">389413	</t>
  </si>
  <si>
    <t xml:space="preserve">999226343682860	</t>
  </si>
  <si>
    <t>[曼谷]康帕斯酒店集团曼谷素坤逸10巷格乐丽雅酒店(Galleria Sukhumvit 10 Bangkok by Compass Hospitality)(55799373)</t>
  </si>
  <si>
    <t>豪华闲逸双床房&lt;2人入住&gt;&lt;不退款&gt;</t>
  </si>
  <si>
    <t>Gu/Qianhong</t>
  </si>
  <si>
    <t xml:space="preserve">3833458	</t>
  </si>
  <si>
    <t xml:space="preserve">76082	</t>
  </si>
  <si>
    <t xml:space="preserve">999226344845775	</t>
  </si>
  <si>
    <t>[塞哥维亚]洛斯阿科斯酒店(Los Arcos)(55354878)</t>
  </si>
  <si>
    <t>标准大床房&lt;2人入住&gt;</t>
  </si>
  <si>
    <t>Torsricharoen/Chanijkarn,Torsricharoen/Chanijkarn</t>
  </si>
  <si>
    <t xml:space="preserve">3834143	</t>
  </si>
  <si>
    <t xml:space="preserve">999226345352428	</t>
  </si>
  <si>
    <t>[马德里]巴拉哈斯参议员酒店(Senator Barajas)(55598847)</t>
  </si>
  <si>
    <t>QIN/SHUANGLIN,WANG/XIAOMEI,LI/JUNWANG</t>
  </si>
  <si>
    <t xml:space="preserve">3834413	</t>
  </si>
  <si>
    <t xml:space="preserve">999226327890410	</t>
  </si>
  <si>
    <t>JIN/WENSI</t>
  </si>
  <si>
    <t xml:space="preserve">3826655	</t>
  </si>
  <si>
    <t xml:space="preserve">999226347322138	</t>
  </si>
  <si>
    <t>山景豪华双床房&lt;2人入住&gt;</t>
  </si>
  <si>
    <t>WONG/HEI TUNG,WONG/SZE WAN</t>
  </si>
  <si>
    <t xml:space="preserve">3835630	</t>
  </si>
  <si>
    <t xml:space="preserve">448531765 - 1692962392041052	</t>
  </si>
  <si>
    <t xml:space="preserve">999226347422836	</t>
  </si>
  <si>
    <t>[吉隆坡]莱恩酒店(Sleeping Lion Suites)(111414278)</t>
  </si>
  <si>
    <t>高级房（1大床/2单人床）&lt;2人入住&gt;&lt;不退款&gt;</t>
  </si>
  <si>
    <t>YEE CHEN/SHEVI KANG</t>
  </si>
  <si>
    <t xml:space="preserve">3835658	</t>
  </si>
  <si>
    <t xml:space="preserve">119419	</t>
  </si>
  <si>
    <t xml:space="preserve">999226348302614	</t>
  </si>
  <si>
    <t>[杭东]美憬阁索菲特清迈沃伦塔高级度假村(Veranda High Resort Chiang Mai - MGallery)(68583748)</t>
  </si>
  <si>
    <t>山谷豪华密室逃脱房&lt;2人入住&gt;&lt;早餐&gt;</t>
  </si>
  <si>
    <t>SORMON/KAMONCHANOK</t>
  </si>
  <si>
    <t xml:space="preserve">3836141	</t>
  </si>
  <si>
    <t xml:space="preserve">999226350777407	</t>
  </si>
  <si>
    <t>[旧金山]渔人码头智选假日酒店(Holiday Inn Express Hotel &amp; Suites Fisherman's Wharf, an IHG Hotel)(55861865)</t>
  </si>
  <si>
    <t>ESPINOZA/MIGUELM</t>
  </si>
  <si>
    <t xml:space="preserve">3837265	</t>
  </si>
  <si>
    <t xml:space="preserve">999226353556821	</t>
  </si>
  <si>
    <t>Jeong/JinYeong</t>
  </si>
  <si>
    <t xml:space="preserve">3838685	</t>
  </si>
  <si>
    <t xml:space="preserve">129508007	</t>
  </si>
  <si>
    <t xml:space="preserve">999226354666261	</t>
  </si>
  <si>
    <t>[舍维伊拉吕]巴黎南阿多尼斯公寓式酒店(Adonis Paris Sud)(55598814)</t>
  </si>
  <si>
    <t>开放式客房, 1 张双人床, 开放式厨房&lt;2人入住&gt;&lt;不退款&gt;</t>
  </si>
  <si>
    <t>RAKOTOMALALA/CANDICE</t>
  </si>
  <si>
    <t xml:space="preserve">3839274	</t>
  </si>
  <si>
    <t xml:space="preserve">75176752	</t>
  </si>
  <si>
    <t xml:space="preserve">999226355432593	</t>
  </si>
  <si>
    <t>豪华闲逸双床房&lt;2人入住&gt;&lt;不退款&gt;&lt;早餐&gt;</t>
  </si>
  <si>
    <t>HUANG/YUANJIAO</t>
  </si>
  <si>
    <t xml:space="preserve">3839819	</t>
  </si>
  <si>
    <t xml:space="preserve">76143	</t>
  </si>
  <si>
    <t xml:space="preserve">26356340267	</t>
  </si>
  <si>
    <t>[曼谷]双子塔酒店(Twin Towers Hotel)(55439614)</t>
  </si>
  <si>
    <t>ZHUANG/ZHIPENG,CHEN/ZEHAO</t>
  </si>
  <si>
    <t xml:space="preserve">3840466	</t>
  </si>
  <si>
    <t xml:space="preserve">999226356782863	</t>
  </si>
  <si>
    <t>BASIRAN/MOHAMAD FAZRUL FAHMI</t>
  </si>
  <si>
    <t xml:space="preserve">3840600	</t>
  </si>
  <si>
    <t xml:space="preserve">999226358588872	</t>
  </si>
  <si>
    <t>[格拉斯哥]阿盖尔酒店(Argyll Hotel)(55956362)</t>
  </si>
  <si>
    <t>四人房&lt;4人入住&gt;&lt;不退款&gt;</t>
  </si>
  <si>
    <t>SONG/SIZHE,FENG/ZHENZHOU,HUANG/JUNJIE,WANG/YOUSHEN</t>
  </si>
  <si>
    <t xml:space="preserve">3841463	</t>
  </si>
  <si>
    <t xml:space="preserve">SH17416873	</t>
  </si>
  <si>
    <t xml:space="preserve">999226358828667	</t>
  </si>
  <si>
    <t>山景豪华双人房&lt;2人入住&gt;&lt;不退款&gt;&lt;早餐&gt;</t>
  </si>
  <si>
    <t>Kandaswamy/Vijayasingam</t>
  </si>
  <si>
    <t xml:space="preserve">3841524	</t>
  </si>
  <si>
    <t xml:space="preserve">999226361058871	</t>
  </si>
  <si>
    <t>[西雅加达]雅加达普瑞英达法维酒店(Favehotel Puri Indah Jakarta)(55944610)</t>
  </si>
  <si>
    <t>法维房&lt;2人入住&gt;</t>
  </si>
  <si>
    <t>MURYATI/SRI</t>
  </si>
  <si>
    <t xml:space="preserve">3842723	</t>
  </si>
  <si>
    <t xml:space="preserve">RZ-75583755	</t>
  </si>
  <si>
    <t xml:space="preserve">999226364335301	</t>
  </si>
  <si>
    <t>[马斯特特]悉尼机场宜必思酒店(Ibis Sydney Airport)(55270717)</t>
  </si>
  <si>
    <t>标准大床房&lt;2人入住&gt;&lt;不退款&gt;</t>
  </si>
  <si>
    <t>LIU/YIYANG</t>
  </si>
  <si>
    <t xml:space="preserve">3844794	</t>
  </si>
  <si>
    <t xml:space="preserve">3058XI0630	</t>
  </si>
  <si>
    <t xml:space="preserve">999226364465580	</t>
  </si>
  <si>
    <t>[威中县]槟城日光酒店(The Light Hotel Penang)(55680671)</t>
  </si>
  <si>
    <t>BINTI MD DAUD/MAZLINA</t>
  </si>
  <si>
    <t xml:space="preserve">3844994	</t>
  </si>
  <si>
    <t xml:space="preserve">999226364469346	</t>
  </si>
  <si>
    <t>[丹戎本雅]槟城美居酒店(Mercure Penang Beach)(60467243)</t>
  </si>
  <si>
    <t>海景高级房&lt;2人入住&gt;&lt;不退款&gt;</t>
  </si>
  <si>
    <t>haseef/amyrul</t>
  </si>
  <si>
    <t xml:space="preserve">3844997	</t>
  </si>
  <si>
    <t xml:space="preserve">181243	</t>
  </si>
  <si>
    <t xml:space="preserve">999226364679794	</t>
  </si>
  <si>
    <t>[岘港]拿罗德岘港酒店(The Nalod Da Nang)(77368159)</t>
  </si>
  <si>
    <t>Superior Double Room, City View&lt;2人入住&gt;&lt;不退款&gt;&lt;早餐&gt;</t>
  </si>
  <si>
    <t>KIM/SEOKWON</t>
  </si>
  <si>
    <t xml:space="preserve">3845086	</t>
  </si>
  <si>
    <t xml:space="preserve">|75685266	</t>
  </si>
  <si>
    <t xml:space="preserve">999226365700442	</t>
  </si>
  <si>
    <t>[那不勒斯]罗密欧酒店(Romeo Napoli)(55841808)</t>
  </si>
  <si>
    <t>海港景观豪华房&lt;2人入住&gt;&lt;不退款&gt;&lt;早餐&gt;</t>
  </si>
  <si>
    <t>LIANG/MIN</t>
  </si>
  <si>
    <t xml:space="preserve">3845710	</t>
  </si>
  <si>
    <t xml:space="preserve">SH17422552	</t>
  </si>
  <si>
    <t xml:space="preserve">999226365878111	</t>
  </si>
  <si>
    <t>[布城]普特拉贾亚湖畔希尔顿逸林酒店(DoubleTree by Hilton Putrajaya Lakeside)(60480299)</t>
  </si>
  <si>
    <t>双床客房&lt;2人入住&gt;&lt;不退款&gt;&lt;早餐&gt;</t>
  </si>
  <si>
    <t>OMAR/MUHAMMAD FAIZ</t>
  </si>
  <si>
    <t xml:space="preserve">3845951	</t>
  </si>
  <si>
    <t xml:space="preserve">999226366097663	</t>
  </si>
  <si>
    <t>[曼谷]曼谷NAP酒店(NAP Hotel Bangkok)(100678948)</t>
  </si>
  <si>
    <t>小憩高级房&lt;2人入住&gt;&lt;不退款&gt;</t>
  </si>
  <si>
    <t>QUEK/RUI YU ANNABELLE</t>
  </si>
  <si>
    <t xml:space="preserve">3846041	</t>
  </si>
  <si>
    <t xml:space="preserve">-75746095	</t>
  </si>
  <si>
    <t xml:space="preserve">999226366401802	</t>
  </si>
  <si>
    <t>[马赛]拉杰特马赛中心民宿酒店(B&amp;B Hotel Marseille Centre La Joliette)(80331256)</t>
  </si>
  <si>
    <t>双人床房&lt;2人入住&gt;&lt;不退款&gt;</t>
  </si>
  <si>
    <t>SIMAC/EVAN DAWSON</t>
  </si>
  <si>
    <t xml:space="preserve">3846316	</t>
  </si>
  <si>
    <t xml:space="preserve">999226366532187	</t>
  </si>
  <si>
    <t>[特鲁瓦埃皮]阿勒克桑餐厅及康体中心酒店(Alexain Hotel Restaurant &amp; Wellness - Colmar Ouest)(110039297)</t>
  </si>
  <si>
    <t>标准间&lt;2人入住&gt;&lt;早餐&gt;</t>
  </si>
  <si>
    <t>Olive/Petra</t>
  </si>
  <si>
    <t xml:space="preserve">3846379	</t>
  </si>
  <si>
    <t xml:space="preserve">75771509	</t>
  </si>
  <si>
    <t xml:space="preserve">999226366695028	</t>
  </si>
  <si>
    <t>至尊豪华房&lt;2人入住&gt;&lt;不退款&gt;&lt;早餐&gt;</t>
  </si>
  <si>
    <t>KU/YIU CHUAN</t>
  </si>
  <si>
    <t xml:space="preserve">3846585	</t>
  </si>
  <si>
    <t xml:space="preserve">999226366830532	</t>
  </si>
  <si>
    <t>[Khlong Hae]查塔梅精品酒店(Chartame Boutique Hotel)(95389463)</t>
  </si>
  <si>
    <t>高级大床阁楼房&lt;2人入住&gt;&lt;不退款&gt;</t>
  </si>
  <si>
    <t>ENGWIWAT/NOPPHAWAN,LIMRATANADUMRONG/NAIYADA</t>
  </si>
  <si>
    <t xml:space="preserve">3846659	</t>
  </si>
  <si>
    <t xml:space="preserve">104329842	</t>
  </si>
  <si>
    <t xml:space="preserve">999226476434106	</t>
  </si>
  <si>
    <t>[盐湖城]水晶套房酒店–盐湖城(Crystal Inn Hotel &amp; Suites - Salt Lake City)(55694425)</t>
  </si>
  <si>
    <t>特大床工作室(无烟)&lt;2人入住&gt;&lt;不退款&gt;&lt;早餐&gt;</t>
  </si>
  <si>
    <t>Vega/Lisa</t>
  </si>
  <si>
    <t xml:space="preserve">3847281	</t>
  </si>
  <si>
    <t xml:space="preserve">804460178	</t>
  </si>
  <si>
    <t xml:space="preserve">999226479217997	</t>
  </si>
  <si>
    <t>[凯菲西斯]Y酒店(The Y Hotel)(96302106)</t>
  </si>
  <si>
    <t>豪华客房&lt;2人入住&gt;&lt;不退款&gt;&lt;早餐&gt;</t>
  </si>
  <si>
    <t>FAN/ZHEN</t>
  </si>
  <si>
    <t xml:space="preserve">3847964	</t>
  </si>
  <si>
    <t xml:space="preserve">3973	</t>
  </si>
  <si>
    <t xml:space="preserve">999226479423216	</t>
  </si>
  <si>
    <t>[贝鲁特]44 号开放式公寓酒店(Studio 44)(111415757)</t>
  </si>
  <si>
    <t>豪华间&lt;2人入住&gt;&lt;不退款&gt;</t>
  </si>
  <si>
    <t>Chen/Guantian</t>
  </si>
  <si>
    <t xml:space="preserve">3847999	</t>
  </si>
  <si>
    <t xml:space="preserve">-76100338	</t>
  </si>
  <si>
    <t xml:space="preserve">999226480340744	</t>
  </si>
  <si>
    <t>[淡马鲁]超级 OYO 1236 绿公园酒店(Super OYO 1236 Hotel Green Park)(90367967)</t>
  </si>
  <si>
    <t>豪华大床房&lt;2人入住&gt;</t>
  </si>
  <si>
    <t>BACHIK/RAZLAN</t>
  </si>
  <si>
    <t xml:space="preserve">3848226	</t>
  </si>
  <si>
    <t xml:space="preserve">报客人姓名办理入住	</t>
  </si>
  <si>
    <t xml:space="preserve">999226484353275	</t>
  </si>
  <si>
    <t>[伯恩矛斯]拉古娜酒店(Laguna Hotel)(89917515)</t>
  </si>
  <si>
    <t>标准间1双人床&lt;2人入住&gt;</t>
  </si>
  <si>
    <t>ILYAS/NADEEM</t>
  </si>
  <si>
    <t xml:space="preserve">3849140	</t>
  </si>
  <si>
    <t xml:space="preserve">76192013	</t>
  </si>
  <si>
    <t xml:space="preserve">999226485210224	</t>
  </si>
  <si>
    <t>[丹戎本雅]槟城中环海景酒店(Hotel Sentral Seaview @ ​Beachfront)(69427856)</t>
  </si>
  <si>
    <t>海景三人豪华套房&lt;2人入住&gt;&lt;不退款&gt;&lt;早餐&gt;</t>
  </si>
  <si>
    <t>HAZIDI/AHMAD HAZIDI</t>
  </si>
  <si>
    <t xml:space="preserve">3849371	</t>
  </si>
  <si>
    <t xml:space="preserve">274978	</t>
  </si>
  <si>
    <t xml:space="preserve">999226485476992	</t>
  </si>
  <si>
    <t>[曼谷]曼谷素坤逸 15 瑞享饭店(Mövenpick Hotel Sukhumvit 15 Bangkok)(55666067)</t>
  </si>
  <si>
    <t>高级特大床房 禁烟&lt;2人入住&gt;&lt;不退款&gt;&lt;早餐&gt;</t>
  </si>
  <si>
    <t>JUNG/HYUN JIN</t>
  </si>
  <si>
    <t xml:space="preserve">3849414	</t>
  </si>
  <si>
    <t xml:space="preserve">738549	</t>
  </si>
  <si>
    <t xml:space="preserve">999226487975120	</t>
  </si>
  <si>
    <t>[阿莱斯]塞文阿莱斯中心康铂饭店(Campanile Ales Centre - Cévennes)(70789247)</t>
  </si>
  <si>
    <t>标准双床间&lt;2人入住&gt;&lt;不退款&gt;</t>
  </si>
  <si>
    <t>ORVIETO/ALICE</t>
  </si>
  <si>
    <t xml:space="preserve">3850471	</t>
  </si>
  <si>
    <t xml:space="preserve">34039UC007369	</t>
  </si>
  <si>
    <t xml:space="preserve">999226489353642	</t>
  </si>
  <si>
    <t>山景豪华双床房&lt;2人入住&gt;&lt;不退款&gt;&lt;早餐&gt;</t>
  </si>
  <si>
    <t>TAN/CHEOW MENG</t>
  </si>
  <si>
    <t xml:space="preserve">3851422	</t>
  </si>
  <si>
    <t xml:space="preserve">999226489418718	</t>
  </si>
  <si>
    <t>[多伦多]多伦多市中心丽笙蓝标酒店(Radisson Blu Downtown Toronto)(55337460)</t>
  </si>
  <si>
    <t>Corkum/Matthew</t>
  </si>
  <si>
    <t xml:space="preserve">3851497	</t>
  </si>
  <si>
    <t xml:space="preserve">999226489416284	</t>
  </si>
  <si>
    <t>[莱克斯恩特伦斯]埃斯波勒纳温泉度假村(The Esplanade Resort and Spa)(55465541)</t>
  </si>
  <si>
    <t>JIANG/WEI</t>
  </si>
  <si>
    <t xml:space="preserve">3851495	</t>
  </si>
  <si>
    <t xml:space="preserve">44936968	</t>
  </si>
  <si>
    <t xml:space="preserve">999226489449727	</t>
  </si>
  <si>
    <t>[巴黎]ATN酒店(ATN Hôtel)(55932723)</t>
  </si>
  <si>
    <t>标准双人床房&lt;2人入住&gt;&lt;不退款&gt;</t>
  </si>
  <si>
    <t>Arrigoni/Muriel Erika</t>
  </si>
  <si>
    <t xml:space="preserve">3851550	</t>
  </si>
  <si>
    <t xml:space="preserve">76587262	</t>
  </si>
  <si>
    <t xml:space="preserve">999226490216351	</t>
  </si>
  <si>
    <t>[海防]丹安宫公寓式酒店(Tan An Palace)(95139065)</t>
  </si>
  <si>
    <t>高级双人床房&lt;2人入住&gt;&lt;不退款&gt;</t>
  </si>
  <si>
    <t>LUO/CHAOCHANG</t>
  </si>
  <si>
    <t xml:space="preserve">3852074	</t>
  </si>
  <si>
    <t xml:space="preserve">76708298	</t>
  </si>
  <si>
    <t xml:space="preserve">999226490359743	</t>
  </si>
  <si>
    <t>[新加坡]新加坡罗克西美爵酒店(Grand Mercure Singapore Roxy)(55851927)</t>
  </si>
  <si>
    <t>豪华房&lt;1人入住&gt;&lt;不退款&gt;&lt;早餐&gt;</t>
  </si>
  <si>
    <t>STEWART/JOHN FREDERICK</t>
  </si>
  <si>
    <t xml:space="preserve">3852128	</t>
  </si>
  <si>
    <t xml:space="preserve">999226491665134	</t>
  </si>
  <si>
    <t>[奥克兰]奥克兰行政酒店&amp;套房(Executive Inn &amp; Suites Oakland)(55354645)</t>
  </si>
  <si>
    <t>城景传统两张大床房&lt;2人入住&gt;&lt;早餐&gt;</t>
  </si>
  <si>
    <t>Santos/Desiree,Captain/Jeremiah</t>
  </si>
  <si>
    <t xml:space="preserve">3853136	</t>
  </si>
  <si>
    <t xml:space="preserve">136989809	</t>
  </si>
  <si>
    <t xml:space="preserve">999226491738311	</t>
  </si>
  <si>
    <t>[伦敦]希尔顿伦敦帕丁顿酒店(Hilton London Paddington)(68545389)</t>
  </si>
  <si>
    <t>Wang/Zehui</t>
  </si>
  <si>
    <t xml:space="preserve">3853180	</t>
  </si>
  <si>
    <t xml:space="preserve">HGB-9C3XGR8F+7P-E00	</t>
  </si>
  <si>
    <t xml:space="preserve">999226491996185	</t>
  </si>
  <si>
    <t>[北海]芬芳酒店(Aroma Hotel)(90402224)</t>
  </si>
  <si>
    <t>豪华特大床房&lt;1人入住&gt;&lt;不退款&gt;</t>
  </si>
  <si>
    <t>Guo/Shuxin</t>
  </si>
  <si>
    <t xml:space="preserve">3853493	</t>
  </si>
  <si>
    <t xml:space="preserve">999226492566800	</t>
  </si>
  <si>
    <t>[西雅加达]雅加达牙也马达假日套房酒店 - IHG 酒店(Holiday Inn &amp; Suites Jakarta Gajah Mada, an IHG Hotel)(55254099)</t>
  </si>
  <si>
    <t>城景标准双床房&lt;2人入住&gt;&lt;不退款&gt;</t>
  </si>
  <si>
    <t>LIN/SHIJIE,SUN/YUZHI</t>
  </si>
  <si>
    <t xml:space="preserve">3854156	</t>
  </si>
  <si>
    <t xml:space="preserve">999226493178624	</t>
  </si>
  <si>
    <t>[鹿特丹]鹿特丹萨沃伊酒店(Savoy Hotel Rotterdam)(55956495)</t>
  </si>
  <si>
    <t>双人床房&lt;2人入住&gt;&lt;不退款&gt;&lt;早餐&gt;</t>
  </si>
  <si>
    <t>LIU/KAI</t>
  </si>
  <si>
    <t xml:space="preserve">3854976	</t>
  </si>
  <si>
    <t xml:space="preserve">999226493589039	</t>
  </si>
  <si>
    <t>[芭堤雅]帕纳利别墅酒店(Adelphi Pattaya)(55639616)</t>
  </si>
  <si>
    <t>豪华房带阳台&lt;2人入住&gt;&lt;不退款&gt;</t>
  </si>
  <si>
    <t>WU/SHAOZHANG</t>
  </si>
  <si>
    <t xml:space="preserve">3855645	</t>
  </si>
  <si>
    <t xml:space="preserve">DEB230829221047817	</t>
  </si>
  <si>
    <t xml:space="preserve">999226493649825	</t>
  </si>
  <si>
    <t>高级客房&lt;2人入住&gt;&lt;不退款&gt;</t>
  </si>
  <si>
    <t>CHAN/YUE RU</t>
  </si>
  <si>
    <t xml:space="preserve">3855704	</t>
  </si>
  <si>
    <t xml:space="preserve">23916	</t>
  </si>
  <si>
    <t xml:space="preserve">999226493882147	</t>
  </si>
  <si>
    <t>GUO/DONG</t>
  </si>
  <si>
    <t xml:space="preserve">3855971	</t>
  </si>
  <si>
    <t xml:space="preserve">10092802	</t>
  </si>
  <si>
    <t xml:space="preserve">999226494056559	</t>
  </si>
  <si>
    <t>[塔兰托]Salina Hotel(109173365)</t>
  </si>
  <si>
    <t>高级双人房（1 张双人床或 2 张单人床）&lt;2人入住&gt;&lt;不退款&gt;&lt;早餐&gt;</t>
  </si>
  <si>
    <t>CHIMIENTI/FRANCESCA,GALATOLA/GIULIANA</t>
  </si>
  <si>
    <t xml:space="preserve">3856375	</t>
  </si>
  <si>
    <t xml:space="preserve">8779388	</t>
  </si>
  <si>
    <t xml:space="preserve">999226494155737	</t>
  </si>
  <si>
    <t>[普吉岛]普吉岛宴宾雅私人华丽别墅(Impiana Private Villas Kata Noi)(55639695)</t>
  </si>
  <si>
    <t>Deluxe Private Pool Suite&lt;2人入住&gt;&lt;不退款&gt;</t>
  </si>
  <si>
    <t>ZHANG/JIAHAO,WU/JIAXI</t>
  </si>
  <si>
    <t xml:space="preserve">3856486	</t>
  </si>
  <si>
    <t xml:space="preserve">999226494158790	</t>
  </si>
  <si>
    <t>[洛杉矶]好莱坞南快捷假日酒店(Hollywood Inn Express South)(55270080)</t>
  </si>
  <si>
    <t>King Room - Non-Smoking&lt;2人入住&gt;&lt;不退款&gt;</t>
  </si>
  <si>
    <t>Geping/Cui</t>
  </si>
  <si>
    <t xml:space="preserve">3856488	</t>
  </si>
  <si>
    <t xml:space="preserve">22932254	</t>
  </si>
  <si>
    <t xml:space="preserve">999226494254714	</t>
  </si>
  <si>
    <t>[蒙德维尔]卡恩蒙的维尔B酒店(B Hotel Caen Mondeville)(100679822)</t>
  </si>
  <si>
    <t>Leroux/Claudine</t>
  </si>
  <si>
    <t xml:space="preserve">3856673	</t>
  </si>
  <si>
    <t xml:space="preserve">77238952	</t>
  </si>
  <si>
    <t xml:space="preserve">999226494533562	</t>
  </si>
  <si>
    <t>[曼谷]四分之一銮鲁迪UHG酒店(The Quart Ruamrudee by UHG - Extra Plus)(100679415)</t>
  </si>
  <si>
    <t>高级双床房&lt;2人入住&gt;&lt;不退款&gt;&lt;早餐&gt;</t>
  </si>
  <si>
    <t>SEEYONG/ORATHAI</t>
  </si>
  <si>
    <t xml:space="preserve">3857051	</t>
  </si>
  <si>
    <t xml:space="preserve">999226494889460	</t>
  </si>
  <si>
    <t>奢华客房, 1 张特大床&lt;2人入住&gt;&lt;不退款&gt;&lt;早餐&gt;</t>
  </si>
  <si>
    <t>CHNG/EDWIN CHENG WEE</t>
  </si>
  <si>
    <t xml:space="preserve">3857484	</t>
  </si>
  <si>
    <t xml:space="preserve">52096902	</t>
  </si>
  <si>
    <t xml:space="preserve">999226495348230	</t>
  </si>
  <si>
    <t>豪华房（2张单人床）&lt;2人入住&gt;&lt;不退款&gt;</t>
  </si>
  <si>
    <t>Mu/Qiaoxi,Mu/Jiatong</t>
  </si>
  <si>
    <t xml:space="preserve">3858065	</t>
  </si>
  <si>
    <t xml:space="preserve">999226495612972	</t>
  </si>
  <si>
    <t>Guo/Yanbo</t>
  </si>
  <si>
    <t xml:space="preserve">3858365	</t>
  </si>
  <si>
    <t xml:space="preserve">390296	</t>
  </si>
  <si>
    <t xml:space="preserve">999226495823523	</t>
  </si>
  <si>
    <t>[班邦县]克林纳特拉别墅酒店(Krinnatra Villa)(90385710)</t>
  </si>
  <si>
    <t>经典特大床房 禁烟&lt;2人入住&gt;&lt;不退款&gt;&lt;早餐&gt;</t>
  </si>
  <si>
    <t>HE/YUXIAN</t>
  </si>
  <si>
    <t xml:space="preserve">3858628	</t>
  </si>
  <si>
    <t xml:space="preserve">|77483629	</t>
  </si>
  <si>
    <t xml:space="preserve">999226496240243	</t>
  </si>
  <si>
    <t>[比于克阿达]布尤卡塔尔米莫萨布提克酒店(Mimoza Butik Otel Buyukada)(90368836)</t>
  </si>
  <si>
    <t>豪华客房, 阳台&lt;2人入住&gt;&lt;不退款&gt;&lt;早餐&gt;</t>
  </si>
  <si>
    <t>Acikalin/Kaan</t>
  </si>
  <si>
    <t xml:space="preserve">3859165	</t>
  </si>
  <si>
    <t xml:space="preserve">48139528	</t>
  </si>
  <si>
    <t xml:space="preserve">999226496600508	</t>
  </si>
  <si>
    <t>[Tanjung Balai Karimun]阿斯顿卡里蒙市酒店(Aston Karimun City Hotel)(95138366)</t>
  </si>
  <si>
    <t>尊贵房&lt;2人入住&gt;&lt;不退款&gt;&lt;早餐&gt;</t>
  </si>
  <si>
    <t>Zhou/Yuhan</t>
  </si>
  <si>
    <t xml:space="preserve">3859575	</t>
  </si>
  <si>
    <t xml:space="preserve">8513452	</t>
  </si>
  <si>
    <t xml:space="preserve">999226497591605	</t>
  </si>
  <si>
    <t>[乔治市]槟城希迪特酒店（又称槟城龙城酒店）(Cititel Penang)(55851880)</t>
  </si>
  <si>
    <t>QUAN/ZHICHENG,QUAN/ZHICHENG</t>
  </si>
  <si>
    <t xml:space="preserve">3860476	</t>
  </si>
  <si>
    <t xml:space="preserve">999226497829362	</t>
  </si>
  <si>
    <t>[苏梅岛]苏梅岛查文海滩舒适别墅(COSI Samui Chaweng Beach)(95139313)</t>
  </si>
  <si>
    <t>Cosi 房&lt;2人入住&gt;&lt;不退款&gt;</t>
  </si>
  <si>
    <t>HU/SHENGJIE,HAZENBERG/TIM</t>
  </si>
  <si>
    <t xml:space="preserve">3860672	</t>
  </si>
  <si>
    <t xml:space="preserve">DEB230830235132007	</t>
  </si>
  <si>
    <t xml:space="preserve">999226498123431	</t>
  </si>
  <si>
    <t>[阿姆斯特丹]阿姆斯特丹波斯蒂隆酒店(Postillion Hotel Amsterdam)(89917444)</t>
  </si>
  <si>
    <t>OPOKU/ALVIN-LLOYD</t>
  </si>
  <si>
    <t xml:space="preserve">3861106	</t>
  </si>
  <si>
    <t xml:space="preserve">999226498127855	</t>
  </si>
  <si>
    <t>[纽约]利文顿酒店(Hotel on Rivington)(55505088)</t>
  </si>
  <si>
    <t>特大床一室房&lt;2人入住&gt;&lt;不退款&gt;&lt;早餐&gt;</t>
  </si>
  <si>
    <t>WENG/YIXIANG</t>
  </si>
  <si>
    <t xml:space="preserve">3861116	</t>
  </si>
  <si>
    <t xml:space="preserve">999226498201825	</t>
  </si>
  <si>
    <t>[芭堤雅]芭堤雅发现海滩酒店(Pattaya Discovery Beach Hotel)(55451694)</t>
  </si>
  <si>
    <t>ZHANG/HUAN</t>
  </si>
  <si>
    <t xml:space="preserve">3861236	</t>
  </si>
  <si>
    <t xml:space="preserve">999226498368773	</t>
  </si>
  <si>
    <t>[釜山]釜山格兰德朝鲜酒店(Grand Josun Busan)(90199470)</t>
  </si>
  <si>
    <t>城景高级双人床房&lt;2人入住&gt;&lt;不退款&gt;</t>
  </si>
  <si>
    <t>KIM/AHJUNG</t>
  </si>
  <si>
    <t xml:space="preserve">3861465	</t>
  </si>
  <si>
    <t xml:space="preserve">999226499358177	</t>
  </si>
  <si>
    <t>[斗湖]波尔尼奥皇家酒店(Borneo Royale Hotel)(60513987)</t>
  </si>
  <si>
    <t>G JOSSON/PAUL</t>
  </si>
  <si>
    <t xml:space="preserve">3862635	</t>
  </si>
  <si>
    <t xml:space="preserve">R378C5	</t>
  </si>
  <si>
    <t xml:space="preserve">999226499957294	</t>
  </si>
  <si>
    <t>[金边]金边娱乐综合大楼酒店(NagaWorld Hotel &amp; Entertainment Complex)(55426302)</t>
  </si>
  <si>
    <t>高级房 (2号楼)&lt;1人入住&gt;&lt;不退款&gt;&lt;早餐&gt;</t>
  </si>
  <si>
    <t>SUN/HANYONG</t>
  </si>
  <si>
    <t xml:space="preserve">3863412	</t>
  </si>
  <si>
    <t xml:space="preserve">929419	</t>
  </si>
  <si>
    <t xml:space="preserve">999226499963057	</t>
  </si>
  <si>
    <t>[泗水]萨希德泗水酒店(Hotel Sahid Surabaya)(90362218)</t>
  </si>
  <si>
    <t>高级双人标准间&lt;2人入住&gt;&lt;不退款&gt;</t>
  </si>
  <si>
    <t>RAMBE/SYAVITRI SUKMA UTAMI</t>
  </si>
  <si>
    <t xml:space="preserve">3863419	</t>
  </si>
  <si>
    <t xml:space="preserve">29746253	</t>
  </si>
  <si>
    <t xml:space="preserve">999226500031746	</t>
  </si>
  <si>
    <t>[曼谷]素万那普昌青年旅舍(Chang Hostel​ Suvarnabhumi)(110040290)</t>
  </si>
  <si>
    <t>Standard Twin Room&lt;2人入住&gt;&lt;不退款&gt;</t>
  </si>
  <si>
    <t>BOONSINGH/THEERISARA</t>
  </si>
  <si>
    <t xml:space="preserve">3863476	</t>
  </si>
  <si>
    <t xml:space="preserve">20430000000001528	</t>
  </si>
  <si>
    <t xml:space="preserve">999226500743894	</t>
  </si>
  <si>
    <t>[曼谷]隆齐格兰德中心点酒店(Grande Centre Point Hotel Ploenchit)(55895720)</t>
  </si>
  <si>
    <t>高级阳台房&lt;2人入住&gt;&lt;不退款&gt;</t>
  </si>
  <si>
    <t>CHONG/KAHING</t>
  </si>
  <si>
    <t xml:space="preserve">3864453	</t>
  </si>
  <si>
    <t xml:space="preserve">217198	</t>
  </si>
  <si>
    <t xml:space="preserve">999226501134593	</t>
  </si>
  <si>
    <t>[曼谷]阿特里姆曼谷美居大酒店(Grand Mercure Bangkok Atrium)(55665998)</t>
  </si>
  <si>
    <t>豪华特大床房&lt;2人入住&gt;&lt;不退款&gt;</t>
  </si>
  <si>
    <t>YOON MONG/CH NG</t>
  </si>
  <si>
    <t xml:space="preserve">3864957	</t>
  </si>
  <si>
    <t xml:space="preserve">acknowledge	</t>
  </si>
  <si>
    <t xml:space="preserve">999226501151364	</t>
  </si>
  <si>
    <t>[普吉岛]萨瓦蒂芭东渡假村酒店(Sawaddi Patong Resort &amp; Spa)(55380773)</t>
  </si>
  <si>
    <t>一室房&lt;2人入住&gt;&lt;不退款&gt;</t>
  </si>
  <si>
    <t>LIU/CHENGCHENG</t>
  </si>
  <si>
    <t xml:space="preserve">3864974	</t>
  </si>
  <si>
    <t xml:space="preserve">999226501303097	</t>
  </si>
  <si>
    <t>豪华双人房&lt;2人入住&gt;&lt;不退款&gt;</t>
  </si>
  <si>
    <t>EIMINA/JURAIRAT</t>
  </si>
  <si>
    <t xml:space="preserve">3865247	</t>
  </si>
  <si>
    <t xml:space="preserve">1079566086	</t>
  </si>
  <si>
    <t xml:space="preserve">999226501443348	</t>
  </si>
  <si>
    <t>[曼谷]通罗雅诗阁酒店(Ascott Thonglor Bangkok)(109175314)</t>
  </si>
  <si>
    <t>豪华房&lt;2人入住&gt;&lt;不退款&gt;</t>
  </si>
  <si>
    <t>CHENG/YI MAN</t>
  </si>
  <si>
    <t xml:space="preserve">3865425	</t>
  </si>
  <si>
    <t xml:space="preserve">10112271	</t>
  </si>
  <si>
    <t xml:space="preserve">999226501491756	</t>
  </si>
  <si>
    <t>[济州市]济州岛海洋套房酒店(Ocean Suites Jeju Hotel)(68031226)</t>
  </si>
  <si>
    <t>海景标准双床房&lt;2人入住&gt;&lt;不退款&gt;</t>
  </si>
  <si>
    <t>CHOI/SEONHWA</t>
  </si>
  <si>
    <t xml:space="preserve">3865479	</t>
  </si>
  <si>
    <t xml:space="preserve">2308312360624964	</t>
  </si>
  <si>
    <t xml:space="preserve">999226501534862	</t>
  </si>
  <si>
    <t>CHAN/KIN HUNG</t>
  </si>
  <si>
    <t xml:space="preserve">3865520	</t>
  </si>
  <si>
    <t xml:space="preserve">390645	</t>
  </si>
  <si>
    <t xml:space="preserve">999226501656757	</t>
  </si>
  <si>
    <t>CHAN/KA LAI,WU/KA HO</t>
  </si>
  <si>
    <t xml:space="preserve">3865629	</t>
  </si>
  <si>
    <t xml:space="preserve">390644	</t>
  </si>
  <si>
    <t xml:space="preserve">999226502169815	</t>
  </si>
  <si>
    <t>[里昂]里昂中心蒙普莱斯尔民宿酒店(B&amp;B Hotel Lyon Centre Monplaisir)(80331885)</t>
  </si>
  <si>
    <t>Slimani /Rais</t>
  </si>
  <si>
    <t xml:space="preserve">3866185	</t>
  </si>
  <si>
    <t xml:space="preserve">999226502318660	</t>
  </si>
  <si>
    <t>[巴厘岛]巴厘岛机场希尔顿花园酒店(Hilton Garden Inn Bali Ngurah Rai Airport)(55290459)</t>
  </si>
  <si>
    <t>客房, 1 张特大床&lt;2人入住&gt;&lt;不退款&gt;</t>
  </si>
  <si>
    <t>YAO/PENGFEI,YUAN/YUAN</t>
  </si>
  <si>
    <t xml:space="preserve">3866441	</t>
  </si>
  <si>
    <t xml:space="preserve">HID-6P3Q754C+GC-E00	</t>
  </si>
  <si>
    <t xml:space="preserve">999226502371973	</t>
  </si>
  <si>
    <t>LU/JUSTIN</t>
  </si>
  <si>
    <t xml:space="preserve">3866475	</t>
  </si>
  <si>
    <t xml:space="preserve">999226502539528	</t>
  </si>
  <si>
    <t>[南伯灵顿]伯灵顿南舒适套房酒店(Comfort Inn &amp; Suites South Burlington)(55270541)</t>
  </si>
  <si>
    <t>带2张大号床的标准大号床间&lt;2人入住&gt;&lt;不退款&gt;&lt;早餐&gt;</t>
  </si>
  <si>
    <t>Pantani/Lucia,Criscuolo/Nathan</t>
  </si>
  <si>
    <t xml:space="preserve">3866666	</t>
  </si>
  <si>
    <t xml:space="preserve">999226502627722	</t>
  </si>
  <si>
    <t>[天安市]天安新罗酒店(Shilla Stay Cheonan)(60480295)</t>
  </si>
  <si>
    <t>KIM/HWAWON</t>
  </si>
  <si>
    <t xml:space="preserve">3866788	</t>
  </si>
  <si>
    <t xml:space="preserve">999226502765887	</t>
  </si>
  <si>
    <t>[拉斯维加斯]Circa娱乐场酒店-仅限成人(Circa Resort &amp; Casino - Adults Only)(77280760)</t>
  </si>
  <si>
    <t>Single King&lt;2人入住&gt;&lt;不退款&gt;</t>
  </si>
  <si>
    <t>Gerel/Khaliun</t>
  </si>
  <si>
    <t xml:space="preserve">3866904	</t>
  </si>
  <si>
    <t xml:space="preserve">999226502794147	</t>
  </si>
  <si>
    <t>PARK/EUISEON</t>
  </si>
  <si>
    <t xml:space="preserve">3866925	</t>
  </si>
  <si>
    <t xml:space="preserve">999226502935293	</t>
  </si>
  <si>
    <t>[胡志明市]腾海酒店(Thien Hai Hotel)(55611914)</t>
  </si>
  <si>
    <t>豪华双人房, 城市景观&lt;2人入住&gt;&lt;不退款&gt;&lt;早餐&gt;</t>
  </si>
  <si>
    <t>CHENG/XIULI</t>
  </si>
  <si>
    <t xml:space="preserve">3867122	</t>
  </si>
  <si>
    <t xml:space="preserve">|78712203	</t>
  </si>
  <si>
    <t xml:space="preserve">999226502953187	</t>
  </si>
  <si>
    <t>高级房 (2号楼)&lt;2人入住&gt;&lt;不退款&gt;&lt;早餐&gt;</t>
  </si>
  <si>
    <t>SUN/GE</t>
  </si>
  <si>
    <t xml:space="preserve">3867139	</t>
  </si>
  <si>
    <t xml:space="preserve">929738	</t>
  </si>
  <si>
    <t xml:space="preserve">999226503006700	</t>
  </si>
  <si>
    <t>ERDOGAN/AHMET ZEKI</t>
  </si>
  <si>
    <t xml:space="preserve">3867186	</t>
  </si>
  <si>
    <t xml:space="preserve">999226503335792	</t>
  </si>
  <si>
    <t>XU/XIAOYING</t>
  </si>
  <si>
    <t xml:space="preserve">3867551	</t>
  </si>
  <si>
    <t xml:space="preserve">999226503503197	</t>
  </si>
  <si>
    <t>[曼谷]阿维曼谷河滨凯恩酒店(Away Bangkok Riverside Kene)(109175474)</t>
  </si>
  <si>
    <t>寒房&lt;2人入住&gt;&lt;不退款&gt;</t>
  </si>
  <si>
    <t>PATHARANGKUL/NAPAWAN</t>
  </si>
  <si>
    <t xml:space="preserve">3867823	</t>
  </si>
  <si>
    <t xml:space="preserve">137174110	</t>
  </si>
  <si>
    <t xml:space="preserve">999226503616075	</t>
  </si>
  <si>
    <t>Hou/Wenwei,Wang/Chengxin,Wang/Ruhan,Yiu/James Ka Wai</t>
  </si>
  <si>
    <t xml:space="preserve">3867890	</t>
  </si>
  <si>
    <t xml:space="preserve">999226503722803	</t>
  </si>
  <si>
    <t>[迦玛特]迦玛特厄尔毛拉迪酒店(El Mouradi Gammarth)(55832022)</t>
  </si>
  <si>
    <t>KEDIDI/NADIA</t>
  </si>
  <si>
    <t xml:space="preserve">3868078	</t>
  </si>
  <si>
    <t xml:space="preserve">999226503784829	</t>
  </si>
  <si>
    <t>[蒲种]黄金酒店(Jin Hotel)(95688890)</t>
  </si>
  <si>
    <t>CHAN/ALVIN</t>
  </si>
  <si>
    <t xml:space="preserve">3868117	</t>
  </si>
  <si>
    <t xml:space="preserve">999226503811445	</t>
  </si>
  <si>
    <t>Chen/Jiangfeng</t>
  </si>
  <si>
    <t xml:space="preserve">3868135	</t>
  </si>
  <si>
    <t xml:space="preserve">999226503957061	</t>
  </si>
  <si>
    <t>[吉隆坡]吉隆坡希尔顿花园酒店北店(Hilton Garden Inn Kuala Lumpur - North)(55299338)</t>
  </si>
  <si>
    <t>大号床房&lt;2人入住&gt;&lt;不退款&gt;</t>
  </si>
  <si>
    <t>AI/XIN</t>
  </si>
  <si>
    <t xml:space="preserve">3868290	</t>
  </si>
  <si>
    <t xml:space="preserve">HMY-6PM35M7X+Q9-E00	</t>
  </si>
  <si>
    <t xml:space="preserve">999226560998303	</t>
  </si>
  <si>
    <t>[阿布扎比]哈姆拉城市季节酒店(City Seasons Al Hamra Hotel)(77366686)</t>
  </si>
  <si>
    <t>尊贵双床房&lt;2人入住&gt;&lt;不退款&gt;</t>
  </si>
  <si>
    <t>WEI/LI</t>
  </si>
  <si>
    <t xml:space="preserve">3868599	</t>
  </si>
  <si>
    <t xml:space="preserve">999226561596103	</t>
  </si>
  <si>
    <t>HUANG/LULU</t>
  </si>
  <si>
    <t xml:space="preserve">3868658	</t>
  </si>
  <si>
    <t xml:space="preserve">999226561747384	</t>
  </si>
  <si>
    <t>[曼谷]曼谷素坤逸安凡尼酒店(Avani Sukhumvit Bangkok Hotel)(70165254)</t>
  </si>
  <si>
    <t>阿瓦尼客房&lt;2人入住&gt;&lt;不退款&gt;</t>
  </si>
  <si>
    <t>ZHAN/XUNMING</t>
  </si>
  <si>
    <t xml:space="preserve">3868673	</t>
  </si>
  <si>
    <t xml:space="preserve">999226562285284	</t>
  </si>
  <si>
    <t>[曼谷]曼谷美达廊曼机场酒店(Mida Hotel Don Mueang Airport)(55956481)</t>
  </si>
  <si>
    <t>高级房&lt;1人入住&gt;&lt;不退款&gt;</t>
  </si>
  <si>
    <t>KHAINH/EI EI</t>
  </si>
  <si>
    <t xml:space="preserve">3868854	</t>
  </si>
  <si>
    <t xml:space="preserve">DEB230901170903437	</t>
  </si>
  <si>
    <t xml:space="preserve">999226564126421	</t>
  </si>
  <si>
    <t>LI/YUANTAO</t>
  </si>
  <si>
    <t xml:space="preserve">3869241	</t>
  </si>
  <si>
    <t xml:space="preserve">999226564286043	</t>
  </si>
  <si>
    <t>[迪拜]铂尔曼迪拜河城市中心酒店(Pullman Dubai Creek City Centre)(60493919)</t>
  </si>
  <si>
    <t>Zhang/Kaijing</t>
  </si>
  <si>
    <t xml:space="preserve">3869253	</t>
  </si>
  <si>
    <t xml:space="preserve">135398432	</t>
  </si>
  <si>
    <t xml:space="preserve">999226565300306	</t>
  </si>
  <si>
    <t>[阿布扎比]阿布扎比门诺富特酒店(Novotel Abu Dhabi Gate)(56185702)</t>
  </si>
  <si>
    <t>Ali/Sheikh</t>
  </si>
  <si>
    <t xml:space="preserve">3869504	</t>
  </si>
  <si>
    <t xml:space="preserve">135479266	</t>
  </si>
  <si>
    <t xml:space="preserve">999226565464320	</t>
  </si>
  <si>
    <t>[马西]天鹅花园酒店(Swan Garden Hotel)(89929766)</t>
  </si>
  <si>
    <t>ANG/SEOW WEN</t>
  </si>
  <si>
    <t xml:space="preserve">3869525	</t>
  </si>
  <si>
    <t xml:space="preserve">999226566107774	</t>
  </si>
  <si>
    <t>[普安]盖世酒店(Galaxy Hotel)(111614114)</t>
  </si>
  <si>
    <t>经典双床间&lt;2人入住&gt;&lt;不退款&gt;&lt;早餐&gt;</t>
  </si>
  <si>
    <t>LIU/LITIAN</t>
  </si>
  <si>
    <t xml:space="preserve">3869653	</t>
  </si>
  <si>
    <t xml:space="preserve">|78891483	</t>
  </si>
  <si>
    <t xml:space="preserve">999226566943622	</t>
  </si>
  <si>
    <t>[孔敬]OMG酒店(OMG Hotel)(89917102)</t>
  </si>
  <si>
    <t>SUTTIWONG/PATCHARAPORN</t>
  </si>
  <si>
    <t xml:space="preserve">3869836	</t>
  </si>
  <si>
    <t xml:space="preserve">|78922783	</t>
  </si>
  <si>
    <t>退单</t>
  </si>
  <si>
    <t xml:space="preserve">999226567414927	</t>
  </si>
  <si>
    <t>[普吉岛]普吉阿卡迪亚奈松海滩铂尔曼度假酒店(Pullman Phuket Arcadia Naithon Beach)(55414088)</t>
  </si>
  <si>
    <t>XU/CHONG,CHEN/XUEMEI,HE/CHENGJIAN</t>
  </si>
  <si>
    <t xml:space="preserve">3869978	</t>
  </si>
  <si>
    <t xml:space="preserve">999226568253299	</t>
  </si>
  <si>
    <t>[梅兰]纳什套房机场酒店(Nash Suites Airport Hotel)(97965590)</t>
  </si>
  <si>
    <t>高级双床房&lt;2人入住&gt;&lt;不退款&gt;</t>
  </si>
  <si>
    <t>Meng/Qinggang,JI/KAI</t>
  </si>
  <si>
    <t xml:space="preserve">3870219	</t>
  </si>
  <si>
    <t xml:space="preserve">137194757	</t>
  </si>
  <si>
    <t xml:space="preserve">999226568615917	</t>
  </si>
  <si>
    <t>[中雅加达]雅加达希尔顿逸林酒店 - 迪本尼格罗(DoubleTree by Hilton Jakarta - Diponegoro)(55254050)</t>
  </si>
  <si>
    <t>MA/JIANJUN</t>
  </si>
  <si>
    <t xml:space="preserve">3870272	</t>
  </si>
  <si>
    <t xml:space="preserve">999226497673483	</t>
  </si>
  <si>
    <t>[阿什维尔]奥特莱特中心舒适套房酒店(Comfort Suites Outlet Center)(55270567)</t>
  </si>
  <si>
    <t>两张双人床套房，无烟&lt;2人入住&gt;&lt;不退款&gt;&lt;早餐&gt;</t>
  </si>
  <si>
    <t>GUO/BEIFANG</t>
  </si>
  <si>
    <t xml:space="preserve">3860561	</t>
  </si>
  <si>
    <t xml:space="preserve">HUS-867VG9GV+PJ-E00	</t>
  </si>
  <si>
    <t>,</t>
  </si>
  <si>
    <t>直连</t>
  </si>
  <si>
    <t>可退1331.1元</t>
  </si>
  <si>
    <t>270973.88 HKD</t>
  </si>
  <si>
    <t>A230905095609481</t>
  </si>
  <si>
    <t>A230905095644481</t>
  </si>
  <si>
    <t>总计：270973.88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</si>
  <si>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</si>
  <si>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</si>
  <si>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</si>
  <si>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</si>
  <si>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</si>
  <si>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</si>
  <si>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</si>
  <si>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</si>
  <si>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</si>
  <si>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</si>
  <si>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</si>
  <si>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</si>
  <si>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</si>
  <si>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</si>
  <si>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</si>
  <si>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</si>
  <si>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</si>
  <si>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</si>
  <si>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</si>
  <si>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</si>
  <si>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3322051</t>
  </si>
  <si>
    <t>吉隆坡唐人街旅客酒店</t>
  </si>
  <si>
    <t>iwata keiko</t>
  </si>
  <si>
    <t>2023-08-31</t>
  </si>
  <si>
    <t>2023-09-02</t>
  </si>
  <si>
    <t>退房日周结</t>
  </si>
  <si>
    <t>361.97</t>
  </si>
  <si>
    <t>409.00</t>
  </si>
  <si>
    <t>0</t>
  </si>
  <si>
    <t>0.00</t>
  </si>
  <si>
    <t>携程汇智国际直连</t>
  </si>
  <si>
    <t>925</t>
  </si>
  <si>
    <t>2023-05-08 12:14:43</t>
  </si>
  <si>
    <t>否</t>
  </si>
  <si>
    <t>汇智国际旅游发展有限公司</t>
  </si>
  <si>
    <t>直采</t>
  </si>
  <si>
    <t>马来西亚</t>
  </si>
  <si>
    <t>2023-05-29</t>
  </si>
  <si>
    <t>3433615</t>
  </si>
  <si>
    <t>中央公园理事酒店</t>
  </si>
  <si>
    <t>Lago Couto Jorge</t>
  </si>
  <si>
    <t>2023-09-01</t>
  </si>
  <si>
    <t>501.72</t>
  </si>
  <si>
    <t>555.00</t>
  </si>
  <si>
    <t>2023-05-29 02:14:46</t>
  </si>
  <si>
    <t>西班牙</t>
  </si>
  <si>
    <t>2023-06-29</t>
  </si>
  <si>
    <t>3570432</t>
  </si>
  <si>
    <t>曼谷瑞博朗得酒店</t>
  </si>
  <si>
    <t>PARK DONGHWAN</t>
  </si>
  <si>
    <t>2023-08-28</t>
  </si>
  <si>
    <t>1615.02</t>
  </si>
  <si>
    <t>1742.95</t>
  </si>
  <si>
    <t>2023-06-30 11:06:33</t>
  </si>
  <si>
    <t>泰国</t>
  </si>
  <si>
    <t>2023-07-10</t>
  </si>
  <si>
    <t>3618381</t>
  </si>
  <si>
    <t>皇后酒店</t>
  </si>
  <si>
    <t>WU XIAOQIN,LI NAN</t>
  </si>
  <si>
    <t>1593.37</t>
  </si>
  <si>
    <t>1722.00</t>
  </si>
  <si>
    <t>-1722</t>
  </si>
  <si>
    <t>-1593</t>
  </si>
  <si>
    <t>2023-07-10 22:04:55</t>
  </si>
  <si>
    <t>瑞典</t>
  </si>
  <si>
    <t>2023-07-11</t>
  </si>
  <si>
    <t>3621441</t>
  </si>
  <si>
    <t>马姆提斯度假酒店</t>
  </si>
  <si>
    <t>ZHANG JIAXIN,PENG YUANYUAN</t>
  </si>
  <si>
    <t>2023-08-30</t>
  </si>
  <si>
    <t>3174.39</t>
  </si>
  <si>
    <t>3430.29</t>
  </si>
  <si>
    <t>2023-07-11 17:39:23</t>
  </si>
  <si>
    <t>3622078</t>
  </si>
  <si>
    <t>曼谷曼哈顿酒店</t>
  </si>
  <si>
    <t>GAO LIJIE,ZHANG LILI</t>
  </si>
  <si>
    <t>1836.97</t>
  </si>
  <si>
    <t>1985.05</t>
  </si>
  <si>
    <t>2023-07-11 19:58:39</t>
  </si>
  <si>
    <t>2023-07-17</t>
  </si>
  <si>
    <t>3646532</t>
  </si>
  <si>
    <t>普吉岛 Journeyhub 奥卓雅居酒店 (SHA Extra Plus)</t>
  </si>
  <si>
    <t>AKABANE NANAE,OKAZAKI SANTA</t>
  </si>
  <si>
    <t>2023-08-29</t>
  </si>
  <si>
    <t>636.65</t>
  </si>
  <si>
    <t>694.96</t>
  </si>
  <si>
    <t>2023-07-17 11:52:38</t>
  </si>
  <si>
    <t>2023-07-20</t>
  </si>
  <si>
    <t>3660625</t>
  </si>
  <si>
    <t>三马林达哈里斯酒店</t>
  </si>
  <si>
    <t>SAPUTRA AGUSTIAN</t>
  </si>
  <si>
    <t>268.92</t>
  </si>
  <si>
    <t>289.97</t>
  </si>
  <si>
    <t>2023-07-20 13:59:26</t>
  </si>
  <si>
    <t>印度尼西亚</t>
  </si>
  <si>
    <t>2023-07-21</t>
  </si>
  <si>
    <t>3667141</t>
  </si>
  <si>
    <t>云顶高原瑞园酒店及高级公寓</t>
  </si>
  <si>
    <t>KW AKKW</t>
  </si>
  <si>
    <t>466.00</t>
  </si>
  <si>
    <t>505.70</t>
  </si>
  <si>
    <t>2023-07-22 12:50:25</t>
  </si>
  <si>
    <t>2023-07-23</t>
  </si>
  <si>
    <t>3672472</t>
  </si>
  <si>
    <t>日内瓦酒店</t>
  </si>
  <si>
    <t>ZHANG BEICONG,ZHANG LIN</t>
  </si>
  <si>
    <t>927.72</t>
  </si>
  <si>
    <t>1006.64</t>
  </si>
  <si>
    <t>2023-07-23 03:09:42</t>
  </si>
  <si>
    <t>意大利</t>
  </si>
  <si>
    <t>2023-07-24</t>
  </si>
  <si>
    <t>3677295</t>
  </si>
  <si>
    <t>达里恩湖伊克诺酒店</t>
  </si>
  <si>
    <t>Grace Tom James</t>
  </si>
  <si>
    <t>944.20</t>
  </si>
  <si>
    <t>1024.52</t>
  </si>
  <si>
    <t>2023-07-24 10:41:05</t>
  </si>
  <si>
    <t>美国</t>
  </si>
  <si>
    <t>3678214</t>
  </si>
  <si>
    <t>GAO XI</t>
  </si>
  <si>
    <t>1068.73</t>
  </si>
  <si>
    <t>1159.65</t>
  </si>
  <si>
    <t>2023-07-24 14:05:58</t>
  </si>
  <si>
    <t>2023-07-27</t>
  </si>
  <si>
    <t>3690586</t>
  </si>
  <si>
    <t>卢斯来里酒店</t>
  </si>
  <si>
    <t>Dillon Jeremy E</t>
  </si>
  <si>
    <t>1666.81</t>
  </si>
  <si>
    <t>1814.12</t>
  </si>
  <si>
    <t>2023-07-27 02:37:57</t>
  </si>
  <si>
    <t>2023-07-28</t>
  </si>
  <si>
    <t>3695338</t>
  </si>
  <si>
    <t>曼谷阿德菲49酒店</t>
  </si>
  <si>
    <t>TSOI CHIN NGONG,WONG YIN CHING</t>
  </si>
  <si>
    <t>2023-08-27</t>
  </si>
  <si>
    <t>3095.36</t>
  </si>
  <si>
    <t>3363.06</t>
  </si>
  <si>
    <t>2023-07-28 12:12:32</t>
  </si>
  <si>
    <t>2023-07-29</t>
  </si>
  <si>
    <t>3702041</t>
  </si>
  <si>
    <t>拉雅古迹酒店 (SHA Extra Plus)</t>
  </si>
  <si>
    <t>WONG MICHAEL</t>
  </si>
  <si>
    <t>3984.00</t>
  </si>
  <si>
    <t>4337.04</t>
  </si>
  <si>
    <t>2023-07-30 15:20:15</t>
  </si>
  <si>
    <t>3702547</t>
  </si>
  <si>
    <t>素坤逸S33精品酒店</t>
  </si>
  <si>
    <t>CHEN DECHAO</t>
  </si>
  <si>
    <t>1185.25</t>
  </si>
  <si>
    <t>1290.28</t>
  </si>
  <si>
    <t>2023-07-29 15:05:47</t>
  </si>
  <si>
    <t>2023-07-30</t>
  </si>
  <si>
    <t>3708153</t>
  </si>
  <si>
    <t>曼谷贵都酒店</t>
  </si>
  <si>
    <t>Yang Yi</t>
  </si>
  <si>
    <t>434.19</t>
  </si>
  <si>
    <t>472.51</t>
  </si>
  <si>
    <t>2023-07-30 18:02:36</t>
  </si>
  <si>
    <t>2023-08-01</t>
  </si>
  <si>
    <t>3718060</t>
  </si>
  <si>
    <t>曼谷素坤逸奥克伍德华庭工作室酒店</t>
  </si>
  <si>
    <t>DU JIAZI</t>
  </si>
  <si>
    <t>470.00</t>
  </si>
  <si>
    <t>511.98</t>
  </si>
  <si>
    <t>2023-08-02 10:40:40</t>
  </si>
  <si>
    <t>3718131</t>
  </si>
  <si>
    <t>怡舒乐酒店</t>
  </si>
  <si>
    <t>Singh Varinder</t>
  </si>
  <si>
    <t>211.62</t>
  </si>
  <si>
    <t>230.52</t>
  </si>
  <si>
    <t>2023-08-01 18:45:26</t>
  </si>
  <si>
    <t>3719701</t>
  </si>
  <si>
    <t>普吉岛卡塔坦尼海滩度假村(SHA Extra Plus)</t>
  </si>
  <si>
    <t>TAO TIANYUN,YANG RONG</t>
  </si>
  <si>
    <t>6925.30</t>
  </si>
  <si>
    <t>7543.90</t>
  </si>
  <si>
    <t>2023-08-01 23:36:32</t>
  </si>
  <si>
    <t>3719792</t>
  </si>
  <si>
    <t>BONARDI DIEGO</t>
  </si>
  <si>
    <t>759.56</t>
  </si>
  <si>
    <t>827.41</t>
  </si>
  <si>
    <t>2023-08-01 23:59:58</t>
  </si>
  <si>
    <t>2023-08-02</t>
  </si>
  <si>
    <t>3722432</t>
  </si>
  <si>
    <t>巴厘岛图班哈里斯酒店</t>
  </si>
  <si>
    <t>LIM SUJUNG</t>
  </si>
  <si>
    <t>289.76</t>
  </si>
  <si>
    <t>313.90</t>
  </si>
  <si>
    <t>2023-08-02 15:24:37</t>
  </si>
  <si>
    <t>2023-08-03</t>
  </si>
  <si>
    <t>3725429</t>
  </si>
  <si>
    <t>丹吉尔安达卢西亚高尔夫酒店及Spa</t>
  </si>
  <si>
    <t>mohamed chakir</t>
  </si>
  <si>
    <t>253.81</t>
  </si>
  <si>
    <t>274.75</t>
  </si>
  <si>
    <t>2023-08-03 04:15:47</t>
  </si>
  <si>
    <t>摩洛哥</t>
  </si>
  <si>
    <t>3726086</t>
  </si>
  <si>
    <t>OSHITA HIROSHI</t>
  </si>
  <si>
    <t>1028.99</t>
  </si>
  <si>
    <t>1113.87</t>
  </si>
  <si>
    <t>2023-08-03 12:34:57</t>
  </si>
  <si>
    <t>3726091</t>
  </si>
  <si>
    <t>NAKAZAWA MITSUTOSH</t>
  </si>
  <si>
    <t>2023-08-03 12:35:56</t>
  </si>
  <si>
    <t>2023-08-04</t>
  </si>
  <si>
    <t>3733754</t>
  </si>
  <si>
    <t>早安哥本哈根之星酒店</t>
  </si>
  <si>
    <t>MARCHE CATHERINE</t>
  </si>
  <si>
    <t>885.78</t>
  </si>
  <si>
    <t>962.59</t>
  </si>
  <si>
    <t>2023-08-04 20:48:48</t>
  </si>
  <si>
    <t>丹麦</t>
  </si>
  <si>
    <t>3734015</t>
  </si>
  <si>
    <t>探索者巴黎酒店</t>
  </si>
  <si>
    <t>Pace Coraline</t>
  </si>
  <si>
    <t>1308.55</t>
  </si>
  <si>
    <t>1422.03</t>
  </si>
  <si>
    <t>2023-08-04 21:25:48</t>
  </si>
  <si>
    <t>法国</t>
  </si>
  <si>
    <t>2023-08-05</t>
  </si>
  <si>
    <t>3736624</t>
  </si>
  <si>
    <t>U 王子大酒店</t>
  </si>
  <si>
    <t>vidal james</t>
  </si>
  <si>
    <t>5527.48</t>
  </si>
  <si>
    <t>6006.83</t>
  </si>
  <si>
    <t>2023-08-05 13:26:05</t>
  </si>
  <si>
    <t>捷克</t>
  </si>
  <si>
    <t>2023-08-06</t>
  </si>
  <si>
    <t>3742269</t>
  </si>
  <si>
    <t>罗伯茨河度假村</t>
  </si>
  <si>
    <t>Quinola Mel,Quinola Mel</t>
  </si>
  <si>
    <t>752.00</t>
  </si>
  <si>
    <t>816.86</t>
  </si>
  <si>
    <t>2023-08-06 18:34:44</t>
  </si>
  <si>
    <t>菲律宾</t>
  </si>
  <si>
    <t>2023-08-07</t>
  </si>
  <si>
    <t>3747458</t>
  </si>
  <si>
    <t>阿瓦尼中央酒店 釜山</t>
  </si>
  <si>
    <t>TAN WEE HONG</t>
  </si>
  <si>
    <t>1547.51</t>
  </si>
  <si>
    <t>1680.98</t>
  </si>
  <si>
    <t>2023-08-07 20:09:19</t>
  </si>
  <si>
    <t>韩国</t>
  </si>
  <si>
    <t>2023-08-08</t>
  </si>
  <si>
    <t>3753143</t>
  </si>
  <si>
    <t>伊克诺旅馆</t>
  </si>
  <si>
    <t>Pierce Lisa</t>
  </si>
  <si>
    <t>653.01</t>
  </si>
  <si>
    <t>707.26</t>
  </si>
  <si>
    <t>2023-08-08 22:39:16</t>
  </si>
  <si>
    <t>2023-08-09</t>
  </si>
  <si>
    <t>3754894</t>
  </si>
  <si>
    <t>新加坡81酒店-黄金</t>
  </si>
  <si>
    <t>ROSALES RENSYL RAY</t>
  </si>
  <si>
    <t>885.14</t>
  </si>
  <si>
    <t>956.08</t>
  </si>
  <si>
    <t>2023-08-09 11:38:05</t>
  </si>
  <si>
    <t>新加坡</t>
  </si>
  <si>
    <t>3756898</t>
  </si>
  <si>
    <t>巴黎意大利广场Hotel Inn 设计酒店</t>
  </si>
  <si>
    <t>WANG YANWEI,ZHANG YANGCHANG</t>
  </si>
  <si>
    <t>917.90</t>
  </si>
  <si>
    <t>991.47</t>
  </si>
  <si>
    <t>2023-08-09 18:24:07</t>
  </si>
  <si>
    <t>3758682</t>
  </si>
  <si>
    <t>吉隆坡市中心佩达纳酒店</t>
  </si>
  <si>
    <t>MOHD ZAIDI NORSHAHIRATUL ATIQAH</t>
  </si>
  <si>
    <t>741.05</t>
  </si>
  <si>
    <t>800.44</t>
  </si>
  <si>
    <t>2023-08-09 23:55:55</t>
  </si>
  <si>
    <t>2023-08-10</t>
  </si>
  <si>
    <t>3758956</t>
  </si>
  <si>
    <t>穆里略大教堂套房公寓</t>
  </si>
  <si>
    <t>JIN SHITAO,CHEN WEI</t>
  </si>
  <si>
    <t>1327.97</t>
  </si>
  <si>
    <t>1437.20</t>
  </si>
  <si>
    <t>2023-08-10 01:30:47</t>
  </si>
  <si>
    <t>3759705</t>
  </si>
  <si>
    <t>纽约时代广场南希尔顿花园酒店</t>
  </si>
  <si>
    <t>SUI HANGKE</t>
  </si>
  <si>
    <t>1691.01</t>
  </si>
  <si>
    <t>1830.10</t>
  </si>
  <si>
    <t>2023-08-10 10:13:31</t>
  </si>
  <si>
    <t>3760309</t>
  </si>
  <si>
    <t>盖特43机场酒店</t>
  </si>
  <si>
    <t>PHONGPHAEW CHANPAT</t>
  </si>
  <si>
    <t>254.00</t>
  </si>
  <si>
    <t>274.89</t>
  </si>
  <si>
    <t>2023-08-10 16:37:34</t>
  </si>
  <si>
    <t>3760615</t>
  </si>
  <si>
    <t>哥本哈根斯堪迪克酒店</t>
  </si>
  <si>
    <t>Ammitzboell Jensen Mie</t>
  </si>
  <si>
    <t>1533.34</t>
  </si>
  <si>
    <t>1659.46</t>
  </si>
  <si>
    <t>2023-08-10 13:54:34</t>
  </si>
  <si>
    <t>3761045</t>
  </si>
  <si>
    <t>因索特尔芬尼西亚尊贵套房温泉酒店</t>
  </si>
  <si>
    <t>LI CEDRIC HEI TAK</t>
  </si>
  <si>
    <t>4858.59</t>
  </si>
  <si>
    <t>5258.21</t>
  </si>
  <si>
    <t>2023-08-10 15:10:48</t>
  </si>
  <si>
    <t>3761695</t>
  </si>
  <si>
    <t>HYDZER AISHAH MOHD</t>
  </si>
  <si>
    <t>889.48</t>
  </si>
  <si>
    <t>962.64</t>
  </si>
  <si>
    <t>2023-08-10 17:27:05</t>
  </si>
  <si>
    <t>2023-08-11</t>
  </si>
  <si>
    <t>3764285</t>
  </si>
  <si>
    <t>洛杉矶机场快捷假日酒店</t>
  </si>
  <si>
    <t>DONG LIYUAN,CHEN JIANGUO</t>
  </si>
  <si>
    <t>988.53</t>
  </si>
  <si>
    <t>1068.10</t>
  </si>
  <si>
    <t>2023-08-11 02:45:06</t>
  </si>
  <si>
    <t>3766087</t>
  </si>
  <si>
    <t>伦敦K+K乔治酒店</t>
  </si>
  <si>
    <t>Wu Cheng lung,Wu Cheng lung</t>
  </si>
  <si>
    <t>2527.24</t>
  </si>
  <si>
    <t>2730.67</t>
  </si>
  <si>
    <t>2023-08-11 15:06:02</t>
  </si>
  <si>
    <t>英国</t>
  </si>
  <si>
    <t>3766354</t>
  </si>
  <si>
    <t>优布达玛雅假日温泉酒店</t>
  </si>
  <si>
    <t>FRACASSO MARCO</t>
  </si>
  <si>
    <t>2916.57</t>
  </si>
  <si>
    <t>3151.34</t>
  </si>
  <si>
    <t>2023-08-11 15:57:06</t>
  </si>
  <si>
    <t>3767821</t>
  </si>
  <si>
    <t>皇宫水上乐园度假村</t>
  </si>
  <si>
    <t>LEE JONGSOOK</t>
  </si>
  <si>
    <t>1405.66</t>
  </si>
  <si>
    <t>1518.81</t>
  </si>
  <si>
    <t>2023-08-11 21:39:38</t>
  </si>
  <si>
    <t>2023-08-12</t>
  </si>
  <si>
    <t>3769130</t>
  </si>
  <si>
    <t>布鲁塞尔路易斯美景阁酒店酒店</t>
  </si>
  <si>
    <t>Titelman Alexander</t>
  </si>
  <si>
    <t>2316.77</t>
  </si>
  <si>
    <t>2495.98</t>
  </si>
  <si>
    <t>2023-08-12 05:02:43</t>
  </si>
  <si>
    <t>比利时</t>
  </si>
  <si>
    <t>3770581</t>
  </si>
  <si>
    <t>新加坡81酒店 - 樱花 (Staycation Approved)</t>
  </si>
  <si>
    <t>HOU XIANWU,WANG JUN</t>
  </si>
  <si>
    <t>863.97</t>
  </si>
  <si>
    <t>930.80</t>
  </si>
  <si>
    <t>2023-08-12 14:16:50</t>
  </si>
  <si>
    <t>3771186</t>
  </si>
  <si>
    <t>阿奇普酒店</t>
  </si>
  <si>
    <t>DE LAS HERAS LOPEZ AINA</t>
  </si>
  <si>
    <t>1026.04</t>
  </si>
  <si>
    <t>1105.41</t>
  </si>
  <si>
    <t>2023-08-12 16:31:43</t>
  </si>
  <si>
    <t>2023-08-13</t>
  </si>
  <si>
    <t>3773998</t>
  </si>
  <si>
    <t>仁川君悦大酒店</t>
  </si>
  <si>
    <t>HU TIAN MU</t>
  </si>
  <si>
    <t>1513.77</t>
  </si>
  <si>
    <t>1630.51</t>
  </si>
  <si>
    <t>2023-08-13 09:08:57</t>
  </si>
  <si>
    <t>3774388</t>
  </si>
  <si>
    <t>巴淡岛心悦酒店</t>
  </si>
  <si>
    <t>Tan Wee Min James,Tan Wee Min James</t>
  </si>
  <si>
    <t>273.87</t>
  </si>
  <si>
    <t>294.99</t>
  </si>
  <si>
    <t>2023-08-13 11:12:44</t>
  </si>
  <si>
    <t>2023-08-14</t>
  </si>
  <si>
    <t>3778621</t>
  </si>
  <si>
    <t>科奇莱特旅馆</t>
  </si>
  <si>
    <t>RICHMOND JENNIFER MICHELLE</t>
  </si>
  <si>
    <t>663.43</t>
  </si>
  <si>
    <t>714.60</t>
  </si>
  <si>
    <t>2023-08-14 08:50:47</t>
  </si>
  <si>
    <t>3782734</t>
  </si>
  <si>
    <t>吉隆坡嘉登斯圣吉尔斯签名酒店及公寓</t>
  </si>
  <si>
    <t>ARSAD IBRAHIM</t>
  </si>
  <si>
    <t>3086.00</t>
  </si>
  <si>
    <t>3324.00</t>
  </si>
  <si>
    <t>2023-08-14 22:25:29</t>
  </si>
  <si>
    <t>2023-08-15</t>
  </si>
  <si>
    <t>3784123</t>
  </si>
  <si>
    <t>Wang Jiaqi</t>
  </si>
  <si>
    <t>1185.10</t>
  </si>
  <si>
    <t>1274.30</t>
  </si>
  <si>
    <t>2023-08-15 10:56:49</t>
  </si>
  <si>
    <t>3784692</t>
  </si>
  <si>
    <t>LI HAO,LIN ZHIRONG</t>
  </si>
  <si>
    <t>1632.52</t>
  </si>
  <si>
    <t>1755.40</t>
  </si>
  <si>
    <t>2023-08-15 12:59:30</t>
  </si>
  <si>
    <t>2023-08-16</t>
  </si>
  <si>
    <t>3789867</t>
  </si>
  <si>
    <t>库比克班纳酒店</t>
  </si>
  <si>
    <t>SUN LAN</t>
  </si>
  <si>
    <t>1112.58</t>
  </si>
  <si>
    <t>1191.84</t>
  </si>
  <si>
    <t>2023-08-16 13:33:13</t>
  </si>
  <si>
    <t>3789930</t>
  </si>
  <si>
    <t>槟城火烈鸟海滩酒店</t>
  </si>
  <si>
    <t>IQBAL MOHD IQBAL</t>
  </si>
  <si>
    <t>358.82</t>
  </si>
  <si>
    <t>384.38</t>
  </si>
  <si>
    <t>2023-08-16 13:54:23</t>
  </si>
  <si>
    <t>3790403</t>
  </si>
  <si>
    <t>新加坡G酒店</t>
  </si>
  <si>
    <t>JIN LI</t>
  </si>
  <si>
    <t>923.73</t>
  </si>
  <si>
    <t>989.53</t>
  </si>
  <si>
    <t>2023-08-16 15:25:19</t>
  </si>
  <si>
    <t>2023-08-17</t>
  </si>
  <si>
    <t>3796420</t>
  </si>
  <si>
    <t>ANUAR ARDY</t>
  </si>
  <si>
    <t>1079.65</t>
  </si>
  <si>
    <t>1155.69</t>
  </si>
  <si>
    <t>2023-08-17 19:59:58</t>
  </si>
  <si>
    <t>2023-08-18</t>
  </si>
  <si>
    <t>3797738</t>
  </si>
  <si>
    <t>YU YIU KWAN</t>
  </si>
  <si>
    <t>2959.60</t>
  </si>
  <si>
    <t>3168.06</t>
  </si>
  <si>
    <t>2023-08-18 00:12:44</t>
  </si>
  <si>
    <t>3798157</t>
  </si>
  <si>
    <t>好莱坞历史酒店</t>
  </si>
  <si>
    <t>WEI zhigang,ZHAO FEIYING</t>
  </si>
  <si>
    <t>3651.93</t>
  </si>
  <si>
    <t>3916.28</t>
  </si>
  <si>
    <t>2023-08-18 03:42:55</t>
  </si>
  <si>
    <t>3798267</t>
  </si>
  <si>
    <t>基里亚德里默奇苏德费西亚酒店</t>
  </si>
  <si>
    <t>Charleston Paule</t>
  </si>
  <si>
    <t>588.42</t>
  </si>
  <si>
    <t>631.01</t>
  </si>
  <si>
    <t>2023-08-18 06:12:41</t>
  </si>
  <si>
    <t>3798382</t>
  </si>
  <si>
    <t>REANTHONG TIWAWAN</t>
  </si>
  <si>
    <t>753.16</t>
  </si>
  <si>
    <t>807.68</t>
  </si>
  <si>
    <t>2023-08-18 07:54:37</t>
  </si>
  <si>
    <t>3799301</t>
  </si>
  <si>
    <t>槟城彩虹天堂海滩度假村酒店</t>
  </si>
  <si>
    <t>LIYANA NUR</t>
  </si>
  <si>
    <t>240.87</t>
  </si>
  <si>
    <t>258.31</t>
  </si>
  <si>
    <t>2023-08-18 12:27:35</t>
  </si>
  <si>
    <t>3799564</t>
  </si>
  <si>
    <t>巴厘岛水明漾安可温德姆华美达酒店 - CHSE 认证</t>
  </si>
  <si>
    <t>Agarwal Aayush,Agarwal Aayush</t>
  </si>
  <si>
    <t>256.04</t>
  </si>
  <si>
    <t>274.57</t>
  </si>
  <si>
    <t>2023-08-18 13:18:56</t>
  </si>
  <si>
    <t>3800465</t>
  </si>
  <si>
    <t>东滩斯塔兹尊贵酒店</t>
  </si>
  <si>
    <t>LIM JACOB ZI XIAN,CHOW SAMPSON QING YU</t>
  </si>
  <si>
    <t>5385.65</t>
  </si>
  <si>
    <t>5775.50</t>
  </si>
  <si>
    <t>2023-08-18 16:53:53</t>
  </si>
  <si>
    <t>3801082</t>
  </si>
  <si>
    <t>斐济明珠度假酒店</t>
  </si>
  <si>
    <t>ZHENG YANGYANG</t>
  </si>
  <si>
    <t>4552.95</t>
  </si>
  <si>
    <t>4882.52</t>
  </si>
  <si>
    <t>2023-08-18 18:59:17</t>
  </si>
  <si>
    <t>斐济</t>
  </si>
  <si>
    <t>3801386</t>
  </si>
  <si>
    <t>LEE JIMIN</t>
  </si>
  <si>
    <t>861.62</t>
  </si>
  <si>
    <t>923.99</t>
  </si>
  <si>
    <t>2023-08-18 19:44:11</t>
  </si>
  <si>
    <t>3801418</t>
  </si>
  <si>
    <t>大洋洲艾斯卡勒圣马洛酒店</t>
  </si>
  <si>
    <t>LI TIANZHI</t>
  </si>
  <si>
    <t>4262.26</t>
  </si>
  <si>
    <t>4570.79</t>
  </si>
  <si>
    <t>2023-08-18 20:10:19</t>
  </si>
  <si>
    <t>2023-08-19</t>
  </si>
  <si>
    <t>3802573</t>
  </si>
  <si>
    <t>J Hotel by Dorsett</t>
  </si>
  <si>
    <t>WONG PEI TEE</t>
  </si>
  <si>
    <t>238.19</t>
  </si>
  <si>
    <t>255.43</t>
  </si>
  <si>
    <t>2023-08-19 00:10:07</t>
  </si>
  <si>
    <t>3804272</t>
  </si>
  <si>
    <t>奥克伍德酒店及公寓吉隆坡</t>
  </si>
  <si>
    <t>AFIQ MUHAMMAD</t>
  </si>
  <si>
    <t>525.07</t>
  </si>
  <si>
    <t>563.38</t>
  </si>
  <si>
    <t>2023-08-19 12:45:07</t>
  </si>
  <si>
    <t>3805747</t>
  </si>
  <si>
    <t>洛格罗诺公园酒店</t>
  </si>
  <si>
    <t>ZHANG LAN,MunozCabrera Rodrigo</t>
  </si>
  <si>
    <t>819.08</t>
  </si>
  <si>
    <t>878.84</t>
  </si>
  <si>
    <t>2023-08-19 17:50:05</t>
  </si>
  <si>
    <t>2023-08-20</t>
  </si>
  <si>
    <t>3807404</t>
  </si>
  <si>
    <t>新保利斯塔舒适酒店</t>
  </si>
  <si>
    <t>HA HELIO,WINTER KELLY</t>
  </si>
  <si>
    <t>545.15</t>
  </si>
  <si>
    <t>584.74</t>
  </si>
  <si>
    <t>2023-08-20 01:35:27</t>
  </si>
  <si>
    <t>巴西</t>
  </si>
  <si>
    <t>3809491</t>
  </si>
  <si>
    <t>莲花海景海滩度假村及水疗中心</t>
  </si>
  <si>
    <t>ZAINI MOHD AZUAN</t>
  </si>
  <si>
    <t>381.56</t>
  </si>
  <si>
    <t>409.27</t>
  </si>
  <si>
    <t>2023-08-20 15:47:51</t>
  </si>
  <si>
    <t>3810610</t>
  </si>
  <si>
    <t>世界酒店</t>
  </si>
  <si>
    <t>LIEW SIEW WOON</t>
  </si>
  <si>
    <t>708.28</t>
  </si>
  <si>
    <t>759.71</t>
  </si>
  <si>
    <t>2023-08-20 19:15:30</t>
  </si>
  <si>
    <t>2023-08-21</t>
  </si>
  <si>
    <t>3811984</t>
  </si>
  <si>
    <t>舒适酒店 - 多伦多东北</t>
  </si>
  <si>
    <t>Mathupala Saroj Priyantha</t>
  </si>
  <si>
    <t>897.12</t>
  </si>
  <si>
    <t>962.27</t>
  </si>
  <si>
    <t>2023-08-21 01:00:44</t>
  </si>
  <si>
    <t>加拿大</t>
  </si>
  <si>
    <t>3812371</t>
  </si>
  <si>
    <t>大西洋城肖博特酒店</t>
  </si>
  <si>
    <t>OKEEFE ELISA</t>
  </si>
  <si>
    <t>1207.19</t>
  </si>
  <si>
    <t>1294.85</t>
  </si>
  <si>
    <t>2023-08-21 07:46:26</t>
  </si>
  <si>
    <t>3816389</t>
  </si>
  <si>
    <t>81酒店(优质星)(Staycation Approved)</t>
  </si>
  <si>
    <t>MOHAMED SALLEH SHAHIRAH</t>
  </si>
  <si>
    <t>472.55</t>
  </si>
  <si>
    <t>506.86</t>
  </si>
  <si>
    <t>2023-08-21 21:55:33</t>
  </si>
  <si>
    <t>2023-08-22</t>
  </si>
  <si>
    <t>3816812</t>
  </si>
  <si>
    <t>家庭旅馆</t>
  </si>
  <si>
    <t>PATTARAKIATJAROEN NATTINAN</t>
  </si>
  <si>
    <t>138.52</t>
  </si>
  <si>
    <t>148.58</t>
  </si>
  <si>
    <t>2023-08-22 00:00:53</t>
  </si>
  <si>
    <t>3818011</t>
  </si>
  <si>
    <t>想象灯塔酒店</t>
  </si>
  <si>
    <t>YANG JIACHUAN,CAO CHEN</t>
  </si>
  <si>
    <t>2873.19</t>
  </si>
  <si>
    <t>3085.14</t>
  </si>
  <si>
    <t>2023-08-22 11:17:31</t>
  </si>
  <si>
    <t>澳大利亚</t>
  </si>
  <si>
    <t>3818068</t>
  </si>
  <si>
    <t>马戈酒店</t>
  </si>
  <si>
    <t>MAHARGI GALIH CHANDRA</t>
  </si>
  <si>
    <t>2785.24</t>
  </si>
  <si>
    <t>2990.70</t>
  </si>
  <si>
    <t>2023-08-22 11:30:41</t>
  </si>
  <si>
    <t>3818630</t>
  </si>
  <si>
    <t>JONES STEPHON</t>
  </si>
  <si>
    <t>1327.40</t>
  </si>
  <si>
    <t>1425.32</t>
  </si>
  <si>
    <t>2023-08-22 13:21:21</t>
  </si>
  <si>
    <t>2023-08-23</t>
  </si>
  <si>
    <t>3821989</t>
  </si>
  <si>
    <t>中心店酒店-呵叻21号终点站</t>
  </si>
  <si>
    <t>TEERASEATTANUN VEERACHAI</t>
  </si>
  <si>
    <t>464.42</t>
  </si>
  <si>
    <t>498.68</t>
  </si>
  <si>
    <t>2023-08-23 00:52:37</t>
  </si>
  <si>
    <t>3822048</t>
  </si>
  <si>
    <t>素万那普法义公寓式酒店</t>
  </si>
  <si>
    <t>WU GUANLIN,ZHANG HENG</t>
  </si>
  <si>
    <t>272.15</t>
  </si>
  <si>
    <t>292.23</t>
  </si>
  <si>
    <t>2023-08-23 01:20:42</t>
  </si>
  <si>
    <t>3822108</t>
  </si>
  <si>
    <t>拉斯维加斯金砖酒店</t>
  </si>
  <si>
    <t>UENO CHINAMI</t>
  </si>
  <si>
    <t>833.64</t>
  </si>
  <si>
    <t>893.70</t>
  </si>
  <si>
    <t>2023-08-23 01:57:14</t>
  </si>
  <si>
    <t>3822350</t>
  </si>
  <si>
    <t>圣弗朗西斯科纪念碑酒店</t>
  </si>
  <si>
    <t>gray innes</t>
  </si>
  <si>
    <t>1542.16</t>
  </si>
  <si>
    <t>1653.26</t>
  </si>
  <si>
    <t>2023-08-23 06:35:39</t>
  </si>
  <si>
    <t>3825640</t>
  </si>
  <si>
    <t>安纳塔拉迪拜棕榈度假村</t>
  </si>
  <si>
    <t>Franca Barbosa Tulio</t>
  </si>
  <si>
    <t>1571.60</t>
  </si>
  <si>
    <t>1684.82</t>
  </si>
  <si>
    <t>2023-08-23 20:06:49</t>
  </si>
  <si>
    <t>阿拉伯联合酋长国</t>
  </si>
  <si>
    <t>3826027</t>
  </si>
  <si>
    <t>图瑞海滩假日酒店</t>
  </si>
  <si>
    <t>Xu Wenqing</t>
  </si>
  <si>
    <t>1075.07</t>
  </si>
  <si>
    <t>1152.52</t>
  </si>
  <si>
    <t>2023-08-23 21:30:17</t>
  </si>
  <si>
    <t>3826655</t>
  </si>
  <si>
    <t>JIN WENSI</t>
  </si>
  <si>
    <t>1515.04</t>
  </si>
  <si>
    <t>1624.19</t>
  </si>
  <si>
    <t>2023-08-23 23:22:44</t>
  </si>
  <si>
    <t>2023-08-24</t>
  </si>
  <si>
    <t>3827186</t>
  </si>
  <si>
    <t>美居市中心</t>
  </si>
  <si>
    <t>MA CHENYU,ZHAO JING</t>
  </si>
  <si>
    <t>353.38</t>
  </si>
  <si>
    <t>379.81</t>
  </si>
  <si>
    <t>2023-08-24 02:14:19</t>
  </si>
  <si>
    <t>3827469</t>
  </si>
  <si>
    <t>HUSBAND GEORGE</t>
  </si>
  <si>
    <t>1326.31</t>
  </si>
  <si>
    <t>1425.53</t>
  </si>
  <si>
    <t>2023-08-24 07:57:21</t>
  </si>
  <si>
    <t>3828087</t>
  </si>
  <si>
    <t>圣保罗法利亚利马宜必思尚品酒店</t>
  </si>
  <si>
    <t>LU YANZHEN,LI FU</t>
  </si>
  <si>
    <t>779.71</t>
  </si>
  <si>
    <t>838.04</t>
  </si>
  <si>
    <t>2023-08-24 11:19:55</t>
  </si>
  <si>
    <t>3828197</t>
  </si>
  <si>
    <t>普林西皮公园、会议及温泉酒店</t>
  </si>
  <si>
    <t>BEN JACOV ZIPI</t>
  </si>
  <si>
    <t>955.86</t>
  </si>
  <si>
    <t>1027.36</t>
  </si>
  <si>
    <t>2023-08-24 11:57:25</t>
  </si>
  <si>
    <t>3828206</t>
  </si>
  <si>
    <t>Danziger Zach</t>
  </si>
  <si>
    <t>2023-08-24 12:10:08</t>
  </si>
  <si>
    <t>3828345</t>
  </si>
  <si>
    <t>曼谷江山酒店素坤逸24</t>
  </si>
  <si>
    <t>OU JUNWEN</t>
  </si>
  <si>
    <t>1548.24</t>
  </si>
  <si>
    <t>1664.06</t>
  </si>
  <si>
    <t>2023-08-24 12:12:38</t>
  </si>
  <si>
    <t>3828728</t>
  </si>
  <si>
    <t>罗拔申码头河畔酒店</t>
  </si>
  <si>
    <t>ge wanyong</t>
  </si>
  <si>
    <t>4619.70</t>
  </si>
  <si>
    <t>4965.28</t>
  </si>
  <si>
    <t>2023-08-24 13:58:47</t>
  </si>
  <si>
    <t>3829290</t>
  </si>
  <si>
    <t>马尼拉奥迪加斯马哥孛罗酒店 （多用途酒店）</t>
  </si>
  <si>
    <t>Sun Yushuang</t>
  </si>
  <si>
    <t>4375.01</t>
  </si>
  <si>
    <t>4702.29</t>
  </si>
  <si>
    <t>2023-08-25 14:46:39</t>
  </si>
  <si>
    <t>3829522</t>
  </si>
  <si>
    <t>特朗斯酒店</t>
  </si>
  <si>
    <t>HUSNI AHMAD</t>
  </si>
  <si>
    <t>1162.26</t>
  </si>
  <si>
    <t>1249.20</t>
  </si>
  <si>
    <t>2023-08-24 16:31:39</t>
  </si>
  <si>
    <t>3830063</t>
  </si>
  <si>
    <t>科隆多姆精品 003 号酒店</t>
  </si>
  <si>
    <t>Baehren Joachim</t>
  </si>
  <si>
    <t>590.63</t>
  </si>
  <si>
    <t>634.81</t>
  </si>
  <si>
    <t>2023-08-24 18:18:44</t>
  </si>
  <si>
    <t>德国</t>
  </si>
  <si>
    <t>3831703</t>
  </si>
  <si>
    <t>洛杉矶国际机场索内斯塔酒店</t>
  </si>
  <si>
    <t>WONG JACKSON CHAK SANG</t>
  </si>
  <si>
    <t>1752.00</t>
  </si>
  <si>
    <t>1883.06</t>
  </si>
  <si>
    <t>2023-08-24 23:30:24</t>
  </si>
  <si>
    <t>3831730</t>
  </si>
  <si>
    <t>大西洋普莱姆酒店</t>
  </si>
  <si>
    <t>MENDONCA SHEILA MONTEIRO CARVALHO</t>
  </si>
  <si>
    <t>321.94</t>
  </si>
  <si>
    <t>346.02</t>
  </si>
  <si>
    <t>2023-08-24 23:50:36</t>
  </si>
  <si>
    <t>2023-08-25</t>
  </si>
  <si>
    <t>3831870</t>
  </si>
  <si>
    <t>伊斯坦布尔假日酒店</t>
  </si>
  <si>
    <t>MING LANG</t>
  </si>
  <si>
    <t>313.75</t>
  </si>
  <si>
    <t>337.22</t>
  </si>
  <si>
    <t>2023-08-25 00:18:00</t>
  </si>
  <si>
    <t>土耳其</t>
  </si>
  <si>
    <t>3832175</t>
  </si>
  <si>
    <t>奎拉尼亚松森酒店</t>
  </si>
  <si>
    <t>silva garcia jimmy leonardo</t>
  </si>
  <si>
    <t>7345.14</t>
  </si>
  <si>
    <t>7893.76</t>
  </si>
  <si>
    <t>2023-08-25 03:09:41</t>
  </si>
  <si>
    <t>巴拉圭</t>
  </si>
  <si>
    <t>3832240</t>
  </si>
  <si>
    <t>Vongkusolkit Bhanuvch</t>
  </si>
  <si>
    <t>394.00</t>
  </si>
  <si>
    <t>423.43</t>
  </si>
  <si>
    <t>2023-08-25 12:32:07</t>
  </si>
  <si>
    <t>3832789</t>
  </si>
  <si>
    <t>曼谷拉查丹利中心酒店  (SHA Plus+)</t>
  </si>
  <si>
    <t>SINTASSANAI SUNISA</t>
  </si>
  <si>
    <t>989.00</t>
  </si>
  <si>
    <t>1062.87</t>
  </si>
  <si>
    <t>2023-08-25 10:11:55</t>
  </si>
  <si>
    <t>3833458</t>
  </si>
  <si>
    <t>曼谷格乐丽雅10酒店</t>
  </si>
  <si>
    <t>Gu Qianhong</t>
  </si>
  <si>
    <t>993.00</t>
  </si>
  <si>
    <t>2023-08-25 14:54:48</t>
  </si>
  <si>
    <t>3834413</t>
  </si>
  <si>
    <t>巴拉哈斯参议员酒店</t>
  </si>
  <si>
    <t>QIN SHUANGLIN,WANG XIAOMEI,LI JUNWANG</t>
  </si>
  <si>
    <t>1135.34</t>
  </si>
  <si>
    <t>1220.14</t>
  </si>
  <si>
    <t>2023-08-25 17:44:56</t>
  </si>
  <si>
    <t>3835630</t>
  </si>
  <si>
    <t>WONG HEI TUNG,WONG SZE WAN</t>
  </si>
  <si>
    <t>651.43</t>
  </si>
  <si>
    <t>700.09</t>
  </si>
  <si>
    <t>2023-08-25 19:19:54</t>
  </si>
  <si>
    <t>3835658</t>
  </si>
  <si>
    <t>莱恩酒店</t>
  </si>
  <si>
    <t>YEE CHEN SHEVI KANG</t>
  </si>
  <si>
    <t>350.00</t>
  </si>
  <si>
    <t>376.14</t>
  </si>
  <si>
    <t>2023-08-26 11:04:16</t>
  </si>
  <si>
    <t>3836141</t>
  </si>
  <si>
    <t>美憬阁索菲特清迈沃伦塔高级度假村</t>
  </si>
  <si>
    <t>SORMON KAMONCHANOK</t>
  </si>
  <si>
    <t>733.44</t>
  </si>
  <si>
    <t>788.22</t>
  </si>
  <si>
    <t>2023-08-25 20:58:46</t>
  </si>
  <si>
    <t>2023-08-26</t>
  </si>
  <si>
    <t>3837265</t>
  </si>
  <si>
    <t>渔人码头智选假日酒店</t>
  </si>
  <si>
    <t>ESPINOZA MIGUELM</t>
  </si>
  <si>
    <t>3130.73</t>
  </si>
  <si>
    <t>3361.32</t>
  </si>
  <si>
    <t>2023-08-26 05:28:42</t>
  </si>
  <si>
    <t>3838685</t>
  </si>
  <si>
    <t>Jeong JinYeong</t>
  </si>
  <si>
    <t>353.00</t>
  </si>
  <si>
    <t>379.00</t>
  </si>
  <si>
    <t>2023-08-26 14:56:19</t>
  </si>
  <si>
    <t>3839274</t>
  </si>
  <si>
    <t>巴黎南阿多尼斯公寓式酒店</t>
  </si>
  <si>
    <t>RAKOTOMALALA CANDICE</t>
  </si>
  <si>
    <t>375.18</t>
  </si>
  <si>
    <t>402.81</t>
  </si>
  <si>
    <t>2023-08-26 15:58:54</t>
  </si>
  <si>
    <t>3839819</t>
  </si>
  <si>
    <t>HUANG YUANJIAO</t>
  </si>
  <si>
    <t>700.00</t>
  </si>
  <si>
    <t>751.56</t>
  </si>
  <si>
    <t>2023-08-26 17:36:10</t>
  </si>
  <si>
    <t>3840466</t>
  </si>
  <si>
    <t>双子塔酒店</t>
  </si>
  <si>
    <t>ZHUANG ZHIPENG,CHEN ZEHAO</t>
  </si>
  <si>
    <t>174.31</t>
  </si>
  <si>
    <t>187.15</t>
  </si>
  <si>
    <t>2023-08-26 19:06:24</t>
  </si>
  <si>
    <t>3840600</t>
  </si>
  <si>
    <t>BASIRAN MOHAMAD FAZRUL FAHMI</t>
  </si>
  <si>
    <t>358.62</t>
  </si>
  <si>
    <t>385.03</t>
  </si>
  <si>
    <t>2023-08-26 19:55:28</t>
  </si>
  <si>
    <t>3841463</t>
  </si>
  <si>
    <t xml:space="preserve">阿盖尔酒店  </t>
  </si>
  <si>
    <t>SONG SIZHE,FENG ZHENZHOU,HUANG JUNJIE,WANG YOUSHEN</t>
  </si>
  <si>
    <t>2007.50</t>
  </si>
  <si>
    <t>2155.36</t>
  </si>
  <si>
    <t>2023-08-26 23:13:34</t>
  </si>
  <si>
    <t>3841524</t>
  </si>
  <si>
    <t>Kandaswamy Vijayasingam</t>
  </si>
  <si>
    <t>2023-08-26 23:47:51</t>
  </si>
  <si>
    <t>3842723</t>
  </si>
  <si>
    <t>雅加达普瑞英达法维酒店</t>
  </si>
  <si>
    <t>MURYATI SRI</t>
  </si>
  <si>
    <t>356.48</t>
  </si>
  <si>
    <t>382.86</t>
  </si>
  <si>
    <t>2023-08-27 11:38:37</t>
  </si>
  <si>
    <t>3844794</t>
  </si>
  <si>
    <t>悉尼机场宜必思酒店</t>
  </si>
  <si>
    <t>LIU YIYANG</t>
  </si>
  <si>
    <t>602.86</t>
  </si>
  <si>
    <t>647.47</t>
  </si>
  <si>
    <t>2023-08-27 18:56:12</t>
  </si>
  <si>
    <t>3844994</t>
  </si>
  <si>
    <t>槟城日光酒店</t>
  </si>
  <si>
    <t>BINTI MD DAUD MAZLINA</t>
  </si>
  <si>
    <t>472.04</t>
  </si>
  <si>
    <t>506.97</t>
  </si>
  <si>
    <t>2023-08-27 19:13:03</t>
  </si>
  <si>
    <t>3844997</t>
  </si>
  <si>
    <t>槟城美居酒店 (槟城对抗新冠肺炎认证)</t>
  </si>
  <si>
    <t>haseef amyrul</t>
  </si>
  <si>
    <t>456.00</t>
  </si>
  <si>
    <t>489.74</t>
  </si>
  <si>
    <t>2023-08-28 09:17:19</t>
  </si>
  <si>
    <t>3845086</t>
  </si>
  <si>
    <t>岘港纳洛德酒店</t>
  </si>
  <si>
    <t>KIM SEOKWON</t>
  </si>
  <si>
    <t>1646.52</t>
  </si>
  <si>
    <t>1768.36</t>
  </si>
  <si>
    <t>2023-08-27 19:41:28</t>
  </si>
  <si>
    <t>越南</t>
  </si>
  <si>
    <t>3845710</t>
  </si>
  <si>
    <t>罗密欧酒店</t>
  </si>
  <si>
    <t>LIANG MIN</t>
  </si>
  <si>
    <t>4644.08</t>
  </si>
  <si>
    <t>4987.74</t>
  </si>
  <si>
    <t>2023-08-27 21:53:58</t>
  </si>
  <si>
    <t>3845951</t>
  </si>
  <si>
    <t>布城希尔顿逸林酒店</t>
  </si>
  <si>
    <t>OMAR MUHAMMAD FAIZ</t>
  </si>
  <si>
    <t>664.41</t>
  </si>
  <si>
    <t>713.58</t>
  </si>
  <si>
    <t>2023-08-27 22:17:11</t>
  </si>
  <si>
    <t>3846041</t>
  </si>
  <si>
    <t>午睡酒店-曼谷</t>
  </si>
  <si>
    <t>QUEK RUI YU ANNABELLE</t>
  </si>
  <si>
    <t>1295.06</t>
  </si>
  <si>
    <t>1390.89</t>
  </si>
  <si>
    <t>2023-08-27 22:57:10</t>
  </si>
  <si>
    <t>3846316</t>
  </si>
  <si>
    <t>拉杰特马赛中心民宿酒店</t>
  </si>
  <si>
    <t>SIMAC EVAN DAWSON</t>
  </si>
  <si>
    <t>1085.59</t>
  </si>
  <si>
    <t>1165.92</t>
  </si>
  <si>
    <t>2023-08-27 23:33:36</t>
  </si>
  <si>
    <t>3846379</t>
  </si>
  <si>
    <t>阿勒克桑餐厅及康体中心酒店</t>
  </si>
  <si>
    <t>Olive Petra</t>
  </si>
  <si>
    <t>829.85</t>
  </si>
  <si>
    <t>891.26</t>
  </si>
  <si>
    <t>2023-08-27 23:58:19</t>
  </si>
  <si>
    <t>3846659</t>
  </si>
  <si>
    <t>查塔梅精品酒店</t>
  </si>
  <si>
    <t>ENGWIWAT NOPPHAWAN,LIMRATANADUMRONG NAIYADA</t>
  </si>
  <si>
    <t>337.78</t>
  </si>
  <si>
    <t>362.77</t>
  </si>
  <si>
    <t>2023-08-28 01:19:39</t>
  </si>
  <si>
    <t>3847281</t>
  </si>
  <si>
    <t>盐湖城水晶套房酒店 - 盐湖城</t>
  </si>
  <si>
    <t>Vega Lisa</t>
  </si>
  <si>
    <t>3901.35</t>
  </si>
  <si>
    <t>4190.04</t>
  </si>
  <si>
    <t>3215.21</t>
  </si>
  <si>
    <t>-974</t>
  </si>
  <si>
    <t>-907</t>
  </si>
  <si>
    <t>2023-08-28 10:00:43</t>
  </si>
  <si>
    <t>3847964</t>
  </si>
  <si>
    <t>Y 酒店</t>
  </si>
  <si>
    <t>FAN ZHEN</t>
  </si>
  <si>
    <t>3100.52</t>
  </si>
  <si>
    <t>3329.95</t>
  </si>
  <si>
    <t>2023-08-28 12:31:32</t>
  </si>
  <si>
    <t>希腊</t>
  </si>
  <si>
    <t>3847999</t>
  </si>
  <si>
    <t>44号公寓式酒店</t>
  </si>
  <si>
    <t>Chen Guantian</t>
  </si>
  <si>
    <t>2183.31</t>
  </si>
  <si>
    <t>2344.87</t>
  </si>
  <si>
    <t>2023-08-28 12:43:19</t>
  </si>
  <si>
    <t>黎巴嫩</t>
  </si>
  <si>
    <t>3848226</t>
  </si>
  <si>
    <t>超级  1236 绿色公园酒店</t>
  </si>
  <si>
    <t>BACHIK RAZLAN</t>
  </si>
  <si>
    <t>138.71</t>
  </si>
  <si>
    <t>148.97</t>
  </si>
  <si>
    <t>2023-08-28 13:38:02</t>
  </si>
  <si>
    <t>3849371</t>
  </si>
  <si>
    <t>仙特拉海景酒店</t>
  </si>
  <si>
    <t>HAZIDI AHMAD HAZIDI</t>
  </si>
  <si>
    <t>707.76</t>
  </si>
  <si>
    <t>760.13</t>
  </si>
  <si>
    <t>2023-08-28 18:59:09</t>
  </si>
  <si>
    <t>3849414</t>
  </si>
  <si>
    <t>曼谷素坤逸 15 瑞享饭店 (SHA Plus+)</t>
  </si>
  <si>
    <t>JUNG HYUN JIN</t>
  </si>
  <si>
    <t>1174.01</t>
  </si>
  <si>
    <t>1260.88</t>
  </si>
  <si>
    <t>2023-08-28 19:12:20</t>
  </si>
  <si>
    <t>3850471</t>
  </si>
  <si>
    <t>塞文阿莱斯中心康铂饭店</t>
  </si>
  <si>
    <t>ORVIETO ALICE</t>
  </si>
  <si>
    <t>1751.48</t>
  </si>
  <si>
    <t>1881.09</t>
  </si>
  <si>
    <t>2023-08-28 22:02:29</t>
  </si>
  <si>
    <t>3851422</t>
  </si>
  <si>
    <t>TAN CHEOW MENG</t>
  </si>
  <si>
    <t>362.49</t>
  </si>
  <si>
    <t>389.27</t>
  </si>
  <si>
    <t>2023-08-29 08:07:11</t>
  </si>
  <si>
    <t>3851495</t>
  </si>
  <si>
    <t>埃斯波勒纳温泉度假村</t>
  </si>
  <si>
    <t>JIANG WEI</t>
  </si>
  <si>
    <t>759.51</t>
  </si>
  <si>
    <t>815.62</t>
  </si>
  <si>
    <t>2023-08-29 05:17:27</t>
  </si>
  <si>
    <t>3851497</t>
  </si>
  <si>
    <t>多伦多市中心丽笙蓝标酒店</t>
  </si>
  <si>
    <t>Corkum Matthew</t>
  </si>
  <si>
    <t>1904.70</t>
  </si>
  <si>
    <t>2045.43</t>
  </si>
  <si>
    <t>2023-08-29 05:12:50</t>
  </si>
  <si>
    <t>3851550</t>
  </si>
  <si>
    <t>ATN酒店</t>
  </si>
  <si>
    <t>Arrigoni Muriel Erika</t>
  </si>
  <si>
    <t>1308.16</t>
  </si>
  <si>
    <t>1404.81</t>
  </si>
  <si>
    <t>2023-08-29 06:16:42</t>
  </si>
  <si>
    <t>3852074</t>
  </si>
  <si>
    <t>丹安宫酒店</t>
  </si>
  <si>
    <t>LUO CHAOCHANG</t>
  </si>
  <si>
    <t>734.19</t>
  </si>
  <si>
    <t>788.43</t>
  </si>
  <si>
    <t>2023-08-29 10:12:44</t>
  </si>
  <si>
    <t>3852128</t>
  </si>
  <si>
    <t>新加坡罗克西美爵酒店</t>
  </si>
  <si>
    <t>STEWART JOHN FREDERICK</t>
  </si>
  <si>
    <t>4810.14</t>
  </si>
  <si>
    <t>5165.53</t>
  </si>
  <si>
    <t>2023-08-29 10:35:36</t>
  </si>
  <si>
    <t>3853136</t>
  </si>
  <si>
    <t>奥克兰行政酒店&amp;套房</t>
  </si>
  <si>
    <t>Santos Desiree,Captain Jeremiah</t>
  </si>
  <si>
    <t>1000.59</t>
  </si>
  <si>
    <t>1074.52</t>
  </si>
  <si>
    <t>2023-08-29 14:18:20</t>
  </si>
  <si>
    <t>3853180</t>
  </si>
  <si>
    <t>伦敦帕丁顿希尔顿酒店</t>
  </si>
  <si>
    <t>Wang Zehui</t>
  </si>
  <si>
    <t>4136.85</t>
  </si>
  <si>
    <t>4442.49</t>
  </si>
  <si>
    <t>2023-08-29 14:28:26</t>
  </si>
  <si>
    <t>3853493</t>
  </si>
  <si>
    <t>芬芳酒店</t>
  </si>
  <si>
    <t>Guo Shuxin</t>
  </si>
  <si>
    <t>752.91</t>
  </si>
  <si>
    <t>808.54</t>
  </si>
  <si>
    <t>2023-08-29 15:40:24</t>
  </si>
  <si>
    <t>3854156</t>
  </si>
  <si>
    <t>雅加达牙也马达假日套房酒店 - IHG 酒店</t>
  </si>
  <si>
    <t>LIN SHIJIE,SUN YUZHI</t>
  </si>
  <si>
    <t>1053.77</t>
  </si>
  <si>
    <t>1131.63</t>
  </si>
  <si>
    <t>2023-08-29 18:02:23</t>
  </si>
  <si>
    <t>3854976</t>
  </si>
  <si>
    <t>鹿特丹萨沃伊酒店</t>
  </si>
  <si>
    <t>LIU KAI</t>
  </si>
  <si>
    <t>3549.24</t>
  </si>
  <si>
    <t>3811.47</t>
  </si>
  <si>
    <t>2023-08-29 20:32:01</t>
  </si>
  <si>
    <t>荷兰</t>
  </si>
  <si>
    <t>3855645</t>
  </si>
  <si>
    <t>芭堤雅帕纳利别墅酒店</t>
  </si>
  <si>
    <t>WU SHAOZHANG</t>
  </si>
  <si>
    <t>463.03</t>
  </si>
  <si>
    <t>497.24</t>
  </si>
  <si>
    <t>2023-08-29 22:10:52</t>
  </si>
  <si>
    <t>3855704</t>
  </si>
  <si>
    <t>CHAN YUE RU</t>
  </si>
  <si>
    <t>267.92</t>
  </si>
  <si>
    <t>287.72</t>
  </si>
  <si>
    <t>2023-08-29 22:25:53</t>
  </si>
  <si>
    <t>3855971</t>
  </si>
  <si>
    <t>GUO DONG</t>
  </si>
  <si>
    <t>1173.00</t>
  </si>
  <si>
    <t>1259.67</t>
  </si>
  <si>
    <t>2023-08-30 09:40:47</t>
  </si>
  <si>
    <t>3856375</t>
  </si>
  <si>
    <t>Salina Hotel</t>
  </si>
  <si>
    <t>CHIMIENTI FRANCESCA,GALATOLA GIULIANA</t>
  </si>
  <si>
    <t>1019.80</t>
  </si>
  <si>
    <t>1095.15</t>
  </si>
  <si>
    <t>2023-08-30 00:40:15</t>
  </si>
  <si>
    <t>3856486</t>
  </si>
  <si>
    <t>普吉岛宴宾雅私人豪华别墅</t>
  </si>
  <si>
    <t>ZHANG JIAHAO,WU JIAXI</t>
  </si>
  <si>
    <t>2012.46</t>
  </si>
  <si>
    <t>2163.94</t>
  </si>
  <si>
    <t>2023-08-30 01:54:39</t>
  </si>
  <si>
    <t>3856488</t>
  </si>
  <si>
    <t>好莱坞南快捷假日酒店</t>
  </si>
  <si>
    <t>Geping Cui</t>
  </si>
  <si>
    <t>2181.84</t>
  </si>
  <si>
    <t>2346.06</t>
  </si>
  <si>
    <t>2023-08-30 01:59:25</t>
  </si>
  <si>
    <t>3856673</t>
  </si>
  <si>
    <t>卡恩蒙的维尔B酒店</t>
  </si>
  <si>
    <t>Leroux Claudine</t>
  </si>
  <si>
    <t>260.82</t>
  </si>
  <si>
    <t>280.45</t>
  </si>
  <si>
    <t>2023-08-30 05:47:48</t>
  </si>
  <si>
    <t>3857051</t>
  </si>
  <si>
    <t>四分之一銮鲁迪UHG酒店</t>
  </si>
  <si>
    <t>SEEYONG ORATHAI</t>
  </si>
  <si>
    <t>668.02</t>
  </si>
  <si>
    <t>718.30</t>
  </si>
  <si>
    <t>2023-08-30 09:29:38</t>
  </si>
  <si>
    <t>3857484</t>
  </si>
  <si>
    <t>CHNG EDWIN CHENG WEE</t>
  </si>
  <si>
    <t>1333.99</t>
  </si>
  <si>
    <t>1434.40</t>
  </si>
  <si>
    <t>2023-08-30 11:21:33</t>
  </si>
  <si>
    <t>3858065</t>
  </si>
  <si>
    <t>Mu Qiaoxi,Mu Jiatong</t>
  </si>
  <si>
    <t>1201.77</t>
  </si>
  <si>
    <t>1292.23</t>
  </si>
  <si>
    <t>2023-08-30 13:16:03</t>
  </si>
  <si>
    <t>3858365</t>
  </si>
  <si>
    <t>Guo Yanbo</t>
  </si>
  <si>
    <t>2082.00</t>
  </si>
  <si>
    <t>2238.71</t>
  </si>
  <si>
    <t>2023-08-30 14:46:54</t>
  </si>
  <si>
    <t>3858628</t>
  </si>
  <si>
    <t>克林纳特拉别墅酒店</t>
  </si>
  <si>
    <t>HE YUXIAN</t>
  </si>
  <si>
    <t>418.22</t>
  </si>
  <si>
    <t>449.70</t>
  </si>
  <si>
    <t>2023-08-30 15:34:11</t>
  </si>
  <si>
    <t>3859165</t>
  </si>
  <si>
    <t>布尤卡塔尔米莫萨布提克酒店</t>
  </si>
  <si>
    <t>Acikalin Kaan</t>
  </si>
  <si>
    <t>478.29</t>
  </si>
  <si>
    <t>514.29</t>
  </si>
  <si>
    <t>2023-08-30 17:12:45</t>
  </si>
  <si>
    <t>3859575</t>
  </si>
  <si>
    <t>阿斯顿卡里蒙市酒店</t>
  </si>
  <si>
    <t>Zhou Yuhan</t>
  </si>
  <si>
    <t>337.97</t>
  </si>
  <si>
    <t>363.41</t>
  </si>
  <si>
    <t>2023-08-30 18:49:30</t>
  </si>
  <si>
    <t>3860476</t>
  </si>
  <si>
    <t>槟城龙城酒店</t>
  </si>
  <si>
    <t>QUAN ZHICHENG,QUAN ZHICHENG</t>
  </si>
  <si>
    <t>699.64</t>
  </si>
  <si>
    <t>752.30</t>
  </si>
  <si>
    <t>2023-08-30 22:42:00</t>
  </si>
  <si>
    <t>3860672</t>
  </si>
  <si>
    <t>苏梅岛查文海滩舒适别墅</t>
  </si>
  <si>
    <t>HU SHENGJIE,HAZENBERG TIM</t>
  </si>
  <si>
    <t>346.76</t>
  </si>
  <si>
    <t>372.86</t>
  </si>
  <si>
    <t>2023-08-30 23:51:36</t>
  </si>
  <si>
    <t>3861106</t>
  </si>
  <si>
    <t>阿姆斯特丹波斯蒂隆酒店</t>
  </si>
  <si>
    <t>OPOKU ALVIN-LLOYD</t>
  </si>
  <si>
    <t>628.60</t>
  </si>
  <si>
    <t>675.62</t>
  </si>
  <si>
    <t>2023-08-31 05:02:25</t>
  </si>
  <si>
    <t>3861116</t>
  </si>
  <si>
    <t>纽约利文顿酒店</t>
  </si>
  <si>
    <t>WENG YIXIANG</t>
  </si>
  <si>
    <t>2308.69</t>
  </si>
  <si>
    <t>2481.40</t>
  </si>
  <si>
    <t>2023-08-31 05:20:00</t>
  </si>
  <si>
    <t>3861236</t>
  </si>
  <si>
    <t>芭堤雅发现海滩酒店</t>
  </si>
  <si>
    <t>ZHANG HUAN</t>
  </si>
  <si>
    <t>945.04</t>
  </si>
  <si>
    <t>1015.74</t>
  </si>
  <si>
    <t>2023-08-31 08:01:43</t>
  </si>
  <si>
    <t>3861465</t>
  </si>
  <si>
    <t>釜山格兰德朝鲜酒店</t>
  </si>
  <si>
    <t>KIM AHJUNG</t>
  </si>
  <si>
    <t>1572.83</t>
  </si>
  <si>
    <t>1690.49</t>
  </si>
  <si>
    <t>2023-08-31 09:09:54</t>
  </si>
  <si>
    <t>3862635</t>
  </si>
  <si>
    <t>斗湖凯城酒店</t>
  </si>
  <si>
    <t>G JOSSON PAUL</t>
  </si>
  <si>
    <t>321.00</t>
  </si>
  <si>
    <t>345.01</t>
  </si>
  <si>
    <t>2023-08-31 13:50:09</t>
  </si>
  <si>
    <t>3863412</t>
  </si>
  <si>
    <t>金边娱乐综合大楼酒店</t>
  </si>
  <si>
    <t>SUN HANYONG</t>
  </si>
  <si>
    <t>969.64</t>
  </si>
  <si>
    <t>1042.18</t>
  </si>
  <si>
    <t>2023-08-31 16:19:04</t>
  </si>
  <si>
    <t>柬埔寨</t>
  </si>
  <si>
    <t>3863419</t>
  </si>
  <si>
    <t>萨希德泗水酒店</t>
  </si>
  <si>
    <t>RAMBE SYAVITRI SUKMA UTAMI</t>
  </si>
  <si>
    <t>117.30</t>
  </si>
  <si>
    <t>126.07</t>
  </si>
  <si>
    <t>2023-08-31 16:20:30</t>
  </si>
  <si>
    <t>3863476</t>
  </si>
  <si>
    <t>素万那普昌青年旅舍</t>
  </si>
  <si>
    <t>BOONSINGH THEERISARA</t>
  </si>
  <si>
    <t>81.94</t>
  </si>
  <si>
    <t>88.07</t>
  </si>
  <si>
    <t>2023-08-31 16:37:15</t>
  </si>
  <si>
    <t>3864453</t>
  </si>
  <si>
    <t>曼谷奔齐中心大酒店</t>
  </si>
  <si>
    <t>CHONG KAHING</t>
  </si>
  <si>
    <t>594.00</t>
  </si>
  <si>
    <t>638.44</t>
  </si>
  <si>
    <t>2023-08-31 19:46:42</t>
  </si>
  <si>
    <t>3864957</t>
  </si>
  <si>
    <t>阿特里姆曼谷美居大酒店(SHA认证)</t>
  </si>
  <si>
    <t>YOON MONG CH NG</t>
  </si>
  <si>
    <t>387.47</t>
  </si>
  <si>
    <t>416.45</t>
  </si>
  <si>
    <t>2023-08-31 20:54:38</t>
  </si>
  <si>
    <t>3864974</t>
  </si>
  <si>
    <t>萨瓦蒂芭东渡假村酒店</t>
  </si>
  <si>
    <t>LIU CHENGCHENG</t>
  </si>
  <si>
    <t>254.97</t>
  </si>
  <si>
    <t>274.04</t>
  </si>
  <si>
    <t>2023-08-31 20:57:08</t>
  </si>
  <si>
    <t>3865247</t>
  </si>
  <si>
    <t>EIMINA JURAIRAT</t>
  </si>
  <si>
    <t>132.76</t>
  </si>
  <si>
    <t>142.69</t>
  </si>
  <si>
    <t>2023-08-31 21:31:23</t>
  </si>
  <si>
    <t>3865425</t>
  </si>
  <si>
    <t>通罗雅诗阁酒店</t>
  </si>
  <si>
    <t>CHENG YI MAN</t>
  </si>
  <si>
    <t>833.40</t>
  </si>
  <si>
    <t>895.74</t>
  </si>
  <si>
    <t>2023-08-31 22:02:52</t>
  </si>
  <si>
    <t>3865479</t>
  </si>
  <si>
    <t>济州岛海洋套房酒店</t>
  </si>
  <si>
    <t>CHOI SEONHWA</t>
  </si>
  <si>
    <t>564.32</t>
  </si>
  <si>
    <t>606.53</t>
  </si>
  <si>
    <t>2023-08-31 22:13:53</t>
  </si>
  <si>
    <t>3865520</t>
  </si>
  <si>
    <t>CHAN KIN HUNG</t>
  </si>
  <si>
    <t>863.00</t>
  </si>
  <si>
    <t>927.56</t>
  </si>
  <si>
    <t>2023-09-01 10:01:23</t>
  </si>
  <si>
    <t>3865629</t>
  </si>
  <si>
    <t>CHAN KA LAI,WU KA HO</t>
  </si>
  <si>
    <t>2023-09-01 10:01:52</t>
  </si>
  <si>
    <t>3866185</t>
  </si>
  <si>
    <t>里昂中心蒙普莱斯尔民宿酒店</t>
  </si>
  <si>
    <t>Slimani Rais</t>
  </si>
  <si>
    <t>421.20</t>
  </si>
  <si>
    <t>453.93</t>
  </si>
  <si>
    <t>2023-09-01 03:46:43</t>
  </si>
  <si>
    <t>3866441</t>
  </si>
  <si>
    <t>巴厘岛伍拉·赖国际机场希尔顿花园酒店</t>
  </si>
  <si>
    <t>YAO PENGFEI,YUAN YUAN</t>
  </si>
  <si>
    <t>305.99</t>
  </si>
  <si>
    <t>329.77</t>
  </si>
  <si>
    <t>2023-09-01 08:01:35</t>
  </si>
  <si>
    <t>3866475</t>
  </si>
  <si>
    <t>LU JUSTIN</t>
  </si>
  <si>
    <t>1196.92</t>
  </si>
  <si>
    <t>1289.92</t>
  </si>
  <si>
    <t>2023-09-01 08:31:52</t>
  </si>
  <si>
    <t>3866666</t>
  </si>
  <si>
    <t>伯灵顿南舒适套房酒店</t>
  </si>
  <si>
    <t>Pantani Lucia,Criscuolo Nathan</t>
  </si>
  <si>
    <t>1656.35</t>
  </si>
  <si>
    <t>1785.05</t>
  </si>
  <si>
    <t>2023-09-01 09:39:25</t>
  </si>
  <si>
    <t>3866788</t>
  </si>
  <si>
    <t>天安新罗酒店</t>
  </si>
  <si>
    <t>KIM HWAWON</t>
  </si>
  <si>
    <t>417.98</t>
  </si>
  <si>
    <t>450.46</t>
  </si>
  <si>
    <t>2023-09-01 10:07:24</t>
  </si>
  <si>
    <t>3866904</t>
  </si>
  <si>
    <t>Circa娱乐场酒店-仅限成人</t>
  </si>
  <si>
    <t>Gerel Khaliun</t>
  </si>
  <si>
    <t>1220.92</t>
  </si>
  <si>
    <t>1315.79</t>
  </si>
  <si>
    <t>2023-09-01 10:46:35</t>
  </si>
  <si>
    <t>3866925</t>
  </si>
  <si>
    <t>PARK EUISEON</t>
  </si>
  <si>
    <t>458.23</t>
  </si>
  <si>
    <t>493.84</t>
  </si>
  <si>
    <t>2023-09-01 10:54:09</t>
  </si>
  <si>
    <t>3867122</t>
  </si>
  <si>
    <t>腾海酒店</t>
  </si>
  <si>
    <t>CHENG XIULI</t>
  </si>
  <si>
    <t>266.46</t>
  </si>
  <si>
    <t>287.16</t>
  </si>
  <si>
    <t>2023-09-01 11:28:50</t>
  </si>
  <si>
    <t>3867139</t>
  </si>
  <si>
    <t>SUN GE</t>
  </si>
  <si>
    <t>484.83</t>
  </si>
  <si>
    <t>522.50</t>
  </si>
  <si>
    <t>2023-09-01 11:32:57</t>
  </si>
  <si>
    <t>3867186</t>
  </si>
  <si>
    <t>ERDOGAN AHMET ZEKI</t>
  </si>
  <si>
    <t>1198.48</t>
  </si>
  <si>
    <t>1291.60</t>
  </si>
  <si>
    <t>2023-09-01 11:45:13</t>
  </si>
  <si>
    <t>3867551</t>
  </si>
  <si>
    <t>XU XIAOYING</t>
  </si>
  <si>
    <t>350.29</t>
  </si>
  <si>
    <t>377.51</t>
  </si>
  <si>
    <t>2023-09-01 12:57:42</t>
  </si>
  <si>
    <t>3867823</t>
  </si>
  <si>
    <t>安维河滨凯恩曼谷酒店</t>
  </si>
  <si>
    <t>PATHARANGKUL NAPAWAN</t>
  </si>
  <si>
    <t>303.90</t>
  </si>
  <si>
    <t>327.51</t>
  </si>
  <si>
    <t>2023-09-01 13:34:10</t>
  </si>
  <si>
    <t>3867890</t>
  </si>
  <si>
    <t>Hou Wenwei,Wang Chengxin,Wang Ruhan,Yiu James Ka Wai</t>
  </si>
  <si>
    <t>700.58</t>
  </si>
  <si>
    <t>755.02</t>
  </si>
  <si>
    <t>2023-09-01 13:59:36</t>
  </si>
  <si>
    <t>3868078</t>
  </si>
  <si>
    <t>迦玛特厄尔毛拉迪酒店</t>
  </si>
  <si>
    <t>KEDIDI NADIA</t>
  </si>
  <si>
    <t>477.36</t>
  </si>
  <si>
    <t>514.45</t>
  </si>
  <si>
    <t>2023-09-01 14:24:29</t>
  </si>
  <si>
    <t>突尼斯</t>
  </si>
  <si>
    <t>3868117</t>
  </si>
  <si>
    <t>黄金酒店</t>
  </si>
  <si>
    <t>CHAN ALVIN</t>
  </si>
  <si>
    <t>159.26</t>
  </si>
  <si>
    <t>171.64</t>
  </si>
  <si>
    <t>2023-09-01 14:40:34</t>
  </si>
  <si>
    <t>3868135</t>
  </si>
  <si>
    <t>Chen Jiangfeng</t>
  </si>
  <si>
    <t>2023-09-01 14:45:59</t>
  </si>
  <si>
    <t>3868290</t>
  </si>
  <si>
    <t>吉隆坡希尔顿花园酒店北店</t>
  </si>
  <si>
    <t>AI XIN</t>
  </si>
  <si>
    <t>282.91</t>
  </si>
  <si>
    <t>304.89</t>
  </si>
  <si>
    <t>2023-09-01 15:21:30</t>
  </si>
  <si>
    <t>3868599</t>
  </si>
  <si>
    <t>城市四季哈姆拉酒店</t>
  </si>
  <si>
    <t>WEI LI</t>
  </si>
  <si>
    <t>314.84</t>
  </si>
  <si>
    <t>339.30</t>
  </si>
  <si>
    <t>2023-09-01 16:29:21</t>
  </si>
  <si>
    <t>3868658</t>
  </si>
  <si>
    <t>HUANG LULU</t>
  </si>
  <si>
    <t>2023-09-01 16:47:11</t>
  </si>
  <si>
    <t>3868673</t>
  </si>
  <si>
    <t>曼谷阿文苏昆维特酒店</t>
  </si>
  <si>
    <t>ZHAN XUNMING</t>
  </si>
  <si>
    <t>624.23</t>
  </si>
  <si>
    <t>672.73</t>
  </si>
  <si>
    <t>2023-09-01 16:52:06</t>
  </si>
  <si>
    <t>3868854</t>
  </si>
  <si>
    <t>曼谷美达廊曼机场酒店</t>
  </si>
  <si>
    <t>KHAINH EI EI</t>
  </si>
  <si>
    <t>267.52</t>
  </si>
  <si>
    <t>288.31</t>
  </si>
  <si>
    <t>2023-09-01 17:09:09</t>
  </si>
  <si>
    <t>3869253</t>
  </si>
  <si>
    <t>迪拜河市中心铂尔曼酒店</t>
  </si>
  <si>
    <t>Zhang Kaijing</t>
  </si>
  <si>
    <t>562.81</t>
  </si>
  <si>
    <t>606.54</t>
  </si>
  <si>
    <t>2023-09-01 18:39:16</t>
  </si>
  <si>
    <t>3869504</t>
  </si>
  <si>
    <t>阿布扎比门诺富特酒店</t>
  </si>
  <si>
    <t>Ali Sheikh</t>
  </si>
  <si>
    <t>467.23</t>
  </si>
  <si>
    <t>503.54</t>
  </si>
  <si>
    <t>2023-09-01 19:34:20</t>
  </si>
  <si>
    <t>3869525</t>
  </si>
  <si>
    <t>天鹅花园酒店</t>
  </si>
  <si>
    <t>ANG SEOW WEN</t>
  </si>
  <si>
    <t>222.11</t>
  </si>
  <si>
    <t>239.37</t>
  </si>
  <si>
    <t>2023-09-01 19:47:44</t>
  </si>
  <si>
    <t>3869653</t>
  </si>
  <si>
    <t>盖世酒店</t>
  </si>
  <si>
    <t>LIU LITIAN</t>
  </si>
  <si>
    <t>240.56</t>
  </si>
  <si>
    <t>259.25</t>
  </si>
  <si>
    <t>2023-09-01 20:18:08</t>
  </si>
  <si>
    <t>3869836</t>
  </si>
  <si>
    <t>OMG 住宅酒店</t>
  </si>
  <si>
    <t>SUTTIWONG PATCHARAPORN</t>
  </si>
  <si>
    <t>158.47</t>
  </si>
  <si>
    <t>170.78</t>
  </si>
  <si>
    <t>2023-09-01 21:25:09</t>
  </si>
  <si>
    <t>3869978</t>
  </si>
  <si>
    <t>普吉阿卡迪亚奈松海滩铂尔曼度假酒店 (SHA Extra Plus)</t>
  </si>
  <si>
    <t>XU CHONG,CHEN XUEMEI,HE CHENGJIAN</t>
  </si>
  <si>
    <t>2580.21</t>
  </si>
  <si>
    <t>2780.70</t>
  </si>
  <si>
    <t>2023-09-01 21:27:58</t>
  </si>
  <si>
    <t>3870219</t>
  </si>
  <si>
    <t>纳什套房机场酒店</t>
  </si>
  <si>
    <t>Meng Qinggang,JI KAI</t>
  </si>
  <si>
    <t>930.50</t>
  </si>
  <si>
    <t>1002.80</t>
  </si>
  <si>
    <t>2023-09-01 22:23:09</t>
  </si>
  <si>
    <t>瑞士</t>
  </si>
  <si>
    <t>3870272</t>
  </si>
  <si>
    <t>雅加达希尔顿逸林酒店 - 迪本尼格罗</t>
  </si>
  <si>
    <t>MA JIANJUN</t>
  </si>
  <si>
    <t>766.10</t>
  </si>
  <si>
    <t>825.63</t>
  </si>
  <si>
    <t>2023-09-01 22:33:48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</si>
</sst>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45169</v>
      </c>
      <c r="G2" s="6">
        <v>45171</v>
      </c>
      <c r="H2" s="4">
        <v>1</v>
      </c>
      <c r="I2" s="4">
        <v>2</v>
      </c>
      <c r="J2" s="4">
        <v>2</v>
      </c>
      <c r="K2" s="4" t="s">
        <v>30</v>
      </c>
      <c r="L2" s="4">
        <v>409</v>
      </c>
      <c r="M2" s="4">
        <v>409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45174</v>
      </c>
      <c r="T2" s="4" t="s">
        <v>34</v>
      </c>
      <c r="U2" s="4">
        <v>409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45170</v>
      </c>
      <c r="G3" s="6">
        <v>45171</v>
      </c>
      <c r="H3" s="4">
        <v>1</v>
      </c>
      <c r="I3" s="4">
        <v>1</v>
      </c>
      <c r="J3" s="4">
        <v>1</v>
      </c>
      <c r="K3" s="4" t="s">
        <v>30</v>
      </c>
      <c r="L3" s="4">
        <v>555</v>
      </c>
      <c r="M3" s="4">
        <v>555</v>
      </c>
      <c r="N3" s="4" t="s">
        <v>40</v>
      </c>
      <c r="O3" s="4" t="s">
        <v>32</v>
      </c>
      <c r="P3" s="4" t="s">
        <v>33</v>
      </c>
      <c r="Q3" s="4">
        <v>0</v>
      </c>
      <c r="R3" s="7">
        <v>45075</v>
      </c>
      <c r="S3" s="6">
        <v>45174</v>
      </c>
      <c r="T3" s="4" t="s">
        <v>34</v>
      </c>
      <c r="U3" s="4">
        <v>555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45167</v>
      </c>
      <c r="G4" s="6">
        <v>45171</v>
      </c>
      <c r="H4" s="4">
        <v>1</v>
      </c>
      <c r="I4" s="4">
        <v>4</v>
      </c>
      <c r="J4" s="4">
        <v>4</v>
      </c>
      <c r="K4" s="4" t="s">
        <v>30</v>
      </c>
      <c r="L4" s="4">
        <v>6361.44</v>
      </c>
      <c r="M4" s="4">
        <v>6361.44</v>
      </c>
      <c r="N4" s="4" t="s">
        <v>46</v>
      </c>
      <c r="O4" s="4" t="s">
        <v>32</v>
      </c>
      <c r="P4" s="4" t="s">
        <v>33</v>
      </c>
      <c r="Q4" s="4">
        <v>0</v>
      </c>
      <c r="R4" s="7">
        <v>45095.0000115741</v>
      </c>
      <c r="S4" s="6">
        <v>45174</v>
      </c>
      <c r="T4" s="4" t="s">
        <v>34</v>
      </c>
      <c r="U4" s="4">
        <v>6361.44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29</v>
      </c>
      <c r="F5" s="6">
        <v>45166</v>
      </c>
      <c r="G5" s="6">
        <v>45171</v>
      </c>
      <c r="H5" s="4">
        <v>1</v>
      </c>
      <c r="I5" s="4">
        <v>5</v>
      </c>
      <c r="J5" s="4">
        <v>5</v>
      </c>
      <c r="K5" s="4" t="s">
        <v>30</v>
      </c>
      <c r="L5" s="4">
        <v>1742.95</v>
      </c>
      <c r="M5" s="4">
        <v>1742.95</v>
      </c>
      <c r="N5" s="4" t="s">
        <v>50</v>
      </c>
      <c r="O5" s="4" t="s">
        <v>32</v>
      </c>
      <c r="P5" s="4" t="s">
        <v>33</v>
      </c>
      <c r="Q5" s="4">
        <v>0</v>
      </c>
      <c r="R5" s="7">
        <v>45106</v>
      </c>
      <c r="S5" s="6">
        <v>45174</v>
      </c>
      <c r="T5" s="4" t="s">
        <v>34</v>
      </c>
      <c r="U5" s="4">
        <v>1742.95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45169</v>
      </c>
      <c r="G6" s="6">
        <v>45171</v>
      </c>
      <c r="H6" s="4">
        <v>1</v>
      </c>
      <c r="I6" s="4">
        <v>2</v>
      </c>
      <c r="J6" s="4">
        <v>2</v>
      </c>
      <c r="K6" s="4" t="s">
        <v>30</v>
      </c>
      <c r="L6" s="4">
        <v>1721.96</v>
      </c>
      <c r="M6" s="4">
        <v>1721.96</v>
      </c>
      <c r="N6" s="4" t="s">
        <v>56</v>
      </c>
      <c r="O6" s="4" t="s">
        <v>32</v>
      </c>
      <c r="P6" s="4" t="s">
        <v>33</v>
      </c>
      <c r="Q6" s="4">
        <v>0</v>
      </c>
      <c r="R6" s="7">
        <v>45117.0000115741</v>
      </c>
      <c r="S6" s="6">
        <v>45174</v>
      </c>
      <c r="T6" s="4" t="s">
        <v>34</v>
      </c>
      <c r="U6" s="4">
        <v>1721.96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43</v>
      </c>
      <c r="B7" s="4" t="s">
        <v>26</v>
      </c>
      <c r="C7" s="4" t="s">
        <v>59</v>
      </c>
      <c r="D7" s="4" t="s">
        <v>44</v>
      </c>
      <c r="E7" s="4" t="s">
        <v>45</v>
      </c>
      <c r="F7" s="6">
        <v>45167</v>
      </c>
      <c r="G7" s="6">
        <v>45171</v>
      </c>
      <c r="H7" s="4">
        <v>1</v>
      </c>
      <c r="I7" s="4">
        <v>4</v>
      </c>
      <c r="J7" s="4">
        <v>4</v>
      </c>
      <c r="K7" s="4" t="s">
        <v>30</v>
      </c>
      <c r="L7" s="4">
        <v>-6361.44</v>
      </c>
      <c r="M7" s="4">
        <v>-6361.44</v>
      </c>
      <c r="N7" s="4" t="s">
        <v>46</v>
      </c>
      <c r="O7" s="4" t="s">
        <v>32</v>
      </c>
      <c r="P7" s="4" t="s">
        <v>33</v>
      </c>
      <c r="Q7" s="4">
        <v>0</v>
      </c>
      <c r="R7" s="7">
        <v>45095.0000115741</v>
      </c>
      <c r="S7" s="6">
        <v>45174</v>
      </c>
      <c r="T7" s="4" t="s">
        <v>34</v>
      </c>
      <c r="U7" s="4">
        <v>-6361.44</v>
      </c>
      <c r="V7" s="4">
        <v>0</v>
      </c>
      <c r="W7" s="4">
        <v>0</v>
      </c>
      <c r="X7" s="4" t="s">
        <v>47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45168</v>
      </c>
      <c r="G8" s="6">
        <v>45171</v>
      </c>
      <c r="H8" s="4">
        <v>1</v>
      </c>
      <c r="I8" s="4">
        <v>3</v>
      </c>
      <c r="J8" s="4">
        <v>3</v>
      </c>
      <c r="K8" s="4" t="s">
        <v>30</v>
      </c>
      <c r="L8" s="4">
        <v>3430.29</v>
      </c>
      <c r="M8" s="4">
        <v>3430.29</v>
      </c>
      <c r="N8" s="4" t="s">
        <v>63</v>
      </c>
      <c r="O8" s="4" t="s">
        <v>32</v>
      </c>
      <c r="P8" s="4" t="s">
        <v>33</v>
      </c>
      <c r="Q8" s="4">
        <v>0</v>
      </c>
      <c r="R8" s="7">
        <v>45118</v>
      </c>
      <c r="S8" s="6">
        <v>45174</v>
      </c>
      <c r="T8" s="4" t="s">
        <v>34</v>
      </c>
      <c r="U8" s="4">
        <v>3430.29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45166</v>
      </c>
      <c r="G9" s="6">
        <v>45171</v>
      </c>
      <c r="H9" s="4">
        <v>1</v>
      </c>
      <c r="I9" s="4">
        <v>5</v>
      </c>
      <c r="J9" s="4">
        <v>5</v>
      </c>
      <c r="K9" s="4" t="s">
        <v>30</v>
      </c>
      <c r="L9" s="4">
        <v>1985.05</v>
      </c>
      <c r="M9" s="4">
        <v>1985.05</v>
      </c>
      <c r="N9" s="4" t="s">
        <v>69</v>
      </c>
      <c r="O9" s="4" t="s">
        <v>32</v>
      </c>
      <c r="P9" s="4" t="s">
        <v>33</v>
      </c>
      <c r="Q9" s="4">
        <v>0</v>
      </c>
      <c r="R9" s="7">
        <v>45118.0000115741</v>
      </c>
      <c r="S9" s="6">
        <v>45174</v>
      </c>
      <c r="T9" s="4" t="s">
        <v>34</v>
      </c>
      <c r="U9" s="4">
        <v>1985.05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45168</v>
      </c>
      <c r="G10" s="6">
        <v>45171</v>
      </c>
      <c r="H10" s="4">
        <v>1</v>
      </c>
      <c r="I10" s="4">
        <v>3</v>
      </c>
      <c r="J10" s="4">
        <v>3</v>
      </c>
      <c r="K10" s="4" t="s">
        <v>30</v>
      </c>
      <c r="L10" s="4">
        <v>2963.94</v>
      </c>
      <c r="M10" s="4">
        <v>2963.94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45120</v>
      </c>
      <c r="S10" s="6">
        <v>45174</v>
      </c>
      <c r="T10" s="4" t="s">
        <v>34</v>
      </c>
      <c r="U10" s="4">
        <v>2963.94</v>
      </c>
      <c r="V10" s="4">
        <v>0</v>
      </c>
      <c r="W10" s="4">
        <v>0</v>
      </c>
      <c r="X10" s="4" t="s">
        <v>76</v>
      </c>
      <c r="Y10" s="4" t="s">
        <v>42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45167</v>
      </c>
      <c r="G11" s="6">
        <v>45171</v>
      </c>
      <c r="H11" s="4">
        <v>1</v>
      </c>
      <c r="I11" s="4">
        <v>4</v>
      </c>
      <c r="J11" s="4">
        <v>4</v>
      </c>
      <c r="K11" s="4" t="s">
        <v>30</v>
      </c>
      <c r="L11" s="4">
        <v>694.96</v>
      </c>
      <c r="M11" s="4">
        <v>694.96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45124</v>
      </c>
      <c r="S11" s="6">
        <v>45174</v>
      </c>
      <c r="T11" s="4" t="s">
        <v>34</v>
      </c>
      <c r="U11" s="4">
        <v>694.96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45170</v>
      </c>
      <c r="G12" s="6">
        <v>45171</v>
      </c>
      <c r="H12" s="4">
        <v>2</v>
      </c>
      <c r="I12" s="4">
        <v>1</v>
      </c>
      <c r="J12" s="4">
        <v>2</v>
      </c>
      <c r="K12" s="4" t="s">
        <v>30</v>
      </c>
      <c r="L12" s="4">
        <v>5584.6</v>
      </c>
      <c r="M12" s="4">
        <v>5584.6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45127</v>
      </c>
      <c r="S12" s="6">
        <v>45174</v>
      </c>
      <c r="T12" s="4" t="s">
        <v>34</v>
      </c>
      <c r="U12" s="4">
        <v>5584.6</v>
      </c>
      <c r="V12" s="4">
        <v>0</v>
      </c>
      <c r="W12" s="4">
        <v>0</v>
      </c>
      <c r="X12" s="4" t="s">
        <v>87</v>
      </c>
      <c r="Y12" s="4" t="s">
        <v>42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45170</v>
      </c>
      <c r="G13" s="6">
        <v>45171</v>
      </c>
      <c r="H13" s="4">
        <v>1</v>
      </c>
      <c r="I13" s="4">
        <v>1</v>
      </c>
      <c r="J13" s="4">
        <v>1</v>
      </c>
      <c r="K13" s="4" t="s">
        <v>30</v>
      </c>
      <c r="L13" s="4">
        <v>289.97</v>
      </c>
      <c r="M13" s="4">
        <v>289.97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45127</v>
      </c>
      <c r="S13" s="6">
        <v>45174</v>
      </c>
      <c r="T13" s="4" t="s">
        <v>34</v>
      </c>
      <c r="U13" s="4">
        <v>289.97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45170</v>
      </c>
      <c r="G14" s="6">
        <v>45171</v>
      </c>
      <c r="H14" s="4">
        <v>1</v>
      </c>
      <c r="I14" s="4">
        <v>1</v>
      </c>
      <c r="J14" s="4">
        <v>1</v>
      </c>
      <c r="K14" s="4" t="s">
        <v>30</v>
      </c>
      <c r="L14" s="4">
        <v>610.66</v>
      </c>
      <c r="M14" s="4">
        <v>610.66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45127</v>
      </c>
      <c r="S14" s="6">
        <v>45174</v>
      </c>
      <c r="T14" s="4" t="s">
        <v>34</v>
      </c>
      <c r="U14" s="4">
        <v>610.66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45170</v>
      </c>
      <c r="G15" s="6">
        <v>45171</v>
      </c>
      <c r="H15" s="4">
        <v>1</v>
      </c>
      <c r="I15" s="4">
        <v>1</v>
      </c>
      <c r="J15" s="4">
        <v>1</v>
      </c>
      <c r="K15" s="4" t="s">
        <v>30</v>
      </c>
      <c r="L15" s="4">
        <v>505.7</v>
      </c>
      <c r="M15" s="4">
        <v>505.7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45128.0000115741</v>
      </c>
      <c r="S15" s="6">
        <v>45174</v>
      </c>
      <c r="T15" s="4" t="s">
        <v>34</v>
      </c>
      <c r="U15" s="4">
        <v>505.7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45170</v>
      </c>
      <c r="G16" s="6">
        <v>45171</v>
      </c>
      <c r="H16" s="4">
        <v>1</v>
      </c>
      <c r="I16" s="4">
        <v>1</v>
      </c>
      <c r="J16" s="4">
        <v>1</v>
      </c>
      <c r="K16" s="4" t="s">
        <v>30</v>
      </c>
      <c r="L16" s="4">
        <v>1006.64</v>
      </c>
      <c r="M16" s="4">
        <v>1006.64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45130.0000115741</v>
      </c>
      <c r="S16" s="6">
        <v>45174</v>
      </c>
      <c r="T16" s="4" t="s">
        <v>34</v>
      </c>
      <c r="U16" s="4">
        <v>1006.64</v>
      </c>
      <c r="V16" s="4">
        <v>0</v>
      </c>
      <c r="W16" s="4">
        <v>0</v>
      </c>
      <c r="X16" s="4" t="s">
        <v>109</v>
      </c>
      <c r="Y16" s="4" t="s">
        <v>42</v>
      </c>
    </row>
    <row r="17" s="4" customFormat="1" spans="1:25">
      <c r="A17" s="4" t="s">
        <v>72</v>
      </c>
      <c r="B17" s="4" t="s">
        <v>26</v>
      </c>
      <c r="C17" s="4" t="s">
        <v>59</v>
      </c>
      <c r="D17" s="4" t="s">
        <v>73</v>
      </c>
      <c r="E17" s="4" t="s">
        <v>74</v>
      </c>
      <c r="F17" s="6">
        <v>45168</v>
      </c>
      <c r="G17" s="6">
        <v>45171</v>
      </c>
      <c r="H17" s="4">
        <v>1</v>
      </c>
      <c r="I17" s="4">
        <v>3</v>
      </c>
      <c r="J17" s="4">
        <v>3</v>
      </c>
      <c r="K17" s="4" t="s">
        <v>30</v>
      </c>
      <c r="L17" s="4">
        <v>-2963.94</v>
      </c>
      <c r="M17" s="4">
        <v>-2963.94</v>
      </c>
      <c r="N17" s="4" t="s">
        <v>75</v>
      </c>
      <c r="O17" s="4" t="s">
        <v>32</v>
      </c>
      <c r="P17" s="4" t="s">
        <v>33</v>
      </c>
      <c r="Q17" s="4">
        <v>0</v>
      </c>
      <c r="R17" s="7">
        <v>45120</v>
      </c>
      <c r="S17" s="6">
        <v>45174</v>
      </c>
      <c r="T17" s="4" t="s">
        <v>34</v>
      </c>
      <c r="U17" s="4">
        <v>-2963.94</v>
      </c>
      <c r="V17" s="4">
        <v>0</v>
      </c>
      <c r="W17" s="4">
        <v>0</v>
      </c>
      <c r="X17" s="4" t="s">
        <v>76</v>
      </c>
      <c r="Y17" s="4" t="s">
        <v>42</v>
      </c>
    </row>
    <row r="18" s="4" customFormat="1" spans="1:25">
      <c r="A18" s="4" t="s">
        <v>83</v>
      </c>
      <c r="B18" s="4" t="s">
        <v>26</v>
      </c>
      <c r="C18" s="4" t="s">
        <v>59</v>
      </c>
      <c r="D18" s="4" t="s">
        <v>84</v>
      </c>
      <c r="E18" s="4" t="s">
        <v>85</v>
      </c>
      <c r="F18" s="6">
        <v>45170</v>
      </c>
      <c r="G18" s="6">
        <v>45171</v>
      </c>
      <c r="H18" s="4">
        <v>2</v>
      </c>
      <c r="I18" s="4">
        <v>1</v>
      </c>
      <c r="J18" s="4">
        <v>2</v>
      </c>
      <c r="K18" s="4" t="s">
        <v>30</v>
      </c>
      <c r="L18" s="4">
        <v>-5584.6</v>
      </c>
      <c r="M18" s="4">
        <v>-5584.6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45127</v>
      </c>
      <c r="S18" s="6">
        <v>45174</v>
      </c>
      <c r="T18" s="4" t="s">
        <v>34</v>
      </c>
      <c r="U18" s="4">
        <v>-5584.6</v>
      </c>
      <c r="V18" s="4">
        <v>0</v>
      </c>
      <c r="W18" s="4">
        <v>0</v>
      </c>
      <c r="X18" s="4" t="s">
        <v>87</v>
      </c>
      <c r="Y18" s="4" t="s">
        <v>42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45170</v>
      </c>
      <c r="G19" s="6">
        <v>45171</v>
      </c>
      <c r="H19" s="4">
        <v>1</v>
      </c>
      <c r="I19" s="4">
        <v>1</v>
      </c>
      <c r="J19" s="4">
        <v>1</v>
      </c>
      <c r="K19" s="4" t="s">
        <v>30</v>
      </c>
      <c r="L19" s="4">
        <v>1024.52</v>
      </c>
      <c r="M19" s="4">
        <v>1024.52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45131.0000115741</v>
      </c>
      <c r="S19" s="6">
        <v>45174</v>
      </c>
      <c r="T19" s="4" t="s">
        <v>34</v>
      </c>
      <c r="U19" s="4">
        <v>1024.52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45170</v>
      </c>
      <c r="G20" s="6">
        <v>45171</v>
      </c>
      <c r="H20" s="4">
        <v>1</v>
      </c>
      <c r="I20" s="4">
        <v>1</v>
      </c>
      <c r="J20" s="4">
        <v>1</v>
      </c>
      <c r="K20" s="4" t="s">
        <v>30</v>
      </c>
      <c r="L20" s="4">
        <v>626.29</v>
      </c>
      <c r="M20" s="4">
        <v>626.29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45131</v>
      </c>
      <c r="S20" s="6">
        <v>45174</v>
      </c>
      <c r="T20" s="4" t="s">
        <v>34</v>
      </c>
      <c r="U20" s="4">
        <v>626.29</v>
      </c>
      <c r="V20" s="4">
        <v>0</v>
      </c>
      <c r="W20" s="4">
        <v>0</v>
      </c>
      <c r="X20" s="4" t="s">
        <v>120</v>
      </c>
      <c r="Y20" s="4" t="s">
        <v>42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106</v>
      </c>
      <c r="E21" s="4" t="s">
        <v>122</v>
      </c>
      <c r="F21" s="6">
        <v>45170</v>
      </c>
      <c r="G21" s="6">
        <v>45171</v>
      </c>
      <c r="H21" s="4">
        <v>1</v>
      </c>
      <c r="I21" s="4">
        <v>1</v>
      </c>
      <c r="J21" s="4">
        <v>1</v>
      </c>
      <c r="K21" s="4" t="s">
        <v>30</v>
      </c>
      <c r="L21" s="4">
        <v>1159.65</v>
      </c>
      <c r="M21" s="4">
        <v>1159.65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45131</v>
      </c>
      <c r="S21" s="6">
        <v>45174</v>
      </c>
      <c r="T21" s="4" t="s">
        <v>34</v>
      </c>
      <c r="U21" s="4">
        <v>1159.65</v>
      </c>
      <c r="V21" s="4">
        <v>0</v>
      </c>
      <c r="W21" s="4">
        <v>0</v>
      </c>
      <c r="X21" s="4" t="s">
        <v>124</v>
      </c>
      <c r="Y21" s="4" t="s">
        <v>42</v>
      </c>
    </row>
    <row r="22" s="4" customFormat="1" spans="1:25">
      <c r="A22" s="4" t="s">
        <v>116</v>
      </c>
      <c r="B22" s="4" t="s">
        <v>26</v>
      </c>
      <c r="C22" s="4" t="s">
        <v>59</v>
      </c>
      <c r="D22" s="4" t="s">
        <v>117</v>
      </c>
      <c r="E22" s="4" t="s">
        <v>118</v>
      </c>
      <c r="F22" s="6">
        <v>45170</v>
      </c>
      <c r="G22" s="6">
        <v>45171</v>
      </c>
      <c r="H22" s="4">
        <v>1</v>
      </c>
      <c r="I22" s="4">
        <v>1</v>
      </c>
      <c r="J22" s="4">
        <v>1</v>
      </c>
      <c r="K22" s="4" t="s">
        <v>30</v>
      </c>
      <c r="L22" s="4">
        <v>-626.29</v>
      </c>
      <c r="M22" s="4">
        <v>-626.29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45131</v>
      </c>
      <c r="S22" s="6">
        <v>45174</v>
      </c>
      <c r="T22" s="4" t="s">
        <v>34</v>
      </c>
      <c r="U22" s="4">
        <v>-626.29</v>
      </c>
      <c r="V22" s="4">
        <v>0</v>
      </c>
      <c r="W22" s="4">
        <v>0</v>
      </c>
      <c r="X22" s="4" t="s">
        <v>120</v>
      </c>
      <c r="Y22" s="4" t="s">
        <v>42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45167</v>
      </c>
      <c r="G23" s="6">
        <v>45171</v>
      </c>
      <c r="H23" s="4">
        <v>1</v>
      </c>
      <c r="I23" s="4">
        <v>4</v>
      </c>
      <c r="J23" s="4">
        <v>4</v>
      </c>
      <c r="K23" s="4" t="s">
        <v>30</v>
      </c>
      <c r="L23" s="4">
        <v>1814.12</v>
      </c>
      <c r="M23" s="4">
        <v>1814.12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45134</v>
      </c>
      <c r="S23" s="6">
        <v>45174</v>
      </c>
      <c r="T23" s="4" t="s">
        <v>34</v>
      </c>
      <c r="U23" s="4">
        <v>1814.12</v>
      </c>
      <c r="V23" s="4">
        <v>0</v>
      </c>
      <c r="W23" s="4">
        <v>0</v>
      </c>
      <c r="X23" s="4" t="s">
        <v>129</v>
      </c>
      <c r="Y23" s="4" t="s">
        <v>42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45165</v>
      </c>
      <c r="G24" s="6">
        <v>45171</v>
      </c>
      <c r="H24" s="4">
        <v>1</v>
      </c>
      <c r="I24" s="4">
        <v>6</v>
      </c>
      <c r="J24" s="4">
        <v>6</v>
      </c>
      <c r="K24" s="4" t="s">
        <v>30</v>
      </c>
      <c r="L24" s="4">
        <v>3363.06</v>
      </c>
      <c r="M24" s="4">
        <v>3363.06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45135.0000115741</v>
      </c>
      <c r="S24" s="6">
        <v>45174</v>
      </c>
      <c r="T24" s="4" t="s">
        <v>34</v>
      </c>
      <c r="U24" s="4">
        <v>3363.06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45169</v>
      </c>
      <c r="G25" s="6">
        <v>45171</v>
      </c>
      <c r="H25" s="4">
        <v>1</v>
      </c>
      <c r="I25" s="4">
        <v>2</v>
      </c>
      <c r="J25" s="4">
        <v>2</v>
      </c>
      <c r="K25" s="4" t="s">
        <v>30</v>
      </c>
      <c r="L25" s="4">
        <v>4337.04</v>
      </c>
      <c r="M25" s="4">
        <v>4337.04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45136.0000115741</v>
      </c>
      <c r="S25" s="6">
        <v>45174</v>
      </c>
      <c r="T25" s="4" t="s">
        <v>34</v>
      </c>
      <c r="U25" s="4">
        <v>4337.04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45166</v>
      </c>
      <c r="G26" s="6">
        <v>45171</v>
      </c>
      <c r="H26" s="4">
        <v>1</v>
      </c>
      <c r="I26" s="4">
        <v>5</v>
      </c>
      <c r="J26" s="4">
        <v>5</v>
      </c>
      <c r="K26" s="4" t="s">
        <v>30</v>
      </c>
      <c r="L26" s="4">
        <v>1290.28</v>
      </c>
      <c r="M26" s="4">
        <v>1290.28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45136.0000115741</v>
      </c>
      <c r="S26" s="6">
        <v>45174</v>
      </c>
      <c r="T26" s="4" t="s">
        <v>34</v>
      </c>
      <c r="U26" s="4">
        <v>1290.28</v>
      </c>
      <c r="V26" s="4">
        <v>0</v>
      </c>
      <c r="W26" s="4">
        <v>0</v>
      </c>
      <c r="X26" s="4" t="s">
        <v>146</v>
      </c>
      <c r="Y26" s="4" t="s">
        <v>42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45169</v>
      </c>
      <c r="G27" s="6">
        <v>45171</v>
      </c>
      <c r="H27" s="4">
        <v>1</v>
      </c>
      <c r="I27" s="4">
        <v>2</v>
      </c>
      <c r="J27" s="4">
        <v>2</v>
      </c>
      <c r="K27" s="4" t="s">
        <v>30</v>
      </c>
      <c r="L27" s="4">
        <v>472.51</v>
      </c>
      <c r="M27" s="4">
        <v>472.51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45137</v>
      </c>
      <c r="S27" s="6">
        <v>45174</v>
      </c>
      <c r="T27" s="4" t="s">
        <v>34</v>
      </c>
      <c r="U27" s="4">
        <v>472.51</v>
      </c>
      <c r="V27" s="4">
        <v>0</v>
      </c>
      <c r="W27" s="4">
        <v>0</v>
      </c>
      <c r="X27" s="4" t="s">
        <v>151</v>
      </c>
      <c r="Y27" s="4" t="s">
        <v>42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45170</v>
      </c>
      <c r="G28" s="6">
        <v>45171</v>
      </c>
      <c r="H28" s="4">
        <v>1</v>
      </c>
      <c r="I28" s="4">
        <v>1</v>
      </c>
      <c r="J28" s="4">
        <v>1</v>
      </c>
      <c r="K28" s="4" t="s">
        <v>30</v>
      </c>
      <c r="L28" s="4">
        <v>848.75</v>
      </c>
      <c r="M28" s="4">
        <v>848.75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45138</v>
      </c>
      <c r="S28" s="6">
        <v>45174</v>
      </c>
      <c r="T28" s="4" t="s">
        <v>34</v>
      </c>
      <c r="U28" s="4">
        <v>848.75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45170</v>
      </c>
      <c r="G29" s="6">
        <v>45171</v>
      </c>
      <c r="H29" s="4">
        <v>1</v>
      </c>
      <c r="I29" s="4">
        <v>1</v>
      </c>
      <c r="J29" s="4">
        <v>1</v>
      </c>
      <c r="K29" s="4" t="s">
        <v>30</v>
      </c>
      <c r="L29" s="4">
        <v>745.9</v>
      </c>
      <c r="M29" s="4">
        <v>745.9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45138</v>
      </c>
      <c r="S29" s="6">
        <v>45174</v>
      </c>
      <c r="T29" s="4" t="s">
        <v>34</v>
      </c>
      <c r="U29" s="4">
        <v>745.9</v>
      </c>
      <c r="V29" s="4">
        <v>0</v>
      </c>
      <c r="W29" s="4">
        <v>0</v>
      </c>
      <c r="X29" s="4" t="s">
        <v>162</v>
      </c>
      <c r="Y29" s="4" t="s">
        <v>42</v>
      </c>
    </row>
    <row r="30" s="4" customFormat="1" spans="1:25">
      <c r="A30" s="4" t="s">
        <v>158</v>
      </c>
      <c r="B30" s="4" t="s">
        <v>26</v>
      </c>
      <c r="C30" s="4" t="s">
        <v>59</v>
      </c>
      <c r="D30" s="4" t="s">
        <v>159</v>
      </c>
      <c r="E30" s="4" t="s">
        <v>160</v>
      </c>
      <c r="F30" s="6">
        <v>45170</v>
      </c>
      <c r="G30" s="6">
        <v>45171</v>
      </c>
      <c r="H30" s="4">
        <v>1</v>
      </c>
      <c r="I30" s="4">
        <v>1</v>
      </c>
      <c r="J30" s="4">
        <v>1</v>
      </c>
      <c r="K30" s="4" t="s">
        <v>30</v>
      </c>
      <c r="L30" s="4">
        <v>-745.9</v>
      </c>
      <c r="M30" s="4">
        <v>-745.9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45138</v>
      </c>
      <c r="S30" s="6">
        <v>45174</v>
      </c>
      <c r="T30" s="4" t="s">
        <v>34</v>
      </c>
      <c r="U30" s="4">
        <v>-745.9</v>
      </c>
      <c r="V30" s="4">
        <v>0</v>
      </c>
      <c r="W30" s="4">
        <v>0</v>
      </c>
      <c r="X30" s="4" t="s">
        <v>162</v>
      </c>
      <c r="Y30" s="4" t="s">
        <v>42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45170</v>
      </c>
      <c r="G31" s="6">
        <v>45171</v>
      </c>
      <c r="H31" s="4">
        <v>1</v>
      </c>
      <c r="I31" s="4">
        <v>1</v>
      </c>
      <c r="J31" s="4">
        <v>1</v>
      </c>
      <c r="K31" s="4" t="s">
        <v>30</v>
      </c>
      <c r="L31" s="4">
        <v>230.52</v>
      </c>
      <c r="M31" s="4">
        <v>230.52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45139.0000115741</v>
      </c>
      <c r="S31" s="6">
        <v>45174</v>
      </c>
      <c r="T31" s="4" t="s">
        <v>34</v>
      </c>
      <c r="U31" s="4">
        <v>230.52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45165</v>
      </c>
      <c r="G32" s="6">
        <v>45171</v>
      </c>
      <c r="H32" s="4">
        <v>1</v>
      </c>
      <c r="I32" s="4">
        <v>6</v>
      </c>
      <c r="J32" s="4">
        <v>6</v>
      </c>
      <c r="K32" s="4" t="s">
        <v>30</v>
      </c>
      <c r="L32" s="4">
        <v>7536.9</v>
      </c>
      <c r="M32" s="4">
        <v>7536.9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45139.0000115741</v>
      </c>
      <c r="S32" s="6">
        <v>45174</v>
      </c>
      <c r="T32" s="4" t="s">
        <v>34</v>
      </c>
      <c r="U32" s="4">
        <v>7536.9</v>
      </c>
      <c r="V32" s="4">
        <v>0</v>
      </c>
      <c r="W32" s="4">
        <v>0</v>
      </c>
      <c r="X32" s="4" t="s">
        <v>173</v>
      </c>
      <c r="Y32" s="4" t="s">
        <v>42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38</v>
      </c>
      <c r="E33" s="4" t="s">
        <v>175</v>
      </c>
      <c r="F33" s="6">
        <v>45170</v>
      </c>
      <c r="G33" s="6">
        <v>45171</v>
      </c>
      <c r="H33" s="4">
        <v>1</v>
      </c>
      <c r="I33" s="4">
        <v>1</v>
      </c>
      <c r="J33" s="4">
        <v>1</v>
      </c>
      <c r="K33" s="4" t="s">
        <v>30</v>
      </c>
      <c r="L33" s="4">
        <v>827.41</v>
      </c>
      <c r="M33" s="4">
        <v>827.41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45139</v>
      </c>
      <c r="S33" s="6">
        <v>45174</v>
      </c>
      <c r="T33" s="4" t="s">
        <v>34</v>
      </c>
      <c r="U33" s="4">
        <v>827.41</v>
      </c>
      <c r="V33" s="4">
        <v>0</v>
      </c>
      <c r="W33" s="4">
        <v>0</v>
      </c>
      <c r="X33" s="4" t="s">
        <v>177</v>
      </c>
      <c r="Y33" s="4" t="s">
        <v>42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45168</v>
      </c>
      <c r="G34" s="6">
        <v>45171</v>
      </c>
      <c r="H34" s="4">
        <v>1</v>
      </c>
      <c r="I34" s="4">
        <v>3</v>
      </c>
      <c r="J34" s="4">
        <v>3</v>
      </c>
      <c r="K34" s="4" t="s">
        <v>30</v>
      </c>
      <c r="L34" s="4">
        <v>7733.76</v>
      </c>
      <c r="M34" s="4">
        <v>7733.76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45140</v>
      </c>
      <c r="S34" s="6">
        <v>45174</v>
      </c>
      <c r="T34" s="4" t="s">
        <v>34</v>
      </c>
      <c r="U34" s="4">
        <v>7733.76</v>
      </c>
      <c r="V34" s="4">
        <v>0</v>
      </c>
      <c r="W34" s="4">
        <v>0</v>
      </c>
      <c r="X34" s="4" t="s">
        <v>182</v>
      </c>
      <c r="Y34" s="4" t="s">
        <v>42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107</v>
      </c>
      <c r="F35" s="6">
        <v>45170</v>
      </c>
      <c r="G35" s="6">
        <v>45171</v>
      </c>
      <c r="H35" s="4">
        <v>1</v>
      </c>
      <c r="I35" s="4">
        <v>1</v>
      </c>
      <c r="J35" s="4">
        <v>1</v>
      </c>
      <c r="K35" s="4" t="s">
        <v>30</v>
      </c>
      <c r="L35" s="4">
        <v>313.9</v>
      </c>
      <c r="M35" s="4">
        <v>313.9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45140</v>
      </c>
      <c r="S35" s="6">
        <v>45174</v>
      </c>
      <c r="T35" s="4" t="s">
        <v>34</v>
      </c>
      <c r="U35" s="4">
        <v>313.9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45170</v>
      </c>
      <c r="G36" s="6">
        <v>45171</v>
      </c>
      <c r="H36" s="4">
        <v>1</v>
      </c>
      <c r="I36" s="4">
        <v>1</v>
      </c>
      <c r="J36" s="4">
        <v>1</v>
      </c>
      <c r="K36" s="4" t="s">
        <v>30</v>
      </c>
      <c r="L36" s="4">
        <v>274.75</v>
      </c>
      <c r="M36" s="4">
        <v>274.75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45141</v>
      </c>
      <c r="S36" s="6">
        <v>45174</v>
      </c>
      <c r="T36" s="4" t="s">
        <v>34</v>
      </c>
      <c r="U36" s="4">
        <v>274.75</v>
      </c>
      <c r="V36" s="4">
        <v>0</v>
      </c>
      <c r="W36" s="4">
        <v>0</v>
      </c>
      <c r="X36" s="4" t="s">
        <v>192</v>
      </c>
      <c r="Y36" s="4" t="s">
        <v>193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49</v>
      </c>
      <c r="E37" s="4" t="s">
        <v>29</v>
      </c>
      <c r="F37" s="6">
        <v>45168</v>
      </c>
      <c r="G37" s="6">
        <v>45171</v>
      </c>
      <c r="H37" s="4">
        <v>1</v>
      </c>
      <c r="I37" s="4">
        <v>3</v>
      </c>
      <c r="J37" s="4">
        <v>3</v>
      </c>
      <c r="K37" s="4" t="s">
        <v>30</v>
      </c>
      <c r="L37" s="4">
        <v>1113.87</v>
      </c>
      <c r="M37" s="4">
        <v>1113.87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45141.0000115741</v>
      </c>
      <c r="S37" s="6">
        <v>45174</v>
      </c>
      <c r="T37" s="4" t="s">
        <v>34</v>
      </c>
      <c r="U37" s="4">
        <v>1113.87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49</v>
      </c>
      <c r="E38" s="4" t="s">
        <v>29</v>
      </c>
      <c r="F38" s="6">
        <v>45168</v>
      </c>
      <c r="G38" s="6">
        <v>45171</v>
      </c>
      <c r="H38" s="4">
        <v>1</v>
      </c>
      <c r="I38" s="4">
        <v>3</v>
      </c>
      <c r="J38" s="4">
        <v>3</v>
      </c>
      <c r="K38" s="4" t="s">
        <v>30</v>
      </c>
      <c r="L38" s="4">
        <v>1113.87</v>
      </c>
      <c r="M38" s="4">
        <v>1113.87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45141</v>
      </c>
      <c r="S38" s="6">
        <v>45174</v>
      </c>
      <c r="T38" s="4" t="s">
        <v>34</v>
      </c>
      <c r="U38" s="4">
        <v>1113.87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45170</v>
      </c>
      <c r="G39" s="6">
        <v>45171</v>
      </c>
      <c r="H39" s="4">
        <v>1</v>
      </c>
      <c r="I39" s="4">
        <v>1</v>
      </c>
      <c r="J39" s="4">
        <v>1</v>
      </c>
      <c r="K39" s="4" t="s">
        <v>30</v>
      </c>
      <c r="L39" s="4">
        <v>962.59</v>
      </c>
      <c r="M39" s="4">
        <v>962.59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45142</v>
      </c>
      <c r="S39" s="6">
        <v>45174</v>
      </c>
      <c r="T39" s="4" t="s">
        <v>34</v>
      </c>
      <c r="U39" s="4">
        <v>962.59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45170</v>
      </c>
      <c r="G40" s="6">
        <v>45171</v>
      </c>
      <c r="H40" s="4">
        <v>1</v>
      </c>
      <c r="I40" s="4">
        <v>1</v>
      </c>
      <c r="J40" s="4">
        <v>1</v>
      </c>
      <c r="K40" s="4" t="s">
        <v>30</v>
      </c>
      <c r="L40" s="4">
        <v>1422.03</v>
      </c>
      <c r="M40" s="4">
        <v>1422.03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45142.0000115741</v>
      </c>
      <c r="S40" s="6">
        <v>45174</v>
      </c>
      <c r="T40" s="4" t="s">
        <v>34</v>
      </c>
      <c r="U40" s="4">
        <v>1422.03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45170</v>
      </c>
      <c r="G41" s="6">
        <v>45171</v>
      </c>
      <c r="H41" s="4">
        <v>1</v>
      </c>
      <c r="I41" s="4">
        <v>1</v>
      </c>
      <c r="J41" s="4">
        <v>1</v>
      </c>
      <c r="K41" s="4" t="s">
        <v>30</v>
      </c>
      <c r="L41" s="4">
        <v>682.73</v>
      </c>
      <c r="M41" s="4">
        <v>682.73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45143</v>
      </c>
      <c r="S41" s="6">
        <v>45174</v>
      </c>
      <c r="T41" s="4" t="s">
        <v>34</v>
      </c>
      <c r="U41" s="4">
        <v>682.73</v>
      </c>
      <c r="V41" s="4">
        <v>0</v>
      </c>
      <c r="W41" s="4">
        <v>0</v>
      </c>
      <c r="X41" s="4" t="s">
        <v>218</v>
      </c>
      <c r="Y41" s="4" t="s">
        <v>42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210</v>
      </c>
      <c r="F42" s="6">
        <v>45167</v>
      </c>
      <c r="G42" s="6">
        <v>45171</v>
      </c>
      <c r="H42" s="4">
        <v>1</v>
      </c>
      <c r="I42" s="4">
        <v>4</v>
      </c>
      <c r="J42" s="4">
        <v>4</v>
      </c>
      <c r="K42" s="4" t="s">
        <v>30</v>
      </c>
      <c r="L42" s="4">
        <v>6006.83</v>
      </c>
      <c r="M42" s="4">
        <v>6006.83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45143</v>
      </c>
      <c r="S42" s="6">
        <v>45174</v>
      </c>
      <c r="T42" s="4" t="s">
        <v>34</v>
      </c>
      <c r="U42" s="4">
        <v>6006.83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45168</v>
      </c>
      <c r="G43" s="6">
        <v>45171</v>
      </c>
      <c r="H43" s="4">
        <v>1</v>
      </c>
      <c r="I43" s="4">
        <v>3</v>
      </c>
      <c r="J43" s="4">
        <v>3</v>
      </c>
      <c r="K43" s="4" t="s">
        <v>30</v>
      </c>
      <c r="L43" s="4">
        <v>2134.71</v>
      </c>
      <c r="M43" s="4">
        <v>2134.71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45143.0000115741</v>
      </c>
      <c r="S43" s="6">
        <v>45174</v>
      </c>
      <c r="T43" s="4" t="s">
        <v>34</v>
      </c>
      <c r="U43" s="4">
        <v>2134.71</v>
      </c>
      <c r="V43" s="4">
        <v>0</v>
      </c>
      <c r="W43" s="4">
        <v>0</v>
      </c>
      <c r="X43" s="4" t="s">
        <v>228</v>
      </c>
      <c r="Y43" s="4" t="s">
        <v>229</v>
      </c>
    </row>
    <row r="44" s="4" customFormat="1" spans="1:25">
      <c r="A44" s="4" t="s">
        <v>224</v>
      </c>
      <c r="B44" s="4" t="s">
        <v>26</v>
      </c>
      <c r="C44" s="4" t="s">
        <v>59</v>
      </c>
      <c r="D44" s="4" t="s">
        <v>225</v>
      </c>
      <c r="E44" s="4" t="s">
        <v>226</v>
      </c>
      <c r="F44" s="6">
        <v>45168</v>
      </c>
      <c r="G44" s="6">
        <v>45171</v>
      </c>
      <c r="H44" s="4">
        <v>1</v>
      </c>
      <c r="I44" s="4">
        <v>3</v>
      </c>
      <c r="J44" s="4">
        <v>3</v>
      </c>
      <c r="K44" s="4" t="s">
        <v>30</v>
      </c>
      <c r="L44" s="4">
        <v>-2134.71</v>
      </c>
      <c r="M44" s="4">
        <v>-2134.71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45143.0000115741</v>
      </c>
      <c r="S44" s="6">
        <v>45174</v>
      </c>
      <c r="T44" s="4" t="s">
        <v>34</v>
      </c>
      <c r="U44" s="4">
        <v>-2134.71</v>
      </c>
      <c r="V44" s="4">
        <v>0</v>
      </c>
      <c r="W44" s="4">
        <v>0</v>
      </c>
      <c r="X44" s="4" t="s">
        <v>228</v>
      </c>
      <c r="Y44" s="4" t="s">
        <v>229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45169</v>
      </c>
      <c r="G45" s="6">
        <v>45171</v>
      </c>
      <c r="H45" s="4">
        <v>1</v>
      </c>
      <c r="I45" s="4">
        <v>2</v>
      </c>
      <c r="J45" s="4">
        <v>2</v>
      </c>
      <c r="K45" s="4" t="s">
        <v>30</v>
      </c>
      <c r="L45" s="4">
        <v>816.86</v>
      </c>
      <c r="M45" s="4">
        <v>816.86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45144.0000115741</v>
      </c>
      <c r="S45" s="6">
        <v>45174</v>
      </c>
      <c r="T45" s="4" t="s">
        <v>34</v>
      </c>
      <c r="U45" s="4">
        <v>816.86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152</v>
      </c>
      <c r="B46" s="4" t="s">
        <v>26</v>
      </c>
      <c r="C46" s="4" t="s">
        <v>59</v>
      </c>
      <c r="D46" s="4" t="s">
        <v>153</v>
      </c>
      <c r="E46" s="4" t="s">
        <v>154</v>
      </c>
      <c r="F46" s="6">
        <v>45170</v>
      </c>
      <c r="G46" s="6">
        <v>45171</v>
      </c>
      <c r="H46" s="4">
        <v>1</v>
      </c>
      <c r="I46" s="4">
        <v>1</v>
      </c>
      <c r="J46" s="4">
        <v>1</v>
      </c>
      <c r="K46" s="4" t="s">
        <v>30</v>
      </c>
      <c r="L46" s="4">
        <v>-848.75</v>
      </c>
      <c r="M46" s="4">
        <v>-848.75</v>
      </c>
      <c r="N46" s="4" t="s">
        <v>155</v>
      </c>
      <c r="O46" s="4" t="s">
        <v>32</v>
      </c>
      <c r="P46" s="4" t="s">
        <v>33</v>
      </c>
      <c r="Q46" s="4">
        <v>0</v>
      </c>
      <c r="R46" s="7">
        <v>45138</v>
      </c>
      <c r="S46" s="6">
        <v>45174</v>
      </c>
      <c r="T46" s="4" t="s">
        <v>34</v>
      </c>
      <c r="U46" s="4">
        <v>-848.75</v>
      </c>
      <c r="V46" s="4">
        <v>0</v>
      </c>
      <c r="W46" s="4">
        <v>0</v>
      </c>
      <c r="X46" s="4" t="s">
        <v>156</v>
      </c>
      <c r="Y46" s="4" t="s">
        <v>157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45169</v>
      </c>
      <c r="G47" s="6">
        <v>45171</v>
      </c>
      <c r="H47" s="4">
        <v>1</v>
      </c>
      <c r="I47" s="4">
        <v>2</v>
      </c>
      <c r="J47" s="4">
        <v>2</v>
      </c>
      <c r="K47" s="4" t="s">
        <v>30</v>
      </c>
      <c r="L47" s="4">
        <v>1680.98</v>
      </c>
      <c r="M47" s="4">
        <v>1680.98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45145.0000115741</v>
      </c>
      <c r="S47" s="6">
        <v>45174</v>
      </c>
      <c r="T47" s="4" t="s">
        <v>34</v>
      </c>
      <c r="U47" s="4">
        <v>1680.98</v>
      </c>
      <c r="V47" s="4">
        <v>0</v>
      </c>
      <c r="W47" s="4">
        <v>0</v>
      </c>
      <c r="X47" s="4" t="s">
        <v>240</v>
      </c>
      <c r="Y47" s="4" t="s">
        <v>241</v>
      </c>
    </row>
    <row r="48" s="4" customFormat="1" spans="1:25">
      <c r="A48" s="4" t="s">
        <v>214</v>
      </c>
      <c r="B48" s="4" t="s">
        <v>26</v>
      </c>
      <c r="C48" s="4" t="s">
        <v>59</v>
      </c>
      <c r="D48" s="4" t="s">
        <v>215</v>
      </c>
      <c r="E48" s="4" t="s">
        <v>216</v>
      </c>
      <c r="F48" s="6">
        <v>45170</v>
      </c>
      <c r="G48" s="6">
        <v>45171</v>
      </c>
      <c r="H48" s="4">
        <v>1</v>
      </c>
      <c r="I48" s="4">
        <v>1</v>
      </c>
      <c r="J48" s="4">
        <v>1</v>
      </c>
      <c r="K48" s="4" t="s">
        <v>30</v>
      </c>
      <c r="L48" s="4">
        <v>-682.73</v>
      </c>
      <c r="M48" s="4">
        <v>-682.73</v>
      </c>
      <c r="N48" s="4" t="s">
        <v>217</v>
      </c>
      <c r="O48" s="4" t="s">
        <v>32</v>
      </c>
      <c r="P48" s="4" t="s">
        <v>33</v>
      </c>
      <c r="Q48" s="4">
        <v>0</v>
      </c>
      <c r="R48" s="7">
        <v>45143</v>
      </c>
      <c r="S48" s="6">
        <v>45174</v>
      </c>
      <c r="T48" s="4" t="s">
        <v>34</v>
      </c>
      <c r="U48" s="4">
        <v>-682.73</v>
      </c>
      <c r="V48" s="4">
        <v>0</v>
      </c>
      <c r="W48" s="4">
        <v>0</v>
      </c>
      <c r="X48" s="4" t="s">
        <v>218</v>
      </c>
      <c r="Y48" s="4" t="s">
        <v>42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244</v>
      </c>
      <c r="F49" s="6">
        <v>45170</v>
      </c>
      <c r="G49" s="6">
        <v>45171</v>
      </c>
      <c r="H49" s="4">
        <v>1</v>
      </c>
      <c r="I49" s="4">
        <v>1</v>
      </c>
      <c r="J49" s="4">
        <v>1</v>
      </c>
      <c r="K49" s="4" t="s">
        <v>30</v>
      </c>
      <c r="L49" s="4">
        <v>707.26</v>
      </c>
      <c r="M49" s="4">
        <v>707.26</v>
      </c>
      <c r="N49" s="4" t="s">
        <v>245</v>
      </c>
      <c r="O49" s="4" t="s">
        <v>32</v>
      </c>
      <c r="P49" s="4" t="s">
        <v>33</v>
      </c>
      <c r="Q49" s="4">
        <v>0</v>
      </c>
      <c r="R49" s="7">
        <v>45146.0000115741</v>
      </c>
      <c r="S49" s="6">
        <v>45174</v>
      </c>
      <c r="T49" s="4" t="s">
        <v>34</v>
      </c>
      <c r="U49" s="4">
        <v>707.26</v>
      </c>
      <c r="V49" s="4">
        <v>0</v>
      </c>
      <c r="W49" s="4">
        <v>0</v>
      </c>
      <c r="X49" s="4" t="s">
        <v>246</v>
      </c>
      <c r="Y49" s="4" t="s">
        <v>42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45169</v>
      </c>
      <c r="G50" s="6">
        <v>45171</v>
      </c>
      <c r="H50" s="4">
        <v>1</v>
      </c>
      <c r="I50" s="4">
        <v>2</v>
      </c>
      <c r="J50" s="4">
        <v>2</v>
      </c>
      <c r="K50" s="4" t="s">
        <v>30</v>
      </c>
      <c r="L50" s="4">
        <v>956.08</v>
      </c>
      <c r="M50" s="4">
        <v>956.08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45147</v>
      </c>
      <c r="S50" s="6">
        <v>45174</v>
      </c>
      <c r="T50" s="4" t="s">
        <v>34</v>
      </c>
      <c r="U50" s="4">
        <v>956.08</v>
      </c>
      <c r="V50" s="4">
        <v>0</v>
      </c>
      <c r="W50" s="4">
        <v>0</v>
      </c>
      <c r="X50" s="4" t="s">
        <v>251</v>
      </c>
      <c r="Y50" s="4" t="s">
        <v>42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45170</v>
      </c>
      <c r="G51" s="6">
        <v>45171</v>
      </c>
      <c r="H51" s="4">
        <v>1</v>
      </c>
      <c r="I51" s="4">
        <v>1</v>
      </c>
      <c r="J51" s="4">
        <v>1</v>
      </c>
      <c r="K51" s="4" t="s">
        <v>30</v>
      </c>
      <c r="L51" s="4">
        <v>991.43</v>
      </c>
      <c r="M51" s="4">
        <v>991.43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45147.0000115741</v>
      </c>
      <c r="S51" s="6">
        <v>45174</v>
      </c>
      <c r="T51" s="4" t="s">
        <v>34</v>
      </c>
      <c r="U51" s="4">
        <v>991.43</v>
      </c>
      <c r="V51" s="4">
        <v>0</v>
      </c>
      <c r="W51" s="4">
        <v>0</v>
      </c>
      <c r="X51" s="4" t="s">
        <v>256</v>
      </c>
      <c r="Y51" s="4" t="s">
        <v>257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45169</v>
      </c>
      <c r="G52" s="6">
        <v>45171</v>
      </c>
      <c r="H52" s="4">
        <v>1</v>
      </c>
      <c r="I52" s="4">
        <v>2</v>
      </c>
      <c r="J52" s="4">
        <v>2</v>
      </c>
      <c r="K52" s="4" t="s">
        <v>30</v>
      </c>
      <c r="L52" s="4">
        <v>800.44</v>
      </c>
      <c r="M52" s="4">
        <v>800.44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45147</v>
      </c>
      <c r="S52" s="6">
        <v>45174</v>
      </c>
      <c r="T52" s="4" t="s">
        <v>34</v>
      </c>
      <c r="U52" s="4">
        <v>800.44</v>
      </c>
      <c r="V52" s="4">
        <v>0</v>
      </c>
      <c r="W52" s="4">
        <v>0</v>
      </c>
      <c r="X52" s="4" t="s">
        <v>262</v>
      </c>
      <c r="Y52" s="4" t="s">
        <v>42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45169</v>
      </c>
      <c r="G53" s="6">
        <v>45171</v>
      </c>
      <c r="H53" s="4">
        <v>1</v>
      </c>
      <c r="I53" s="4">
        <v>2</v>
      </c>
      <c r="J53" s="4">
        <v>2</v>
      </c>
      <c r="K53" s="4" t="s">
        <v>30</v>
      </c>
      <c r="L53" s="4">
        <v>1437.2</v>
      </c>
      <c r="M53" s="4">
        <v>1437.2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45148</v>
      </c>
      <c r="S53" s="6">
        <v>45174</v>
      </c>
      <c r="T53" s="4" t="s">
        <v>34</v>
      </c>
      <c r="U53" s="4">
        <v>1437.2</v>
      </c>
      <c r="V53" s="4">
        <v>0</v>
      </c>
      <c r="W53" s="4">
        <v>0</v>
      </c>
      <c r="X53" s="4" t="s">
        <v>267</v>
      </c>
      <c r="Y53" s="4" t="s">
        <v>42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45170</v>
      </c>
      <c r="G54" s="6">
        <v>45171</v>
      </c>
      <c r="H54" s="4">
        <v>1</v>
      </c>
      <c r="I54" s="4">
        <v>1</v>
      </c>
      <c r="J54" s="4">
        <v>1</v>
      </c>
      <c r="K54" s="4" t="s">
        <v>30</v>
      </c>
      <c r="L54" s="4">
        <v>1830.1</v>
      </c>
      <c r="M54" s="4">
        <v>1830.1</v>
      </c>
      <c r="N54" s="4" t="s">
        <v>271</v>
      </c>
      <c r="O54" s="4" t="s">
        <v>32</v>
      </c>
      <c r="P54" s="4" t="s">
        <v>33</v>
      </c>
      <c r="Q54" s="4">
        <v>0</v>
      </c>
      <c r="R54" s="7">
        <v>45148</v>
      </c>
      <c r="S54" s="6">
        <v>45174</v>
      </c>
      <c r="T54" s="4" t="s">
        <v>34</v>
      </c>
      <c r="U54" s="4">
        <v>1830.1</v>
      </c>
      <c r="V54" s="4">
        <v>0</v>
      </c>
      <c r="W54" s="4">
        <v>0</v>
      </c>
      <c r="X54" s="4" t="s">
        <v>272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45170</v>
      </c>
      <c r="G55" s="6">
        <v>45171</v>
      </c>
      <c r="H55" s="4">
        <v>1</v>
      </c>
      <c r="I55" s="4">
        <v>1</v>
      </c>
      <c r="J55" s="4">
        <v>1</v>
      </c>
      <c r="K55" s="4" t="s">
        <v>30</v>
      </c>
      <c r="L55" s="4">
        <v>274.89</v>
      </c>
      <c r="M55" s="4">
        <v>274.89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45148.0000115741</v>
      </c>
      <c r="S55" s="6">
        <v>45174</v>
      </c>
      <c r="T55" s="4" t="s">
        <v>34</v>
      </c>
      <c r="U55" s="4">
        <v>274.89</v>
      </c>
      <c r="V55" s="4">
        <v>0</v>
      </c>
      <c r="W55" s="4">
        <v>0</v>
      </c>
      <c r="X55" s="4" t="s">
        <v>278</v>
      </c>
      <c r="Y55" s="4" t="s">
        <v>278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45169</v>
      </c>
      <c r="G56" s="6">
        <v>45171</v>
      </c>
      <c r="H56" s="4">
        <v>1</v>
      </c>
      <c r="I56" s="4">
        <v>2</v>
      </c>
      <c r="J56" s="4">
        <v>2</v>
      </c>
      <c r="K56" s="4" t="s">
        <v>30</v>
      </c>
      <c r="L56" s="4">
        <v>957.9</v>
      </c>
      <c r="M56" s="4">
        <v>957.9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45148.0000115741</v>
      </c>
      <c r="S56" s="6">
        <v>45174</v>
      </c>
      <c r="T56" s="4" t="s">
        <v>34</v>
      </c>
      <c r="U56" s="4">
        <v>957.9</v>
      </c>
      <c r="V56" s="4">
        <v>0</v>
      </c>
      <c r="W56" s="4">
        <v>0</v>
      </c>
      <c r="X56" s="4" t="s">
        <v>281</v>
      </c>
      <c r="Y56" s="4" t="s">
        <v>42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45170</v>
      </c>
      <c r="G57" s="6">
        <v>45171</v>
      </c>
      <c r="H57" s="4">
        <v>1</v>
      </c>
      <c r="I57" s="4">
        <v>1</v>
      </c>
      <c r="J57" s="4">
        <v>1</v>
      </c>
      <c r="K57" s="4" t="s">
        <v>30</v>
      </c>
      <c r="L57" s="4">
        <v>1659.46</v>
      </c>
      <c r="M57" s="4">
        <v>1659.46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45148.0000115741</v>
      </c>
      <c r="S57" s="6">
        <v>45174</v>
      </c>
      <c r="T57" s="4" t="s">
        <v>34</v>
      </c>
      <c r="U57" s="4">
        <v>1659.46</v>
      </c>
      <c r="V57" s="4">
        <v>0</v>
      </c>
      <c r="W57" s="4">
        <v>0</v>
      </c>
      <c r="X57" s="4" t="s">
        <v>286</v>
      </c>
      <c r="Y57" s="4" t="s">
        <v>42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45169</v>
      </c>
      <c r="G58" s="6">
        <v>45171</v>
      </c>
      <c r="H58" s="4">
        <v>1</v>
      </c>
      <c r="I58" s="4">
        <v>2</v>
      </c>
      <c r="J58" s="4">
        <v>2</v>
      </c>
      <c r="K58" s="4" t="s">
        <v>30</v>
      </c>
      <c r="L58" s="4">
        <v>5258.21</v>
      </c>
      <c r="M58" s="4">
        <v>5258.21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45148</v>
      </c>
      <c r="S58" s="6">
        <v>45174</v>
      </c>
      <c r="T58" s="4" t="s">
        <v>34</v>
      </c>
      <c r="U58" s="4">
        <v>5258.21</v>
      </c>
      <c r="V58" s="4">
        <v>0</v>
      </c>
      <c r="W58" s="4">
        <v>0</v>
      </c>
      <c r="X58" s="4" t="s">
        <v>291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248</v>
      </c>
      <c r="E59" s="4" t="s">
        <v>249</v>
      </c>
      <c r="F59" s="6">
        <v>45169</v>
      </c>
      <c r="G59" s="6">
        <v>45171</v>
      </c>
      <c r="H59" s="4">
        <v>1</v>
      </c>
      <c r="I59" s="4">
        <v>2</v>
      </c>
      <c r="J59" s="4">
        <v>2</v>
      </c>
      <c r="K59" s="4" t="s">
        <v>30</v>
      </c>
      <c r="L59" s="4">
        <v>962.64</v>
      </c>
      <c r="M59" s="4">
        <v>962.64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45148.0000115741</v>
      </c>
      <c r="S59" s="6">
        <v>45174</v>
      </c>
      <c r="T59" s="4" t="s">
        <v>34</v>
      </c>
      <c r="U59" s="4">
        <v>962.64</v>
      </c>
      <c r="V59" s="4">
        <v>0</v>
      </c>
      <c r="W59" s="4">
        <v>0</v>
      </c>
      <c r="X59" s="4" t="s">
        <v>295</v>
      </c>
      <c r="Y59" s="4" t="s">
        <v>42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39</v>
      </c>
      <c r="F60" s="6">
        <v>45170</v>
      </c>
      <c r="G60" s="6">
        <v>45171</v>
      </c>
      <c r="H60" s="4">
        <v>1</v>
      </c>
      <c r="I60" s="4">
        <v>1</v>
      </c>
      <c r="J60" s="4">
        <v>1</v>
      </c>
      <c r="K60" s="4" t="s">
        <v>30</v>
      </c>
      <c r="L60" s="4">
        <v>1068.1</v>
      </c>
      <c r="M60" s="4">
        <v>1068.1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45149</v>
      </c>
      <c r="S60" s="6">
        <v>45174</v>
      </c>
      <c r="T60" s="4" t="s">
        <v>34</v>
      </c>
      <c r="U60" s="4">
        <v>1068.1</v>
      </c>
      <c r="V60" s="4">
        <v>0</v>
      </c>
      <c r="W60" s="4">
        <v>0</v>
      </c>
      <c r="X60" s="4" t="s">
        <v>299</v>
      </c>
      <c r="Y60" s="4" t="s">
        <v>300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302</v>
      </c>
      <c r="E61" s="4" t="s">
        <v>303</v>
      </c>
      <c r="F61" s="6">
        <v>45170</v>
      </c>
      <c r="G61" s="6">
        <v>45171</v>
      </c>
      <c r="H61" s="4">
        <v>1</v>
      </c>
      <c r="I61" s="4">
        <v>1</v>
      </c>
      <c r="J61" s="4">
        <v>1</v>
      </c>
      <c r="K61" s="4" t="s">
        <v>30</v>
      </c>
      <c r="L61" s="4">
        <v>2730.67</v>
      </c>
      <c r="M61" s="4">
        <v>2730.67</v>
      </c>
      <c r="N61" s="4" t="s">
        <v>304</v>
      </c>
      <c r="O61" s="4" t="s">
        <v>32</v>
      </c>
      <c r="P61" s="4" t="s">
        <v>33</v>
      </c>
      <c r="Q61" s="4">
        <v>0</v>
      </c>
      <c r="R61" s="7">
        <v>45149.0000115741</v>
      </c>
      <c r="S61" s="6">
        <v>45174</v>
      </c>
      <c r="T61" s="4" t="s">
        <v>34</v>
      </c>
      <c r="U61" s="4">
        <v>2730.67</v>
      </c>
      <c r="V61" s="4">
        <v>0</v>
      </c>
      <c r="W61" s="4">
        <v>0</v>
      </c>
      <c r="X61" s="4" t="s">
        <v>305</v>
      </c>
      <c r="Y61" s="4" t="s">
        <v>306</v>
      </c>
    </row>
    <row r="62" s="4" customFormat="1" spans="1:25">
      <c r="A62" s="4" t="s">
        <v>307</v>
      </c>
      <c r="B62" s="4" t="s">
        <v>26</v>
      </c>
      <c r="C62" s="4" t="s">
        <v>27</v>
      </c>
      <c r="D62" s="4" t="s">
        <v>308</v>
      </c>
      <c r="E62" s="4" t="s">
        <v>309</v>
      </c>
      <c r="F62" s="6">
        <v>45169</v>
      </c>
      <c r="G62" s="6">
        <v>45171</v>
      </c>
      <c r="H62" s="4">
        <v>1</v>
      </c>
      <c r="I62" s="4">
        <v>2</v>
      </c>
      <c r="J62" s="4">
        <v>2</v>
      </c>
      <c r="K62" s="4" t="s">
        <v>30</v>
      </c>
      <c r="L62" s="4">
        <v>3151.34</v>
      </c>
      <c r="M62" s="4">
        <v>3151.34</v>
      </c>
      <c r="N62" s="4" t="s">
        <v>310</v>
      </c>
      <c r="O62" s="4" t="s">
        <v>32</v>
      </c>
      <c r="P62" s="4" t="s">
        <v>33</v>
      </c>
      <c r="Q62" s="4">
        <v>0</v>
      </c>
      <c r="R62" s="7">
        <v>45149.0000115741</v>
      </c>
      <c r="S62" s="6">
        <v>45174</v>
      </c>
      <c r="T62" s="4" t="s">
        <v>34</v>
      </c>
      <c r="U62" s="4">
        <v>3151.34</v>
      </c>
      <c r="V62" s="4">
        <v>0</v>
      </c>
      <c r="W62" s="4">
        <v>0</v>
      </c>
      <c r="X62" s="4" t="s">
        <v>311</v>
      </c>
      <c r="Y62" s="4" t="s">
        <v>42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45170</v>
      </c>
      <c r="G63" s="6">
        <v>45171</v>
      </c>
      <c r="H63" s="4">
        <v>1</v>
      </c>
      <c r="I63" s="4">
        <v>1</v>
      </c>
      <c r="J63" s="4">
        <v>1</v>
      </c>
      <c r="K63" s="4" t="s">
        <v>30</v>
      </c>
      <c r="L63" s="4">
        <v>1518.81</v>
      </c>
      <c r="M63" s="4">
        <v>1518.81</v>
      </c>
      <c r="N63" s="4" t="s">
        <v>315</v>
      </c>
      <c r="O63" s="4" t="s">
        <v>32</v>
      </c>
      <c r="P63" s="4" t="s">
        <v>33</v>
      </c>
      <c r="Q63" s="4">
        <v>0</v>
      </c>
      <c r="R63" s="7">
        <v>45149.0000115741</v>
      </c>
      <c r="S63" s="6">
        <v>45174</v>
      </c>
      <c r="T63" s="4" t="s">
        <v>34</v>
      </c>
      <c r="U63" s="4">
        <v>1518.81</v>
      </c>
      <c r="V63" s="4">
        <v>0</v>
      </c>
      <c r="W63" s="4">
        <v>0</v>
      </c>
      <c r="X63" s="4" t="s">
        <v>316</v>
      </c>
      <c r="Y63" s="4" t="s">
        <v>42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45169</v>
      </c>
      <c r="G64" s="6">
        <v>45171</v>
      </c>
      <c r="H64" s="4">
        <v>1</v>
      </c>
      <c r="I64" s="4">
        <v>2</v>
      </c>
      <c r="J64" s="4">
        <v>2</v>
      </c>
      <c r="K64" s="4" t="s">
        <v>30</v>
      </c>
      <c r="L64" s="4">
        <v>2495.98</v>
      </c>
      <c r="M64" s="4">
        <v>2495.98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45150</v>
      </c>
      <c r="S64" s="6">
        <v>45174</v>
      </c>
      <c r="T64" s="4" t="s">
        <v>34</v>
      </c>
      <c r="U64" s="4">
        <v>2495.98</v>
      </c>
      <c r="V64" s="4">
        <v>0</v>
      </c>
      <c r="W64" s="4">
        <v>0</v>
      </c>
      <c r="X64" s="4" t="s">
        <v>321</v>
      </c>
      <c r="Y64" s="4" t="s">
        <v>42</v>
      </c>
    </row>
    <row r="65" s="4" customFormat="1" spans="1:25">
      <c r="A65" s="4" t="s">
        <v>322</v>
      </c>
      <c r="B65" s="4" t="s">
        <v>26</v>
      </c>
      <c r="C65" s="4" t="s">
        <v>27</v>
      </c>
      <c r="D65" s="4" t="s">
        <v>323</v>
      </c>
      <c r="E65" s="4" t="s">
        <v>324</v>
      </c>
      <c r="F65" s="6">
        <v>45170</v>
      </c>
      <c r="G65" s="6">
        <v>45171</v>
      </c>
      <c r="H65" s="4">
        <v>2</v>
      </c>
      <c r="I65" s="4">
        <v>1</v>
      </c>
      <c r="J65" s="4">
        <v>2</v>
      </c>
      <c r="K65" s="4" t="s">
        <v>30</v>
      </c>
      <c r="L65" s="4">
        <v>930.8</v>
      </c>
      <c r="M65" s="4">
        <v>930.8</v>
      </c>
      <c r="N65" s="4" t="s">
        <v>325</v>
      </c>
      <c r="O65" s="4" t="s">
        <v>32</v>
      </c>
      <c r="P65" s="4" t="s">
        <v>33</v>
      </c>
      <c r="Q65" s="4">
        <v>0</v>
      </c>
      <c r="R65" s="7">
        <v>45150</v>
      </c>
      <c r="S65" s="6">
        <v>45174</v>
      </c>
      <c r="T65" s="4" t="s">
        <v>34</v>
      </c>
      <c r="U65" s="4">
        <v>930.8</v>
      </c>
      <c r="V65" s="4">
        <v>0</v>
      </c>
      <c r="W65" s="4">
        <v>0</v>
      </c>
      <c r="X65" s="4" t="s">
        <v>326</v>
      </c>
      <c r="Y65" s="4" t="s">
        <v>327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45170</v>
      </c>
      <c r="G66" s="6">
        <v>45171</v>
      </c>
      <c r="H66" s="4">
        <v>1</v>
      </c>
      <c r="I66" s="4">
        <v>1</v>
      </c>
      <c r="J66" s="4">
        <v>1</v>
      </c>
      <c r="K66" s="4" t="s">
        <v>30</v>
      </c>
      <c r="L66" s="4">
        <v>1105.41</v>
      </c>
      <c r="M66" s="4">
        <v>1105.41</v>
      </c>
      <c r="N66" s="4" t="s">
        <v>331</v>
      </c>
      <c r="O66" s="4" t="s">
        <v>32</v>
      </c>
      <c r="P66" s="4" t="s">
        <v>33</v>
      </c>
      <c r="Q66" s="4">
        <v>0</v>
      </c>
      <c r="R66" s="7">
        <v>45150</v>
      </c>
      <c r="S66" s="6">
        <v>45174</v>
      </c>
      <c r="T66" s="4" t="s">
        <v>34</v>
      </c>
      <c r="U66" s="4">
        <v>1105.41</v>
      </c>
      <c r="V66" s="4">
        <v>0</v>
      </c>
      <c r="W66" s="4">
        <v>0</v>
      </c>
      <c r="X66" s="4" t="s">
        <v>332</v>
      </c>
      <c r="Y66" s="4" t="s">
        <v>333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335</v>
      </c>
      <c r="E67" s="4" t="s">
        <v>336</v>
      </c>
      <c r="F67" s="6">
        <v>45170</v>
      </c>
      <c r="G67" s="6">
        <v>45171</v>
      </c>
      <c r="H67" s="4">
        <v>1</v>
      </c>
      <c r="I67" s="4">
        <v>1</v>
      </c>
      <c r="J67" s="4">
        <v>1</v>
      </c>
      <c r="K67" s="4" t="s">
        <v>30</v>
      </c>
      <c r="L67" s="4">
        <v>3132.75</v>
      </c>
      <c r="M67" s="4">
        <v>3132.75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45151.0000115741</v>
      </c>
      <c r="S67" s="6">
        <v>45174</v>
      </c>
      <c r="T67" s="4" t="s">
        <v>34</v>
      </c>
      <c r="U67" s="4">
        <v>3132.75</v>
      </c>
      <c r="V67" s="4">
        <v>0</v>
      </c>
      <c r="W67" s="4">
        <v>0</v>
      </c>
      <c r="X67" s="4" t="s">
        <v>338</v>
      </c>
      <c r="Y67" s="4" t="s">
        <v>339</v>
      </c>
    </row>
    <row r="68" s="4" customFormat="1" spans="1:25">
      <c r="A68" s="4" t="s">
        <v>334</v>
      </c>
      <c r="B68" s="4" t="s">
        <v>26</v>
      </c>
      <c r="C68" s="4" t="s">
        <v>59</v>
      </c>
      <c r="D68" s="4" t="s">
        <v>335</v>
      </c>
      <c r="E68" s="4" t="s">
        <v>336</v>
      </c>
      <c r="F68" s="6">
        <v>45170</v>
      </c>
      <c r="G68" s="6">
        <v>45171</v>
      </c>
      <c r="H68" s="4">
        <v>1</v>
      </c>
      <c r="I68" s="4">
        <v>1</v>
      </c>
      <c r="J68" s="4">
        <v>1</v>
      </c>
      <c r="K68" s="4" t="s">
        <v>30</v>
      </c>
      <c r="L68" s="4">
        <v>-3132.75</v>
      </c>
      <c r="M68" s="4">
        <v>-3132.75</v>
      </c>
      <c r="N68" s="4" t="s">
        <v>337</v>
      </c>
      <c r="O68" s="4" t="s">
        <v>32</v>
      </c>
      <c r="P68" s="4" t="s">
        <v>33</v>
      </c>
      <c r="Q68" s="4">
        <v>0</v>
      </c>
      <c r="R68" s="7">
        <v>45151.0000115741</v>
      </c>
      <c r="S68" s="6">
        <v>45174</v>
      </c>
      <c r="T68" s="4" t="s">
        <v>34</v>
      </c>
      <c r="U68" s="4">
        <v>-3132.75</v>
      </c>
      <c r="V68" s="4">
        <v>0</v>
      </c>
      <c r="W68" s="4">
        <v>0</v>
      </c>
      <c r="X68" s="4" t="s">
        <v>338</v>
      </c>
      <c r="Y68" s="4" t="s">
        <v>339</v>
      </c>
    </row>
    <row r="69" s="4" customFormat="1" spans="1:25">
      <c r="A69" s="4" t="s">
        <v>340</v>
      </c>
      <c r="B69" s="4" t="s">
        <v>26</v>
      </c>
      <c r="C69" s="4" t="s">
        <v>27</v>
      </c>
      <c r="D69" s="4" t="s">
        <v>341</v>
      </c>
      <c r="E69" s="4" t="s">
        <v>342</v>
      </c>
      <c r="F69" s="6">
        <v>45170</v>
      </c>
      <c r="G69" s="6">
        <v>45171</v>
      </c>
      <c r="H69" s="4">
        <v>1</v>
      </c>
      <c r="I69" s="4">
        <v>1</v>
      </c>
      <c r="J69" s="4">
        <v>1</v>
      </c>
      <c r="K69" s="4" t="s">
        <v>30</v>
      </c>
      <c r="L69" s="4">
        <v>1630.51</v>
      </c>
      <c r="M69" s="4">
        <v>1630.51</v>
      </c>
      <c r="N69" s="4" t="s">
        <v>343</v>
      </c>
      <c r="O69" s="4" t="s">
        <v>32</v>
      </c>
      <c r="P69" s="4" t="s">
        <v>33</v>
      </c>
      <c r="Q69" s="4">
        <v>0</v>
      </c>
      <c r="R69" s="7">
        <v>45151</v>
      </c>
      <c r="S69" s="6">
        <v>45174</v>
      </c>
      <c r="T69" s="4" t="s">
        <v>34</v>
      </c>
      <c r="U69" s="4">
        <v>1630.51</v>
      </c>
      <c r="V69" s="4">
        <v>0</v>
      </c>
      <c r="W69" s="4">
        <v>0</v>
      </c>
      <c r="X69" s="4" t="s">
        <v>344</v>
      </c>
      <c r="Y69" s="4" t="s">
        <v>345</v>
      </c>
    </row>
    <row r="70" s="4" customFormat="1" spans="1:25">
      <c r="A70" s="4" t="s">
        <v>346</v>
      </c>
      <c r="B70" s="4" t="s">
        <v>26</v>
      </c>
      <c r="C70" s="4" t="s">
        <v>27</v>
      </c>
      <c r="D70" s="4" t="s">
        <v>347</v>
      </c>
      <c r="E70" s="4" t="s">
        <v>348</v>
      </c>
      <c r="F70" s="6">
        <v>45170</v>
      </c>
      <c r="G70" s="6">
        <v>45171</v>
      </c>
      <c r="H70" s="4">
        <v>1</v>
      </c>
      <c r="I70" s="4">
        <v>1</v>
      </c>
      <c r="J70" s="4">
        <v>1</v>
      </c>
      <c r="K70" s="4" t="s">
        <v>30</v>
      </c>
      <c r="L70" s="4">
        <v>294.99</v>
      </c>
      <c r="M70" s="4">
        <v>294.99</v>
      </c>
      <c r="N70" s="4" t="s">
        <v>349</v>
      </c>
      <c r="O70" s="4" t="s">
        <v>32</v>
      </c>
      <c r="P70" s="4" t="s">
        <v>33</v>
      </c>
      <c r="Q70" s="4">
        <v>0</v>
      </c>
      <c r="R70" s="7">
        <v>45151</v>
      </c>
      <c r="S70" s="6">
        <v>45174</v>
      </c>
      <c r="T70" s="4" t="s">
        <v>34</v>
      </c>
      <c r="U70" s="4">
        <v>294.99</v>
      </c>
      <c r="V70" s="4">
        <v>0</v>
      </c>
      <c r="W70" s="4">
        <v>0</v>
      </c>
      <c r="X70" s="4" t="s">
        <v>350</v>
      </c>
      <c r="Y70" s="4" t="s">
        <v>351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353</v>
      </c>
      <c r="E71" s="4" t="s">
        <v>354</v>
      </c>
      <c r="F71" s="6">
        <v>45170</v>
      </c>
      <c r="G71" s="6">
        <v>45171</v>
      </c>
      <c r="H71" s="4">
        <v>1</v>
      </c>
      <c r="I71" s="4">
        <v>1</v>
      </c>
      <c r="J71" s="4">
        <v>1</v>
      </c>
      <c r="K71" s="4" t="s">
        <v>30</v>
      </c>
      <c r="L71" s="4">
        <v>714.6</v>
      </c>
      <c r="M71" s="4">
        <v>714.6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45152</v>
      </c>
      <c r="S71" s="6">
        <v>45174</v>
      </c>
      <c r="T71" s="4" t="s">
        <v>34</v>
      </c>
      <c r="U71" s="4">
        <v>714.6</v>
      </c>
      <c r="V71" s="4">
        <v>0</v>
      </c>
      <c r="W71" s="4">
        <v>0</v>
      </c>
      <c r="X71" s="4" t="s">
        <v>356</v>
      </c>
      <c r="Y71" s="4" t="s">
        <v>357</v>
      </c>
    </row>
    <row r="72" s="4" customFormat="1" spans="1:25">
      <c r="A72" s="4" t="s">
        <v>178</v>
      </c>
      <c r="B72" s="4" t="s">
        <v>26</v>
      </c>
      <c r="C72" s="4" t="s">
        <v>59</v>
      </c>
      <c r="D72" s="4" t="s">
        <v>179</v>
      </c>
      <c r="E72" s="4" t="s">
        <v>180</v>
      </c>
      <c r="F72" s="6">
        <v>45168</v>
      </c>
      <c r="G72" s="6">
        <v>45171</v>
      </c>
      <c r="H72" s="4">
        <v>1</v>
      </c>
      <c r="I72" s="4">
        <v>3</v>
      </c>
      <c r="J72" s="4">
        <v>3</v>
      </c>
      <c r="K72" s="4" t="s">
        <v>30</v>
      </c>
      <c r="L72" s="4">
        <v>-7733.76</v>
      </c>
      <c r="M72" s="4">
        <v>-7733.76</v>
      </c>
      <c r="N72" s="4" t="s">
        <v>181</v>
      </c>
      <c r="O72" s="4" t="s">
        <v>32</v>
      </c>
      <c r="P72" s="4" t="s">
        <v>33</v>
      </c>
      <c r="Q72" s="4">
        <v>0</v>
      </c>
      <c r="R72" s="7">
        <v>45140</v>
      </c>
      <c r="S72" s="6">
        <v>45174</v>
      </c>
      <c r="T72" s="4" t="s">
        <v>34</v>
      </c>
      <c r="U72" s="4">
        <v>-7733.76</v>
      </c>
      <c r="V72" s="4">
        <v>0</v>
      </c>
      <c r="W72" s="4">
        <v>0</v>
      </c>
      <c r="X72" s="4" t="s">
        <v>182</v>
      </c>
      <c r="Y72" s="4" t="s">
        <v>42</v>
      </c>
    </row>
    <row r="73" s="4" customFormat="1" spans="1:25">
      <c r="A73" s="4" t="s">
        <v>358</v>
      </c>
      <c r="B73" s="4" t="s">
        <v>26</v>
      </c>
      <c r="C73" s="4" t="s">
        <v>27</v>
      </c>
      <c r="D73" s="4" t="s">
        <v>359</v>
      </c>
      <c r="E73" s="4" t="s">
        <v>360</v>
      </c>
      <c r="F73" s="6">
        <v>45166</v>
      </c>
      <c r="G73" s="6">
        <v>45171</v>
      </c>
      <c r="H73" s="4">
        <v>1</v>
      </c>
      <c r="I73" s="4">
        <v>5</v>
      </c>
      <c r="J73" s="4">
        <v>5</v>
      </c>
      <c r="K73" s="4" t="s">
        <v>30</v>
      </c>
      <c r="L73" s="4">
        <v>3324</v>
      </c>
      <c r="M73" s="4">
        <v>3324</v>
      </c>
      <c r="N73" s="4" t="s">
        <v>361</v>
      </c>
      <c r="O73" s="4" t="s">
        <v>32</v>
      </c>
      <c r="P73" s="4" t="s">
        <v>33</v>
      </c>
      <c r="Q73" s="4">
        <v>0</v>
      </c>
      <c r="R73" s="7">
        <v>45152</v>
      </c>
      <c r="S73" s="6">
        <v>45174</v>
      </c>
      <c r="T73" s="4" t="s">
        <v>34</v>
      </c>
      <c r="U73" s="4">
        <v>3324</v>
      </c>
      <c r="V73" s="4">
        <v>0</v>
      </c>
      <c r="W73" s="4">
        <v>0</v>
      </c>
      <c r="X73" s="4" t="s">
        <v>362</v>
      </c>
      <c r="Y73" s="4" t="s">
        <v>363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341</v>
      </c>
      <c r="E74" s="4" t="s">
        <v>79</v>
      </c>
      <c r="F74" s="6">
        <v>45170</v>
      </c>
      <c r="G74" s="6">
        <v>45171</v>
      </c>
      <c r="H74" s="4">
        <v>1</v>
      </c>
      <c r="I74" s="4">
        <v>1</v>
      </c>
      <c r="J74" s="4">
        <v>1</v>
      </c>
      <c r="K74" s="4" t="s">
        <v>30</v>
      </c>
      <c r="L74" s="4">
        <v>1274.3</v>
      </c>
      <c r="M74" s="4">
        <v>1274.3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45153.0000115741</v>
      </c>
      <c r="S74" s="6">
        <v>45174</v>
      </c>
      <c r="T74" s="4" t="s">
        <v>34</v>
      </c>
      <c r="U74" s="4">
        <v>1274.3</v>
      </c>
      <c r="V74" s="4">
        <v>0</v>
      </c>
      <c r="W74" s="4">
        <v>0</v>
      </c>
      <c r="X74" s="4" t="s">
        <v>366</v>
      </c>
      <c r="Y74" s="4" t="s">
        <v>345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106</v>
      </c>
      <c r="E75" s="4" t="s">
        <v>368</v>
      </c>
      <c r="F75" s="6">
        <v>45170</v>
      </c>
      <c r="G75" s="6">
        <v>45171</v>
      </c>
      <c r="H75" s="4">
        <v>1</v>
      </c>
      <c r="I75" s="4">
        <v>1</v>
      </c>
      <c r="J75" s="4">
        <v>1</v>
      </c>
      <c r="K75" s="4" t="s">
        <v>30</v>
      </c>
      <c r="L75" s="4">
        <v>1755.4</v>
      </c>
      <c r="M75" s="4">
        <v>1755.4</v>
      </c>
      <c r="N75" s="4" t="s">
        <v>369</v>
      </c>
      <c r="O75" s="4" t="s">
        <v>32</v>
      </c>
      <c r="P75" s="4" t="s">
        <v>33</v>
      </c>
      <c r="Q75" s="4">
        <v>0</v>
      </c>
      <c r="R75" s="7">
        <v>45153</v>
      </c>
      <c r="S75" s="6">
        <v>45174</v>
      </c>
      <c r="T75" s="4" t="s">
        <v>34</v>
      </c>
      <c r="U75" s="4">
        <v>1755.4</v>
      </c>
      <c r="V75" s="4">
        <v>0</v>
      </c>
      <c r="W75" s="4">
        <v>0</v>
      </c>
      <c r="X75" s="4" t="s">
        <v>370</v>
      </c>
      <c r="Y75" s="4" t="s">
        <v>42</v>
      </c>
    </row>
    <row r="76" s="4" customFormat="1" spans="1:25">
      <c r="A76" s="4" t="s">
        <v>371</v>
      </c>
      <c r="B76" s="4" t="s">
        <v>26</v>
      </c>
      <c r="C76" s="4" t="s">
        <v>27</v>
      </c>
      <c r="D76" s="4" t="s">
        <v>372</v>
      </c>
      <c r="E76" s="4" t="s">
        <v>373</v>
      </c>
      <c r="F76" s="6">
        <v>45170</v>
      </c>
      <c r="G76" s="6">
        <v>45171</v>
      </c>
      <c r="H76" s="4">
        <v>1</v>
      </c>
      <c r="I76" s="4">
        <v>1</v>
      </c>
      <c r="J76" s="4">
        <v>1</v>
      </c>
      <c r="K76" s="4" t="s">
        <v>30</v>
      </c>
      <c r="L76" s="4">
        <v>511.98</v>
      </c>
      <c r="M76" s="4">
        <v>511.98</v>
      </c>
      <c r="N76" s="4" t="s">
        <v>374</v>
      </c>
      <c r="O76" s="4" t="s">
        <v>32</v>
      </c>
      <c r="P76" s="4" t="s">
        <v>33</v>
      </c>
      <c r="Q76" s="4">
        <v>0</v>
      </c>
      <c r="R76" s="7">
        <v>45139.0000115741</v>
      </c>
      <c r="S76" s="6">
        <v>45174</v>
      </c>
      <c r="T76" s="4" t="s">
        <v>34</v>
      </c>
      <c r="U76" s="4">
        <v>511.98</v>
      </c>
      <c r="V76" s="4">
        <v>0</v>
      </c>
      <c r="W76" s="4">
        <v>0</v>
      </c>
      <c r="X76" s="4" t="s">
        <v>375</v>
      </c>
      <c r="Y76" s="4" t="s">
        <v>376</v>
      </c>
    </row>
    <row r="77" s="4" customFormat="1" spans="1:25">
      <c r="A77" s="4" t="s">
        <v>377</v>
      </c>
      <c r="B77" s="4" t="s">
        <v>26</v>
      </c>
      <c r="C77" s="4" t="s">
        <v>27</v>
      </c>
      <c r="D77" s="4" t="s">
        <v>378</v>
      </c>
      <c r="E77" s="4" t="s">
        <v>379</v>
      </c>
      <c r="F77" s="6">
        <v>45166</v>
      </c>
      <c r="G77" s="6">
        <v>45171</v>
      </c>
      <c r="H77" s="4">
        <v>1</v>
      </c>
      <c r="I77" s="4">
        <v>5</v>
      </c>
      <c r="J77" s="4">
        <v>5</v>
      </c>
      <c r="K77" s="4" t="s">
        <v>30</v>
      </c>
      <c r="L77" s="4">
        <v>1191.84</v>
      </c>
      <c r="M77" s="4">
        <v>1191.84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45154</v>
      </c>
      <c r="S77" s="6">
        <v>45174</v>
      </c>
      <c r="T77" s="4" t="s">
        <v>34</v>
      </c>
      <c r="U77" s="4">
        <v>1191.84</v>
      </c>
      <c r="V77" s="4">
        <v>0</v>
      </c>
      <c r="W77" s="4">
        <v>0</v>
      </c>
      <c r="X77" s="4" t="s">
        <v>381</v>
      </c>
      <c r="Y77" s="4" t="s">
        <v>382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6">
        <v>45170</v>
      </c>
      <c r="G78" s="6">
        <v>45171</v>
      </c>
      <c r="H78" s="4">
        <v>1</v>
      </c>
      <c r="I78" s="4">
        <v>1</v>
      </c>
      <c r="J78" s="4">
        <v>1</v>
      </c>
      <c r="K78" s="4" t="s">
        <v>30</v>
      </c>
      <c r="L78" s="4">
        <v>384.38</v>
      </c>
      <c r="M78" s="4">
        <v>384.38</v>
      </c>
      <c r="N78" s="4" t="s">
        <v>386</v>
      </c>
      <c r="O78" s="4" t="s">
        <v>32</v>
      </c>
      <c r="P78" s="4" t="s">
        <v>33</v>
      </c>
      <c r="Q78" s="4">
        <v>0</v>
      </c>
      <c r="R78" s="7">
        <v>45154</v>
      </c>
      <c r="S78" s="6">
        <v>45174</v>
      </c>
      <c r="T78" s="4" t="s">
        <v>34</v>
      </c>
      <c r="U78" s="4">
        <v>384.38</v>
      </c>
      <c r="V78" s="4">
        <v>0</v>
      </c>
      <c r="W78" s="4">
        <v>0</v>
      </c>
      <c r="X78" s="4" t="s">
        <v>387</v>
      </c>
      <c r="Y78" s="4" t="s">
        <v>42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45170</v>
      </c>
      <c r="G79" s="6">
        <v>45171</v>
      </c>
      <c r="H79" s="4">
        <v>1</v>
      </c>
      <c r="I79" s="4">
        <v>1</v>
      </c>
      <c r="J79" s="4">
        <v>1</v>
      </c>
      <c r="K79" s="4" t="s">
        <v>30</v>
      </c>
      <c r="L79" s="4">
        <v>989.53</v>
      </c>
      <c r="M79" s="4">
        <v>989.53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45154</v>
      </c>
      <c r="S79" s="6">
        <v>45174</v>
      </c>
      <c r="T79" s="4" t="s">
        <v>34</v>
      </c>
      <c r="U79" s="4">
        <v>989.53</v>
      </c>
      <c r="V79" s="4">
        <v>0</v>
      </c>
      <c r="W79" s="4">
        <v>0</v>
      </c>
      <c r="X79" s="4" t="s">
        <v>392</v>
      </c>
      <c r="Y79" s="4" t="s">
        <v>42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384</v>
      </c>
      <c r="E80" s="4" t="s">
        <v>385</v>
      </c>
      <c r="F80" s="6">
        <v>45168</v>
      </c>
      <c r="G80" s="6">
        <v>45171</v>
      </c>
      <c r="H80" s="4">
        <v>1</v>
      </c>
      <c r="I80" s="4">
        <v>3</v>
      </c>
      <c r="J80" s="4">
        <v>3</v>
      </c>
      <c r="K80" s="4" t="s">
        <v>30</v>
      </c>
      <c r="L80" s="4">
        <v>1155.69</v>
      </c>
      <c r="M80" s="4">
        <v>1155.69</v>
      </c>
      <c r="N80" s="4" t="s">
        <v>394</v>
      </c>
      <c r="O80" s="4" t="s">
        <v>32</v>
      </c>
      <c r="P80" s="4" t="s">
        <v>33</v>
      </c>
      <c r="Q80" s="4">
        <v>0</v>
      </c>
      <c r="R80" s="7">
        <v>45155.0000115741</v>
      </c>
      <c r="S80" s="6">
        <v>45174</v>
      </c>
      <c r="T80" s="4" t="s">
        <v>34</v>
      </c>
      <c r="U80" s="4">
        <v>1155.69</v>
      </c>
      <c r="V80" s="4">
        <v>0</v>
      </c>
      <c r="W80" s="4">
        <v>0</v>
      </c>
      <c r="X80" s="4" t="s">
        <v>395</v>
      </c>
      <c r="Y80" s="4" t="s">
        <v>42</v>
      </c>
    </row>
    <row r="81" s="4" customFormat="1" spans="1:25">
      <c r="A81" s="4" t="s">
        <v>94</v>
      </c>
      <c r="B81" s="4" t="s">
        <v>26</v>
      </c>
      <c r="C81" s="4" t="s">
        <v>59</v>
      </c>
      <c r="D81" s="4" t="s">
        <v>95</v>
      </c>
      <c r="E81" s="4" t="s">
        <v>96</v>
      </c>
      <c r="F81" s="6">
        <v>45170</v>
      </c>
      <c r="G81" s="6">
        <v>45171</v>
      </c>
      <c r="H81" s="4">
        <v>1</v>
      </c>
      <c r="I81" s="4">
        <v>1</v>
      </c>
      <c r="J81" s="4">
        <v>1</v>
      </c>
      <c r="K81" s="4" t="s">
        <v>30</v>
      </c>
      <c r="L81" s="4">
        <v>-610.66</v>
      </c>
      <c r="M81" s="4">
        <v>-610.66</v>
      </c>
      <c r="N81" s="4" t="s">
        <v>97</v>
      </c>
      <c r="O81" s="4" t="s">
        <v>32</v>
      </c>
      <c r="P81" s="4" t="s">
        <v>33</v>
      </c>
      <c r="Q81" s="4">
        <v>0</v>
      </c>
      <c r="R81" s="7">
        <v>45127</v>
      </c>
      <c r="S81" s="6">
        <v>45174</v>
      </c>
      <c r="T81" s="4" t="s">
        <v>34</v>
      </c>
      <c r="U81" s="4">
        <v>-610.66</v>
      </c>
      <c r="V81" s="4">
        <v>0</v>
      </c>
      <c r="W81" s="4">
        <v>0</v>
      </c>
      <c r="X81" s="4" t="s">
        <v>98</v>
      </c>
      <c r="Y81" s="4" t="s">
        <v>42</v>
      </c>
    </row>
    <row r="82" s="4" customFormat="1" spans="1:25">
      <c r="A82" s="4" t="s">
        <v>396</v>
      </c>
      <c r="B82" s="4" t="s">
        <v>26</v>
      </c>
      <c r="C82" s="4" t="s">
        <v>27</v>
      </c>
      <c r="D82" s="4" t="s">
        <v>389</v>
      </c>
      <c r="E82" s="4" t="s">
        <v>397</v>
      </c>
      <c r="F82" s="6">
        <v>45168</v>
      </c>
      <c r="G82" s="6">
        <v>45171</v>
      </c>
      <c r="H82" s="4">
        <v>1</v>
      </c>
      <c r="I82" s="4">
        <v>3</v>
      </c>
      <c r="J82" s="4">
        <v>3</v>
      </c>
      <c r="K82" s="4" t="s">
        <v>30</v>
      </c>
      <c r="L82" s="4">
        <v>3168.06</v>
      </c>
      <c r="M82" s="4">
        <v>3168.06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45156</v>
      </c>
      <c r="S82" s="6">
        <v>45174</v>
      </c>
      <c r="T82" s="4" t="s">
        <v>34</v>
      </c>
      <c r="U82" s="4">
        <v>3168.06</v>
      </c>
      <c r="V82" s="4">
        <v>0</v>
      </c>
      <c r="W82" s="4">
        <v>0</v>
      </c>
      <c r="X82" s="4" t="s">
        <v>399</v>
      </c>
      <c r="Y82" s="4" t="s">
        <v>400</v>
      </c>
    </row>
    <row r="83" s="4" customFormat="1" spans="1:25">
      <c r="A83" s="4" t="s">
        <v>401</v>
      </c>
      <c r="B83" s="4" t="s">
        <v>26</v>
      </c>
      <c r="C83" s="4" t="s">
        <v>27</v>
      </c>
      <c r="D83" s="4" t="s">
        <v>402</v>
      </c>
      <c r="E83" s="4" t="s">
        <v>403</v>
      </c>
      <c r="F83" s="6">
        <v>45169</v>
      </c>
      <c r="G83" s="6">
        <v>45171</v>
      </c>
      <c r="H83" s="4">
        <v>1</v>
      </c>
      <c r="I83" s="4">
        <v>2</v>
      </c>
      <c r="J83" s="4">
        <v>2</v>
      </c>
      <c r="K83" s="4" t="s">
        <v>30</v>
      </c>
      <c r="L83" s="4">
        <v>3916.28</v>
      </c>
      <c r="M83" s="4">
        <v>3916.28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45156</v>
      </c>
      <c r="S83" s="6">
        <v>45174</v>
      </c>
      <c r="T83" s="4" t="s">
        <v>34</v>
      </c>
      <c r="U83" s="4">
        <v>3916.28</v>
      </c>
      <c r="V83" s="4">
        <v>0</v>
      </c>
      <c r="W83" s="4">
        <v>0</v>
      </c>
      <c r="X83" s="4" t="s">
        <v>405</v>
      </c>
      <c r="Y83" s="4" t="s">
        <v>406</v>
      </c>
    </row>
    <row r="84" s="4" customFormat="1" spans="1:25">
      <c r="A84" s="4" t="s">
        <v>407</v>
      </c>
      <c r="B84" s="4" t="s">
        <v>26</v>
      </c>
      <c r="C84" s="4" t="s">
        <v>27</v>
      </c>
      <c r="D84" s="4" t="s">
        <v>408</v>
      </c>
      <c r="E84" s="4" t="s">
        <v>409</v>
      </c>
      <c r="F84" s="6">
        <v>45170</v>
      </c>
      <c r="G84" s="6">
        <v>45171</v>
      </c>
      <c r="H84" s="4">
        <v>1</v>
      </c>
      <c r="I84" s="4">
        <v>1</v>
      </c>
      <c r="J84" s="4">
        <v>1</v>
      </c>
      <c r="K84" s="4" t="s">
        <v>30</v>
      </c>
      <c r="L84" s="4">
        <v>631.01</v>
      </c>
      <c r="M84" s="4">
        <v>631.01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45156.0000115741</v>
      </c>
      <c r="S84" s="6">
        <v>45174</v>
      </c>
      <c r="T84" s="4" t="s">
        <v>34</v>
      </c>
      <c r="U84" s="4">
        <v>631.01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148</v>
      </c>
      <c r="E85" s="4" t="s">
        <v>414</v>
      </c>
      <c r="F85" s="6">
        <v>45169</v>
      </c>
      <c r="G85" s="6">
        <v>45171</v>
      </c>
      <c r="H85" s="4">
        <v>1</v>
      </c>
      <c r="I85" s="4">
        <v>2</v>
      </c>
      <c r="J85" s="4">
        <v>2</v>
      </c>
      <c r="K85" s="4" t="s">
        <v>30</v>
      </c>
      <c r="L85" s="4">
        <v>807.68</v>
      </c>
      <c r="M85" s="4">
        <v>807.68</v>
      </c>
      <c r="N85" s="4" t="s">
        <v>415</v>
      </c>
      <c r="O85" s="4" t="s">
        <v>32</v>
      </c>
      <c r="P85" s="4" t="s">
        <v>33</v>
      </c>
      <c r="Q85" s="4">
        <v>0</v>
      </c>
      <c r="R85" s="7">
        <v>45156.0000115741</v>
      </c>
      <c r="S85" s="6">
        <v>45174</v>
      </c>
      <c r="T85" s="4" t="s">
        <v>34</v>
      </c>
      <c r="U85" s="4">
        <v>807.68</v>
      </c>
      <c r="V85" s="4">
        <v>0</v>
      </c>
      <c r="W85" s="4">
        <v>0</v>
      </c>
      <c r="X85" s="4" t="s">
        <v>416</v>
      </c>
      <c r="Y85" s="4" t="s">
        <v>42</v>
      </c>
    </row>
    <row r="86" s="4" customFormat="1" spans="1:25">
      <c r="A86" s="4" t="s">
        <v>417</v>
      </c>
      <c r="B86" s="4" t="s">
        <v>26</v>
      </c>
      <c r="C86" s="4" t="s">
        <v>27</v>
      </c>
      <c r="D86" s="4" t="s">
        <v>418</v>
      </c>
      <c r="E86" s="4" t="s">
        <v>419</v>
      </c>
      <c r="F86" s="6">
        <v>45170</v>
      </c>
      <c r="G86" s="6">
        <v>45171</v>
      </c>
      <c r="H86" s="4">
        <v>1</v>
      </c>
      <c r="I86" s="4">
        <v>1</v>
      </c>
      <c r="J86" s="4">
        <v>1</v>
      </c>
      <c r="K86" s="4" t="s">
        <v>30</v>
      </c>
      <c r="L86" s="4">
        <v>258.31</v>
      </c>
      <c r="M86" s="4">
        <v>258.31</v>
      </c>
      <c r="N86" s="4" t="s">
        <v>420</v>
      </c>
      <c r="O86" s="4" t="s">
        <v>32</v>
      </c>
      <c r="P86" s="4" t="s">
        <v>33</v>
      </c>
      <c r="Q86" s="4">
        <v>0</v>
      </c>
      <c r="R86" s="7">
        <v>45156</v>
      </c>
      <c r="S86" s="6">
        <v>45174</v>
      </c>
      <c r="T86" s="4" t="s">
        <v>34</v>
      </c>
      <c r="U86" s="4">
        <v>258.31</v>
      </c>
      <c r="V86" s="4">
        <v>0</v>
      </c>
      <c r="W86" s="4">
        <v>0</v>
      </c>
      <c r="X86" s="4" t="s">
        <v>421</v>
      </c>
      <c r="Y86" s="4" t="s">
        <v>422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424</v>
      </c>
      <c r="E87" s="4" t="s">
        <v>165</v>
      </c>
      <c r="F87" s="6">
        <v>45170</v>
      </c>
      <c r="G87" s="6">
        <v>45171</v>
      </c>
      <c r="H87" s="4">
        <v>1</v>
      </c>
      <c r="I87" s="4">
        <v>1</v>
      </c>
      <c r="J87" s="4">
        <v>1</v>
      </c>
      <c r="K87" s="4" t="s">
        <v>30</v>
      </c>
      <c r="L87" s="4">
        <v>274.57</v>
      </c>
      <c r="M87" s="4">
        <v>274.57</v>
      </c>
      <c r="N87" s="4" t="s">
        <v>425</v>
      </c>
      <c r="O87" s="4" t="s">
        <v>32</v>
      </c>
      <c r="P87" s="4" t="s">
        <v>33</v>
      </c>
      <c r="Q87" s="4">
        <v>0</v>
      </c>
      <c r="R87" s="7">
        <v>45156</v>
      </c>
      <c r="S87" s="6">
        <v>45174</v>
      </c>
      <c r="T87" s="4" t="s">
        <v>34</v>
      </c>
      <c r="U87" s="4">
        <v>274.57</v>
      </c>
      <c r="V87" s="4">
        <v>0</v>
      </c>
      <c r="W87" s="4">
        <v>0</v>
      </c>
      <c r="X87" s="4" t="s">
        <v>426</v>
      </c>
      <c r="Y87" s="4" t="s">
        <v>427</v>
      </c>
    </row>
    <row r="88" s="4" customFormat="1" spans="1:26">
      <c r="A88" s="4" t="s">
        <v>428</v>
      </c>
      <c r="B88" s="4" t="s">
        <v>26</v>
      </c>
      <c r="C88" s="4" t="s">
        <v>27</v>
      </c>
      <c r="D88" s="4" t="s">
        <v>429</v>
      </c>
      <c r="E88" s="4" t="s">
        <v>430</v>
      </c>
      <c r="F88" s="6">
        <v>45166</v>
      </c>
      <c r="G88" s="6">
        <v>45171</v>
      </c>
      <c r="H88" s="4">
        <v>2</v>
      </c>
      <c r="I88" s="4">
        <v>5</v>
      </c>
      <c r="J88" s="4">
        <v>10</v>
      </c>
      <c r="K88" s="4" t="s">
        <v>30</v>
      </c>
      <c r="L88" s="4">
        <v>5775.5</v>
      </c>
      <c r="M88" s="4">
        <v>5775.5</v>
      </c>
      <c r="N88" s="4" t="s">
        <v>431</v>
      </c>
      <c r="O88" s="4" t="s">
        <v>32</v>
      </c>
      <c r="P88" s="4" t="s">
        <v>33</v>
      </c>
      <c r="Q88" s="4">
        <v>0</v>
      </c>
      <c r="R88" s="7">
        <v>45156.0000115741</v>
      </c>
      <c r="S88" s="6">
        <v>45174</v>
      </c>
      <c r="T88" s="4" t="s">
        <v>34</v>
      </c>
      <c r="U88" s="4">
        <v>5775.5</v>
      </c>
      <c r="V88" s="4">
        <v>0</v>
      </c>
      <c r="W88" s="4">
        <v>0</v>
      </c>
      <c r="X88" s="4" t="s">
        <v>432</v>
      </c>
      <c r="Y88" s="4">
        <v>23120312</v>
      </c>
      <c r="Z88" s="4" t="s">
        <v>433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6">
        <v>45167</v>
      </c>
      <c r="G89" s="6">
        <v>45171</v>
      </c>
      <c r="H89" s="4">
        <v>1</v>
      </c>
      <c r="I89" s="4">
        <v>4</v>
      </c>
      <c r="J89" s="4">
        <v>4</v>
      </c>
      <c r="K89" s="4" t="s">
        <v>30</v>
      </c>
      <c r="L89" s="4">
        <v>4882.52</v>
      </c>
      <c r="M89" s="4">
        <v>4882.52</v>
      </c>
      <c r="N89" s="4" t="s">
        <v>437</v>
      </c>
      <c r="O89" s="4" t="s">
        <v>32</v>
      </c>
      <c r="P89" s="4" t="s">
        <v>33</v>
      </c>
      <c r="Q89" s="4">
        <v>0</v>
      </c>
      <c r="R89" s="7">
        <v>45156</v>
      </c>
      <c r="S89" s="6">
        <v>45174</v>
      </c>
      <c r="T89" s="4" t="s">
        <v>34</v>
      </c>
      <c r="U89" s="4">
        <v>4882.52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237</v>
      </c>
      <c r="E90" s="4" t="s">
        <v>441</v>
      </c>
      <c r="F90" s="6">
        <v>45170</v>
      </c>
      <c r="G90" s="6">
        <v>45171</v>
      </c>
      <c r="H90" s="4">
        <v>1</v>
      </c>
      <c r="I90" s="4">
        <v>1</v>
      </c>
      <c r="J90" s="4">
        <v>1</v>
      </c>
      <c r="K90" s="4" t="s">
        <v>30</v>
      </c>
      <c r="L90" s="4">
        <v>923.96</v>
      </c>
      <c r="M90" s="4">
        <v>923.96</v>
      </c>
      <c r="N90" s="4" t="s">
        <v>442</v>
      </c>
      <c r="O90" s="4" t="s">
        <v>32</v>
      </c>
      <c r="P90" s="4" t="s">
        <v>33</v>
      </c>
      <c r="Q90" s="4">
        <v>0</v>
      </c>
      <c r="R90" s="7">
        <v>45156.0000115741</v>
      </c>
      <c r="S90" s="6">
        <v>45174</v>
      </c>
      <c r="T90" s="4" t="s">
        <v>34</v>
      </c>
      <c r="U90" s="4">
        <v>923.96</v>
      </c>
      <c r="V90" s="4">
        <v>0</v>
      </c>
      <c r="W90" s="4">
        <v>0</v>
      </c>
      <c r="X90" s="4" t="s">
        <v>443</v>
      </c>
      <c r="Y90" s="4" t="s">
        <v>444</v>
      </c>
    </row>
    <row r="91" s="4" customFormat="1" spans="1:25">
      <c r="A91" s="4" t="s">
        <v>445</v>
      </c>
      <c r="B91" s="4" t="s">
        <v>26</v>
      </c>
      <c r="C91" s="4" t="s">
        <v>27</v>
      </c>
      <c r="D91" s="4" t="s">
        <v>446</v>
      </c>
      <c r="E91" s="4" t="s">
        <v>447</v>
      </c>
      <c r="F91" s="6">
        <v>45167</v>
      </c>
      <c r="G91" s="6">
        <v>45171</v>
      </c>
      <c r="H91" s="4">
        <v>1</v>
      </c>
      <c r="I91" s="4">
        <v>4</v>
      </c>
      <c r="J91" s="4">
        <v>4</v>
      </c>
      <c r="K91" s="4" t="s">
        <v>30</v>
      </c>
      <c r="L91" s="4">
        <v>4570.79</v>
      </c>
      <c r="M91" s="4">
        <v>4570.79</v>
      </c>
      <c r="N91" s="4" t="s">
        <v>448</v>
      </c>
      <c r="O91" s="4" t="s">
        <v>32</v>
      </c>
      <c r="P91" s="4" t="s">
        <v>33</v>
      </c>
      <c r="Q91" s="4">
        <v>0</v>
      </c>
      <c r="R91" s="7">
        <v>45156</v>
      </c>
      <c r="S91" s="6">
        <v>45174</v>
      </c>
      <c r="T91" s="4" t="s">
        <v>34</v>
      </c>
      <c r="U91" s="4">
        <v>4570.79</v>
      </c>
      <c r="V91" s="4">
        <v>0</v>
      </c>
      <c r="W91" s="4">
        <v>0</v>
      </c>
      <c r="X91" s="4" t="s">
        <v>449</v>
      </c>
      <c r="Y91" s="4" t="s">
        <v>450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39</v>
      </c>
      <c r="F92" s="6">
        <v>45170</v>
      </c>
      <c r="G92" s="6">
        <v>45171</v>
      </c>
      <c r="H92" s="4">
        <v>1</v>
      </c>
      <c r="I92" s="4">
        <v>1</v>
      </c>
      <c r="J92" s="4">
        <v>1</v>
      </c>
      <c r="K92" s="4" t="s">
        <v>30</v>
      </c>
      <c r="L92" s="4">
        <v>255.43</v>
      </c>
      <c r="M92" s="4">
        <v>255.43</v>
      </c>
      <c r="N92" s="4" t="s">
        <v>453</v>
      </c>
      <c r="O92" s="4" t="s">
        <v>32</v>
      </c>
      <c r="P92" s="4" t="s">
        <v>33</v>
      </c>
      <c r="Q92" s="4">
        <v>0</v>
      </c>
      <c r="R92" s="7">
        <v>45157</v>
      </c>
      <c r="S92" s="6">
        <v>45174</v>
      </c>
      <c r="T92" s="4" t="s">
        <v>34</v>
      </c>
      <c r="U92" s="4">
        <v>255.43</v>
      </c>
      <c r="V92" s="4">
        <v>0</v>
      </c>
      <c r="W92" s="4">
        <v>0</v>
      </c>
      <c r="X92" s="4" t="s">
        <v>454</v>
      </c>
      <c r="Y92" s="4" t="s">
        <v>455</v>
      </c>
    </row>
    <row r="93" s="4" customFormat="1" spans="1:25">
      <c r="A93" s="4" t="s">
        <v>456</v>
      </c>
      <c r="B93" s="4" t="s">
        <v>26</v>
      </c>
      <c r="C93" s="4" t="s">
        <v>27</v>
      </c>
      <c r="D93" s="4" t="s">
        <v>457</v>
      </c>
      <c r="E93" s="4" t="s">
        <v>458</v>
      </c>
      <c r="F93" s="6">
        <v>45169</v>
      </c>
      <c r="G93" s="6">
        <v>45171</v>
      </c>
      <c r="H93" s="4">
        <v>1</v>
      </c>
      <c r="I93" s="4">
        <v>2</v>
      </c>
      <c r="J93" s="4">
        <v>2</v>
      </c>
      <c r="K93" s="4" t="s">
        <v>30</v>
      </c>
      <c r="L93" s="4">
        <v>563.38</v>
      </c>
      <c r="M93" s="4">
        <v>563.38</v>
      </c>
      <c r="N93" s="4" t="s">
        <v>459</v>
      </c>
      <c r="O93" s="4" t="s">
        <v>32</v>
      </c>
      <c r="P93" s="4" t="s">
        <v>33</v>
      </c>
      <c r="Q93" s="4">
        <v>0</v>
      </c>
      <c r="R93" s="7">
        <v>45157</v>
      </c>
      <c r="S93" s="6">
        <v>45174</v>
      </c>
      <c r="T93" s="4" t="s">
        <v>34</v>
      </c>
      <c r="U93" s="4">
        <v>563.38</v>
      </c>
      <c r="V93" s="4">
        <v>0</v>
      </c>
      <c r="W93" s="4">
        <v>0</v>
      </c>
      <c r="X93" s="4" t="s">
        <v>460</v>
      </c>
      <c r="Y93" s="4" t="s">
        <v>461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6">
        <v>45169</v>
      </c>
      <c r="G94" s="6">
        <v>45171</v>
      </c>
      <c r="H94" s="4">
        <v>1</v>
      </c>
      <c r="I94" s="4">
        <v>2</v>
      </c>
      <c r="J94" s="4">
        <v>2</v>
      </c>
      <c r="K94" s="4" t="s">
        <v>30</v>
      </c>
      <c r="L94" s="4">
        <v>878.84</v>
      </c>
      <c r="M94" s="4">
        <v>878.84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45157</v>
      </c>
      <c r="S94" s="6">
        <v>45174</v>
      </c>
      <c r="T94" s="4" t="s">
        <v>34</v>
      </c>
      <c r="U94" s="4">
        <v>878.84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469</v>
      </c>
      <c r="E95" s="4" t="s">
        <v>430</v>
      </c>
      <c r="F95" s="6">
        <v>45170</v>
      </c>
      <c r="G95" s="6">
        <v>45171</v>
      </c>
      <c r="H95" s="4">
        <v>1</v>
      </c>
      <c r="I95" s="4">
        <v>1</v>
      </c>
      <c r="J95" s="4">
        <v>1</v>
      </c>
      <c r="K95" s="4" t="s">
        <v>30</v>
      </c>
      <c r="L95" s="4">
        <v>584.74</v>
      </c>
      <c r="M95" s="4">
        <v>584.74</v>
      </c>
      <c r="N95" s="4" t="s">
        <v>470</v>
      </c>
      <c r="O95" s="4" t="s">
        <v>32</v>
      </c>
      <c r="P95" s="4" t="s">
        <v>33</v>
      </c>
      <c r="Q95" s="4">
        <v>0</v>
      </c>
      <c r="R95" s="7">
        <v>45158.0000115741</v>
      </c>
      <c r="S95" s="6">
        <v>45174</v>
      </c>
      <c r="T95" s="4" t="s">
        <v>34</v>
      </c>
      <c r="U95" s="4">
        <v>584.74</v>
      </c>
      <c r="V95" s="4">
        <v>0</v>
      </c>
      <c r="W95" s="4">
        <v>0</v>
      </c>
      <c r="X95" s="4" t="s">
        <v>471</v>
      </c>
      <c r="Y95" s="4" t="s">
        <v>472</v>
      </c>
    </row>
    <row r="96" s="4" customFormat="1" spans="1:25">
      <c r="A96" s="4" t="s">
        <v>473</v>
      </c>
      <c r="B96" s="4" t="s">
        <v>26</v>
      </c>
      <c r="C96" s="4" t="s">
        <v>27</v>
      </c>
      <c r="D96" s="4" t="s">
        <v>474</v>
      </c>
      <c r="E96" s="4" t="s">
        <v>348</v>
      </c>
      <c r="F96" s="6">
        <v>45170</v>
      </c>
      <c r="G96" s="6">
        <v>45171</v>
      </c>
      <c r="H96" s="4">
        <v>1</v>
      </c>
      <c r="I96" s="4">
        <v>1</v>
      </c>
      <c r="J96" s="4">
        <v>1</v>
      </c>
      <c r="K96" s="4" t="s">
        <v>30</v>
      </c>
      <c r="L96" s="4">
        <v>409.27</v>
      </c>
      <c r="M96" s="4">
        <v>409.27</v>
      </c>
      <c r="N96" s="4" t="s">
        <v>475</v>
      </c>
      <c r="O96" s="4" t="s">
        <v>32</v>
      </c>
      <c r="P96" s="4" t="s">
        <v>33</v>
      </c>
      <c r="Q96" s="4">
        <v>0</v>
      </c>
      <c r="R96" s="7">
        <v>45158</v>
      </c>
      <c r="S96" s="6">
        <v>45174</v>
      </c>
      <c r="T96" s="4" t="s">
        <v>34</v>
      </c>
      <c r="U96" s="4">
        <v>409.27</v>
      </c>
      <c r="V96" s="4">
        <v>0</v>
      </c>
      <c r="W96" s="4">
        <v>0</v>
      </c>
      <c r="X96" s="4" t="s">
        <v>476</v>
      </c>
      <c r="Y96" s="4" t="s">
        <v>477</v>
      </c>
    </row>
    <row r="97" s="4" customFormat="1" spans="1:25">
      <c r="A97" s="4" t="s">
        <v>478</v>
      </c>
      <c r="B97" s="4" t="s">
        <v>26</v>
      </c>
      <c r="C97" s="4" t="s">
        <v>27</v>
      </c>
      <c r="D97" s="4" t="s">
        <v>479</v>
      </c>
      <c r="E97" s="4" t="s">
        <v>480</v>
      </c>
      <c r="F97" s="6">
        <v>45170</v>
      </c>
      <c r="G97" s="6">
        <v>45171</v>
      </c>
      <c r="H97" s="4">
        <v>1</v>
      </c>
      <c r="I97" s="4">
        <v>1</v>
      </c>
      <c r="J97" s="4">
        <v>1</v>
      </c>
      <c r="K97" s="4" t="s">
        <v>30</v>
      </c>
      <c r="L97" s="4">
        <v>759.71</v>
      </c>
      <c r="M97" s="4">
        <v>759.71</v>
      </c>
      <c r="N97" s="4" t="s">
        <v>481</v>
      </c>
      <c r="O97" s="4" t="s">
        <v>32</v>
      </c>
      <c r="P97" s="4" t="s">
        <v>33</v>
      </c>
      <c r="Q97" s="4">
        <v>0</v>
      </c>
      <c r="R97" s="7">
        <v>45158</v>
      </c>
      <c r="S97" s="6">
        <v>45174</v>
      </c>
      <c r="T97" s="4" t="s">
        <v>34</v>
      </c>
      <c r="U97" s="4">
        <v>759.71</v>
      </c>
      <c r="V97" s="4">
        <v>0</v>
      </c>
      <c r="W97" s="4">
        <v>0</v>
      </c>
      <c r="X97" s="4" t="s">
        <v>482</v>
      </c>
      <c r="Y97" s="4" t="s">
        <v>483</v>
      </c>
    </row>
    <row r="98" s="4" customFormat="1" spans="1:25">
      <c r="A98" s="4" t="s">
        <v>484</v>
      </c>
      <c r="B98" s="4" t="s">
        <v>26</v>
      </c>
      <c r="C98" s="4" t="s">
        <v>27</v>
      </c>
      <c r="D98" s="4" t="s">
        <v>485</v>
      </c>
      <c r="E98" s="4" t="s">
        <v>244</v>
      </c>
      <c r="F98" s="6">
        <v>45170</v>
      </c>
      <c r="G98" s="6">
        <v>45171</v>
      </c>
      <c r="H98" s="4">
        <v>1</v>
      </c>
      <c r="I98" s="4">
        <v>1</v>
      </c>
      <c r="J98" s="4">
        <v>1</v>
      </c>
      <c r="K98" s="4" t="s">
        <v>30</v>
      </c>
      <c r="L98" s="4">
        <v>962.27</v>
      </c>
      <c r="M98" s="4">
        <v>962.27</v>
      </c>
      <c r="N98" s="4" t="s">
        <v>486</v>
      </c>
      <c r="O98" s="4" t="s">
        <v>32</v>
      </c>
      <c r="P98" s="4" t="s">
        <v>33</v>
      </c>
      <c r="Q98" s="4">
        <v>0</v>
      </c>
      <c r="R98" s="7">
        <v>45159</v>
      </c>
      <c r="S98" s="6">
        <v>45174</v>
      </c>
      <c r="T98" s="4" t="s">
        <v>34</v>
      </c>
      <c r="U98" s="4">
        <v>962.27</v>
      </c>
      <c r="V98" s="4">
        <v>0</v>
      </c>
      <c r="W98" s="4">
        <v>0</v>
      </c>
      <c r="X98" s="4" t="s">
        <v>487</v>
      </c>
      <c r="Y98" s="4" t="s">
        <v>488</v>
      </c>
    </row>
    <row r="99" s="4" customFormat="1" spans="1:25">
      <c r="A99" s="4" t="s">
        <v>489</v>
      </c>
      <c r="B99" s="4" t="s">
        <v>26</v>
      </c>
      <c r="C99" s="4" t="s">
        <v>27</v>
      </c>
      <c r="D99" s="4" t="s">
        <v>485</v>
      </c>
      <c r="E99" s="4" t="s">
        <v>244</v>
      </c>
      <c r="F99" s="6">
        <v>45170</v>
      </c>
      <c r="G99" s="6">
        <v>45171</v>
      </c>
      <c r="H99" s="4">
        <v>1</v>
      </c>
      <c r="I99" s="4">
        <v>1</v>
      </c>
      <c r="J99" s="4">
        <v>1</v>
      </c>
      <c r="K99" s="4" t="s">
        <v>30</v>
      </c>
      <c r="L99" s="4">
        <v>962.27</v>
      </c>
      <c r="M99" s="4">
        <v>962.27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45159.0000115741</v>
      </c>
      <c r="S99" s="6">
        <v>45174</v>
      </c>
      <c r="T99" s="4" t="s">
        <v>34</v>
      </c>
      <c r="U99" s="4">
        <v>962.27</v>
      </c>
      <c r="V99" s="4">
        <v>0</v>
      </c>
      <c r="W99" s="4">
        <v>0</v>
      </c>
      <c r="X99" s="4" t="s">
        <v>491</v>
      </c>
      <c r="Y99" s="4" t="s">
        <v>488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45170</v>
      </c>
      <c r="G100" s="6">
        <v>45171</v>
      </c>
      <c r="H100" s="4">
        <v>1</v>
      </c>
      <c r="I100" s="4">
        <v>1</v>
      </c>
      <c r="J100" s="4">
        <v>1</v>
      </c>
      <c r="K100" s="4" t="s">
        <v>30</v>
      </c>
      <c r="L100" s="4">
        <v>1294.85</v>
      </c>
      <c r="M100" s="4">
        <v>1294.85</v>
      </c>
      <c r="N100" s="4" t="s">
        <v>495</v>
      </c>
      <c r="O100" s="4" t="s">
        <v>32</v>
      </c>
      <c r="P100" s="4" t="s">
        <v>33</v>
      </c>
      <c r="Q100" s="4">
        <v>0</v>
      </c>
      <c r="R100" s="7">
        <v>45159.0000115741</v>
      </c>
      <c r="S100" s="6">
        <v>45174</v>
      </c>
      <c r="T100" s="4" t="s">
        <v>34</v>
      </c>
      <c r="U100" s="4">
        <v>1294.85</v>
      </c>
      <c r="V100" s="4">
        <v>0</v>
      </c>
      <c r="W100" s="4">
        <v>0</v>
      </c>
      <c r="X100" s="4" t="s">
        <v>496</v>
      </c>
      <c r="Y100" s="4" t="s">
        <v>497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45170</v>
      </c>
      <c r="G101" s="6">
        <v>45171</v>
      </c>
      <c r="H101" s="4">
        <v>1</v>
      </c>
      <c r="I101" s="4">
        <v>1</v>
      </c>
      <c r="J101" s="4">
        <v>1</v>
      </c>
      <c r="K101" s="4" t="s">
        <v>30</v>
      </c>
      <c r="L101" s="4">
        <v>506.86</v>
      </c>
      <c r="M101" s="4">
        <v>506.86</v>
      </c>
      <c r="N101" s="4" t="s">
        <v>501</v>
      </c>
      <c r="O101" s="4" t="s">
        <v>32</v>
      </c>
      <c r="P101" s="4" t="s">
        <v>33</v>
      </c>
      <c r="Q101" s="4">
        <v>0</v>
      </c>
      <c r="R101" s="7">
        <v>45159.0000115741</v>
      </c>
      <c r="S101" s="6">
        <v>45174</v>
      </c>
      <c r="T101" s="4" t="s">
        <v>34</v>
      </c>
      <c r="U101" s="4">
        <v>506.86</v>
      </c>
      <c r="V101" s="4">
        <v>0</v>
      </c>
      <c r="W101" s="4">
        <v>0</v>
      </c>
      <c r="X101" s="4" t="s">
        <v>502</v>
      </c>
      <c r="Y101" s="4" t="s">
        <v>503</v>
      </c>
    </row>
    <row r="102" s="4" customFormat="1" spans="1:25">
      <c r="A102" s="4" t="s">
        <v>504</v>
      </c>
      <c r="B102" s="4" t="s">
        <v>26</v>
      </c>
      <c r="C102" s="4" t="s">
        <v>27</v>
      </c>
      <c r="D102" s="4" t="s">
        <v>505</v>
      </c>
      <c r="E102" s="4" t="s">
        <v>101</v>
      </c>
      <c r="F102" s="6">
        <v>45170</v>
      </c>
      <c r="G102" s="6">
        <v>45171</v>
      </c>
      <c r="H102" s="4">
        <v>1</v>
      </c>
      <c r="I102" s="4">
        <v>1</v>
      </c>
      <c r="J102" s="4">
        <v>1</v>
      </c>
      <c r="K102" s="4" t="s">
        <v>30</v>
      </c>
      <c r="L102" s="4">
        <v>148.58</v>
      </c>
      <c r="M102" s="4">
        <v>148.58</v>
      </c>
      <c r="N102" s="4" t="s">
        <v>506</v>
      </c>
      <c r="O102" s="4" t="s">
        <v>32</v>
      </c>
      <c r="P102" s="4" t="s">
        <v>33</v>
      </c>
      <c r="Q102" s="4">
        <v>0</v>
      </c>
      <c r="R102" s="7">
        <v>45160</v>
      </c>
      <c r="S102" s="6">
        <v>45174</v>
      </c>
      <c r="T102" s="4" t="s">
        <v>34</v>
      </c>
      <c r="U102" s="4">
        <v>148.58</v>
      </c>
      <c r="V102" s="4">
        <v>0</v>
      </c>
      <c r="W102" s="4">
        <v>0</v>
      </c>
      <c r="X102" s="4" t="s">
        <v>507</v>
      </c>
      <c r="Y102" s="4" t="s">
        <v>508</v>
      </c>
    </row>
    <row r="103" s="4" customFormat="1" spans="1:25">
      <c r="A103" s="4" t="s">
        <v>279</v>
      </c>
      <c r="B103" s="4" t="s">
        <v>26</v>
      </c>
      <c r="C103" s="4" t="s">
        <v>59</v>
      </c>
      <c r="D103" s="4" t="s">
        <v>248</v>
      </c>
      <c r="E103" s="4" t="s">
        <v>249</v>
      </c>
      <c r="F103" s="6">
        <v>45169</v>
      </c>
      <c r="G103" s="6">
        <v>45171</v>
      </c>
      <c r="H103" s="4">
        <v>1</v>
      </c>
      <c r="I103" s="4">
        <v>2</v>
      </c>
      <c r="J103" s="4">
        <v>2</v>
      </c>
      <c r="K103" s="4" t="s">
        <v>30</v>
      </c>
      <c r="L103" s="4">
        <v>-957.9</v>
      </c>
      <c r="M103" s="4">
        <v>-957.9</v>
      </c>
      <c r="N103" s="4" t="s">
        <v>280</v>
      </c>
      <c r="O103" s="4" t="s">
        <v>32</v>
      </c>
      <c r="P103" s="4" t="s">
        <v>33</v>
      </c>
      <c r="Q103" s="4">
        <v>0</v>
      </c>
      <c r="R103" s="7">
        <v>45148.0000115741</v>
      </c>
      <c r="S103" s="6">
        <v>45174</v>
      </c>
      <c r="T103" s="4" t="s">
        <v>34</v>
      </c>
      <c r="U103" s="4">
        <v>-957.9</v>
      </c>
      <c r="V103" s="4">
        <v>0</v>
      </c>
      <c r="W103" s="4">
        <v>0</v>
      </c>
      <c r="X103" s="4" t="s">
        <v>281</v>
      </c>
      <c r="Y103" s="4" t="s">
        <v>42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510</v>
      </c>
      <c r="E104" s="4" t="s">
        <v>511</v>
      </c>
      <c r="F104" s="6">
        <v>45167</v>
      </c>
      <c r="G104" s="6">
        <v>45171</v>
      </c>
      <c r="H104" s="4">
        <v>1</v>
      </c>
      <c r="I104" s="4">
        <v>4</v>
      </c>
      <c r="J104" s="4">
        <v>4</v>
      </c>
      <c r="K104" s="4" t="s">
        <v>30</v>
      </c>
      <c r="L104" s="4">
        <v>3085.14</v>
      </c>
      <c r="M104" s="4">
        <v>3085.14</v>
      </c>
      <c r="N104" s="4" t="s">
        <v>512</v>
      </c>
      <c r="O104" s="4" t="s">
        <v>32</v>
      </c>
      <c r="P104" s="4" t="s">
        <v>33</v>
      </c>
      <c r="Q104" s="4">
        <v>0</v>
      </c>
      <c r="R104" s="7">
        <v>45160.0000115741</v>
      </c>
      <c r="S104" s="6">
        <v>45174</v>
      </c>
      <c r="T104" s="4" t="s">
        <v>34</v>
      </c>
      <c r="U104" s="4">
        <v>3085.14</v>
      </c>
      <c r="V104" s="4">
        <v>0</v>
      </c>
      <c r="W104" s="4">
        <v>0</v>
      </c>
      <c r="X104" s="4" t="s">
        <v>513</v>
      </c>
      <c r="Y104" s="4" t="s">
        <v>514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6">
        <v>45165</v>
      </c>
      <c r="G105" s="6">
        <v>45171</v>
      </c>
      <c r="H105" s="4">
        <v>1</v>
      </c>
      <c r="I105" s="4">
        <v>6</v>
      </c>
      <c r="J105" s="4">
        <v>6</v>
      </c>
      <c r="K105" s="4" t="s">
        <v>30</v>
      </c>
      <c r="L105" s="4">
        <v>2990.7</v>
      </c>
      <c r="M105" s="4">
        <v>2990.7</v>
      </c>
      <c r="N105" s="4" t="s">
        <v>518</v>
      </c>
      <c r="O105" s="4" t="s">
        <v>32</v>
      </c>
      <c r="P105" s="4" t="s">
        <v>33</v>
      </c>
      <c r="Q105" s="4">
        <v>0</v>
      </c>
      <c r="R105" s="7">
        <v>45160</v>
      </c>
      <c r="S105" s="6">
        <v>45174</v>
      </c>
      <c r="T105" s="4" t="s">
        <v>34</v>
      </c>
      <c r="U105" s="4">
        <v>2990.7</v>
      </c>
      <c r="V105" s="4">
        <v>0</v>
      </c>
      <c r="W105" s="4">
        <v>0</v>
      </c>
      <c r="X105" s="4" t="s">
        <v>519</v>
      </c>
      <c r="Y105" s="4" t="s">
        <v>42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384</v>
      </c>
      <c r="E106" s="4" t="s">
        <v>385</v>
      </c>
      <c r="F106" s="6">
        <v>45170</v>
      </c>
      <c r="G106" s="6">
        <v>45171</v>
      </c>
      <c r="H106" s="4">
        <v>1</v>
      </c>
      <c r="I106" s="4">
        <v>1</v>
      </c>
      <c r="J106" s="4">
        <v>1</v>
      </c>
      <c r="K106" s="4" t="s">
        <v>30</v>
      </c>
      <c r="L106" s="4">
        <v>384.02</v>
      </c>
      <c r="M106" s="4">
        <v>384.02</v>
      </c>
      <c r="N106" s="4" t="s">
        <v>521</v>
      </c>
      <c r="O106" s="4" t="s">
        <v>32</v>
      </c>
      <c r="P106" s="4" t="s">
        <v>33</v>
      </c>
      <c r="Q106" s="4">
        <v>0</v>
      </c>
      <c r="R106" s="7">
        <v>45160.0000115741</v>
      </c>
      <c r="S106" s="6">
        <v>45174</v>
      </c>
      <c r="T106" s="4" t="s">
        <v>34</v>
      </c>
      <c r="U106" s="4">
        <v>384.02</v>
      </c>
      <c r="V106" s="4">
        <v>0</v>
      </c>
      <c r="W106" s="4">
        <v>0</v>
      </c>
      <c r="X106" s="4" t="s">
        <v>42</v>
      </c>
      <c r="Y106" s="4" t="s">
        <v>42</v>
      </c>
    </row>
    <row r="107" s="4" customFormat="1" spans="1:25">
      <c r="A107" s="4" t="s">
        <v>522</v>
      </c>
      <c r="B107" s="4" t="s">
        <v>26</v>
      </c>
      <c r="C107" s="4" t="s">
        <v>27</v>
      </c>
      <c r="D107" s="4" t="s">
        <v>523</v>
      </c>
      <c r="E107" s="4" t="s">
        <v>494</v>
      </c>
      <c r="F107" s="6">
        <v>45170</v>
      </c>
      <c r="G107" s="6">
        <v>45171</v>
      </c>
      <c r="H107" s="4">
        <v>1</v>
      </c>
      <c r="I107" s="4">
        <v>1</v>
      </c>
      <c r="J107" s="4">
        <v>1</v>
      </c>
      <c r="K107" s="4" t="s">
        <v>30</v>
      </c>
      <c r="L107" s="4">
        <v>1425.32</v>
      </c>
      <c r="M107" s="4">
        <v>1425.32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45160</v>
      </c>
      <c r="S107" s="6">
        <v>45174</v>
      </c>
      <c r="T107" s="4" t="s">
        <v>34</v>
      </c>
      <c r="U107" s="4">
        <v>1425.32</v>
      </c>
      <c r="V107" s="4">
        <v>0</v>
      </c>
      <c r="W107" s="4">
        <v>0</v>
      </c>
      <c r="X107" s="4" t="s">
        <v>525</v>
      </c>
      <c r="Y107" s="4" t="s">
        <v>526</v>
      </c>
    </row>
    <row r="108" s="4" customFormat="1" spans="1:25">
      <c r="A108" s="4" t="s">
        <v>520</v>
      </c>
      <c r="B108" s="4" t="s">
        <v>26</v>
      </c>
      <c r="C108" s="4" t="s">
        <v>59</v>
      </c>
      <c r="D108" s="4" t="s">
        <v>384</v>
      </c>
      <c r="E108" s="4" t="s">
        <v>385</v>
      </c>
      <c r="F108" s="6">
        <v>45170</v>
      </c>
      <c r="G108" s="6">
        <v>45171</v>
      </c>
      <c r="H108" s="4">
        <v>1</v>
      </c>
      <c r="I108" s="4">
        <v>1</v>
      </c>
      <c r="J108" s="4">
        <v>1</v>
      </c>
      <c r="K108" s="4" t="s">
        <v>30</v>
      </c>
      <c r="L108" s="4">
        <v>-384.02</v>
      </c>
      <c r="M108" s="4">
        <v>-384.02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45160.0000115741</v>
      </c>
      <c r="S108" s="6">
        <v>45174</v>
      </c>
      <c r="T108" s="4" t="s">
        <v>34</v>
      </c>
      <c r="U108" s="4">
        <v>-384.02</v>
      </c>
      <c r="V108" s="4">
        <v>0</v>
      </c>
      <c r="W108" s="4">
        <v>0</v>
      </c>
      <c r="X108" s="4" t="s">
        <v>42</v>
      </c>
      <c r="Y108" s="4" t="s">
        <v>42</v>
      </c>
    </row>
    <row r="109" s="4" customFormat="1" spans="1:25">
      <c r="A109" s="4" t="s">
        <v>527</v>
      </c>
      <c r="B109" s="4" t="s">
        <v>26</v>
      </c>
      <c r="C109" s="4" t="s">
        <v>27</v>
      </c>
      <c r="D109" s="4" t="s">
        <v>259</v>
      </c>
      <c r="E109" s="4" t="s">
        <v>260</v>
      </c>
      <c r="F109" s="6">
        <v>45170</v>
      </c>
      <c r="G109" s="6">
        <v>45171</v>
      </c>
      <c r="H109" s="4">
        <v>1</v>
      </c>
      <c r="I109" s="4">
        <v>1</v>
      </c>
      <c r="J109" s="4">
        <v>1</v>
      </c>
      <c r="K109" s="4" t="s">
        <v>30</v>
      </c>
      <c r="L109" s="4">
        <v>393.43</v>
      </c>
      <c r="M109" s="4">
        <v>393.43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45160.0000115741</v>
      </c>
      <c r="S109" s="6">
        <v>45174</v>
      </c>
      <c r="T109" s="4" t="s">
        <v>34</v>
      </c>
      <c r="U109" s="4">
        <v>393.43</v>
      </c>
      <c r="V109" s="4">
        <v>0</v>
      </c>
      <c r="W109" s="4">
        <v>0</v>
      </c>
      <c r="X109" s="4" t="s">
        <v>529</v>
      </c>
      <c r="Y109" s="4" t="s">
        <v>42</v>
      </c>
    </row>
    <row r="110" s="4" customFormat="1" spans="1:25">
      <c r="A110" s="4" t="s">
        <v>527</v>
      </c>
      <c r="B110" s="4" t="s">
        <v>26</v>
      </c>
      <c r="C110" s="4" t="s">
        <v>59</v>
      </c>
      <c r="D110" s="4" t="s">
        <v>259</v>
      </c>
      <c r="E110" s="4" t="s">
        <v>260</v>
      </c>
      <c r="F110" s="6">
        <v>45170</v>
      </c>
      <c r="G110" s="6">
        <v>45171</v>
      </c>
      <c r="H110" s="4">
        <v>1</v>
      </c>
      <c r="I110" s="4">
        <v>1</v>
      </c>
      <c r="J110" s="4">
        <v>1</v>
      </c>
      <c r="K110" s="4" t="s">
        <v>30</v>
      </c>
      <c r="L110" s="4">
        <v>-393.43</v>
      </c>
      <c r="M110" s="4">
        <v>-393.43</v>
      </c>
      <c r="N110" s="4" t="s">
        <v>528</v>
      </c>
      <c r="O110" s="4" t="s">
        <v>32</v>
      </c>
      <c r="P110" s="4" t="s">
        <v>33</v>
      </c>
      <c r="Q110" s="4">
        <v>0</v>
      </c>
      <c r="R110" s="7">
        <v>45160.0000115741</v>
      </c>
      <c r="S110" s="6">
        <v>45174</v>
      </c>
      <c r="T110" s="4" t="s">
        <v>34</v>
      </c>
      <c r="U110" s="4">
        <v>-393.43</v>
      </c>
      <c r="V110" s="4">
        <v>0</v>
      </c>
      <c r="W110" s="4">
        <v>0</v>
      </c>
      <c r="X110" s="4" t="s">
        <v>529</v>
      </c>
      <c r="Y110" s="4" t="s">
        <v>42</v>
      </c>
    </row>
    <row r="111" s="4" customFormat="1" spans="1:25">
      <c r="A111" s="4" t="s">
        <v>530</v>
      </c>
      <c r="B111" s="4" t="s">
        <v>26</v>
      </c>
      <c r="C111" s="4" t="s">
        <v>27</v>
      </c>
      <c r="D111" s="4" t="s">
        <v>531</v>
      </c>
      <c r="E111" s="4" t="s">
        <v>532</v>
      </c>
      <c r="F111" s="6">
        <v>45170</v>
      </c>
      <c r="G111" s="6">
        <v>45171</v>
      </c>
      <c r="H111" s="4">
        <v>1</v>
      </c>
      <c r="I111" s="4">
        <v>1</v>
      </c>
      <c r="J111" s="4">
        <v>1</v>
      </c>
      <c r="K111" s="4" t="s">
        <v>30</v>
      </c>
      <c r="L111" s="4">
        <v>498.68</v>
      </c>
      <c r="M111" s="4">
        <v>498.68</v>
      </c>
      <c r="N111" s="4" t="s">
        <v>533</v>
      </c>
      <c r="O111" s="4" t="s">
        <v>32</v>
      </c>
      <c r="P111" s="4" t="s">
        <v>33</v>
      </c>
      <c r="Q111" s="4">
        <v>0</v>
      </c>
      <c r="R111" s="7">
        <v>45161</v>
      </c>
      <c r="S111" s="6">
        <v>45174</v>
      </c>
      <c r="T111" s="4" t="s">
        <v>34</v>
      </c>
      <c r="U111" s="4">
        <v>498.68</v>
      </c>
      <c r="V111" s="4">
        <v>0</v>
      </c>
      <c r="W111" s="4">
        <v>0</v>
      </c>
      <c r="X111" s="4" t="s">
        <v>534</v>
      </c>
      <c r="Y111" s="4" t="s">
        <v>535</v>
      </c>
    </row>
    <row r="112" s="4" customFormat="1" spans="1:25">
      <c r="A112" s="4" t="s">
        <v>536</v>
      </c>
      <c r="B112" s="4" t="s">
        <v>26</v>
      </c>
      <c r="C112" s="4" t="s">
        <v>27</v>
      </c>
      <c r="D112" s="4" t="s">
        <v>537</v>
      </c>
      <c r="E112" s="4" t="s">
        <v>538</v>
      </c>
      <c r="F112" s="6">
        <v>45170</v>
      </c>
      <c r="G112" s="6">
        <v>45171</v>
      </c>
      <c r="H112" s="4">
        <v>1</v>
      </c>
      <c r="I112" s="4">
        <v>1</v>
      </c>
      <c r="J112" s="4">
        <v>1</v>
      </c>
      <c r="K112" s="4" t="s">
        <v>30</v>
      </c>
      <c r="L112" s="4">
        <v>292.23</v>
      </c>
      <c r="M112" s="4">
        <v>292.23</v>
      </c>
      <c r="N112" s="4" t="s">
        <v>539</v>
      </c>
      <c r="O112" s="4" t="s">
        <v>32</v>
      </c>
      <c r="P112" s="4" t="s">
        <v>33</v>
      </c>
      <c r="Q112" s="4">
        <v>0</v>
      </c>
      <c r="R112" s="7">
        <v>45161</v>
      </c>
      <c r="S112" s="6">
        <v>45174</v>
      </c>
      <c r="T112" s="4" t="s">
        <v>34</v>
      </c>
      <c r="U112" s="4">
        <v>292.23</v>
      </c>
      <c r="V112" s="4">
        <v>0</v>
      </c>
      <c r="W112" s="4">
        <v>0</v>
      </c>
      <c r="X112" s="4" t="s">
        <v>540</v>
      </c>
      <c r="Y112" s="4" t="s">
        <v>541</v>
      </c>
    </row>
    <row r="113" s="4" customFormat="1" spans="1:25">
      <c r="A113" s="4" t="s">
        <v>542</v>
      </c>
      <c r="B113" s="4" t="s">
        <v>26</v>
      </c>
      <c r="C113" s="4" t="s">
        <v>27</v>
      </c>
      <c r="D113" s="4" t="s">
        <v>543</v>
      </c>
      <c r="E113" s="4" t="s">
        <v>544</v>
      </c>
      <c r="F113" s="6">
        <v>45170</v>
      </c>
      <c r="G113" s="6">
        <v>45171</v>
      </c>
      <c r="H113" s="4">
        <v>1</v>
      </c>
      <c r="I113" s="4">
        <v>1</v>
      </c>
      <c r="J113" s="4">
        <v>1</v>
      </c>
      <c r="K113" s="4" t="s">
        <v>30</v>
      </c>
      <c r="L113" s="4">
        <v>893.7</v>
      </c>
      <c r="M113" s="4">
        <v>893.7</v>
      </c>
      <c r="N113" s="4" t="s">
        <v>545</v>
      </c>
      <c r="O113" s="4" t="s">
        <v>32</v>
      </c>
      <c r="P113" s="4" t="s">
        <v>33</v>
      </c>
      <c r="Q113" s="4">
        <v>0</v>
      </c>
      <c r="R113" s="7">
        <v>45161</v>
      </c>
      <c r="S113" s="6">
        <v>45174</v>
      </c>
      <c r="T113" s="4" t="s">
        <v>34</v>
      </c>
      <c r="U113" s="4">
        <v>893.7</v>
      </c>
      <c r="V113" s="4">
        <v>0</v>
      </c>
      <c r="W113" s="4">
        <v>0</v>
      </c>
      <c r="X113" s="4" t="s">
        <v>546</v>
      </c>
      <c r="Y113" s="4" t="s">
        <v>547</v>
      </c>
    </row>
    <row r="114" s="4" customFormat="1" spans="1:25">
      <c r="A114" s="4" t="s">
        <v>548</v>
      </c>
      <c r="B114" s="4" t="s">
        <v>26</v>
      </c>
      <c r="C114" s="4" t="s">
        <v>27</v>
      </c>
      <c r="D114" s="4" t="s">
        <v>549</v>
      </c>
      <c r="E114" s="4" t="s">
        <v>550</v>
      </c>
      <c r="F114" s="6">
        <v>45170</v>
      </c>
      <c r="G114" s="6">
        <v>45171</v>
      </c>
      <c r="H114" s="4">
        <v>1</v>
      </c>
      <c r="I114" s="4">
        <v>1</v>
      </c>
      <c r="J114" s="4">
        <v>1</v>
      </c>
      <c r="K114" s="4" t="s">
        <v>30</v>
      </c>
      <c r="L114" s="4">
        <v>1653.26</v>
      </c>
      <c r="M114" s="4">
        <v>1653.26</v>
      </c>
      <c r="N114" s="4" t="s">
        <v>551</v>
      </c>
      <c r="O114" s="4" t="s">
        <v>32</v>
      </c>
      <c r="P114" s="4" t="s">
        <v>33</v>
      </c>
      <c r="Q114" s="4">
        <v>0</v>
      </c>
      <c r="R114" s="7">
        <v>45161.0000115741</v>
      </c>
      <c r="S114" s="6">
        <v>45174</v>
      </c>
      <c r="T114" s="4" t="s">
        <v>34</v>
      </c>
      <c r="U114" s="4">
        <v>1653.26</v>
      </c>
      <c r="V114" s="4">
        <v>0</v>
      </c>
      <c r="W114" s="4">
        <v>0</v>
      </c>
      <c r="X114" s="4" t="s">
        <v>552</v>
      </c>
      <c r="Y114" s="4" t="s">
        <v>553</v>
      </c>
    </row>
    <row r="115" s="4" customFormat="1" spans="1:25">
      <c r="A115" s="4" t="s">
        <v>554</v>
      </c>
      <c r="B115" s="4" t="s">
        <v>26</v>
      </c>
      <c r="C115" s="4" t="s">
        <v>27</v>
      </c>
      <c r="D115" s="4" t="s">
        <v>555</v>
      </c>
      <c r="E115" s="4" t="s">
        <v>556</v>
      </c>
      <c r="F115" s="6">
        <v>45170</v>
      </c>
      <c r="G115" s="6">
        <v>45171</v>
      </c>
      <c r="H115" s="4">
        <v>1</v>
      </c>
      <c r="I115" s="4">
        <v>1</v>
      </c>
      <c r="J115" s="4">
        <v>1</v>
      </c>
      <c r="K115" s="4" t="s">
        <v>30</v>
      </c>
      <c r="L115" s="4">
        <v>1684.82</v>
      </c>
      <c r="M115" s="4">
        <v>1684.82</v>
      </c>
      <c r="N115" s="4" t="s">
        <v>557</v>
      </c>
      <c r="O115" s="4" t="s">
        <v>32</v>
      </c>
      <c r="P115" s="4" t="s">
        <v>33</v>
      </c>
      <c r="Q115" s="4">
        <v>0</v>
      </c>
      <c r="R115" s="7">
        <v>45161.0000115741</v>
      </c>
      <c r="S115" s="6">
        <v>45174</v>
      </c>
      <c r="T115" s="4" t="s">
        <v>34</v>
      </c>
      <c r="U115" s="4">
        <v>1684.82</v>
      </c>
      <c r="V115" s="4">
        <v>0</v>
      </c>
      <c r="W115" s="4">
        <v>0</v>
      </c>
      <c r="X115" s="4" t="s">
        <v>558</v>
      </c>
      <c r="Y115" s="4" t="s">
        <v>559</v>
      </c>
    </row>
    <row r="116" s="4" customFormat="1" spans="1:25">
      <c r="A116" s="4" t="s">
        <v>560</v>
      </c>
      <c r="B116" s="4" t="s">
        <v>26</v>
      </c>
      <c r="C116" s="4" t="s">
        <v>27</v>
      </c>
      <c r="D116" s="4" t="s">
        <v>561</v>
      </c>
      <c r="E116" s="4" t="s">
        <v>562</v>
      </c>
      <c r="F116" s="6">
        <v>45170</v>
      </c>
      <c r="G116" s="6">
        <v>45171</v>
      </c>
      <c r="H116" s="4">
        <v>1</v>
      </c>
      <c r="I116" s="4">
        <v>1</v>
      </c>
      <c r="J116" s="4">
        <v>1</v>
      </c>
      <c r="K116" s="4" t="s">
        <v>30</v>
      </c>
      <c r="L116" s="4">
        <v>1152.52</v>
      </c>
      <c r="M116" s="4">
        <v>1152.52</v>
      </c>
      <c r="N116" s="4" t="s">
        <v>563</v>
      </c>
      <c r="O116" s="4" t="s">
        <v>32</v>
      </c>
      <c r="P116" s="4" t="s">
        <v>33</v>
      </c>
      <c r="Q116" s="4">
        <v>0</v>
      </c>
      <c r="R116" s="7">
        <v>45161</v>
      </c>
      <c r="S116" s="6">
        <v>45174</v>
      </c>
      <c r="T116" s="4" t="s">
        <v>34</v>
      </c>
      <c r="U116" s="4">
        <v>1152.52</v>
      </c>
      <c r="V116" s="4">
        <v>0</v>
      </c>
      <c r="W116" s="4">
        <v>0</v>
      </c>
      <c r="X116" s="4" t="s">
        <v>564</v>
      </c>
      <c r="Y116" s="4" t="s">
        <v>565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567</v>
      </c>
      <c r="E117" s="4" t="s">
        <v>568</v>
      </c>
      <c r="F117" s="6">
        <v>45170</v>
      </c>
      <c r="G117" s="6">
        <v>45171</v>
      </c>
      <c r="H117" s="4">
        <v>1</v>
      </c>
      <c r="I117" s="4">
        <v>1</v>
      </c>
      <c r="J117" s="4">
        <v>1</v>
      </c>
      <c r="K117" s="4" t="s">
        <v>30</v>
      </c>
      <c r="L117" s="4">
        <v>379.81</v>
      </c>
      <c r="M117" s="4">
        <v>379.81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45162</v>
      </c>
      <c r="S117" s="6">
        <v>45174</v>
      </c>
      <c r="T117" s="4" t="s">
        <v>34</v>
      </c>
      <c r="U117" s="4">
        <v>379.81</v>
      </c>
      <c r="V117" s="4">
        <v>0</v>
      </c>
      <c r="W117" s="4">
        <v>0</v>
      </c>
      <c r="X117" s="4" t="s">
        <v>570</v>
      </c>
      <c r="Y117" s="4" t="s">
        <v>571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567</v>
      </c>
      <c r="E118" s="4" t="s">
        <v>568</v>
      </c>
      <c r="F118" s="6">
        <v>45170</v>
      </c>
      <c r="G118" s="6">
        <v>45171</v>
      </c>
      <c r="H118" s="4">
        <v>1</v>
      </c>
      <c r="I118" s="4">
        <v>1</v>
      </c>
      <c r="J118" s="4">
        <v>1</v>
      </c>
      <c r="K118" s="4" t="s">
        <v>30</v>
      </c>
      <c r="L118" s="4">
        <v>379.81</v>
      </c>
      <c r="M118" s="4">
        <v>379.81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45162</v>
      </c>
      <c r="S118" s="6">
        <v>45174</v>
      </c>
      <c r="T118" s="4" t="s">
        <v>34</v>
      </c>
      <c r="U118" s="4">
        <v>379.81</v>
      </c>
      <c r="V118" s="4">
        <v>0</v>
      </c>
      <c r="W118" s="4">
        <v>0</v>
      </c>
      <c r="X118" s="4" t="s">
        <v>574</v>
      </c>
      <c r="Y118" s="4" t="s">
        <v>42</v>
      </c>
    </row>
    <row r="119" s="4" customFormat="1" spans="1:25">
      <c r="A119" s="4" t="s">
        <v>572</v>
      </c>
      <c r="B119" s="4" t="s">
        <v>26</v>
      </c>
      <c r="C119" s="4" t="s">
        <v>59</v>
      </c>
      <c r="D119" s="4" t="s">
        <v>567</v>
      </c>
      <c r="E119" s="4" t="s">
        <v>568</v>
      </c>
      <c r="F119" s="6">
        <v>45170</v>
      </c>
      <c r="G119" s="6">
        <v>45171</v>
      </c>
      <c r="H119" s="4">
        <v>1</v>
      </c>
      <c r="I119" s="4">
        <v>1</v>
      </c>
      <c r="J119" s="4">
        <v>1</v>
      </c>
      <c r="K119" s="4" t="s">
        <v>30</v>
      </c>
      <c r="L119" s="4">
        <v>-379.81</v>
      </c>
      <c r="M119" s="4">
        <v>-379.81</v>
      </c>
      <c r="N119" s="4" t="s">
        <v>573</v>
      </c>
      <c r="O119" s="4" t="s">
        <v>32</v>
      </c>
      <c r="P119" s="4" t="s">
        <v>33</v>
      </c>
      <c r="Q119" s="4">
        <v>0</v>
      </c>
      <c r="R119" s="7">
        <v>45162</v>
      </c>
      <c r="S119" s="6">
        <v>45174</v>
      </c>
      <c r="T119" s="4" t="s">
        <v>34</v>
      </c>
      <c r="U119" s="4">
        <v>-379.81</v>
      </c>
      <c r="V119" s="4">
        <v>0</v>
      </c>
      <c r="W119" s="4">
        <v>0</v>
      </c>
      <c r="X119" s="4" t="s">
        <v>574</v>
      </c>
      <c r="Y119" s="4" t="s">
        <v>42</v>
      </c>
    </row>
    <row r="120" s="4" customFormat="1" spans="1:25">
      <c r="A120" s="4" t="s">
        <v>575</v>
      </c>
      <c r="B120" s="4" t="s">
        <v>26</v>
      </c>
      <c r="C120" s="4" t="s">
        <v>27</v>
      </c>
      <c r="D120" s="4" t="s">
        <v>523</v>
      </c>
      <c r="E120" s="4" t="s">
        <v>494</v>
      </c>
      <c r="F120" s="6">
        <v>45170</v>
      </c>
      <c r="G120" s="6">
        <v>45171</v>
      </c>
      <c r="H120" s="4">
        <v>1</v>
      </c>
      <c r="I120" s="4">
        <v>1</v>
      </c>
      <c r="J120" s="4">
        <v>1</v>
      </c>
      <c r="K120" s="4" t="s">
        <v>30</v>
      </c>
      <c r="L120" s="4">
        <v>1425.53</v>
      </c>
      <c r="M120" s="4">
        <v>1425.53</v>
      </c>
      <c r="N120" s="4" t="s">
        <v>576</v>
      </c>
      <c r="O120" s="4" t="s">
        <v>32</v>
      </c>
      <c r="P120" s="4" t="s">
        <v>33</v>
      </c>
      <c r="Q120" s="4">
        <v>0</v>
      </c>
      <c r="R120" s="7">
        <v>45162.0000115741</v>
      </c>
      <c r="S120" s="6">
        <v>45174</v>
      </c>
      <c r="T120" s="4" t="s">
        <v>34</v>
      </c>
      <c r="U120" s="4">
        <v>1425.53</v>
      </c>
      <c r="V120" s="4">
        <v>0</v>
      </c>
      <c r="W120" s="4">
        <v>0</v>
      </c>
      <c r="X120" s="4" t="s">
        <v>577</v>
      </c>
      <c r="Y120" s="4" t="s">
        <v>578</v>
      </c>
    </row>
    <row r="121" s="4" customFormat="1" spans="1:25">
      <c r="A121" s="4" t="s">
        <v>579</v>
      </c>
      <c r="B121" s="4" t="s">
        <v>26</v>
      </c>
      <c r="C121" s="4" t="s">
        <v>27</v>
      </c>
      <c r="D121" s="4" t="s">
        <v>580</v>
      </c>
      <c r="E121" s="4" t="s">
        <v>581</v>
      </c>
      <c r="F121" s="6">
        <v>45170</v>
      </c>
      <c r="G121" s="6">
        <v>45171</v>
      </c>
      <c r="H121" s="4">
        <v>1</v>
      </c>
      <c r="I121" s="4">
        <v>1</v>
      </c>
      <c r="J121" s="4">
        <v>1</v>
      </c>
      <c r="K121" s="4" t="s">
        <v>30</v>
      </c>
      <c r="L121" s="4">
        <v>838.04</v>
      </c>
      <c r="M121" s="4">
        <v>838.04</v>
      </c>
      <c r="N121" s="4" t="s">
        <v>582</v>
      </c>
      <c r="O121" s="4" t="s">
        <v>32</v>
      </c>
      <c r="P121" s="4" t="s">
        <v>33</v>
      </c>
      <c r="Q121" s="4">
        <v>0</v>
      </c>
      <c r="R121" s="7">
        <v>45162</v>
      </c>
      <c r="S121" s="6">
        <v>45174</v>
      </c>
      <c r="T121" s="4" t="s">
        <v>34</v>
      </c>
      <c r="U121" s="4">
        <v>838.04</v>
      </c>
      <c r="V121" s="4">
        <v>0</v>
      </c>
      <c r="W121" s="4">
        <v>0</v>
      </c>
      <c r="X121" s="4" t="s">
        <v>583</v>
      </c>
      <c r="Y121" s="4" t="s">
        <v>42</v>
      </c>
    </row>
    <row r="122" s="4" customFormat="1" spans="1:25">
      <c r="A122" s="4" t="s">
        <v>584</v>
      </c>
      <c r="B122" s="4" t="s">
        <v>26</v>
      </c>
      <c r="C122" s="4" t="s">
        <v>27</v>
      </c>
      <c r="D122" s="4" t="s">
        <v>585</v>
      </c>
      <c r="E122" s="4" t="s">
        <v>586</v>
      </c>
      <c r="F122" s="6">
        <v>45170</v>
      </c>
      <c r="G122" s="6">
        <v>45171</v>
      </c>
      <c r="H122" s="4">
        <v>1</v>
      </c>
      <c r="I122" s="4">
        <v>1</v>
      </c>
      <c r="J122" s="4">
        <v>1</v>
      </c>
      <c r="K122" s="4" t="s">
        <v>30</v>
      </c>
      <c r="L122" s="4">
        <v>1047.92</v>
      </c>
      <c r="M122" s="4">
        <v>1047.92</v>
      </c>
      <c r="N122" s="4" t="s">
        <v>587</v>
      </c>
      <c r="O122" s="4" t="s">
        <v>32</v>
      </c>
      <c r="P122" s="4" t="s">
        <v>33</v>
      </c>
      <c r="Q122" s="4">
        <v>0</v>
      </c>
      <c r="R122" s="7">
        <v>45162</v>
      </c>
      <c r="S122" s="6">
        <v>45174</v>
      </c>
      <c r="T122" s="4" t="s">
        <v>34</v>
      </c>
      <c r="U122" s="4">
        <v>1047.92</v>
      </c>
      <c r="V122" s="4">
        <v>0</v>
      </c>
      <c r="W122" s="4">
        <v>0</v>
      </c>
      <c r="X122" s="4" t="s">
        <v>588</v>
      </c>
      <c r="Y122" s="4" t="s">
        <v>589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45170</v>
      </c>
      <c r="G123" s="6">
        <v>45171</v>
      </c>
      <c r="H123" s="4">
        <v>1</v>
      </c>
      <c r="I123" s="4">
        <v>1</v>
      </c>
      <c r="J123" s="4">
        <v>1</v>
      </c>
      <c r="K123" s="4" t="s">
        <v>30</v>
      </c>
      <c r="L123" s="4">
        <v>1027.36</v>
      </c>
      <c r="M123" s="4">
        <v>1027.36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45162.0000115741</v>
      </c>
      <c r="S123" s="6">
        <v>45174</v>
      </c>
      <c r="T123" s="4" t="s">
        <v>34</v>
      </c>
      <c r="U123" s="4">
        <v>1027.36</v>
      </c>
      <c r="V123" s="4">
        <v>0</v>
      </c>
      <c r="W123" s="4">
        <v>0</v>
      </c>
      <c r="X123" s="4" t="s">
        <v>594</v>
      </c>
      <c r="Y123" s="4" t="s">
        <v>595</v>
      </c>
    </row>
    <row r="124" s="4" customFormat="1" spans="1:25">
      <c r="A124" s="4" t="s">
        <v>596</v>
      </c>
      <c r="B124" s="4" t="s">
        <v>26</v>
      </c>
      <c r="C124" s="4" t="s">
        <v>27</v>
      </c>
      <c r="D124" s="4" t="s">
        <v>597</v>
      </c>
      <c r="E124" s="4" t="s">
        <v>598</v>
      </c>
      <c r="F124" s="6">
        <v>45167</v>
      </c>
      <c r="G124" s="6">
        <v>45171</v>
      </c>
      <c r="H124" s="4">
        <v>1</v>
      </c>
      <c r="I124" s="4">
        <v>4</v>
      </c>
      <c r="J124" s="4">
        <v>4</v>
      </c>
      <c r="K124" s="4" t="s">
        <v>30</v>
      </c>
      <c r="L124" s="4">
        <v>1664.06</v>
      </c>
      <c r="M124" s="4">
        <v>1664.06</v>
      </c>
      <c r="N124" s="4" t="s">
        <v>599</v>
      </c>
      <c r="O124" s="4" t="s">
        <v>32</v>
      </c>
      <c r="P124" s="4" t="s">
        <v>33</v>
      </c>
      <c r="Q124" s="4">
        <v>0</v>
      </c>
      <c r="R124" s="7">
        <v>45162.0000115741</v>
      </c>
      <c r="S124" s="6">
        <v>45174</v>
      </c>
      <c r="T124" s="4" t="s">
        <v>34</v>
      </c>
      <c r="U124" s="4">
        <v>1664.06</v>
      </c>
      <c r="V124" s="4">
        <v>0</v>
      </c>
      <c r="W124" s="4">
        <v>0</v>
      </c>
      <c r="X124" s="4" t="s">
        <v>600</v>
      </c>
      <c r="Y124" s="4" t="s">
        <v>601</v>
      </c>
    </row>
    <row r="125" s="4" customFormat="1" spans="1:25">
      <c r="A125" s="4" t="s">
        <v>602</v>
      </c>
      <c r="B125" s="4" t="s">
        <v>26</v>
      </c>
      <c r="C125" s="4" t="s">
        <v>27</v>
      </c>
      <c r="D125" s="4" t="s">
        <v>523</v>
      </c>
      <c r="E125" s="4" t="s">
        <v>494</v>
      </c>
      <c r="F125" s="6">
        <v>45170</v>
      </c>
      <c r="G125" s="6">
        <v>45171</v>
      </c>
      <c r="H125" s="4">
        <v>1</v>
      </c>
      <c r="I125" s="4">
        <v>1</v>
      </c>
      <c r="J125" s="4">
        <v>1</v>
      </c>
      <c r="K125" s="4" t="s">
        <v>30</v>
      </c>
      <c r="L125" s="4">
        <v>1425.53</v>
      </c>
      <c r="M125" s="4">
        <v>1425.53</v>
      </c>
      <c r="N125" s="4" t="s">
        <v>603</v>
      </c>
      <c r="O125" s="4" t="s">
        <v>32</v>
      </c>
      <c r="P125" s="4" t="s">
        <v>33</v>
      </c>
      <c r="Q125" s="4">
        <v>0</v>
      </c>
      <c r="R125" s="7">
        <v>45162</v>
      </c>
      <c r="S125" s="6">
        <v>45174</v>
      </c>
      <c r="T125" s="4" t="s">
        <v>34</v>
      </c>
      <c r="U125" s="4">
        <v>1425.53</v>
      </c>
      <c r="V125" s="4">
        <v>0</v>
      </c>
      <c r="W125" s="4">
        <v>0</v>
      </c>
      <c r="X125" s="4" t="s">
        <v>604</v>
      </c>
      <c r="Y125" s="4" t="s">
        <v>605</v>
      </c>
    </row>
    <row r="126" s="4" customFormat="1" spans="1:25">
      <c r="A126" s="4" t="s">
        <v>606</v>
      </c>
      <c r="B126" s="4" t="s">
        <v>26</v>
      </c>
      <c r="C126" s="4" t="s">
        <v>27</v>
      </c>
      <c r="D126" s="4" t="s">
        <v>607</v>
      </c>
      <c r="E126" s="4" t="s">
        <v>360</v>
      </c>
      <c r="F126" s="6">
        <v>45167</v>
      </c>
      <c r="G126" s="6">
        <v>45171</v>
      </c>
      <c r="H126" s="4">
        <v>1</v>
      </c>
      <c r="I126" s="4">
        <v>4</v>
      </c>
      <c r="J126" s="4">
        <v>4</v>
      </c>
      <c r="K126" s="4" t="s">
        <v>30</v>
      </c>
      <c r="L126" s="4">
        <v>4965.28</v>
      </c>
      <c r="M126" s="4">
        <v>4965.28</v>
      </c>
      <c r="N126" s="4" t="s">
        <v>608</v>
      </c>
      <c r="O126" s="4" t="s">
        <v>32</v>
      </c>
      <c r="P126" s="4" t="s">
        <v>33</v>
      </c>
      <c r="Q126" s="4">
        <v>0</v>
      </c>
      <c r="R126" s="7">
        <v>45162</v>
      </c>
      <c r="S126" s="6">
        <v>45174</v>
      </c>
      <c r="T126" s="4" t="s">
        <v>34</v>
      </c>
      <c r="U126" s="4">
        <v>4965.28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612</v>
      </c>
      <c r="E127" s="4" t="s">
        <v>613</v>
      </c>
      <c r="F127" s="6">
        <v>45166</v>
      </c>
      <c r="G127" s="6">
        <v>45171</v>
      </c>
      <c r="H127" s="4">
        <v>1</v>
      </c>
      <c r="I127" s="4">
        <v>5</v>
      </c>
      <c r="J127" s="4">
        <v>5</v>
      </c>
      <c r="K127" s="4" t="s">
        <v>30</v>
      </c>
      <c r="L127" s="4">
        <v>4702.29</v>
      </c>
      <c r="M127" s="4">
        <v>4702.29</v>
      </c>
      <c r="N127" s="4" t="s">
        <v>614</v>
      </c>
      <c r="O127" s="4" t="s">
        <v>32</v>
      </c>
      <c r="P127" s="4" t="s">
        <v>33</v>
      </c>
      <c r="Q127" s="4">
        <v>0</v>
      </c>
      <c r="R127" s="7">
        <v>45162.0000115741</v>
      </c>
      <c r="S127" s="6">
        <v>45174</v>
      </c>
      <c r="T127" s="4" t="s">
        <v>34</v>
      </c>
      <c r="U127" s="4">
        <v>4702.29</v>
      </c>
      <c r="V127" s="4">
        <v>0</v>
      </c>
      <c r="W127" s="4">
        <v>0</v>
      </c>
      <c r="X127" s="4" t="s">
        <v>615</v>
      </c>
      <c r="Y127" s="4" t="s">
        <v>616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618</v>
      </c>
      <c r="E128" s="4" t="s">
        <v>619</v>
      </c>
      <c r="F128" s="6">
        <v>45167</v>
      </c>
      <c r="G128" s="6">
        <v>45171</v>
      </c>
      <c r="H128" s="4">
        <v>1</v>
      </c>
      <c r="I128" s="4">
        <v>4</v>
      </c>
      <c r="J128" s="4">
        <v>4</v>
      </c>
      <c r="K128" s="4" t="s">
        <v>30</v>
      </c>
      <c r="L128" s="4">
        <v>1249.2</v>
      </c>
      <c r="M128" s="4">
        <v>1249.2</v>
      </c>
      <c r="N128" s="4" t="s">
        <v>620</v>
      </c>
      <c r="O128" s="4" t="s">
        <v>32</v>
      </c>
      <c r="P128" s="4" t="s">
        <v>33</v>
      </c>
      <c r="Q128" s="4">
        <v>0</v>
      </c>
      <c r="R128" s="7">
        <v>45162</v>
      </c>
      <c r="S128" s="6">
        <v>45174</v>
      </c>
      <c r="T128" s="4" t="s">
        <v>34</v>
      </c>
      <c r="U128" s="4">
        <v>1249.2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624</v>
      </c>
      <c r="E129" s="4" t="s">
        <v>625</v>
      </c>
      <c r="F129" s="6">
        <v>45170</v>
      </c>
      <c r="G129" s="6">
        <v>45171</v>
      </c>
      <c r="H129" s="4">
        <v>1</v>
      </c>
      <c r="I129" s="4">
        <v>1</v>
      </c>
      <c r="J129" s="4">
        <v>1</v>
      </c>
      <c r="K129" s="4" t="s">
        <v>30</v>
      </c>
      <c r="L129" s="4">
        <v>634.81</v>
      </c>
      <c r="M129" s="4">
        <v>634.81</v>
      </c>
      <c r="N129" s="4" t="s">
        <v>626</v>
      </c>
      <c r="O129" s="4" t="s">
        <v>32</v>
      </c>
      <c r="P129" s="4" t="s">
        <v>33</v>
      </c>
      <c r="Q129" s="4">
        <v>0</v>
      </c>
      <c r="R129" s="7">
        <v>45162</v>
      </c>
      <c r="S129" s="6">
        <v>45174</v>
      </c>
      <c r="T129" s="4" t="s">
        <v>34</v>
      </c>
      <c r="U129" s="4">
        <v>634.81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629</v>
      </c>
      <c r="B130" s="4" t="s">
        <v>26</v>
      </c>
      <c r="C130" s="4" t="s">
        <v>27</v>
      </c>
      <c r="D130" s="4" t="s">
        <v>630</v>
      </c>
      <c r="E130" s="4" t="s">
        <v>631</v>
      </c>
      <c r="F130" s="6">
        <v>45170</v>
      </c>
      <c r="G130" s="6">
        <v>45171</v>
      </c>
      <c r="H130" s="4">
        <v>1</v>
      </c>
      <c r="I130" s="4">
        <v>1</v>
      </c>
      <c r="J130" s="4">
        <v>1</v>
      </c>
      <c r="K130" s="4" t="s">
        <v>30</v>
      </c>
      <c r="L130" s="4">
        <v>1883.06</v>
      </c>
      <c r="M130" s="4">
        <v>1883.06</v>
      </c>
      <c r="N130" s="4" t="s">
        <v>632</v>
      </c>
      <c r="O130" s="4" t="s">
        <v>32</v>
      </c>
      <c r="P130" s="4" t="s">
        <v>33</v>
      </c>
      <c r="Q130" s="4">
        <v>0</v>
      </c>
      <c r="R130" s="7">
        <v>45162.0000115741</v>
      </c>
      <c r="S130" s="6">
        <v>45174</v>
      </c>
      <c r="T130" s="4" t="s">
        <v>34</v>
      </c>
      <c r="U130" s="4">
        <v>1883.06</v>
      </c>
      <c r="V130" s="4">
        <v>0</v>
      </c>
      <c r="W130" s="4">
        <v>0</v>
      </c>
      <c r="X130" s="4" t="s">
        <v>633</v>
      </c>
      <c r="Y130" s="4" t="s">
        <v>42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45170</v>
      </c>
      <c r="G131" s="6">
        <v>45171</v>
      </c>
      <c r="H131" s="4">
        <v>1</v>
      </c>
      <c r="I131" s="4">
        <v>1</v>
      </c>
      <c r="J131" s="4">
        <v>1</v>
      </c>
      <c r="K131" s="4" t="s">
        <v>30</v>
      </c>
      <c r="L131" s="4">
        <v>346.02</v>
      </c>
      <c r="M131" s="4">
        <v>346.02</v>
      </c>
      <c r="N131" s="4" t="s">
        <v>637</v>
      </c>
      <c r="O131" s="4" t="s">
        <v>32</v>
      </c>
      <c r="P131" s="4" t="s">
        <v>33</v>
      </c>
      <c r="Q131" s="4">
        <v>0</v>
      </c>
      <c r="R131" s="7">
        <v>45162.0000115741</v>
      </c>
      <c r="S131" s="6">
        <v>45174</v>
      </c>
      <c r="T131" s="4" t="s">
        <v>34</v>
      </c>
      <c r="U131" s="4">
        <v>346.02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45170</v>
      </c>
      <c r="G132" s="6">
        <v>45171</v>
      </c>
      <c r="H132" s="4">
        <v>1</v>
      </c>
      <c r="I132" s="4">
        <v>1</v>
      </c>
      <c r="J132" s="4">
        <v>1</v>
      </c>
      <c r="K132" s="4" t="s">
        <v>30</v>
      </c>
      <c r="L132" s="4">
        <v>337.22</v>
      </c>
      <c r="M132" s="4">
        <v>337.22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45163</v>
      </c>
      <c r="S132" s="6">
        <v>45174</v>
      </c>
      <c r="T132" s="4" t="s">
        <v>34</v>
      </c>
      <c r="U132" s="4">
        <v>337.22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6">
      <c r="A133" s="4" t="s">
        <v>646</v>
      </c>
      <c r="B133" s="4" t="s">
        <v>26</v>
      </c>
      <c r="C133" s="4" t="s">
        <v>27</v>
      </c>
      <c r="D133" s="4" t="s">
        <v>647</v>
      </c>
      <c r="E133" s="4" t="s">
        <v>550</v>
      </c>
      <c r="F133" s="6">
        <v>45163</v>
      </c>
      <c r="G133" s="6">
        <v>45171</v>
      </c>
      <c r="H133" s="4">
        <v>2</v>
      </c>
      <c r="I133" s="4">
        <v>8</v>
      </c>
      <c r="J133" s="4">
        <v>16</v>
      </c>
      <c r="K133" s="4" t="s">
        <v>30</v>
      </c>
      <c r="L133" s="4">
        <v>7893.82</v>
      </c>
      <c r="M133" s="4">
        <v>7893.82</v>
      </c>
      <c r="N133" s="4" t="s">
        <v>648</v>
      </c>
      <c r="O133" s="4" t="s">
        <v>32</v>
      </c>
      <c r="P133" s="4" t="s">
        <v>33</v>
      </c>
      <c r="Q133" s="4">
        <v>0</v>
      </c>
      <c r="R133" s="7">
        <v>45163</v>
      </c>
      <c r="S133" s="6">
        <v>45174</v>
      </c>
      <c r="T133" s="4" t="s">
        <v>34</v>
      </c>
      <c r="U133" s="4">
        <v>7893.82</v>
      </c>
      <c r="V133" s="4">
        <v>0</v>
      </c>
      <c r="W133" s="4">
        <v>0</v>
      </c>
      <c r="X133" s="4" t="s">
        <v>649</v>
      </c>
      <c r="Y133" s="4" t="s">
        <v>650</v>
      </c>
      <c r="Z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372</v>
      </c>
      <c r="E134" s="4" t="s">
        <v>653</v>
      </c>
      <c r="F134" s="6">
        <v>45170</v>
      </c>
      <c r="G134" s="6">
        <v>45171</v>
      </c>
      <c r="H134" s="4">
        <v>1</v>
      </c>
      <c r="I134" s="4">
        <v>1</v>
      </c>
      <c r="J134" s="4">
        <v>1</v>
      </c>
      <c r="K134" s="4" t="s">
        <v>30</v>
      </c>
      <c r="L134" s="4">
        <v>423.43</v>
      </c>
      <c r="M134" s="4">
        <v>423.43</v>
      </c>
      <c r="N134" s="4" t="s">
        <v>654</v>
      </c>
      <c r="O134" s="4" t="s">
        <v>32</v>
      </c>
      <c r="P134" s="4" t="s">
        <v>33</v>
      </c>
      <c r="Q134" s="4">
        <v>0</v>
      </c>
      <c r="R134" s="7">
        <v>45163.0000115741</v>
      </c>
      <c r="S134" s="6">
        <v>45174</v>
      </c>
      <c r="T134" s="4" t="s">
        <v>34</v>
      </c>
      <c r="U134" s="4">
        <v>423.43</v>
      </c>
      <c r="V134" s="4">
        <v>0</v>
      </c>
      <c r="W134" s="4">
        <v>0</v>
      </c>
      <c r="X134" s="4" t="s">
        <v>655</v>
      </c>
      <c r="Y134" s="4" t="s">
        <v>656</v>
      </c>
    </row>
    <row r="135" s="4" customFormat="1" spans="1:25">
      <c r="A135" s="4" t="s">
        <v>657</v>
      </c>
      <c r="B135" s="4" t="s">
        <v>26</v>
      </c>
      <c r="C135" s="4" t="s">
        <v>27</v>
      </c>
      <c r="D135" s="4" t="s">
        <v>658</v>
      </c>
      <c r="E135" s="4" t="s">
        <v>659</v>
      </c>
      <c r="F135" s="6">
        <v>45167</v>
      </c>
      <c r="G135" s="6">
        <v>45171</v>
      </c>
      <c r="H135" s="4">
        <v>1</v>
      </c>
      <c r="I135" s="4">
        <v>4</v>
      </c>
      <c r="J135" s="4">
        <v>4</v>
      </c>
      <c r="K135" s="4" t="s">
        <v>30</v>
      </c>
      <c r="L135" s="4">
        <v>5524.64</v>
      </c>
      <c r="M135" s="4">
        <v>5524.64</v>
      </c>
      <c r="N135" s="4" t="s">
        <v>660</v>
      </c>
      <c r="O135" s="4" t="s">
        <v>32</v>
      </c>
      <c r="P135" s="4" t="s">
        <v>33</v>
      </c>
      <c r="Q135" s="4">
        <v>0</v>
      </c>
      <c r="R135" s="7">
        <v>45163.0000115741</v>
      </c>
      <c r="S135" s="6">
        <v>45174</v>
      </c>
      <c r="T135" s="4" t="s">
        <v>34</v>
      </c>
      <c r="U135" s="4">
        <v>5524.64</v>
      </c>
      <c r="V135" s="4">
        <v>0</v>
      </c>
      <c r="W135" s="4">
        <v>0</v>
      </c>
      <c r="X135" s="4" t="s">
        <v>661</v>
      </c>
      <c r="Y135" s="4" t="s">
        <v>662</v>
      </c>
    </row>
    <row r="136" s="4" customFormat="1" spans="1:25">
      <c r="A136" s="4" t="s">
        <v>663</v>
      </c>
      <c r="B136" s="4" t="s">
        <v>26</v>
      </c>
      <c r="C136" s="4" t="s">
        <v>27</v>
      </c>
      <c r="D136" s="4" t="s">
        <v>664</v>
      </c>
      <c r="E136" s="4" t="s">
        <v>665</v>
      </c>
      <c r="F136" s="6">
        <v>45170</v>
      </c>
      <c r="G136" s="6">
        <v>45171</v>
      </c>
      <c r="H136" s="4">
        <v>1</v>
      </c>
      <c r="I136" s="4">
        <v>1</v>
      </c>
      <c r="J136" s="4">
        <v>1</v>
      </c>
      <c r="K136" s="4" t="s">
        <v>30</v>
      </c>
      <c r="L136" s="4">
        <v>1062.87</v>
      </c>
      <c r="M136" s="4">
        <v>1062.87</v>
      </c>
      <c r="N136" s="4" t="s">
        <v>666</v>
      </c>
      <c r="O136" s="4" t="s">
        <v>32</v>
      </c>
      <c r="P136" s="4" t="s">
        <v>33</v>
      </c>
      <c r="Q136" s="4">
        <v>0</v>
      </c>
      <c r="R136" s="7">
        <v>45163.0000115741</v>
      </c>
      <c r="S136" s="6">
        <v>45174</v>
      </c>
      <c r="T136" s="4" t="s">
        <v>34</v>
      </c>
      <c r="U136" s="4">
        <v>1062.87</v>
      </c>
      <c r="V136" s="4">
        <v>0</v>
      </c>
      <c r="W136" s="4">
        <v>0</v>
      </c>
      <c r="X136" s="4" t="s">
        <v>667</v>
      </c>
      <c r="Y136" s="4" t="s">
        <v>668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670</v>
      </c>
      <c r="E137" s="4" t="s">
        <v>671</v>
      </c>
      <c r="F137" s="6">
        <v>45168</v>
      </c>
      <c r="G137" s="6">
        <v>45171</v>
      </c>
      <c r="H137" s="4">
        <v>1</v>
      </c>
      <c r="I137" s="4">
        <v>3</v>
      </c>
      <c r="J137" s="4">
        <v>3</v>
      </c>
      <c r="K137" s="4" t="s">
        <v>30</v>
      </c>
      <c r="L137" s="4">
        <v>993</v>
      </c>
      <c r="M137" s="4">
        <v>993</v>
      </c>
      <c r="N137" s="4" t="s">
        <v>672</v>
      </c>
      <c r="O137" s="4" t="s">
        <v>32</v>
      </c>
      <c r="P137" s="4" t="s">
        <v>33</v>
      </c>
      <c r="Q137" s="4">
        <v>0</v>
      </c>
      <c r="R137" s="7">
        <v>45163.0000115741</v>
      </c>
      <c r="S137" s="6">
        <v>45174</v>
      </c>
      <c r="T137" s="4" t="s">
        <v>34</v>
      </c>
      <c r="U137" s="4">
        <v>993</v>
      </c>
      <c r="V137" s="4">
        <v>0</v>
      </c>
      <c r="W137" s="4">
        <v>0</v>
      </c>
      <c r="X137" s="4" t="s">
        <v>673</v>
      </c>
      <c r="Y137" s="4" t="s">
        <v>674</v>
      </c>
    </row>
    <row r="138" s="4" customFormat="1" spans="1:25">
      <c r="A138" s="4" t="s">
        <v>675</v>
      </c>
      <c r="B138" s="4" t="s">
        <v>26</v>
      </c>
      <c r="C138" s="4" t="s">
        <v>27</v>
      </c>
      <c r="D138" s="4" t="s">
        <v>676</v>
      </c>
      <c r="E138" s="4" t="s">
        <v>677</v>
      </c>
      <c r="F138" s="6">
        <v>45170</v>
      </c>
      <c r="G138" s="6">
        <v>45171</v>
      </c>
      <c r="H138" s="4">
        <v>1</v>
      </c>
      <c r="I138" s="4">
        <v>1</v>
      </c>
      <c r="J138" s="4">
        <v>1</v>
      </c>
      <c r="K138" s="4" t="s">
        <v>30</v>
      </c>
      <c r="L138" s="4">
        <v>591.05</v>
      </c>
      <c r="M138" s="4">
        <v>591.05</v>
      </c>
      <c r="N138" s="4" t="s">
        <v>678</v>
      </c>
      <c r="O138" s="4" t="s">
        <v>32</v>
      </c>
      <c r="P138" s="4" t="s">
        <v>33</v>
      </c>
      <c r="Q138" s="4">
        <v>0</v>
      </c>
      <c r="R138" s="7">
        <v>45163</v>
      </c>
      <c r="S138" s="6">
        <v>45174</v>
      </c>
      <c r="T138" s="4" t="s">
        <v>34</v>
      </c>
      <c r="U138" s="4">
        <v>591.05</v>
      </c>
      <c r="V138" s="4">
        <v>0</v>
      </c>
      <c r="W138" s="4">
        <v>0</v>
      </c>
      <c r="X138" s="4" t="s">
        <v>679</v>
      </c>
      <c r="Y138" s="4" t="s">
        <v>42</v>
      </c>
    </row>
    <row r="139" s="4" customFormat="1" spans="1:25">
      <c r="A139" s="4" t="s">
        <v>680</v>
      </c>
      <c r="B139" s="4" t="s">
        <v>26</v>
      </c>
      <c r="C139" s="4" t="s">
        <v>27</v>
      </c>
      <c r="D139" s="4" t="s">
        <v>681</v>
      </c>
      <c r="E139" s="4" t="s">
        <v>175</v>
      </c>
      <c r="F139" s="6">
        <v>45170</v>
      </c>
      <c r="G139" s="6">
        <v>45171</v>
      </c>
      <c r="H139" s="4">
        <v>2</v>
      </c>
      <c r="I139" s="4">
        <v>1</v>
      </c>
      <c r="J139" s="4">
        <v>2</v>
      </c>
      <c r="K139" s="4" t="s">
        <v>30</v>
      </c>
      <c r="L139" s="4">
        <v>1220.14</v>
      </c>
      <c r="M139" s="4">
        <v>1220.14</v>
      </c>
      <c r="N139" s="4" t="s">
        <v>682</v>
      </c>
      <c r="O139" s="4" t="s">
        <v>32</v>
      </c>
      <c r="P139" s="4" t="s">
        <v>33</v>
      </c>
      <c r="Q139" s="4">
        <v>0</v>
      </c>
      <c r="R139" s="7">
        <v>45163.0000115741</v>
      </c>
      <c r="S139" s="6">
        <v>45174</v>
      </c>
      <c r="T139" s="4" t="s">
        <v>34</v>
      </c>
      <c r="U139" s="4">
        <v>1220.14</v>
      </c>
      <c r="V139" s="4">
        <v>0</v>
      </c>
      <c r="W139" s="4">
        <v>0</v>
      </c>
      <c r="X139" s="4" t="s">
        <v>683</v>
      </c>
      <c r="Y139" s="4" t="s">
        <v>42</v>
      </c>
    </row>
    <row r="140" s="4" customFormat="1" spans="1:25">
      <c r="A140" s="4" t="s">
        <v>684</v>
      </c>
      <c r="B140" s="4" t="s">
        <v>26</v>
      </c>
      <c r="C140" s="4" t="s">
        <v>27</v>
      </c>
      <c r="D140" s="4" t="s">
        <v>341</v>
      </c>
      <c r="E140" s="4" t="s">
        <v>342</v>
      </c>
      <c r="F140" s="6">
        <v>45170</v>
      </c>
      <c r="G140" s="6">
        <v>45171</v>
      </c>
      <c r="H140" s="4">
        <v>1</v>
      </c>
      <c r="I140" s="4">
        <v>1</v>
      </c>
      <c r="J140" s="4">
        <v>1</v>
      </c>
      <c r="K140" s="4" t="s">
        <v>30</v>
      </c>
      <c r="L140" s="4">
        <v>1624.19</v>
      </c>
      <c r="M140" s="4">
        <v>1624.19</v>
      </c>
      <c r="N140" s="4" t="s">
        <v>685</v>
      </c>
      <c r="O140" s="4" t="s">
        <v>32</v>
      </c>
      <c r="P140" s="4" t="s">
        <v>33</v>
      </c>
      <c r="Q140" s="4">
        <v>0</v>
      </c>
      <c r="R140" s="7">
        <v>45161</v>
      </c>
      <c r="S140" s="6">
        <v>45174</v>
      </c>
      <c r="T140" s="4" t="s">
        <v>34</v>
      </c>
      <c r="U140" s="4">
        <v>1624.19</v>
      </c>
      <c r="V140" s="4">
        <v>0</v>
      </c>
      <c r="W140" s="4">
        <v>0</v>
      </c>
      <c r="X140" s="4" t="s">
        <v>686</v>
      </c>
      <c r="Y140" s="4" t="s">
        <v>345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237</v>
      </c>
      <c r="E141" s="4" t="s">
        <v>688</v>
      </c>
      <c r="F141" s="6">
        <v>45170</v>
      </c>
      <c r="G141" s="6">
        <v>45171</v>
      </c>
      <c r="H141" s="4">
        <v>1</v>
      </c>
      <c r="I141" s="4">
        <v>1</v>
      </c>
      <c r="J141" s="4">
        <v>1</v>
      </c>
      <c r="K141" s="4" t="s">
        <v>30</v>
      </c>
      <c r="L141" s="4">
        <v>700.08</v>
      </c>
      <c r="M141" s="4">
        <v>700.08</v>
      </c>
      <c r="N141" s="4" t="s">
        <v>689</v>
      </c>
      <c r="O141" s="4" t="s">
        <v>32</v>
      </c>
      <c r="P141" s="4" t="s">
        <v>33</v>
      </c>
      <c r="Q141" s="4">
        <v>0</v>
      </c>
      <c r="R141" s="7">
        <v>45163.0000115741</v>
      </c>
      <c r="S141" s="6">
        <v>45174</v>
      </c>
      <c r="T141" s="4" t="s">
        <v>34</v>
      </c>
      <c r="U141" s="4">
        <v>700.08</v>
      </c>
      <c r="V141" s="4">
        <v>0</v>
      </c>
      <c r="W141" s="4">
        <v>0</v>
      </c>
      <c r="X141" s="4" t="s">
        <v>690</v>
      </c>
      <c r="Y141" s="4" t="s">
        <v>691</v>
      </c>
    </row>
    <row r="142" s="4" customFormat="1" spans="1:25">
      <c r="A142" s="4" t="s">
        <v>692</v>
      </c>
      <c r="B142" s="4" t="s">
        <v>26</v>
      </c>
      <c r="C142" s="4" t="s">
        <v>27</v>
      </c>
      <c r="D142" s="4" t="s">
        <v>693</v>
      </c>
      <c r="E142" s="4" t="s">
        <v>694</v>
      </c>
      <c r="F142" s="6">
        <v>45170</v>
      </c>
      <c r="G142" s="6">
        <v>45171</v>
      </c>
      <c r="H142" s="4">
        <v>1</v>
      </c>
      <c r="I142" s="4">
        <v>1</v>
      </c>
      <c r="J142" s="4">
        <v>1</v>
      </c>
      <c r="K142" s="4" t="s">
        <v>30</v>
      </c>
      <c r="L142" s="4">
        <v>376.14</v>
      </c>
      <c r="M142" s="4">
        <v>376.14</v>
      </c>
      <c r="N142" s="4" t="s">
        <v>695</v>
      </c>
      <c r="O142" s="4" t="s">
        <v>32</v>
      </c>
      <c r="P142" s="4" t="s">
        <v>33</v>
      </c>
      <c r="Q142" s="4">
        <v>0</v>
      </c>
      <c r="R142" s="7">
        <v>45163.0000115741</v>
      </c>
      <c r="S142" s="6">
        <v>45174</v>
      </c>
      <c r="T142" s="4" t="s">
        <v>34</v>
      </c>
      <c r="U142" s="4">
        <v>376.14</v>
      </c>
      <c r="V142" s="4">
        <v>0</v>
      </c>
      <c r="W142" s="4">
        <v>0</v>
      </c>
      <c r="X142" s="4" t="s">
        <v>696</v>
      </c>
      <c r="Y142" s="4" t="s">
        <v>697</v>
      </c>
    </row>
    <row r="143" s="4" customFormat="1" spans="1:25">
      <c r="A143" s="4" t="s">
        <v>698</v>
      </c>
      <c r="B143" s="4" t="s">
        <v>26</v>
      </c>
      <c r="C143" s="4" t="s">
        <v>27</v>
      </c>
      <c r="D143" s="4" t="s">
        <v>699</v>
      </c>
      <c r="E143" s="4" t="s">
        <v>700</v>
      </c>
      <c r="F143" s="6">
        <v>45170</v>
      </c>
      <c r="G143" s="6">
        <v>45171</v>
      </c>
      <c r="H143" s="4">
        <v>1</v>
      </c>
      <c r="I143" s="4">
        <v>1</v>
      </c>
      <c r="J143" s="4">
        <v>1</v>
      </c>
      <c r="K143" s="4" t="s">
        <v>30</v>
      </c>
      <c r="L143" s="4">
        <v>788.22</v>
      </c>
      <c r="M143" s="4">
        <v>788.22</v>
      </c>
      <c r="N143" s="4" t="s">
        <v>701</v>
      </c>
      <c r="O143" s="4" t="s">
        <v>32</v>
      </c>
      <c r="P143" s="4" t="s">
        <v>33</v>
      </c>
      <c r="Q143" s="4">
        <v>0</v>
      </c>
      <c r="R143" s="7">
        <v>45163</v>
      </c>
      <c r="S143" s="6">
        <v>45174</v>
      </c>
      <c r="T143" s="4" t="s">
        <v>34</v>
      </c>
      <c r="U143" s="4">
        <v>788.22</v>
      </c>
      <c r="V143" s="4">
        <v>0</v>
      </c>
      <c r="W143" s="4">
        <v>0</v>
      </c>
      <c r="X143" s="4" t="s">
        <v>702</v>
      </c>
      <c r="Y143" s="4" t="s">
        <v>42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704</v>
      </c>
      <c r="E144" s="4" t="s">
        <v>39</v>
      </c>
      <c r="F144" s="6">
        <v>45168</v>
      </c>
      <c r="G144" s="6">
        <v>45171</v>
      </c>
      <c r="H144" s="4">
        <v>1</v>
      </c>
      <c r="I144" s="4">
        <v>3</v>
      </c>
      <c r="J144" s="4">
        <v>3</v>
      </c>
      <c r="K144" s="4" t="s">
        <v>30</v>
      </c>
      <c r="L144" s="4">
        <v>3361.32</v>
      </c>
      <c r="M144" s="4">
        <v>3361.32</v>
      </c>
      <c r="N144" s="4" t="s">
        <v>705</v>
      </c>
      <c r="O144" s="4" t="s">
        <v>32</v>
      </c>
      <c r="P144" s="4" t="s">
        <v>33</v>
      </c>
      <c r="Q144" s="4">
        <v>0</v>
      </c>
      <c r="R144" s="7">
        <v>45164</v>
      </c>
      <c r="S144" s="6">
        <v>45174</v>
      </c>
      <c r="T144" s="4" t="s">
        <v>34</v>
      </c>
      <c r="U144" s="4">
        <v>3361.32</v>
      </c>
      <c r="V144" s="4">
        <v>0</v>
      </c>
      <c r="W144" s="4">
        <v>0</v>
      </c>
      <c r="X144" s="4" t="s">
        <v>706</v>
      </c>
      <c r="Y144" s="4" t="s">
        <v>42</v>
      </c>
    </row>
    <row r="145" s="4" customFormat="1" spans="1:25">
      <c r="A145" s="4" t="s">
        <v>707</v>
      </c>
      <c r="B145" s="4" t="s">
        <v>26</v>
      </c>
      <c r="C145" s="4" t="s">
        <v>27</v>
      </c>
      <c r="D145" s="4" t="s">
        <v>49</v>
      </c>
      <c r="E145" s="4" t="s">
        <v>29</v>
      </c>
      <c r="F145" s="6">
        <v>45170</v>
      </c>
      <c r="G145" s="6">
        <v>45171</v>
      </c>
      <c r="H145" s="4">
        <v>1</v>
      </c>
      <c r="I145" s="4">
        <v>1</v>
      </c>
      <c r="J145" s="4">
        <v>1</v>
      </c>
      <c r="K145" s="4" t="s">
        <v>30</v>
      </c>
      <c r="L145" s="4">
        <v>379</v>
      </c>
      <c r="M145" s="4">
        <v>379</v>
      </c>
      <c r="N145" s="4" t="s">
        <v>708</v>
      </c>
      <c r="O145" s="4" t="s">
        <v>32</v>
      </c>
      <c r="P145" s="4" t="s">
        <v>33</v>
      </c>
      <c r="Q145" s="4">
        <v>0</v>
      </c>
      <c r="R145" s="7">
        <v>45164</v>
      </c>
      <c r="S145" s="6">
        <v>45174</v>
      </c>
      <c r="T145" s="4" t="s">
        <v>34</v>
      </c>
      <c r="U145" s="4">
        <v>379</v>
      </c>
      <c r="V145" s="4">
        <v>0</v>
      </c>
      <c r="W145" s="4">
        <v>0</v>
      </c>
      <c r="X145" s="4" t="s">
        <v>709</v>
      </c>
      <c r="Y145" s="4" t="s">
        <v>710</v>
      </c>
    </row>
    <row r="146" s="4" customFormat="1" spans="1:25">
      <c r="A146" s="4" t="s">
        <v>711</v>
      </c>
      <c r="B146" s="4" t="s">
        <v>26</v>
      </c>
      <c r="C146" s="4" t="s">
        <v>27</v>
      </c>
      <c r="D146" s="4" t="s">
        <v>712</v>
      </c>
      <c r="E146" s="4" t="s">
        <v>713</v>
      </c>
      <c r="F146" s="6">
        <v>45170</v>
      </c>
      <c r="G146" s="6">
        <v>45171</v>
      </c>
      <c r="H146" s="4">
        <v>1</v>
      </c>
      <c r="I146" s="4">
        <v>1</v>
      </c>
      <c r="J146" s="4">
        <v>1</v>
      </c>
      <c r="K146" s="4" t="s">
        <v>30</v>
      </c>
      <c r="L146" s="4">
        <v>402.81</v>
      </c>
      <c r="M146" s="4">
        <v>402.81</v>
      </c>
      <c r="N146" s="4" t="s">
        <v>714</v>
      </c>
      <c r="O146" s="4" t="s">
        <v>32</v>
      </c>
      <c r="P146" s="4" t="s">
        <v>33</v>
      </c>
      <c r="Q146" s="4">
        <v>0</v>
      </c>
      <c r="R146" s="7">
        <v>45164</v>
      </c>
      <c r="S146" s="6">
        <v>45174</v>
      </c>
      <c r="T146" s="4" t="s">
        <v>34</v>
      </c>
      <c r="U146" s="4">
        <v>402.81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670</v>
      </c>
      <c r="E147" s="4" t="s">
        <v>718</v>
      </c>
      <c r="F147" s="6">
        <v>45169</v>
      </c>
      <c r="G147" s="6">
        <v>45171</v>
      </c>
      <c r="H147" s="4">
        <v>1</v>
      </c>
      <c r="I147" s="4">
        <v>2</v>
      </c>
      <c r="J147" s="4">
        <v>2</v>
      </c>
      <c r="K147" s="4" t="s">
        <v>30</v>
      </c>
      <c r="L147" s="4">
        <v>751.56</v>
      </c>
      <c r="M147" s="4">
        <v>751.56</v>
      </c>
      <c r="N147" s="4" t="s">
        <v>719</v>
      </c>
      <c r="O147" s="4" t="s">
        <v>32</v>
      </c>
      <c r="P147" s="4" t="s">
        <v>33</v>
      </c>
      <c r="Q147" s="4">
        <v>0</v>
      </c>
      <c r="R147" s="7">
        <v>45164.0000115741</v>
      </c>
      <c r="S147" s="6">
        <v>45174</v>
      </c>
      <c r="T147" s="4" t="s">
        <v>34</v>
      </c>
      <c r="U147" s="4">
        <v>751.56</v>
      </c>
      <c r="V147" s="4">
        <v>0</v>
      </c>
      <c r="W147" s="4">
        <v>0</v>
      </c>
      <c r="X147" s="4" t="s">
        <v>720</v>
      </c>
      <c r="Y147" s="4" t="s">
        <v>721</v>
      </c>
    </row>
    <row r="148" s="4" customFormat="1" spans="1:25">
      <c r="A148" s="4" t="s">
        <v>722</v>
      </c>
      <c r="B148" s="4" t="s">
        <v>26</v>
      </c>
      <c r="C148" s="4" t="s">
        <v>27</v>
      </c>
      <c r="D148" s="4" t="s">
        <v>723</v>
      </c>
      <c r="E148" s="4" t="s">
        <v>29</v>
      </c>
      <c r="F148" s="6">
        <v>45170</v>
      </c>
      <c r="G148" s="6">
        <v>45171</v>
      </c>
      <c r="H148" s="4">
        <v>1</v>
      </c>
      <c r="I148" s="4">
        <v>1</v>
      </c>
      <c r="J148" s="4">
        <v>1</v>
      </c>
      <c r="K148" s="4" t="s">
        <v>30</v>
      </c>
      <c r="L148" s="4">
        <v>187.15</v>
      </c>
      <c r="M148" s="4">
        <v>187.15</v>
      </c>
      <c r="N148" s="4" t="s">
        <v>724</v>
      </c>
      <c r="O148" s="4" t="s">
        <v>32</v>
      </c>
      <c r="P148" s="4" t="s">
        <v>33</v>
      </c>
      <c r="Q148" s="4">
        <v>0</v>
      </c>
      <c r="R148" s="7">
        <v>45164</v>
      </c>
      <c r="S148" s="6">
        <v>45174</v>
      </c>
      <c r="T148" s="4" t="s">
        <v>34</v>
      </c>
      <c r="U148" s="4">
        <v>187.15</v>
      </c>
      <c r="V148" s="4">
        <v>0</v>
      </c>
      <c r="W148" s="4">
        <v>0</v>
      </c>
      <c r="X148" s="4" t="s">
        <v>725</v>
      </c>
      <c r="Y148" s="4" t="s">
        <v>42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384</v>
      </c>
      <c r="E149" s="4" t="s">
        <v>385</v>
      </c>
      <c r="F149" s="6">
        <v>45170</v>
      </c>
      <c r="G149" s="6">
        <v>45171</v>
      </c>
      <c r="H149" s="4">
        <v>1</v>
      </c>
      <c r="I149" s="4">
        <v>1</v>
      </c>
      <c r="J149" s="4">
        <v>1</v>
      </c>
      <c r="K149" s="4" t="s">
        <v>30</v>
      </c>
      <c r="L149" s="4">
        <v>385.03</v>
      </c>
      <c r="M149" s="4">
        <v>385.03</v>
      </c>
      <c r="N149" s="4" t="s">
        <v>727</v>
      </c>
      <c r="O149" s="4" t="s">
        <v>32</v>
      </c>
      <c r="P149" s="4" t="s">
        <v>33</v>
      </c>
      <c r="Q149" s="4">
        <v>0</v>
      </c>
      <c r="R149" s="7">
        <v>45164.0000115741</v>
      </c>
      <c r="S149" s="6">
        <v>45174</v>
      </c>
      <c r="T149" s="4" t="s">
        <v>34</v>
      </c>
      <c r="U149" s="4">
        <v>385.03</v>
      </c>
      <c r="V149" s="4">
        <v>0</v>
      </c>
      <c r="W149" s="4">
        <v>0</v>
      </c>
      <c r="X149" s="4" t="s">
        <v>728</v>
      </c>
      <c r="Y149" s="4" t="s">
        <v>42</v>
      </c>
    </row>
    <row r="150" s="4" customFormat="1" spans="1:25">
      <c r="A150" s="4" t="s">
        <v>657</v>
      </c>
      <c r="B150" s="4" t="s">
        <v>26</v>
      </c>
      <c r="C150" s="4" t="s">
        <v>59</v>
      </c>
      <c r="D150" s="4" t="s">
        <v>658</v>
      </c>
      <c r="E150" s="4" t="s">
        <v>659</v>
      </c>
      <c r="F150" s="6">
        <v>45167</v>
      </c>
      <c r="G150" s="6">
        <v>45171</v>
      </c>
      <c r="H150" s="4">
        <v>1</v>
      </c>
      <c r="I150" s="4">
        <v>4</v>
      </c>
      <c r="J150" s="4">
        <v>4</v>
      </c>
      <c r="K150" s="4" t="s">
        <v>30</v>
      </c>
      <c r="L150" s="4">
        <v>-5524.64</v>
      </c>
      <c r="M150" s="4">
        <v>-5524.64</v>
      </c>
      <c r="N150" s="4" t="s">
        <v>660</v>
      </c>
      <c r="O150" s="4" t="s">
        <v>32</v>
      </c>
      <c r="P150" s="4" t="s">
        <v>33</v>
      </c>
      <c r="Q150" s="4">
        <v>0</v>
      </c>
      <c r="R150" s="7">
        <v>45163.0000115741</v>
      </c>
      <c r="S150" s="6">
        <v>45174</v>
      </c>
      <c r="T150" s="4" t="s">
        <v>34</v>
      </c>
      <c r="U150" s="4">
        <v>-5524.64</v>
      </c>
      <c r="V150" s="4">
        <v>0</v>
      </c>
      <c r="W150" s="4">
        <v>0</v>
      </c>
      <c r="X150" s="4" t="s">
        <v>661</v>
      </c>
      <c r="Y150" s="4" t="s">
        <v>662</v>
      </c>
    </row>
    <row r="151" s="4" customFormat="1" spans="1:25">
      <c r="A151" s="4" t="s">
        <v>729</v>
      </c>
      <c r="B151" s="4" t="s">
        <v>26</v>
      </c>
      <c r="C151" s="4" t="s">
        <v>27</v>
      </c>
      <c r="D151" s="4" t="s">
        <v>730</v>
      </c>
      <c r="E151" s="4" t="s">
        <v>731</v>
      </c>
      <c r="F151" s="6">
        <v>45169</v>
      </c>
      <c r="G151" s="6">
        <v>45171</v>
      </c>
      <c r="H151" s="4">
        <v>1</v>
      </c>
      <c r="I151" s="4">
        <v>2</v>
      </c>
      <c r="J151" s="4">
        <v>2</v>
      </c>
      <c r="K151" s="4" t="s">
        <v>30</v>
      </c>
      <c r="L151" s="4">
        <v>2155.36</v>
      </c>
      <c r="M151" s="4">
        <v>2155.36</v>
      </c>
      <c r="N151" s="4" t="s">
        <v>732</v>
      </c>
      <c r="O151" s="4" t="s">
        <v>32</v>
      </c>
      <c r="P151" s="4" t="s">
        <v>33</v>
      </c>
      <c r="Q151" s="4">
        <v>0</v>
      </c>
      <c r="R151" s="7">
        <v>45164</v>
      </c>
      <c r="S151" s="6">
        <v>45174</v>
      </c>
      <c r="T151" s="4" t="s">
        <v>34</v>
      </c>
      <c r="U151" s="4">
        <v>2155.36</v>
      </c>
      <c r="V151" s="4">
        <v>0</v>
      </c>
      <c r="W151" s="4">
        <v>0</v>
      </c>
      <c r="X151" s="4" t="s">
        <v>733</v>
      </c>
      <c r="Y151" s="4" t="s">
        <v>734</v>
      </c>
    </row>
    <row r="152" s="4" customFormat="1" spans="1:25">
      <c r="A152" s="4" t="s">
        <v>735</v>
      </c>
      <c r="B152" s="4" t="s">
        <v>26</v>
      </c>
      <c r="C152" s="4" t="s">
        <v>27</v>
      </c>
      <c r="D152" s="4" t="s">
        <v>384</v>
      </c>
      <c r="E152" s="4" t="s">
        <v>736</v>
      </c>
      <c r="F152" s="6">
        <v>45170</v>
      </c>
      <c r="G152" s="6">
        <v>45171</v>
      </c>
      <c r="H152" s="4">
        <v>1</v>
      </c>
      <c r="I152" s="4">
        <v>1</v>
      </c>
      <c r="J152" s="4">
        <v>1</v>
      </c>
      <c r="K152" s="4" t="s">
        <v>30</v>
      </c>
      <c r="L152" s="4">
        <v>385.03</v>
      </c>
      <c r="M152" s="4">
        <v>385.03</v>
      </c>
      <c r="N152" s="4" t="s">
        <v>737</v>
      </c>
      <c r="O152" s="4" t="s">
        <v>32</v>
      </c>
      <c r="P152" s="4" t="s">
        <v>33</v>
      </c>
      <c r="Q152" s="4">
        <v>0</v>
      </c>
      <c r="R152" s="7">
        <v>45164.0000115741</v>
      </c>
      <c r="S152" s="6">
        <v>45174</v>
      </c>
      <c r="T152" s="4" t="s">
        <v>34</v>
      </c>
      <c r="U152" s="4">
        <v>385.03</v>
      </c>
      <c r="V152" s="4">
        <v>0</v>
      </c>
      <c r="W152" s="4">
        <v>0</v>
      </c>
      <c r="X152" s="4" t="s">
        <v>738</v>
      </c>
      <c r="Y152" s="4" t="s">
        <v>42</v>
      </c>
    </row>
    <row r="153" s="4" customFormat="1" spans="1:25">
      <c r="A153" s="4" t="s">
        <v>739</v>
      </c>
      <c r="B153" s="4" t="s">
        <v>26</v>
      </c>
      <c r="C153" s="4" t="s">
        <v>27</v>
      </c>
      <c r="D153" s="4" t="s">
        <v>740</v>
      </c>
      <c r="E153" s="4" t="s">
        <v>741</v>
      </c>
      <c r="F153" s="6">
        <v>45169</v>
      </c>
      <c r="G153" s="6">
        <v>45171</v>
      </c>
      <c r="H153" s="4">
        <v>1</v>
      </c>
      <c r="I153" s="4">
        <v>2</v>
      </c>
      <c r="J153" s="4">
        <v>2</v>
      </c>
      <c r="K153" s="4" t="s">
        <v>30</v>
      </c>
      <c r="L153" s="4">
        <v>382.86</v>
      </c>
      <c r="M153" s="4">
        <v>382.86</v>
      </c>
      <c r="N153" s="4" t="s">
        <v>742</v>
      </c>
      <c r="O153" s="4" t="s">
        <v>32</v>
      </c>
      <c r="P153" s="4" t="s">
        <v>33</v>
      </c>
      <c r="Q153" s="4">
        <v>0</v>
      </c>
      <c r="R153" s="7">
        <v>45165.0000115741</v>
      </c>
      <c r="S153" s="6">
        <v>45174</v>
      </c>
      <c r="T153" s="4" t="s">
        <v>34</v>
      </c>
      <c r="U153" s="4">
        <v>382.86</v>
      </c>
      <c r="V153" s="4">
        <v>0</v>
      </c>
      <c r="W153" s="4">
        <v>0</v>
      </c>
      <c r="X153" s="4" t="s">
        <v>743</v>
      </c>
      <c r="Y153" s="4" t="s">
        <v>744</v>
      </c>
    </row>
    <row r="154" s="4" customFormat="1" spans="1:25">
      <c r="A154" s="4" t="s">
        <v>745</v>
      </c>
      <c r="B154" s="4" t="s">
        <v>26</v>
      </c>
      <c r="C154" s="4" t="s">
        <v>27</v>
      </c>
      <c r="D154" s="4" t="s">
        <v>746</v>
      </c>
      <c r="E154" s="4" t="s">
        <v>747</v>
      </c>
      <c r="F154" s="6">
        <v>45170</v>
      </c>
      <c r="G154" s="6">
        <v>45171</v>
      </c>
      <c r="H154" s="4">
        <v>1</v>
      </c>
      <c r="I154" s="4">
        <v>1</v>
      </c>
      <c r="J154" s="4">
        <v>1</v>
      </c>
      <c r="K154" s="4" t="s">
        <v>30</v>
      </c>
      <c r="L154" s="4">
        <v>647.47</v>
      </c>
      <c r="M154" s="4">
        <v>647.47</v>
      </c>
      <c r="N154" s="4" t="s">
        <v>748</v>
      </c>
      <c r="O154" s="4" t="s">
        <v>32</v>
      </c>
      <c r="P154" s="4" t="s">
        <v>33</v>
      </c>
      <c r="Q154" s="4">
        <v>0</v>
      </c>
      <c r="R154" s="7">
        <v>45165.0000115741</v>
      </c>
      <c r="S154" s="6">
        <v>45174</v>
      </c>
      <c r="T154" s="4" t="s">
        <v>34</v>
      </c>
      <c r="U154" s="4">
        <v>647.47</v>
      </c>
      <c r="V154" s="4">
        <v>0</v>
      </c>
      <c r="W154" s="4">
        <v>0</v>
      </c>
      <c r="X154" s="4" t="s">
        <v>749</v>
      </c>
      <c r="Y154" s="4" t="s">
        <v>750</v>
      </c>
    </row>
    <row r="155" s="4" customFormat="1" spans="1:25">
      <c r="A155" s="4" t="s">
        <v>751</v>
      </c>
      <c r="B155" s="4" t="s">
        <v>26</v>
      </c>
      <c r="C155" s="4" t="s">
        <v>27</v>
      </c>
      <c r="D155" s="4" t="s">
        <v>752</v>
      </c>
      <c r="E155" s="4" t="s">
        <v>29</v>
      </c>
      <c r="F155" s="6">
        <v>45170</v>
      </c>
      <c r="G155" s="6">
        <v>45171</v>
      </c>
      <c r="H155" s="4">
        <v>1</v>
      </c>
      <c r="I155" s="4">
        <v>1</v>
      </c>
      <c r="J155" s="4">
        <v>1</v>
      </c>
      <c r="K155" s="4" t="s">
        <v>30</v>
      </c>
      <c r="L155" s="4">
        <v>506.97</v>
      </c>
      <c r="M155" s="4">
        <v>506.97</v>
      </c>
      <c r="N155" s="4" t="s">
        <v>753</v>
      </c>
      <c r="O155" s="4" t="s">
        <v>32</v>
      </c>
      <c r="P155" s="4" t="s">
        <v>33</v>
      </c>
      <c r="Q155" s="4">
        <v>0</v>
      </c>
      <c r="R155" s="7">
        <v>45165</v>
      </c>
      <c r="S155" s="6">
        <v>45174</v>
      </c>
      <c r="T155" s="4" t="s">
        <v>34</v>
      </c>
      <c r="U155" s="4">
        <v>506.97</v>
      </c>
      <c r="V155" s="4">
        <v>0</v>
      </c>
      <c r="W155" s="4">
        <v>0</v>
      </c>
      <c r="X155" s="4" t="s">
        <v>754</v>
      </c>
      <c r="Y155" s="4" t="s">
        <v>42</v>
      </c>
    </row>
    <row r="156" s="4" customFormat="1" spans="1:25">
      <c r="A156" s="4" t="s">
        <v>755</v>
      </c>
      <c r="B156" s="4" t="s">
        <v>26</v>
      </c>
      <c r="C156" s="4" t="s">
        <v>27</v>
      </c>
      <c r="D156" s="4" t="s">
        <v>756</v>
      </c>
      <c r="E156" s="4" t="s">
        <v>757</v>
      </c>
      <c r="F156" s="6">
        <v>45170</v>
      </c>
      <c r="G156" s="6">
        <v>45171</v>
      </c>
      <c r="H156" s="4">
        <v>1</v>
      </c>
      <c r="I156" s="4">
        <v>1</v>
      </c>
      <c r="J156" s="4">
        <v>1</v>
      </c>
      <c r="K156" s="4" t="s">
        <v>30</v>
      </c>
      <c r="L156" s="4">
        <v>489.74</v>
      </c>
      <c r="M156" s="4">
        <v>489.74</v>
      </c>
      <c r="N156" s="4" t="s">
        <v>758</v>
      </c>
      <c r="O156" s="4" t="s">
        <v>32</v>
      </c>
      <c r="P156" s="4" t="s">
        <v>33</v>
      </c>
      <c r="Q156" s="4">
        <v>0</v>
      </c>
      <c r="R156" s="7">
        <v>45165</v>
      </c>
      <c r="S156" s="6">
        <v>45174</v>
      </c>
      <c r="T156" s="4" t="s">
        <v>34</v>
      </c>
      <c r="U156" s="4">
        <v>489.74</v>
      </c>
      <c r="V156" s="4">
        <v>0</v>
      </c>
      <c r="W156" s="4">
        <v>0</v>
      </c>
      <c r="X156" s="4" t="s">
        <v>759</v>
      </c>
      <c r="Y156" s="4" t="s">
        <v>760</v>
      </c>
    </row>
    <row r="157" s="4" customFormat="1" spans="1:25">
      <c r="A157" s="4" t="s">
        <v>761</v>
      </c>
      <c r="B157" s="4" t="s">
        <v>26</v>
      </c>
      <c r="C157" s="4" t="s">
        <v>27</v>
      </c>
      <c r="D157" s="4" t="s">
        <v>762</v>
      </c>
      <c r="E157" s="4" t="s">
        <v>763</v>
      </c>
      <c r="F157" s="6">
        <v>45167</v>
      </c>
      <c r="G157" s="6">
        <v>45171</v>
      </c>
      <c r="H157" s="4">
        <v>1</v>
      </c>
      <c r="I157" s="4">
        <v>4</v>
      </c>
      <c r="J157" s="4">
        <v>4</v>
      </c>
      <c r="K157" s="4" t="s">
        <v>30</v>
      </c>
      <c r="L157" s="4">
        <v>1768.36</v>
      </c>
      <c r="M157" s="4">
        <v>1768.36</v>
      </c>
      <c r="N157" s="4" t="s">
        <v>764</v>
      </c>
      <c r="O157" s="4" t="s">
        <v>32</v>
      </c>
      <c r="P157" s="4" t="s">
        <v>33</v>
      </c>
      <c r="Q157" s="4">
        <v>0</v>
      </c>
      <c r="R157" s="7">
        <v>45165</v>
      </c>
      <c r="S157" s="6">
        <v>45174</v>
      </c>
      <c r="T157" s="4" t="s">
        <v>34</v>
      </c>
      <c r="U157" s="4">
        <v>1768.36</v>
      </c>
      <c r="V157" s="4">
        <v>0</v>
      </c>
      <c r="W157" s="4">
        <v>0</v>
      </c>
      <c r="X157" s="4" t="s">
        <v>765</v>
      </c>
      <c r="Y157" s="4" t="s">
        <v>766</v>
      </c>
    </row>
    <row r="158" s="4" customFormat="1" spans="1:25">
      <c r="A158" s="4" t="s">
        <v>767</v>
      </c>
      <c r="B158" s="4" t="s">
        <v>26</v>
      </c>
      <c r="C158" s="4" t="s">
        <v>27</v>
      </c>
      <c r="D158" s="4" t="s">
        <v>768</v>
      </c>
      <c r="E158" s="4" t="s">
        <v>769</v>
      </c>
      <c r="F158" s="6">
        <v>45170</v>
      </c>
      <c r="G158" s="6">
        <v>45171</v>
      </c>
      <c r="H158" s="4">
        <v>1</v>
      </c>
      <c r="I158" s="4">
        <v>1</v>
      </c>
      <c r="J158" s="4">
        <v>1</v>
      </c>
      <c r="K158" s="4" t="s">
        <v>30</v>
      </c>
      <c r="L158" s="4">
        <v>4987.71</v>
      </c>
      <c r="M158" s="4">
        <v>4987.71</v>
      </c>
      <c r="N158" s="4" t="s">
        <v>770</v>
      </c>
      <c r="O158" s="4" t="s">
        <v>32</v>
      </c>
      <c r="P158" s="4" t="s">
        <v>33</v>
      </c>
      <c r="Q158" s="4">
        <v>0</v>
      </c>
      <c r="R158" s="7">
        <v>45165.0000115741</v>
      </c>
      <c r="S158" s="6">
        <v>45174</v>
      </c>
      <c r="T158" s="4" t="s">
        <v>34</v>
      </c>
      <c r="U158" s="4">
        <v>4987.71</v>
      </c>
      <c r="V158" s="4">
        <v>0</v>
      </c>
      <c r="W158" s="4">
        <v>0</v>
      </c>
      <c r="X158" s="4" t="s">
        <v>771</v>
      </c>
      <c r="Y158" s="4" t="s">
        <v>772</v>
      </c>
    </row>
    <row r="159" s="4" customFormat="1" spans="1:25">
      <c r="A159" s="4" t="s">
        <v>773</v>
      </c>
      <c r="B159" s="4" t="s">
        <v>26</v>
      </c>
      <c r="C159" s="4" t="s">
        <v>27</v>
      </c>
      <c r="D159" s="4" t="s">
        <v>774</v>
      </c>
      <c r="E159" s="4" t="s">
        <v>775</v>
      </c>
      <c r="F159" s="6">
        <v>45170</v>
      </c>
      <c r="G159" s="6">
        <v>45171</v>
      </c>
      <c r="H159" s="4">
        <v>1</v>
      </c>
      <c r="I159" s="4">
        <v>1</v>
      </c>
      <c r="J159" s="4">
        <v>1</v>
      </c>
      <c r="K159" s="4" t="s">
        <v>30</v>
      </c>
      <c r="L159" s="4">
        <v>713.58</v>
      </c>
      <c r="M159" s="4">
        <v>713.58</v>
      </c>
      <c r="N159" s="4" t="s">
        <v>776</v>
      </c>
      <c r="O159" s="4" t="s">
        <v>32</v>
      </c>
      <c r="P159" s="4" t="s">
        <v>33</v>
      </c>
      <c r="Q159" s="4">
        <v>0</v>
      </c>
      <c r="R159" s="7">
        <v>45165.0000115741</v>
      </c>
      <c r="S159" s="6">
        <v>45174</v>
      </c>
      <c r="T159" s="4" t="s">
        <v>34</v>
      </c>
      <c r="U159" s="4">
        <v>713.58</v>
      </c>
      <c r="V159" s="4">
        <v>0</v>
      </c>
      <c r="W159" s="4">
        <v>0</v>
      </c>
      <c r="X159" s="4" t="s">
        <v>777</v>
      </c>
      <c r="Y159" s="4" t="s">
        <v>42</v>
      </c>
    </row>
    <row r="160" s="4" customFormat="1" spans="1:25">
      <c r="A160" s="4" t="s">
        <v>778</v>
      </c>
      <c r="B160" s="4" t="s">
        <v>26</v>
      </c>
      <c r="C160" s="4" t="s">
        <v>27</v>
      </c>
      <c r="D160" s="4" t="s">
        <v>779</v>
      </c>
      <c r="E160" s="4" t="s">
        <v>780</v>
      </c>
      <c r="F160" s="6">
        <v>45168</v>
      </c>
      <c r="G160" s="6">
        <v>45171</v>
      </c>
      <c r="H160" s="4">
        <v>1</v>
      </c>
      <c r="I160" s="4">
        <v>3</v>
      </c>
      <c r="J160" s="4">
        <v>3</v>
      </c>
      <c r="K160" s="4" t="s">
        <v>30</v>
      </c>
      <c r="L160" s="4">
        <v>1390.89</v>
      </c>
      <c r="M160" s="4">
        <v>1390.89</v>
      </c>
      <c r="N160" s="4" t="s">
        <v>781</v>
      </c>
      <c r="O160" s="4" t="s">
        <v>32</v>
      </c>
      <c r="P160" s="4" t="s">
        <v>33</v>
      </c>
      <c r="Q160" s="4">
        <v>0</v>
      </c>
      <c r="R160" s="7">
        <v>45165</v>
      </c>
      <c r="S160" s="6">
        <v>45174</v>
      </c>
      <c r="T160" s="4" t="s">
        <v>34</v>
      </c>
      <c r="U160" s="4">
        <v>1390.89</v>
      </c>
      <c r="V160" s="4">
        <v>0</v>
      </c>
      <c r="W160" s="4">
        <v>0</v>
      </c>
      <c r="X160" s="4" t="s">
        <v>782</v>
      </c>
      <c r="Y160" s="4" t="s">
        <v>783</v>
      </c>
    </row>
    <row r="161" s="4" customFormat="1" spans="1:25">
      <c r="A161" s="4" t="s">
        <v>784</v>
      </c>
      <c r="B161" s="4" t="s">
        <v>26</v>
      </c>
      <c r="C161" s="4" t="s">
        <v>27</v>
      </c>
      <c r="D161" s="4" t="s">
        <v>785</v>
      </c>
      <c r="E161" s="4" t="s">
        <v>786</v>
      </c>
      <c r="F161" s="6">
        <v>45169</v>
      </c>
      <c r="G161" s="6">
        <v>45171</v>
      </c>
      <c r="H161" s="4">
        <v>1</v>
      </c>
      <c r="I161" s="4">
        <v>2</v>
      </c>
      <c r="J161" s="4">
        <v>2</v>
      </c>
      <c r="K161" s="4" t="s">
        <v>30</v>
      </c>
      <c r="L161" s="4">
        <v>1165.92</v>
      </c>
      <c r="M161" s="4">
        <v>1165.92</v>
      </c>
      <c r="N161" s="4" t="s">
        <v>787</v>
      </c>
      <c r="O161" s="4" t="s">
        <v>32</v>
      </c>
      <c r="P161" s="4" t="s">
        <v>33</v>
      </c>
      <c r="Q161" s="4">
        <v>0</v>
      </c>
      <c r="R161" s="7">
        <v>45165</v>
      </c>
      <c r="S161" s="6">
        <v>45174</v>
      </c>
      <c r="T161" s="4" t="s">
        <v>34</v>
      </c>
      <c r="U161" s="4">
        <v>1165.92</v>
      </c>
      <c r="V161" s="4">
        <v>0</v>
      </c>
      <c r="W161" s="4">
        <v>0</v>
      </c>
      <c r="X161" s="4" t="s">
        <v>788</v>
      </c>
      <c r="Y161" s="4" t="s">
        <v>42</v>
      </c>
    </row>
    <row r="162" s="4" customFormat="1" spans="1:25">
      <c r="A162" s="4" t="s">
        <v>789</v>
      </c>
      <c r="B162" s="4" t="s">
        <v>26</v>
      </c>
      <c r="C162" s="4" t="s">
        <v>27</v>
      </c>
      <c r="D162" s="4" t="s">
        <v>790</v>
      </c>
      <c r="E162" s="4" t="s">
        <v>791</v>
      </c>
      <c r="F162" s="6">
        <v>45170</v>
      </c>
      <c r="G162" s="6">
        <v>45171</v>
      </c>
      <c r="H162" s="4">
        <v>1</v>
      </c>
      <c r="I162" s="4">
        <v>1</v>
      </c>
      <c r="J162" s="4">
        <v>1</v>
      </c>
      <c r="K162" s="4" t="s">
        <v>30</v>
      </c>
      <c r="L162" s="4">
        <v>891.26</v>
      </c>
      <c r="M162" s="4">
        <v>891.26</v>
      </c>
      <c r="N162" s="4" t="s">
        <v>792</v>
      </c>
      <c r="O162" s="4" t="s">
        <v>32</v>
      </c>
      <c r="P162" s="4" t="s">
        <v>33</v>
      </c>
      <c r="Q162" s="4">
        <v>0</v>
      </c>
      <c r="R162" s="7">
        <v>45165</v>
      </c>
      <c r="S162" s="6">
        <v>45174</v>
      </c>
      <c r="T162" s="4" t="s">
        <v>34</v>
      </c>
      <c r="U162" s="4">
        <v>891.26</v>
      </c>
      <c r="V162" s="4">
        <v>0</v>
      </c>
      <c r="W162" s="4">
        <v>0</v>
      </c>
      <c r="X162" s="4" t="s">
        <v>793</v>
      </c>
      <c r="Y162" s="4" t="s">
        <v>794</v>
      </c>
    </row>
    <row r="163" s="4" customFormat="1" spans="1:25">
      <c r="A163" s="4" t="s">
        <v>795</v>
      </c>
      <c r="B163" s="4" t="s">
        <v>26</v>
      </c>
      <c r="C163" s="4" t="s">
        <v>27</v>
      </c>
      <c r="D163" s="4" t="s">
        <v>658</v>
      </c>
      <c r="E163" s="4" t="s">
        <v>796</v>
      </c>
      <c r="F163" s="6">
        <v>45167</v>
      </c>
      <c r="G163" s="6">
        <v>45171</v>
      </c>
      <c r="H163" s="4">
        <v>1</v>
      </c>
      <c r="I163" s="4">
        <v>4</v>
      </c>
      <c r="J163" s="4">
        <v>4</v>
      </c>
      <c r="K163" s="4" t="s">
        <v>30</v>
      </c>
      <c r="L163" s="4">
        <v>5979.76</v>
      </c>
      <c r="M163" s="4">
        <v>5979.76</v>
      </c>
      <c r="N163" s="4" t="s">
        <v>797</v>
      </c>
      <c r="O163" s="4" t="s">
        <v>32</v>
      </c>
      <c r="P163" s="4" t="s">
        <v>33</v>
      </c>
      <c r="Q163" s="4">
        <v>0</v>
      </c>
      <c r="R163" s="7">
        <v>45166</v>
      </c>
      <c r="S163" s="6">
        <v>45174</v>
      </c>
      <c r="T163" s="4" t="s">
        <v>34</v>
      </c>
      <c r="U163" s="4">
        <v>5979.76</v>
      </c>
      <c r="V163" s="4">
        <v>0</v>
      </c>
      <c r="W163" s="4">
        <v>0</v>
      </c>
      <c r="X163" s="4" t="s">
        <v>798</v>
      </c>
      <c r="Y163" s="4" t="s">
        <v>42</v>
      </c>
    </row>
    <row r="164" s="4" customFormat="1" spans="1:25">
      <c r="A164" s="4" t="s">
        <v>799</v>
      </c>
      <c r="B164" s="4" t="s">
        <v>26</v>
      </c>
      <c r="C164" s="4" t="s">
        <v>27</v>
      </c>
      <c r="D164" s="4" t="s">
        <v>800</v>
      </c>
      <c r="E164" s="4" t="s">
        <v>801</v>
      </c>
      <c r="F164" s="6">
        <v>45168</v>
      </c>
      <c r="G164" s="6">
        <v>45171</v>
      </c>
      <c r="H164" s="4">
        <v>1</v>
      </c>
      <c r="I164" s="4">
        <v>3</v>
      </c>
      <c r="J164" s="4">
        <v>3</v>
      </c>
      <c r="K164" s="4" t="s">
        <v>30</v>
      </c>
      <c r="L164" s="4">
        <v>362.77</v>
      </c>
      <c r="M164" s="4">
        <v>362.77</v>
      </c>
      <c r="N164" s="4" t="s">
        <v>802</v>
      </c>
      <c r="O164" s="4" t="s">
        <v>32</v>
      </c>
      <c r="P164" s="4" t="s">
        <v>33</v>
      </c>
      <c r="Q164" s="4">
        <v>0</v>
      </c>
      <c r="R164" s="7">
        <v>45166</v>
      </c>
      <c r="S164" s="6">
        <v>45174</v>
      </c>
      <c r="T164" s="4" t="s">
        <v>34</v>
      </c>
      <c r="U164" s="4">
        <v>362.77</v>
      </c>
      <c r="V164" s="4">
        <v>0</v>
      </c>
      <c r="W164" s="4">
        <v>0</v>
      </c>
      <c r="X164" s="4" t="s">
        <v>803</v>
      </c>
      <c r="Y164" s="4" t="s">
        <v>804</v>
      </c>
    </row>
    <row r="165" s="4" customFormat="1" spans="1:25">
      <c r="A165" s="4" t="s">
        <v>675</v>
      </c>
      <c r="B165" s="4" t="s">
        <v>26</v>
      </c>
      <c r="C165" s="4" t="s">
        <v>59</v>
      </c>
      <c r="D165" s="4" t="s">
        <v>676</v>
      </c>
      <c r="E165" s="4" t="s">
        <v>677</v>
      </c>
      <c r="F165" s="6">
        <v>45170</v>
      </c>
      <c r="G165" s="6">
        <v>45171</v>
      </c>
      <c r="H165" s="4">
        <v>1</v>
      </c>
      <c r="I165" s="4">
        <v>1</v>
      </c>
      <c r="J165" s="4">
        <v>1</v>
      </c>
      <c r="K165" s="4" t="s">
        <v>30</v>
      </c>
      <c r="L165" s="4">
        <v>-591.05</v>
      </c>
      <c r="M165" s="4">
        <v>-591.05</v>
      </c>
      <c r="N165" s="4" t="s">
        <v>678</v>
      </c>
      <c r="O165" s="4" t="s">
        <v>32</v>
      </c>
      <c r="P165" s="4" t="s">
        <v>33</v>
      </c>
      <c r="Q165" s="4">
        <v>0</v>
      </c>
      <c r="R165" s="7">
        <v>45163</v>
      </c>
      <c r="S165" s="6">
        <v>45174</v>
      </c>
      <c r="T165" s="4" t="s">
        <v>34</v>
      </c>
      <c r="U165" s="4">
        <v>-591.05</v>
      </c>
      <c r="V165" s="4">
        <v>0</v>
      </c>
      <c r="W165" s="4">
        <v>0</v>
      </c>
      <c r="X165" s="4" t="s">
        <v>679</v>
      </c>
      <c r="Y165" s="4" t="s">
        <v>42</v>
      </c>
    </row>
    <row r="166" s="4" customFormat="1" spans="1:25">
      <c r="A166" s="4" t="s">
        <v>795</v>
      </c>
      <c r="B166" s="4" t="s">
        <v>26</v>
      </c>
      <c r="C166" s="4" t="s">
        <v>59</v>
      </c>
      <c r="D166" s="4" t="s">
        <v>658</v>
      </c>
      <c r="E166" s="4" t="s">
        <v>796</v>
      </c>
      <c r="F166" s="6">
        <v>45167</v>
      </c>
      <c r="G166" s="6">
        <v>45171</v>
      </c>
      <c r="H166" s="4">
        <v>1</v>
      </c>
      <c r="I166" s="4">
        <v>4</v>
      </c>
      <c r="J166" s="4">
        <v>4</v>
      </c>
      <c r="K166" s="4" t="s">
        <v>30</v>
      </c>
      <c r="L166" s="4">
        <v>-5979.76</v>
      </c>
      <c r="M166" s="4">
        <v>-5979.76</v>
      </c>
      <c r="N166" s="4" t="s">
        <v>797</v>
      </c>
      <c r="O166" s="4" t="s">
        <v>32</v>
      </c>
      <c r="P166" s="4" t="s">
        <v>33</v>
      </c>
      <c r="Q166" s="4">
        <v>0</v>
      </c>
      <c r="R166" s="7">
        <v>45166</v>
      </c>
      <c r="S166" s="6">
        <v>45174</v>
      </c>
      <c r="T166" s="4" t="s">
        <v>34</v>
      </c>
      <c r="U166" s="4">
        <v>-5979.76</v>
      </c>
      <c r="V166" s="4">
        <v>0</v>
      </c>
      <c r="W166" s="4">
        <v>0</v>
      </c>
      <c r="X166" s="4" t="s">
        <v>798</v>
      </c>
      <c r="Y166" s="4" t="s">
        <v>42</v>
      </c>
    </row>
    <row r="167" s="4" customFormat="1" spans="1:25">
      <c r="A167" s="4" t="s">
        <v>805</v>
      </c>
      <c r="B167" s="4" t="s">
        <v>26</v>
      </c>
      <c r="C167" s="4" t="s">
        <v>27</v>
      </c>
      <c r="D167" s="4" t="s">
        <v>806</v>
      </c>
      <c r="E167" s="4" t="s">
        <v>807</v>
      </c>
      <c r="F167" s="6">
        <v>45167</v>
      </c>
      <c r="G167" s="6">
        <v>45171</v>
      </c>
      <c r="H167" s="4">
        <v>1</v>
      </c>
      <c r="I167" s="4">
        <v>4</v>
      </c>
      <c r="J167" s="4">
        <v>4</v>
      </c>
      <c r="K167" s="4" t="s">
        <v>30</v>
      </c>
      <c r="L167" s="4">
        <v>4190.04</v>
      </c>
      <c r="M167" s="4">
        <v>4190.04</v>
      </c>
      <c r="N167" s="4" t="s">
        <v>808</v>
      </c>
      <c r="O167" s="4" t="s">
        <v>32</v>
      </c>
      <c r="P167" s="4" t="s">
        <v>33</v>
      </c>
      <c r="Q167" s="4">
        <v>0</v>
      </c>
      <c r="R167" s="7">
        <v>45166</v>
      </c>
      <c r="S167" s="6">
        <v>45174</v>
      </c>
      <c r="T167" s="4" t="s">
        <v>34</v>
      </c>
      <c r="U167" s="4">
        <v>4190.04</v>
      </c>
      <c r="V167" s="4">
        <v>0</v>
      </c>
      <c r="W167" s="4">
        <v>0</v>
      </c>
      <c r="X167" s="4" t="s">
        <v>809</v>
      </c>
      <c r="Y167" s="4" t="s">
        <v>810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812</v>
      </c>
      <c r="E168" s="4" t="s">
        <v>813</v>
      </c>
      <c r="F168" s="6">
        <v>45168</v>
      </c>
      <c r="G168" s="6">
        <v>45171</v>
      </c>
      <c r="H168" s="4">
        <v>1</v>
      </c>
      <c r="I168" s="4">
        <v>3</v>
      </c>
      <c r="J168" s="4">
        <v>3</v>
      </c>
      <c r="K168" s="4" t="s">
        <v>30</v>
      </c>
      <c r="L168" s="4">
        <v>3329.95</v>
      </c>
      <c r="M168" s="4">
        <v>3329.95</v>
      </c>
      <c r="N168" s="4" t="s">
        <v>814</v>
      </c>
      <c r="O168" s="4" t="s">
        <v>32</v>
      </c>
      <c r="P168" s="4" t="s">
        <v>33</v>
      </c>
      <c r="Q168" s="4">
        <v>0</v>
      </c>
      <c r="R168" s="7">
        <v>45166</v>
      </c>
      <c r="S168" s="6">
        <v>45174</v>
      </c>
      <c r="T168" s="4" t="s">
        <v>34</v>
      </c>
      <c r="U168" s="4">
        <v>3329.95</v>
      </c>
      <c r="V168" s="4">
        <v>0</v>
      </c>
      <c r="W168" s="4">
        <v>0</v>
      </c>
      <c r="X168" s="4" t="s">
        <v>815</v>
      </c>
      <c r="Y168" s="4" t="s">
        <v>816</v>
      </c>
    </row>
    <row r="169" s="4" customFormat="1" spans="1:25">
      <c r="A169" s="4" t="s">
        <v>817</v>
      </c>
      <c r="B169" s="4" t="s">
        <v>26</v>
      </c>
      <c r="C169" s="4" t="s">
        <v>27</v>
      </c>
      <c r="D169" s="4" t="s">
        <v>818</v>
      </c>
      <c r="E169" s="4" t="s">
        <v>819</v>
      </c>
      <c r="F169" s="6">
        <v>45166</v>
      </c>
      <c r="G169" s="6">
        <v>45171</v>
      </c>
      <c r="H169" s="4">
        <v>1</v>
      </c>
      <c r="I169" s="4">
        <v>5</v>
      </c>
      <c r="J169" s="4">
        <v>5</v>
      </c>
      <c r="K169" s="4" t="s">
        <v>30</v>
      </c>
      <c r="L169" s="4">
        <v>2344.87</v>
      </c>
      <c r="M169" s="4">
        <v>2344.87</v>
      </c>
      <c r="N169" s="4" t="s">
        <v>820</v>
      </c>
      <c r="O169" s="4" t="s">
        <v>32</v>
      </c>
      <c r="P169" s="4" t="s">
        <v>33</v>
      </c>
      <c r="Q169" s="4">
        <v>0</v>
      </c>
      <c r="R169" s="7">
        <v>45166</v>
      </c>
      <c r="S169" s="6">
        <v>45174</v>
      </c>
      <c r="T169" s="4" t="s">
        <v>34</v>
      </c>
      <c r="U169" s="4">
        <v>2344.87</v>
      </c>
      <c r="V169" s="4">
        <v>0</v>
      </c>
      <c r="W169" s="4">
        <v>0</v>
      </c>
      <c r="X169" s="4" t="s">
        <v>821</v>
      </c>
      <c r="Y169" s="4" t="s">
        <v>822</v>
      </c>
    </row>
    <row r="170" s="4" customFormat="1" spans="1:25">
      <c r="A170" s="4" t="s">
        <v>823</v>
      </c>
      <c r="B170" s="4" t="s">
        <v>26</v>
      </c>
      <c r="C170" s="4" t="s">
        <v>27</v>
      </c>
      <c r="D170" s="4" t="s">
        <v>824</v>
      </c>
      <c r="E170" s="4" t="s">
        <v>825</v>
      </c>
      <c r="F170" s="6">
        <v>45170</v>
      </c>
      <c r="G170" s="6">
        <v>45171</v>
      </c>
      <c r="H170" s="4">
        <v>1</v>
      </c>
      <c r="I170" s="4">
        <v>1</v>
      </c>
      <c r="J170" s="4">
        <v>1</v>
      </c>
      <c r="K170" s="4" t="s">
        <v>30</v>
      </c>
      <c r="L170" s="4">
        <v>148.97</v>
      </c>
      <c r="M170" s="4">
        <v>148.97</v>
      </c>
      <c r="N170" s="4" t="s">
        <v>826</v>
      </c>
      <c r="O170" s="4" t="s">
        <v>32</v>
      </c>
      <c r="P170" s="4" t="s">
        <v>33</v>
      </c>
      <c r="Q170" s="4">
        <v>0</v>
      </c>
      <c r="R170" s="7">
        <v>45166.0000115741</v>
      </c>
      <c r="S170" s="6">
        <v>45174</v>
      </c>
      <c r="T170" s="4" t="s">
        <v>34</v>
      </c>
      <c r="U170" s="4">
        <v>148.97</v>
      </c>
      <c r="V170" s="4">
        <v>0</v>
      </c>
      <c r="W170" s="4">
        <v>0</v>
      </c>
      <c r="X170" s="4" t="s">
        <v>827</v>
      </c>
      <c r="Y170" s="4" t="s">
        <v>828</v>
      </c>
    </row>
    <row r="171" s="4" customFormat="1" spans="1:25">
      <c r="A171" s="4" t="s">
        <v>829</v>
      </c>
      <c r="B171" s="4" t="s">
        <v>26</v>
      </c>
      <c r="C171" s="4" t="s">
        <v>27</v>
      </c>
      <c r="D171" s="4" t="s">
        <v>830</v>
      </c>
      <c r="E171" s="4" t="s">
        <v>831</v>
      </c>
      <c r="F171" s="6">
        <v>45170</v>
      </c>
      <c r="G171" s="6">
        <v>45171</v>
      </c>
      <c r="H171" s="4">
        <v>1</v>
      </c>
      <c r="I171" s="4">
        <v>1</v>
      </c>
      <c r="J171" s="4">
        <v>1</v>
      </c>
      <c r="K171" s="4" t="s">
        <v>30</v>
      </c>
      <c r="L171" s="4">
        <v>599.79</v>
      </c>
      <c r="M171" s="4">
        <v>599.79</v>
      </c>
      <c r="N171" s="4" t="s">
        <v>832</v>
      </c>
      <c r="O171" s="4" t="s">
        <v>32</v>
      </c>
      <c r="P171" s="4" t="s">
        <v>33</v>
      </c>
      <c r="Q171" s="4">
        <v>0</v>
      </c>
      <c r="R171" s="7">
        <v>45166</v>
      </c>
      <c r="S171" s="6">
        <v>45174</v>
      </c>
      <c r="T171" s="4" t="s">
        <v>34</v>
      </c>
      <c r="U171" s="4">
        <v>599.79</v>
      </c>
      <c r="V171" s="4">
        <v>0</v>
      </c>
      <c r="W171" s="4">
        <v>0</v>
      </c>
      <c r="X171" s="4" t="s">
        <v>833</v>
      </c>
      <c r="Y171" s="4" t="s">
        <v>834</v>
      </c>
    </row>
    <row r="172" s="4" customFormat="1" spans="1:25">
      <c r="A172" s="4" t="s">
        <v>835</v>
      </c>
      <c r="B172" s="4" t="s">
        <v>26</v>
      </c>
      <c r="C172" s="4" t="s">
        <v>27</v>
      </c>
      <c r="D172" s="4" t="s">
        <v>836</v>
      </c>
      <c r="E172" s="4" t="s">
        <v>837</v>
      </c>
      <c r="F172" s="6">
        <v>45170</v>
      </c>
      <c r="G172" s="6">
        <v>45171</v>
      </c>
      <c r="H172" s="4">
        <v>1</v>
      </c>
      <c r="I172" s="4">
        <v>1</v>
      </c>
      <c r="J172" s="4">
        <v>1</v>
      </c>
      <c r="K172" s="4" t="s">
        <v>30</v>
      </c>
      <c r="L172" s="4">
        <v>760.13</v>
      </c>
      <c r="M172" s="4">
        <v>760.13</v>
      </c>
      <c r="N172" s="4" t="s">
        <v>838</v>
      </c>
      <c r="O172" s="4" t="s">
        <v>32</v>
      </c>
      <c r="P172" s="4" t="s">
        <v>33</v>
      </c>
      <c r="Q172" s="4">
        <v>0</v>
      </c>
      <c r="R172" s="7">
        <v>45166</v>
      </c>
      <c r="S172" s="6">
        <v>45174</v>
      </c>
      <c r="T172" s="4" t="s">
        <v>34</v>
      </c>
      <c r="U172" s="4">
        <v>760.13</v>
      </c>
      <c r="V172" s="4">
        <v>0</v>
      </c>
      <c r="W172" s="4">
        <v>0</v>
      </c>
      <c r="X172" s="4" t="s">
        <v>839</v>
      </c>
      <c r="Y172" s="4" t="s">
        <v>840</v>
      </c>
    </row>
    <row r="173" s="4" customFormat="1" spans="1:25">
      <c r="A173" s="4" t="s">
        <v>841</v>
      </c>
      <c r="B173" s="4" t="s">
        <v>26</v>
      </c>
      <c r="C173" s="4" t="s">
        <v>27</v>
      </c>
      <c r="D173" s="4" t="s">
        <v>842</v>
      </c>
      <c r="E173" s="4" t="s">
        <v>843</v>
      </c>
      <c r="F173" s="6">
        <v>45169</v>
      </c>
      <c r="G173" s="6">
        <v>45171</v>
      </c>
      <c r="H173" s="4">
        <v>1</v>
      </c>
      <c r="I173" s="4">
        <v>2</v>
      </c>
      <c r="J173" s="4">
        <v>2</v>
      </c>
      <c r="K173" s="4" t="s">
        <v>30</v>
      </c>
      <c r="L173" s="4">
        <v>1260.88</v>
      </c>
      <c r="M173" s="4">
        <v>1260.88</v>
      </c>
      <c r="N173" s="4" t="s">
        <v>844</v>
      </c>
      <c r="O173" s="4" t="s">
        <v>32</v>
      </c>
      <c r="P173" s="4" t="s">
        <v>33</v>
      </c>
      <c r="Q173" s="4">
        <v>0</v>
      </c>
      <c r="R173" s="7">
        <v>45166</v>
      </c>
      <c r="S173" s="6">
        <v>45174</v>
      </c>
      <c r="T173" s="4" t="s">
        <v>34</v>
      </c>
      <c r="U173" s="4">
        <v>1260.88</v>
      </c>
      <c r="V173" s="4">
        <v>0</v>
      </c>
      <c r="W173" s="4">
        <v>0</v>
      </c>
      <c r="X173" s="4" t="s">
        <v>845</v>
      </c>
      <c r="Y173" s="4" t="s">
        <v>846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848</v>
      </c>
      <c r="E174" s="4" t="s">
        <v>849</v>
      </c>
      <c r="F174" s="6">
        <v>45168</v>
      </c>
      <c r="G174" s="6">
        <v>45171</v>
      </c>
      <c r="H174" s="4">
        <v>1</v>
      </c>
      <c r="I174" s="4">
        <v>3</v>
      </c>
      <c r="J174" s="4">
        <v>3</v>
      </c>
      <c r="K174" s="4" t="s">
        <v>30</v>
      </c>
      <c r="L174" s="4">
        <v>1881.09</v>
      </c>
      <c r="M174" s="4">
        <v>1881.09</v>
      </c>
      <c r="N174" s="4" t="s">
        <v>850</v>
      </c>
      <c r="O174" s="4" t="s">
        <v>32</v>
      </c>
      <c r="P174" s="4" t="s">
        <v>33</v>
      </c>
      <c r="Q174" s="4">
        <v>0</v>
      </c>
      <c r="R174" s="7">
        <v>45166</v>
      </c>
      <c r="S174" s="6">
        <v>45174</v>
      </c>
      <c r="T174" s="4" t="s">
        <v>34</v>
      </c>
      <c r="U174" s="4">
        <v>1881.09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384</v>
      </c>
      <c r="E175" s="4" t="s">
        <v>854</v>
      </c>
      <c r="F175" s="6">
        <v>45170</v>
      </c>
      <c r="G175" s="6">
        <v>45171</v>
      </c>
      <c r="H175" s="4">
        <v>1</v>
      </c>
      <c r="I175" s="4">
        <v>1</v>
      </c>
      <c r="J175" s="4">
        <v>1</v>
      </c>
      <c r="K175" s="4" t="s">
        <v>30</v>
      </c>
      <c r="L175" s="4">
        <v>389.27</v>
      </c>
      <c r="M175" s="4">
        <v>389.27</v>
      </c>
      <c r="N175" s="4" t="s">
        <v>855</v>
      </c>
      <c r="O175" s="4" t="s">
        <v>32</v>
      </c>
      <c r="P175" s="4" t="s">
        <v>33</v>
      </c>
      <c r="Q175" s="4">
        <v>0</v>
      </c>
      <c r="R175" s="7">
        <v>45167</v>
      </c>
      <c r="S175" s="6">
        <v>45174</v>
      </c>
      <c r="T175" s="4" t="s">
        <v>34</v>
      </c>
      <c r="U175" s="4">
        <v>389.27</v>
      </c>
      <c r="V175" s="4">
        <v>0</v>
      </c>
      <c r="W175" s="4">
        <v>0</v>
      </c>
      <c r="X175" s="4" t="s">
        <v>856</v>
      </c>
      <c r="Y175" s="4" t="s">
        <v>42</v>
      </c>
    </row>
    <row r="176" s="4" customFormat="1" spans="1:25">
      <c r="A176" s="4" t="s">
        <v>857</v>
      </c>
      <c r="B176" s="4" t="s">
        <v>26</v>
      </c>
      <c r="C176" s="4" t="s">
        <v>27</v>
      </c>
      <c r="D176" s="4" t="s">
        <v>858</v>
      </c>
      <c r="E176" s="4" t="s">
        <v>403</v>
      </c>
      <c r="F176" s="6">
        <v>45170</v>
      </c>
      <c r="G176" s="6">
        <v>45171</v>
      </c>
      <c r="H176" s="4">
        <v>1</v>
      </c>
      <c r="I176" s="4">
        <v>1</v>
      </c>
      <c r="J176" s="4">
        <v>1</v>
      </c>
      <c r="K176" s="4" t="s">
        <v>30</v>
      </c>
      <c r="L176" s="4">
        <v>2045.43</v>
      </c>
      <c r="M176" s="4">
        <v>2045.43</v>
      </c>
      <c r="N176" s="4" t="s">
        <v>859</v>
      </c>
      <c r="O176" s="4" t="s">
        <v>32</v>
      </c>
      <c r="P176" s="4" t="s">
        <v>33</v>
      </c>
      <c r="Q176" s="4">
        <v>0</v>
      </c>
      <c r="R176" s="7">
        <v>45167</v>
      </c>
      <c r="S176" s="6">
        <v>45174</v>
      </c>
      <c r="T176" s="4" t="s">
        <v>34</v>
      </c>
      <c r="U176" s="4">
        <v>2045.43</v>
      </c>
      <c r="V176" s="4">
        <v>0</v>
      </c>
      <c r="W176" s="4">
        <v>0</v>
      </c>
      <c r="X176" s="4" t="s">
        <v>860</v>
      </c>
      <c r="Y176" s="4" t="s">
        <v>42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862</v>
      </c>
      <c r="E177" s="4" t="s">
        <v>175</v>
      </c>
      <c r="F177" s="6">
        <v>45170</v>
      </c>
      <c r="G177" s="6">
        <v>45171</v>
      </c>
      <c r="H177" s="4">
        <v>1</v>
      </c>
      <c r="I177" s="4">
        <v>1</v>
      </c>
      <c r="J177" s="4">
        <v>1</v>
      </c>
      <c r="K177" s="4" t="s">
        <v>30</v>
      </c>
      <c r="L177" s="4">
        <v>815.62</v>
      </c>
      <c r="M177" s="4">
        <v>815.62</v>
      </c>
      <c r="N177" s="4" t="s">
        <v>863</v>
      </c>
      <c r="O177" s="4" t="s">
        <v>32</v>
      </c>
      <c r="P177" s="4" t="s">
        <v>33</v>
      </c>
      <c r="Q177" s="4">
        <v>0</v>
      </c>
      <c r="R177" s="7">
        <v>45167</v>
      </c>
      <c r="S177" s="6">
        <v>45174</v>
      </c>
      <c r="T177" s="4" t="s">
        <v>34</v>
      </c>
      <c r="U177" s="4">
        <v>815.62</v>
      </c>
      <c r="V177" s="4">
        <v>0</v>
      </c>
      <c r="W177" s="4">
        <v>0</v>
      </c>
      <c r="X177" s="4" t="s">
        <v>864</v>
      </c>
      <c r="Y177" s="4" t="s">
        <v>865</v>
      </c>
    </row>
    <row r="178" s="4" customFormat="1" spans="1:25">
      <c r="A178" s="4" t="s">
        <v>866</v>
      </c>
      <c r="B178" s="4" t="s">
        <v>26</v>
      </c>
      <c r="C178" s="4" t="s">
        <v>27</v>
      </c>
      <c r="D178" s="4" t="s">
        <v>867</v>
      </c>
      <c r="E178" s="4" t="s">
        <v>868</v>
      </c>
      <c r="F178" s="6">
        <v>45169</v>
      </c>
      <c r="G178" s="6">
        <v>45171</v>
      </c>
      <c r="H178" s="4">
        <v>1</v>
      </c>
      <c r="I178" s="4">
        <v>2</v>
      </c>
      <c r="J178" s="4">
        <v>2</v>
      </c>
      <c r="K178" s="4" t="s">
        <v>30</v>
      </c>
      <c r="L178" s="4">
        <v>1404.81</v>
      </c>
      <c r="M178" s="4">
        <v>1404.81</v>
      </c>
      <c r="N178" s="4" t="s">
        <v>869</v>
      </c>
      <c r="O178" s="4" t="s">
        <v>32</v>
      </c>
      <c r="P178" s="4" t="s">
        <v>33</v>
      </c>
      <c r="Q178" s="4">
        <v>0</v>
      </c>
      <c r="R178" s="7">
        <v>45167</v>
      </c>
      <c r="S178" s="6">
        <v>45174</v>
      </c>
      <c r="T178" s="4" t="s">
        <v>34</v>
      </c>
      <c r="U178" s="4">
        <v>1404.81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45168</v>
      </c>
      <c r="G179" s="6">
        <v>45171</v>
      </c>
      <c r="H179" s="4">
        <v>1</v>
      </c>
      <c r="I179" s="4">
        <v>3</v>
      </c>
      <c r="J179" s="4">
        <v>3</v>
      </c>
      <c r="K179" s="4" t="s">
        <v>30</v>
      </c>
      <c r="L179" s="4">
        <v>788.43</v>
      </c>
      <c r="M179" s="4">
        <v>788.43</v>
      </c>
      <c r="N179" s="4" t="s">
        <v>875</v>
      </c>
      <c r="O179" s="4" t="s">
        <v>32</v>
      </c>
      <c r="P179" s="4" t="s">
        <v>33</v>
      </c>
      <c r="Q179" s="4">
        <v>0</v>
      </c>
      <c r="R179" s="7">
        <v>45167</v>
      </c>
      <c r="S179" s="6">
        <v>45174</v>
      </c>
      <c r="T179" s="4" t="s">
        <v>34</v>
      </c>
      <c r="U179" s="4">
        <v>788.43</v>
      </c>
      <c r="V179" s="4">
        <v>0</v>
      </c>
      <c r="W179" s="4">
        <v>0</v>
      </c>
      <c r="X179" s="4" t="s">
        <v>876</v>
      </c>
      <c r="Y179" s="4" t="s">
        <v>877</v>
      </c>
    </row>
    <row r="180" s="4" customFormat="1" spans="1:25">
      <c r="A180" s="4" t="s">
        <v>878</v>
      </c>
      <c r="B180" s="4" t="s">
        <v>26</v>
      </c>
      <c r="C180" s="4" t="s">
        <v>27</v>
      </c>
      <c r="D180" s="4" t="s">
        <v>879</v>
      </c>
      <c r="E180" s="4" t="s">
        <v>880</v>
      </c>
      <c r="F180" s="6">
        <v>45168</v>
      </c>
      <c r="G180" s="6">
        <v>45171</v>
      </c>
      <c r="H180" s="4">
        <v>1</v>
      </c>
      <c r="I180" s="4">
        <v>3</v>
      </c>
      <c r="J180" s="4">
        <v>3</v>
      </c>
      <c r="K180" s="4" t="s">
        <v>30</v>
      </c>
      <c r="L180" s="4">
        <v>5165.53</v>
      </c>
      <c r="M180" s="4">
        <v>5165.53</v>
      </c>
      <c r="N180" s="4" t="s">
        <v>881</v>
      </c>
      <c r="O180" s="4" t="s">
        <v>32</v>
      </c>
      <c r="P180" s="4" t="s">
        <v>33</v>
      </c>
      <c r="Q180" s="4">
        <v>0</v>
      </c>
      <c r="R180" s="7">
        <v>45167.0000115741</v>
      </c>
      <c r="S180" s="6">
        <v>45174</v>
      </c>
      <c r="T180" s="4" t="s">
        <v>34</v>
      </c>
      <c r="U180" s="4">
        <v>5165.53</v>
      </c>
      <c r="V180" s="4">
        <v>0</v>
      </c>
      <c r="W180" s="4">
        <v>0</v>
      </c>
      <c r="X180" s="4" t="s">
        <v>882</v>
      </c>
      <c r="Y180" s="4" t="s">
        <v>42</v>
      </c>
    </row>
    <row r="181" s="4" customFormat="1" spans="1:25">
      <c r="A181" s="4" t="s">
        <v>883</v>
      </c>
      <c r="B181" s="4" t="s">
        <v>26</v>
      </c>
      <c r="C181" s="4" t="s">
        <v>27</v>
      </c>
      <c r="D181" s="4" t="s">
        <v>884</v>
      </c>
      <c r="E181" s="4" t="s">
        <v>885</v>
      </c>
      <c r="F181" s="6">
        <v>45170</v>
      </c>
      <c r="G181" s="6">
        <v>45171</v>
      </c>
      <c r="H181" s="4">
        <v>1</v>
      </c>
      <c r="I181" s="4">
        <v>1</v>
      </c>
      <c r="J181" s="4">
        <v>1</v>
      </c>
      <c r="K181" s="4" t="s">
        <v>30</v>
      </c>
      <c r="L181" s="4">
        <v>1074.52</v>
      </c>
      <c r="M181" s="4">
        <v>1074.52</v>
      </c>
      <c r="N181" s="4" t="s">
        <v>886</v>
      </c>
      <c r="O181" s="4" t="s">
        <v>32</v>
      </c>
      <c r="P181" s="4" t="s">
        <v>33</v>
      </c>
      <c r="Q181" s="4">
        <v>0</v>
      </c>
      <c r="R181" s="7">
        <v>45167.0000115741</v>
      </c>
      <c r="S181" s="6">
        <v>45174</v>
      </c>
      <c r="T181" s="4" t="s">
        <v>34</v>
      </c>
      <c r="U181" s="4">
        <v>1074.52</v>
      </c>
      <c r="V181" s="4">
        <v>0</v>
      </c>
      <c r="W181" s="4">
        <v>0</v>
      </c>
      <c r="X181" s="4" t="s">
        <v>887</v>
      </c>
      <c r="Y181" s="4" t="s">
        <v>888</v>
      </c>
    </row>
    <row r="182" s="4" customFormat="1" spans="1:25">
      <c r="A182" s="4" t="s">
        <v>889</v>
      </c>
      <c r="B182" s="4" t="s">
        <v>26</v>
      </c>
      <c r="C182" s="4" t="s">
        <v>27</v>
      </c>
      <c r="D182" s="4" t="s">
        <v>890</v>
      </c>
      <c r="E182" s="4" t="s">
        <v>786</v>
      </c>
      <c r="F182" s="6">
        <v>45168</v>
      </c>
      <c r="G182" s="6">
        <v>45171</v>
      </c>
      <c r="H182" s="4">
        <v>1</v>
      </c>
      <c r="I182" s="4">
        <v>3</v>
      </c>
      <c r="J182" s="4">
        <v>3</v>
      </c>
      <c r="K182" s="4" t="s">
        <v>30</v>
      </c>
      <c r="L182" s="4">
        <v>4442.49</v>
      </c>
      <c r="M182" s="4">
        <v>4442.49</v>
      </c>
      <c r="N182" s="4" t="s">
        <v>891</v>
      </c>
      <c r="O182" s="4" t="s">
        <v>32</v>
      </c>
      <c r="P182" s="4" t="s">
        <v>33</v>
      </c>
      <c r="Q182" s="4">
        <v>0</v>
      </c>
      <c r="R182" s="7">
        <v>45167</v>
      </c>
      <c r="S182" s="6">
        <v>45174</v>
      </c>
      <c r="T182" s="4" t="s">
        <v>34</v>
      </c>
      <c r="U182" s="4">
        <v>4442.49</v>
      </c>
      <c r="V182" s="4">
        <v>0</v>
      </c>
      <c r="W182" s="4">
        <v>0</v>
      </c>
      <c r="X182" s="4" t="s">
        <v>892</v>
      </c>
      <c r="Y182" s="4" t="s">
        <v>893</v>
      </c>
    </row>
    <row r="183" s="4" customFormat="1" spans="1:25">
      <c r="A183" s="4" t="s">
        <v>894</v>
      </c>
      <c r="B183" s="4" t="s">
        <v>26</v>
      </c>
      <c r="C183" s="4" t="s">
        <v>27</v>
      </c>
      <c r="D183" s="4" t="s">
        <v>895</v>
      </c>
      <c r="E183" s="4" t="s">
        <v>896</v>
      </c>
      <c r="F183" s="6">
        <v>45168</v>
      </c>
      <c r="G183" s="6">
        <v>45171</v>
      </c>
      <c r="H183" s="4">
        <v>1</v>
      </c>
      <c r="I183" s="4">
        <v>3</v>
      </c>
      <c r="J183" s="4">
        <v>3</v>
      </c>
      <c r="K183" s="4" t="s">
        <v>30</v>
      </c>
      <c r="L183" s="4">
        <v>808.54</v>
      </c>
      <c r="M183" s="4">
        <v>808.54</v>
      </c>
      <c r="N183" s="4" t="s">
        <v>897</v>
      </c>
      <c r="O183" s="4" t="s">
        <v>32</v>
      </c>
      <c r="P183" s="4" t="s">
        <v>33</v>
      </c>
      <c r="Q183" s="4">
        <v>0</v>
      </c>
      <c r="R183" s="7">
        <v>45167</v>
      </c>
      <c r="S183" s="6">
        <v>45174</v>
      </c>
      <c r="T183" s="4" t="s">
        <v>34</v>
      </c>
      <c r="U183" s="4">
        <v>808.54</v>
      </c>
      <c r="V183" s="4">
        <v>0</v>
      </c>
      <c r="W183" s="4">
        <v>0</v>
      </c>
      <c r="X183" s="4" t="s">
        <v>898</v>
      </c>
      <c r="Y183" s="4" t="s">
        <v>42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45168</v>
      </c>
      <c r="G184" s="6">
        <v>45171</v>
      </c>
      <c r="H184" s="4">
        <v>1</v>
      </c>
      <c r="I184" s="4">
        <v>3</v>
      </c>
      <c r="J184" s="4">
        <v>3</v>
      </c>
      <c r="K184" s="4" t="s">
        <v>30</v>
      </c>
      <c r="L184" s="4">
        <v>1131.63</v>
      </c>
      <c r="M184" s="4">
        <v>1131.63</v>
      </c>
      <c r="N184" s="4" t="s">
        <v>902</v>
      </c>
      <c r="O184" s="4" t="s">
        <v>32</v>
      </c>
      <c r="P184" s="4" t="s">
        <v>33</v>
      </c>
      <c r="Q184" s="4">
        <v>0</v>
      </c>
      <c r="R184" s="7">
        <v>45167</v>
      </c>
      <c r="S184" s="6">
        <v>45174</v>
      </c>
      <c r="T184" s="4" t="s">
        <v>34</v>
      </c>
      <c r="U184" s="4">
        <v>1131.63</v>
      </c>
      <c r="V184" s="4">
        <v>0</v>
      </c>
      <c r="W184" s="4">
        <v>0</v>
      </c>
      <c r="X184" s="4" t="s">
        <v>903</v>
      </c>
      <c r="Y184" s="4" t="s">
        <v>42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905</v>
      </c>
      <c r="E185" s="4" t="s">
        <v>906</v>
      </c>
      <c r="F185" s="6">
        <v>45168</v>
      </c>
      <c r="G185" s="6">
        <v>45171</v>
      </c>
      <c r="H185" s="4">
        <v>1</v>
      </c>
      <c r="I185" s="4">
        <v>3</v>
      </c>
      <c r="J185" s="4">
        <v>3</v>
      </c>
      <c r="K185" s="4" t="s">
        <v>30</v>
      </c>
      <c r="L185" s="4">
        <v>3811.47</v>
      </c>
      <c r="M185" s="4">
        <v>3811.47</v>
      </c>
      <c r="N185" s="4" t="s">
        <v>907</v>
      </c>
      <c r="O185" s="4" t="s">
        <v>32</v>
      </c>
      <c r="P185" s="4" t="s">
        <v>33</v>
      </c>
      <c r="Q185" s="4">
        <v>0</v>
      </c>
      <c r="R185" s="7">
        <v>45167</v>
      </c>
      <c r="S185" s="6">
        <v>45174</v>
      </c>
      <c r="T185" s="4" t="s">
        <v>34</v>
      </c>
      <c r="U185" s="4">
        <v>3811.47</v>
      </c>
      <c r="V185" s="4">
        <v>0</v>
      </c>
      <c r="W185" s="4">
        <v>0</v>
      </c>
      <c r="X185" s="4" t="s">
        <v>908</v>
      </c>
      <c r="Y185" s="4" t="s">
        <v>42</v>
      </c>
    </row>
    <row r="186" s="4" customFormat="1" spans="1:25">
      <c r="A186" s="4" t="s">
        <v>909</v>
      </c>
      <c r="B186" s="4" t="s">
        <v>26</v>
      </c>
      <c r="C186" s="4" t="s">
        <v>27</v>
      </c>
      <c r="D186" s="4" t="s">
        <v>910</v>
      </c>
      <c r="E186" s="4" t="s">
        <v>911</v>
      </c>
      <c r="F186" s="6">
        <v>45169</v>
      </c>
      <c r="G186" s="6">
        <v>45171</v>
      </c>
      <c r="H186" s="4">
        <v>1</v>
      </c>
      <c r="I186" s="4">
        <v>2</v>
      </c>
      <c r="J186" s="4">
        <v>2</v>
      </c>
      <c r="K186" s="4" t="s">
        <v>30</v>
      </c>
      <c r="L186" s="4">
        <v>497.24</v>
      </c>
      <c r="M186" s="4">
        <v>497.24</v>
      </c>
      <c r="N186" s="4" t="s">
        <v>912</v>
      </c>
      <c r="O186" s="4" t="s">
        <v>32</v>
      </c>
      <c r="P186" s="4" t="s">
        <v>33</v>
      </c>
      <c r="Q186" s="4">
        <v>0</v>
      </c>
      <c r="R186" s="7">
        <v>45167</v>
      </c>
      <c r="S186" s="6">
        <v>45174</v>
      </c>
      <c r="T186" s="4" t="s">
        <v>34</v>
      </c>
      <c r="U186" s="4">
        <v>497.24</v>
      </c>
      <c r="V186" s="4">
        <v>0</v>
      </c>
      <c r="W186" s="4">
        <v>0</v>
      </c>
      <c r="X186" s="4" t="s">
        <v>913</v>
      </c>
      <c r="Y186" s="4" t="s">
        <v>914</v>
      </c>
    </row>
    <row r="187" s="4" customFormat="1" spans="1:25">
      <c r="A187" s="4" t="s">
        <v>915</v>
      </c>
      <c r="B187" s="4" t="s">
        <v>26</v>
      </c>
      <c r="C187" s="4" t="s">
        <v>27</v>
      </c>
      <c r="D187" s="4" t="s">
        <v>452</v>
      </c>
      <c r="E187" s="4" t="s">
        <v>916</v>
      </c>
      <c r="F187" s="6">
        <v>45170</v>
      </c>
      <c r="G187" s="6">
        <v>45171</v>
      </c>
      <c r="H187" s="4">
        <v>1</v>
      </c>
      <c r="I187" s="4">
        <v>1</v>
      </c>
      <c r="J187" s="4">
        <v>1</v>
      </c>
      <c r="K187" s="4" t="s">
        <v>30</v>
      </c>
      <c r="L187" s="4">
        <v>287.72</v>
      </c>
      <c r="M187" s="4">
        <v>287.72</v>
      </c>
      <c r="N187" s="4" t="s">
        <v>917</v>
      </c>
      <c r="O187" s="4" t="s">
        <v>32</v>
      </c>
      <c r="P187" s="4" t="s">
        <v>33</v>
      </c>
      <c r="Q187" s="4">
        <v>0</v>
      </c>
      <c r="R187" s="7">
        <v>45167</v>
      </c>
      <c r="S187" s="6">
        <v>45174</v>
      </c>
      <c r="T187" s="4" t="s">
        <v>34</v>
      </c>
      <c r="U187" s="4">
        <v>287.72</v>
      </c>
      <c r="V187" s="4">
        <v>0</v>
      </c>
      <c r="W187" s="4">
        <v>0</v>
      </c>
      <c r="X187" s="4" t="s">
        <v>918</v>
      </c>
      <c r="Y187" s="4" t="s">
        <v>919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372</v>
      </c>
      <c r="E188" s="4" t="s">
        <v>653</v>
      </c>
      <c r="F188" s="6">
        <v>45168</v>
      </c>
      <c r="G188" s="6">
        <v>45171</v>
      </c>
      <c r="H188" s="4">
        <v>1</v>
      </c>
      <c r="I188" s="4">
        <v>3</v>
      </c>
      <c r="J188" s="4">
        <v>3</v>
      </c>
      <c r="K188" s="4" t="s">
        <v>30</v>
      </c>
      <c r="L188" s="4">
        <v>1259.67</v>
      </c>
      <c r="M188" s="4">
        <v>1259.67</v>
      </c>
      <c r="N188" s="4" t="s">
        <v>921</v>
      </c>
      <c r="O188" s="4" t="s">
        <v>32</v>
      </c>
      <c r="P188" s="4" t="s">
        <v>33</v>
      </c>
      <c r="Q188" s="4">
        <v>0</v>
      </c>
      <c r="R188" s="7">
        <v>45167</v>
      </c>
      <c r="S188" s="6">
        <v>45174</v>
      </c>
      <c r="T188" s="4" t="s">
        <v>34</v>
      </c>
      <c r="U188" s="4">
        <v>1259.67</v>
      </c>
      <c r="V188" s="4">
        <v>0</v>
      </c>
      <c r="W188" s="4">
        <v>0</v>
      </c>
      <c r="X188" s="4" t="s">
        <v>922</v>
      </c>
      <c r="Y188" s="4" t="s">
        <v>923</v>
      </c>
    </row>
    <row r="189" s="4" customFormat="1" spans="1:25">
      <c r="A189" s="4" t="s">
        <v>924</v>
      </c>
      <c r="B189" s="4" t="s">
        <v>26</v>
      </c>
      <c r="C189" s="4" t="s">
        <v>27</v>
      </c>
      <c r="D189" s="4" t="s">
        <v>925</v>
      </c>
      <c r="E189" s="4" t="s">
        <v>926</v>
      </c>
      <c r="F189" s="6">
        <v>45170</v>
      </c>
      <c r="G189" s="6">
        <v>45171</v>
      </c>
      <c r="H189" s="4">
        <v>1</v>
      </c>
      <c r="I189" s="4">
        <v>1</v>
      </c>
      <c r="J189" s="4">
        <v>1</v>
      </c>
      <c r="K189" s="4" t="s">
        <v>30</v>
      </c>
      <c r="L189" s="4">
        <v>1095.15</v>
      </c>
      <c r="M189" s="4">
        <v>1095.15</v>
      </c>
      <c r="N189" s="4" t="s">
        <v>927</v>
      </c>
      <c r="O189" s="4" t="s">
        <v>32</v>
      </c>
      <c r="P189" s="4" t="s">
        <v>33</v>
      </c>
      <c r="Q189" s="4">
        <v>0</v>
      </c>
      <c r="R189" s="7">
        <v>45168.0000115741</v>
      </c>
      <c r="S189" s="6">
        <v>45174</v>
      </c>
      <c r="T189" s="4" t="s">
        <v>34</v>
      </c>
      <c r="U189" s="4">
        <v>1095.15</v>
      </c>
      <c r="V189" s="4">
        <v>0</v>
      </c>
      <c r="W189" s="4">
        <v>0</v>
      </c>
      <c r="X189" s="4" t="s">
        <v>928</v>
      </c>
      <c r="Y189" s="4" t="s">
        <v>929</v>
      </c>
    </row>
    <row r="190" s="4" customFormat="1" spans="1:25">
      <c r="A190" s="4" t="s">
        <v>930</v>
      </c>
      <c r="B190" s="4" t="s">
        <v>26</v>
      </c>
      <c r="C190" s="4" t="s">
        <v>27</v>
      </c>
      <c r="D190" s="4" t="s">
        <v>931</v>
      </c>
      <c r="E190" s="4" t="s">
        <v>932</v>
      </c>
      <c r="F190" s="6">
        <v>45170</v>
      </c>
      <c r="G190" s="6">
        <v>45171</v>
      </c>
      <c r="H190" s="4">
        <v>1</v>
      </c>
      <c r="I190" s="4">
        <v>1</v>
      </c>
      <c r="J190" s="4">
        <v>1</v>
      </c>
      <c r="K190" s="4" t="s">
        <v>30</v>
      </c>
      <c r="L190" s="4">
        <v>2163.94</v>
      </c>
      <c r="M190" s="4">
        <v>2163.94</v>
      </c>
      <c r="N190" s="4" t="s">
        <v>933</v>
      </c>
      <c r="O190" s="4" t="s">
        <v>32</v>
      </c>
      <c r="P190" s="4" t="s">
        <v>33</v>
      </c>
      <c r="Q190" s="4">
        <v>0</v>
      </c>
      <c r="R190" s="7">
        <v>45168.0000115741</v>
      </c>
      <c r="S190" s="6">
        <v>45174</v>
      </c>
      <c r="T190" s="4" t="s">
        <v>34</v>
      </c>
      <c r="U190" s="4">
        <v>2163.94</v>
      </c>
      <c r="V190" s="4">
        <v>0</v>
      </c>
      <c r="W190" s="4">
        <v>0</v>
      </c>
      <c r="X190" s="4" t="s">
        <v>934</v>
      </c>
      <c r="Y190" s="4" t="s">
        <v>42</v>
      </c>
    </row>
    <row r="191" s="4" customFormat="1" spans="1:25">
      <c r="A191" s="4" t="s">
        <v>935</v>
      </c>
      <c r="B191" s="4" t="s">
        <v>26</v>
      </c>
      <c r="C191" s="4" t="s">
        <v>27</v>
      </c>
      <c r="D191" s="4" t="s">
        <v>936</v>
      </c>
      <c r="E191" s="4" t="s">
        <v>937</v>
      </c>
      <c r="F191" s="6">
        <v>45168</v>
      </c>
      <c r="G191" s="6">
        <v>45171</v>
      </c>
      <c r="H191" s="4">
        <v>1</v>
      </c>
      <c r="I191" s="4">
        <v>3</v>
      </c>
      <c r="J191" s="4">
        <v>3</v>
      </c>
      <c r="K191" s="4" t="s">
        <v>30</v>
      </c>
      <c r="L191" s="4">
        <v>2346.06</v>
      </c>
      <c r="M191" s="4">
        <v>2346.06</v>
      </c>
      <c r="N191" s="4" t="s">
        <v>938</v>
      </c>
      <c r="O191" s="4" t="s">
        <v>32</v>
      </c>
      <c r="P191" s="4" t="s">
        <v>33</v>
      </c>
      <c r="Q191" s="4">
        <v>0</v>
      </c>
      <c r="R191" s="7">
        <v>45168.0000115741</v>
      </c>
      <c r="S191" s="6">
        <v>45174</v>
      </c>
      <c r="T191" s="4" t="s">
        <v>34</v>
      </c>
      <c r="U191" s="4">
        <v>2346.06</v>
      </c>
      <c r="V191" s="4">
        <v>0</v>
      </c>
      <c r="W191" s="4">
        <v>0</v>
      </c>
      <c r="X191" s="4" t="s">
        <v>939</v>
      </c>
      <c r="Y191" s="4" t="s">
        <v>940</v>
      </c>
    </row>
    <row r="192" s="4" customFormat="1" spans="1:25">
      <c r="A192" s="4" t="s">
        <v>941</v>
      </c>
      <c r="B192" s="4" t="s">
        <v>26</v>
      </c>
      <c r="C192" s="4" t="s">
        <v>27</v>
      </c>
      <c r="D192" s="4" t="s">
        <v>942</v>
      </c>
      <c r="E192" s="4" t="s">
        <v>175</v>
      </c>
      <c r="F192" s="6">
        <v>45170</v>
      </c>
      <c r="G192" s="6">
        <v>45171</v>
      </c>
      <c r="H192" s="4">
        <v>1</v>
      </c>
      <c r="I192" s="4">
        <v>1</v>
      </c>
      <c r="J192" s="4">
        <v>1</v>
      </c>
      <c r="K192" s="4" t="s">
        <v>30</v>
      </c>
      <c r="L192" s="4">
        <v>280.45</v>
      </c>
      <c r="M192" s="4">
        <v>280.45</v>
      </c>
      <c r="N192" s="4" t="s">
        <v>943</v>
      </c>
      <c r="O192" s="4" t="s">
        <v>32</v>
      </c>
      <c r="P192" s="4" t="s">
        <v>33</v>
      </c>
      <c r="Q192" s="4">
        <v>0</v>
      </c>
      <c r="R192" s="7">
        <v>45168</v>
      </c>
      <c r="S192" s="6">
        <v>45174</v>
      </c>
      <c r="T192" s="4" t="s">
        <v>34</v>
      </c>
      <c r="U192" s="4">
        <v>280.45</v>
      </c>
      <c r="V192" s="4">
        <v>0</v>
      </c>
      <c r="W192" s="4">
        <v>0</v>
      </c>
      <c r="X192" s="4" t="s">
        <v>944</v>
      </c>
      <c r="Y192" s="4" t="s">
        <v>945</v>
      </c>
    </row>
    <row r="193" s="4" customFormat="1" spans="1:25">
      <c r="A193" s="4" t="s">
        <v>946</v>
      </c>
      <c r="B193" s="4" t="s">
        <v>26</v>
      </c>
      <c r="C193" s="4" t="s">
        <v>27</v>
      </c>
      <c r="D193" s="4" t="s">
        <v>947</v>
      </c>
      <c r="E193" s="4" t="s">
        <v>948</v>
      </c>
      <c r="F193" s="6">
        <v>45169</v>
      </c>
      <c r="G193" s="6">
        <v>45171</v>
      </c>
      <c r="H193" s="4">
        <v>1</v>
      </c>
      <c r="I193" s="4">
        <v>2</v>
      </c>
      <c r="J193" s="4">
        <v>2</v>
      </c>
      <c r="K193" s="4" t="s">
        <v>30</v>
      </c>
      <c r="L193" s="4">
        <v>718.3</v>
      </c>
      <c r="M193" s="4">
        <v>718.3</v>
      </c>
      <c r="N193" s="4" t="s">
        <v>949</v>
      </c>
      <c r="O193" s="4" t="s">
        <v>32</v>
      </c>
      <c r="P193" s="4" t="s">
        <v>33</v>
      </c>
      <c r="Q193" s="4">
        <v>0</v>
      </c>
      <c r="R193" s="7">
        <v>45168.0000115741</v>
      </c>
      <c r="S193" s="6">
        <v>45174</v>
      </c>
      <c r="T193" s="4" t="s">
        <v>34</v>
      </c>
      <c r="U193" s="4">
        <v>718.3</v>
      </c>
      <c r="V193" s="4">
        <v>0</v>
      </c>
      <c r="W193" s="4">
        <v>0</v>
      </c>
      <c r="X193" s="4" t="s">
        <v>950</v>
      </c>
      <c r="Y193" s="4" t="s">
        <v>42</v>
      </c>
    </row>
    <row r="194" s="4" customFormat="1" spans="1:25">
      <c r="A194" s="4" t="s">
        <v>489</v>
      </c>
      <c r="B194" s="4" t="s">
        <v>26</v>
      </c>
      <c r="C194" s="4" t="s">
        <v>59</v>
      </c>
      <c r="D194" s="4" t="s">
        <v>485</v>
      </c>
      <c r="E194" s="4" t="s">
        <v>244</v>
      </c>
      <c r="F194" s="6">
        <v>45170</v>
      </c>
      <c r="G194" s="6">
        <v>45171</v>
      </c>
      <c r="H194" s="4">
        <v>1</v>
      </c>
      <c r="I194" s="4">
        <v>1</v>
      </c>
      <c r="J194" s="4">
        <v>1</v>
      </c>
      <c r="K194" s="4" t="s">
        <v>30</v>
      </c>
      <c r="L194" s="4">
        <v>-962.27</v>
      </c>
      <c r="M194" s="4">
        <v>-962.27</v>
      </c>
      <c r="N194" s="4" t="s">
        <v>490</v>
      </c>
      <c r="O194" s="4" t="s">
        <v>32</v>
      </c>
      <c r="P194" s="4" t="s">
        <v>33</v>
      </c>
      <c r="Q194" s="4">
        <v>0</v>
      </c>
      <c r="R194" s="7">
        <v>45159.0000115741</v>
      </c>
      <c r="S194" s="6">
        <v>45174</v>
      </c>
      <c r="T194" s="4" t="s">
        <v>34</v>
      </c>
      <c r="U194" s="4">
        <v>-962.27</v>
      </c>
      <c r="V194" s="4">
        <v>0</v>
      </c>
      <c r="W194" s="4">
        <v>0</v>
      </c>
      <c r="X194" s="4" t="s">
        <v>491</v>
      </c>
      <c r="Y194" s="4" t="s">
        <v>488</v>
      </c>
    </row>
    <row r="195" s="4" customFormat="1" spans="1:25">
      <c r="A195" s="4" t="s">
        <v>951</v>
      </c>
      <c r="B195" s="4" t="s">
        <v>26</v>
      </c>
      <c r="C195" s="4" t="s">
        <v>27</v>
      </c>
      <c r="D195" s="4" t="s">
        <v>359</v>
      </c>
      <c r="E195" s="4" t="s">
        <v>952</v>
      </c>
      <c r="F195" s="6">
        <v>45169</v>
      </c>
      <c r="G195" s="6">
        <v>45171</v>
      </c>
      <c r="H195" s="4">
        <v>1</v>
      </c>
      <c r="I195" s="4">
        <v>2</v>
      </c>
      <c r="J195" s="4">
        <v>2</v>
      </c>
      <c r="K195" s="4" t="s">
        <v>30</v>
      </c>
      <c r="L195" s="4">
        <v>1434.4</v>
      </c>
      <c r="M195" s="4">
        <v>1434.4</v>
      </c>
      <c r="N195" s="4" t="s">
        <v>953</v>
      </c>
      <c r="O195" s="4" t="s">
        <v>32</v>
      </c>
      <c r="P195" s="4" t="s">
        <v>33</v>
      </c>
      <c r="Q195" s="4">
        <v>0</v>
      </c>
      <c r="R195" s="7">
        <v>45168</v>
      </c>
      <c r="S195" s="6">
        <v>45174</v>
      </c>
      <c r="T195" s="4" t="s">
        <v>34</v>
      </c>
      <c r="U195" s="4">
        <v>1434.4</v>
      </c>
      <c r="V195" s="4">
        <v>0</v>
      </c>
      <c r="W195" s="4">
        <v>0</v>
      </c>
      <c r="X195" s="4" t="s">
        <v>954</v>
      </c>
      <c r="Y195" s="4" t="s">
        <v>955</v>
      </c>
    </row>
    <row r="196" s="4" customFormat="1" spans="1:25">
      <c r="A196" s="4" t="s">
        <v>956</v>
      </c>
      <c r="B196" s="4" t="s">
        <v>26</v>
      </c>
      <c r="C196" s="4" t="s">
        <v>27</v>
      </c>
      <c r="D196" s="4" t="s">
        <v>341</v>
      </c>
      <c r="E196" s="4" t="s">
        <v>957</v>
      </c>
      <c r="F196" s="6">
        <v>45170</v>
      </c>
      <c r="G196" s="6">
        <v>45171</v>
      </c>
      <c r="H196" s="4">
        <v>1</v>
      </c>
      <c r="I196" s="4">
        <v>1</v>
      </c>
      <c r="J196" s="4">
        <v>1</v>
      </c>
      <c r="K196" s="4" t="s">
        <v>30</v>
      </c>
      <c r="L196" s="4">
        <v>1292.23</v>
      </c>
      <c r="M196" s="4">
        <v>1292.23</v>
      </c>
      <c r="N196" s="4" t="s">
        <v>958</v>
      </c>
      <c r="O196" s="4" t="s">
        <v>32</v>
      </c>
      <c r="P196" s="4" t="s">
        <v>33</v>
      </c>
      <c r="Q196" s="4">
        <v>0</v>
      </c>
      <c r="R196" s="7">
        <v>45168</v>
      </c>
      <c r="S196" s="6">
        <v>45174</v>
      </c>
      <c r="T196" s="4" t="s">
        <v>34</v>
      </c>
      <c r="U196" s="4">
        <v>1292.23</v>
      </c>
      <c r="V196" s="4">
        <v>0</v>
      </c>
      <c r="W196" s="4">
        <v>0</v>
      </c>
      <c r="X196" s="4" t="s">
        <v>959</v>
      </c>
      <c r="Y196" s="4" t="s">
        <v>345</v>
      </c>
    </row>
    <row r="197" s="4" customFormat="1" spans="1:25">
      <c r="A197" s="4" t="s">
        <v>960</v>
      </c>
      <c r="B197" s="4" t="s">
        <v>26</v>
      </c>
      <c r="C197" s="4" t="s">
        <v>27</v>
      </c>
      <c r="D197" s="4" t="s">
        <v>664</v>
      </c>
      <c r="E197" s="4" t="s">
        <v>665</v>
      </c>
      <c r="F197" s="6">
        <v>45169</v>
      </c>
      <c r="G197" s="6">
        <v>45171</v>
      </c>
      <c r="H197" s="4">
        <v>1</v>
      </c>
      <c r="I197" s="4">
        <v>2</v>
      </c>
      <c r="J197" s="4">
        <v>2</v>
      </c>
      <c r="K197" s="4" t="s">
        <v>30</v>
      </c>
      <c r="L197" s="4">
        <v>2238.71</v>
      </c>
      <c r="M197" s="4">
        <v>2238.71</v>
      </c>
      <c r="N197" s="4" t="s">
        <v>961</v>
      </c>
      <c r="O197" s="4" t="s">
        <v>32</v>
      </c>
      <c r="P197" s="4" t="s">
        <v>33</v>
      </c>
      <c r="Q197" s="4">
        <v>0</v>
      </c>
      <c r="R197" s="7">
        <v>45168</v>
      </c>
      <c r="S197" s="6">
        <v>45174</v>
      </c>
      <c r="T197" s="4" t="s">
        <v>34</v>
      </c>
      <c r="U197" s="4">
        <v>2238.71</v>
      </c>
      <c r="V197" s="4">
        <v>0</v>
      </c>
      <c r="W197" s="4">
        <v>0</v>
      </c>
      <c r="X197" s="4" t="s">
        <v>962</v>
      </c>
      <c r="Y197" s="4" t="s">
        <v>963</v>
      </c>
    </row>
    <row r="198" s="4" customFormat="1" spans="1:25">
      <c r="A198" s="4" t="s">
        <v>964</v>
      </c>
      <c r="B198" s="4" t="s">
        <v>26</v>
      </c>
      <c r="C198" s="4" t="s">
        <v>27</v>
      </c>
      <c r="D198" s="4" t="s">
        <v>965</v>
      </c>
      <c r="E198" s="4" t="s">
        <v>966</v>
      </c>
      <c r="F198" s="6">
        <v>45169</v>
      </c>
      <c r="G198" s="6">
        <v>45171</v>
      </c>
      <c r="H198" s="4">
        <v>1</v>
      </c>
      <c r="I198" s="4">
        <v>2</v>
      </c>
      <c r="J198" s="4">
        <v>2</v>
      </c>
      <c r="K198" s="4" t="s">
        <v>30</v>
      </c>
      <c r="L198" s="4">
        <v>449.7</v>
      </c>
      <c r="M198" s="4">
        <v>449.7</v>
      </c>
      <c r="N198" s="4" t="s">
        <v>967</v>
      </c>
      <c r="O198" s="4" t="s">
        <v>32</v>
      </c>
      <c r="P198" s="4" t="s">
        <v>33</v>
      </c>
      <c r="Q198" s="4">
        <v>0</v>
      </c>
      <c r="R198" s="7">
        <v>45168.0000115741</v>
      </c>
      <c r="S198" s="6">
        <v>45174</v>
      </c>
      <c r="T198" s="4" t="s">
        <v>34</v>
      </c>
      <c r="U198" s="4">
        <v>449.7</v>
      </c>
      <c r="V198" s="4">
        <v>0</v>
      </c>
      <c r="W198" s="4">
        <v>0</v>
      </c>
      <c r="X198" s="4" t="s">
        <v>968</v>
      </c>
      <c r="Y198" s="4" t="s">
        <v>969</v>
      </c>
    </row>
    <row r="199" s="4" customFormat="1" spans="1:25">
      <c r="A199" s="4" t="s">
        <v>970</v>
      </c>
      <c r="B199" s="4" t="s">
        <v>26</v>
      </c>
      <c r="C199" s="4" t="s">
        <v>27</v>
      </c>
      <c r="D199" s="4" t="s">
        <v>971</v>
      </c>
      <c r="E199" s="4" t="s">
        <v>972</v>
      </c>
      <c r="F199" s="6">
        <v>45170</v>
      </c>
      <c r="G199" s="6">
        <v>45171</v>
      </c>
      <c r="H199" s="4">
        <v>1</v>
      </c>
      <c r="I199" s="4">
        <v>1</v>
      </c>
      <c r="J199" s="4">
        <v>1</v>
      </c>
      <c r="K199" s="4" t="s">
        <v>30</v>
      </c>
      <c r="L199" s="4">
        <v>514.29</v>
      </c>
      <c r="M199" s="4">
        <v>514.29</v>
      </c>
      <c r="N199" s="4" t="s">
        <v>973</v>
      </c>
      <c r="O199" s="4" t="s">
        <v>32</v>
      </c>
      <c r="P199" s="4" t="s">
        <v>33</v>
      </c>
      <c r="Q199" s="4">
        <v>0</v>
      </c>
      <c r="R199" s="7">
        <v>45168</v>
      </c>
      <c r="S199" s="6">
        <v>45174</v>
      </c>
      <c r="T199" s="4" t="s">
        <v>34</v>
      </c>
      <c r="U199" s="4">
        <v>514.29</v>
      </c>
      <c r="V199" s="4">
        <v>0</v>
      </c>
      <c r="W199" s="4">
        <v>0</v>
      </c>
      <c r="X199" s="4" t="s">
        <v>974</v>
      </c>
      <c r="Y199" s="4" t="s">
        <v>975</v>
      </c>
    </row>
    <row r="200" s="4" customFormat="1" spans="1:25">
      <c r="A200" s="4" t="s">
        <v>976</v>
      </c>
      <c r="B200" s="4" t="s">
        <v>26</v>
      </c>
      <c r="C200" s="4" t="s">
        <v>27</v>
      </c>
      <c r="D200" s="4" t="s">
        <v>977</v>
      </c>
      <c r="E200" s="4" t="s">
        <v>978</v>
      </c>
      <c r="F200" s="6">
        <v>45170</v>
      </c>
      <c r="G200" s="6">
        <v>45171</v>
      </c>
      <c r="H200" s="4">
        <v>1</v>
      </c>
      <c r="I200" s="4">
        <v>1</v>
      </c>
      <c r="J200" s="4">
        <v>1</v>
      </c>
      <c r="K200" s="4" t="s">
        <v>30</v>
      </c>
      <c r="L200" s="4">
        <v>363.41</v>
      </c>
      <c r="M200" s="4">
        <v>363.41</v>
      </c>
      <c r="N200" s="4" t="s">
        <v>979</v>
      </c>
      <c r="O200" s="4" t="s">
        <v>32</v>
      </c>
      <c r="P200" s="4" t="s">
        <v>33</v>
      </c>
      <c r="Q200" s="4">
        <v>0</v>
      </c>
      <c r="R200" s="7">
        <v>45168.0000115741</v>
      </c>
      <c r="S200" s="6">
        <v>45174</v>
      </c>
      <c r="T200" s="4" t="s">
        <v>34</v>
      </c>
      <c r="U200" s="4">
        <v>363.41</v>
      </c>
      <c r="V200" s="4">
        <v>0</v>
      </c>
      <c r="W200" s="4">
        <v>0</v>
      </c>
      <c r="X200" s="4" t="s">
        <v>980</v>
      </c>
      <c r="Y200" s="4" t="s">
        <v>981</v>
      </c>
    </row>
    <row r="201" s="4" customFormat="1" spans="1:25">
      <c r="A201" s="4" t="s">
        <v>829</v>
      </c>
      <c r="B201" s="4" t="s">
        <v>26</v>
      </c>
      <c r="C201" s="4" t="s">
        <v>59</v>
      </c>
      <c r="D201" s="4" t="s">
        <v>830</v>
      </c>
      <c r="E201" s="4" t="s">
        <v>831</v>
      </c>
      <c r="F201" s="6">
        <v>45170</v>
      </c>
      <c r="G201" s="6">
        <v>45171</v>
      </c>
      <c r="H201" s="4">
        <v>1</v>
      </c>
      <c r="I201" s="4">
        <v>1</v>
      </c>
      <c r="J201" s="4">
        <v>1</v>
      </c>
      <c r="K201" s="4" t="s">
        <v>30</v>
      </c>
      <c r="L201" s="4">
        <v>-599.79</v>
      </c>
      <c r="M201" s="4">
        <v>-599.79</v>
      </c>
      <c r="N201" s="4" t="s">
        <v>832</v>
      </c>
      <c r="O201" s="4" t="s">
        <v>32</v>
      </c>
      <c r="P201" s="4" t="s">
        <v>33</v>
      </c>
      <c r="Q201" s="4">
        <v>0</v>
      </c>
      <c r="R201" s="7">
        <v>45166</v>
      </c>
      <c r="S201" s="6">
        <v>45174</v>
      </c>
      <c r="T201" s="4" t="s">
        <v>34</v>
      </c>
      <c r="U201" s="4">
        <v>-599.79</v>
      </c>
      <c r="V201" s="4">
        <v>0</v>
      </c>
      <c r="W201" s="4">
        <v>0</v>
      </c>
      <c r="X201" s="4" t="s">
        <v>833</v>
      </c>
      <c r="Y201" s="4" t="s">
        <v>834</v>
      </c>
    </row>
    <row r="202" s="4" customFormat="1" spans="1:25">
      <c r="A202" s="4" t="s">
        <v>982</v>
      </c>
      <c r="B202" s="4" t="s">
        <v>26</v>
      </c>
      <c r="C202" s="4" t="s">
        <v>27</v>
      </c>
      <c r="D202" s="4" t="s">
        <v>983</v>
      </c>
      <c r="E202" s="4" t="s">
        <v>458</v>
      </c>
      <c r="F202" s="6">
        <v>45169</v>
      </c>
      <c r="G202" s="6">
        <v>45171</v>
      </c>
      <c r="H202" s="4">
        <v>1</v>
      </c>
      <c r="I202" s="4">
        <v>2</v>
      </c>
      <c r="J202" s="4">
        <v>2</v>
      </c>
      <c r="K202" s="4" t="s">
        <v>30</v>
      </c>
      <c r="L202" s="4">
        <v>752.3</v>
      </c>
      <c r="M202" s="4">
        <v>752.3</v>
      </c>
      <c r="N202" s="4" t="s">
        <v>984</v>
      </c>
      <c r="O202" s="4" t="s">
        <v>32</v>
      </c>
      <c r="P202" s="4" t="s">
        <v>33</v>
      </c>
      <c r="Q202" s="4">
        <v>0</v>
      </c>
      <c r="R202" s="7">
        <v>45168.0000115741</v>
      </c>
      <c r="S202" s="6">
        <v>45174</v>
      </c>
      <c r="T202" s="4" t="s">
        <v>34</v>
      </c>
      <c r="U202" s="4">
        <v>752.3</v>
      </c>
      <c r="V202" s="4">
        <v>0</v>
      </c>
      <c r="W202" s="4">
        <v>0</v>
      </c>
      <c r="X202" s="4" t="s">
        <v>985</v>
      </c>
      <c r="Y202" s="4" t="s">
        <v>42</v>
      </c>
    </row>
    <row r="203" s="4" customFormat="1" spans="1:25">
      <c r="A203" s="4" t="s">
        <v>986</v>
      </c>
      <c r="B203" s="4" t="s">
        <v>26</v>
      </c>
      <c r="C203" s="4" t="s">
        <v>27</v>
      </c>
      <c r="D203" s="4" t="s">
        <v>987</v>
      </c>
      <c r="E203" s="4" t="s">
        <v>988</v>
      </c>
      <c r="F203" s="6">
        <v>45170</v>
      </c>
      <c r="G203" s="6">
        <v>45171</v>
      </c>
      <c r="H203" s="4">
        <v>2</v>
      </c>
      <c r="I203" s="4">
        <v>1</v>
      </c>
      <c r="J203" s="4">
        <v>2</v>
      </c>
      <c r="K203" s="4" t="s">
        <v>30</v>
      </c>
      <c r="L203" s="4">
        <v>372.86</v>
      </c>
      <c r="M203" s="4">
        <v>372.86</v>
      </c>
      <c r="N203" s="4" t="s">
        <v>989</v>
      </c>
      <c r="O203" s="4" t="s">
        <v>32</v>
      </c>
      <c r="P203" s="4" t="s">
        <v>33</v>
      </c>
      <c r="Q203" s="4">
        <v>0</v>
      </c>
      <c r="R203" s="7">
        <v>45168</v>
      </c>
      <c r="S203" s="6">
        <v>45174</v>
      </c>
      <c r="T203" s="4" t="s">
        <v>34</v>
      </c>
      <c r="U203" s="4">
        <v>372.86</v>
      </c>
      <c r="V203" s="4">
        <v>0</v>
      </c>
      <c r="W203" s="4">
        <v>0</v>
      </c>
      <c r="X203" s="4" t="s">
        <v>990</v>
      </c>
      <c r="Y203" s="4" t="s">
        <v>991</v>
      </c>
    </row>
    <row r="204" s="4" customFormat="1" spans="1:25">
      <c r="A204" s="4" t="s">
        <v>992</v>
      </c>
      <c r="B204" s="4" t="s">
        <v>26</v>
      </c>
      <c r="C204" s="4" t="s">
        <v>27</v>
      </c>
      <c r="D204" s="4" t="s">
        <v>993</v>
      </c>
      <c r="E204" s="4" t="s">
        <v>464</v>
      </c>
      <c r="F204" s="6">
        <v>45170</v>
      </c>
      <c r="G204" s="6">
        <v>45171</v>
      </c>
      <c r="H204" s="4">
        <v>1</v>
      </c>
      <c r="I204" s="4">
        <v>1</v>
      </c>
      <c r="J204" s="4">
        <v>1</v>
      </c>
      <c r="K204" s="4" t="s">
        <v>30</v>
      </c>
      <c r="L204" s="4">
        <v>675.62</v>
      </c>
      <c r="M204" s="4">
        <v>675.62</v>
      </c>
      <c r="N204" s="4" t="s">
        <v>994</v>
      </c>
      <c r="O204" s="4" t="s">
        <v>32</v>
      </c>
      <c r="P204" s="4" t="s">
        <v>33</v>
      </c>
      <c r="Q204" s="4">
        <v>0</v>
      </c>
      <c r="R204" s="7">
        <v>45169</v>
      </c>
      <c r="S204" s="6">
        <v>45174</v>
      </c>
      <c r="T204" s="4" t="s">
        <v>34</v>
      </c>
      <c r="U204" s="4">
        <v>675.62</v>
      </c>
      <c r="V204" s="4">
        <v>0</v>
      </c>
      <c r="W204" s="4">
        <v>0</v>
      </c>
      <c r="X204" s="4" t="s">
        <v>995</v>
      </c>
      <c r="Y204" s="4" t="s">
        <v>42</v>
      </c>
    </row>
    <row r="205" s="4" customFormat="1" spans="1:25">
      <c r="A205" s="4" t="s">
        <v>996</v>
      </c>
      <c r="B205" s="4" t="s">
        <v>26</v>
      </c>
      <c r="C205" s="4" t="s">
        <v>27</v>
      </c>
      <c r="D205" s="4" t="s">
        <v>997</v>
      </c>
      <c r="E205" s="4" t="s">
        <v>998</v>
      </c>
      <c r="F205" s="6">
        <v>45170</v>
      </c>
      <c r="G205" s="6">
        <v>45171</v>
      </c>
      <c r="H205" s="4">
        <v>1</v>
      </c>
      <c r="I205" s="4">
        <v>1</v>
      </c>
      <c r="J205" s="4">
        <v>1</v>
      </c>
      <c r="K205" s="4" t="s">
        <v>30</v>
      </c>
      <c r="L205" s="4">
        <v>2481.4</v>
      </c>
      <c r="M205" s="4">
        <v>2481.4</v>
      </c>
      <c r="N205" s="4" t="s">
        <v>999</v>
      </c>
      <c r="O205" s="4" t="s">
        <v>32</v>
      </c>
      <c r="P205" s="4" t="s">
        <v>33</v>
      </c>
      <c r="Q205" s="4">
        <v>0</v>
      </c>
      <c r="R205" s="7">
        <v>45169</v>
      </c>
      <c r="S205" s="6">
        <v>45174</v>
      </c>
      <c r="T205" s="4" t="s">
        <v>34</v>
      </c>
      <c r="U205" s="4">
        <v>2481.4</v>
      </c>
      <c r="V205" s="4">
        <v>0</v>
      </c>
      <c r="W205" s="4">
        <v>0</v>
      </c>
      <c r="X205" s="4" t="s">
        <v>1000</v>
      </c>
      <c r="Y205" s="4" t="s">
        <v>42</v>
      </c>
    </row>
    <row r="206" s="4" customFormat="1" spans="1:25">
      <c r="A206" s="4" t="s">
        <v>1001</v>
      </c>
      <c r="B206" s="4" t="s">
        <v>26</v>
      </c>
      <c r="C206" s="4" t="s">
        <v>27</v>
      </c>
      <c r="D206" s="4" t="s">
        <v>1002</v>
      </c>
      <c r="E206" s="4" t="s">
        <v>29</v>
      </c>
      <c r="F206" s="6">
        <v>45169</v>
      </c>
      <c r="G206" s="6">
        <v>45171</v>
      </c>
      <c r="H206" s="4">
        <v>1</v>
      </c>
      <c r="I206" s="4">
        <v>2</v>
      </c>
      <c r="J206" s="4">
        <v>2</v>
      </c>
      <c r="K206" s="4" t="s">
        <v>30</v>
      </c>
      <c r="L206" s="4">
        <v>1015.74</v>
      </c>
      <c r="M206" s="4">
        <v>1015.74</v>
      </c>
      <c r="N206" s="4" t="s">
        <v>1003</v>
      </c>
      <c r="O206" s="4" t="s">
        <v>32</v>
      </c>
      <c r="P206" s="4" t="s">
        <v>33</v>
      </c>
      <c r="Q206" s="4">
        <v>0</v>
      </c>
      <c r="R206" s="7">
        <v>45169</v>
      </c>
      <c r="S206" s="6">
        <v>45174</v>
      </c>
      <c r="T206" s="4" t="s">
        <v>34</v>
      </c>
      <c r="U206" s="4">
        <v>1015.74</v>
      </c>
      <c r="V206" s="4">
        <v>0</v>
      </c>
      <c r="W206" s="4">
        <v>0</v>
      </c>
      <c r="X206" s="4" t="s">
        <v>1004</v>
      </c>
      <c r="Y206" s="4" t="s">
        <v>42</v>
      </c>
    </row>
    <row r="207" s="4" customFormat="1" spans="1:25">
      <c r="A207" s="4" t="s">
        <v>1005</v>
      </c>
      <c r="B207" s="4" t="s">
        <v>26</v>
      </c>
      <c r="C207" s="4" t="s">
        <v>27</v>
      </c>
      <c r="D207" s="4" t="s">
        <v>1006</v>
      </c>
      <c r="E207" s="4" t="s">
        <v>1007</v>
      </c>
      <c r="F207" s="6">
        <v>45170</v>
      </c>
      <c r="G207" s="6">
        <v>45171</v>
      </c>
      <c r="H207" s="4">
        <v>1</v>
      </c>
      <c r="I207" s="4">
        <v>1</v>
      </c>
      <c r="J207" s="4">
        <v>1</v>
      </c>
      <c r="K207" s="4" t="s">
        <v>30</v>
      </c>
      <c r="L207" s="4">
        <v>1690.48</v>
      </c>
      <c r="M207" s="4">
        <v>1690.48</v>
      </c>
      <c r="N207" s="4" t="s">
        <v>1008</v>
      </c>
      <c r="O207" s="4" t="s">
        <v>32</v>
      </c>
      <c r="P207" s="4" t="s">
        <v>33</v>
      </c>
      <c r="Q207" s="4">
        <v>0</v>
      </c>
      <c r="R207" s="7">
        <v>45169.0000115741</v>
      </c>
      <c r="S207" s="6">
        <v>45174</v>
      </c>
      <c r="T207" s="4" t="s">
        <v>34</v>
      </c>
      <c r="U207" s="4">
        <v>1690.48</v>
      </c>
      <c r="V207" s="4">
        <v>0</v>
      </c>
      <c r="W207" s="4">
        <v>0</v>
      </c>
      <c r="X207" s="4" t="s">
        <v>1009</v>
      </c>
      <c r="Y207" s="4" t="s">
        <v>42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1011</v>
      </c>
      <c r="E208" s="4" t="s">
        <v>144</v>
      </c>
      <c r="F208" s="6">
        <v>45170</v>
      </c>
      <c r="G208" s="6">
        <v>45171</v>
      </c>
      <c r="H208" s="4">
        <v>1</v>
      </c>
      <c r="I208" s="4">
        <v>1</v>
      </c>
      <c r="J208" s="4">
        <v>1</v>
      </c>
      <c r="K208" s="4" t="s">
        <v>30</v>
      </c>
      <c r="L208" s="4">
        <v>345.01</v>
      </c>
      <c r="M208" s="4">
        <v>345.01</v>
      </c>
      <c r="N208" s="4" t="s">
        <v>1012</v>
      </c>
      <c r="O208" s="4" t="s">
        <v>32</v>
      </c>
      <c r="P208" s="4" t="s">
        <v>33</v>
      </c>
      <c r="Q208" s="4">
        <v>0</v>
      </c>
      <c r="R208" s="7">
        <v>45169</v>
      </c>
      <c r="S208" s="6">
        <v>45174</v>
      </c>
      <c r="T208" s="4" t="s">
        <v>34</v>
      </c>
      <c r="U208" s="4">
        <v>345.01</v>
      </c>
      <c r="V208" s="4">
        <v>0</v>
      </c>
      <c r="W208" s="4">
        <v>0</v>
      </c>
      <c r="X208" s="4" t="s">
        <v>1013</v>
      </c>
      <c r="Y208" s="4" t="s">
        <v>1014</v>
      </c>
    </row>
    <row r="209" s="4" customFormat="1" spans="1:25">
      <c r="A209" s="4" t="s">
        <v>1015</v>
      </c>
      <c r="B209" s="4" t="s">
        <v>26</v>
      </c>
      <c r="C209" s="4" t="s">
        <v>27</v>
      </c>
      <c r="D209" s="4" t="s">
        <v>1016</v>
      </c>
      <c r="E209" s="4" t="s">
        <v>1017</v>
      </c>
      <c r="F209" s="6">
        <v>45169</v>
      </c>
      <c r="G209" s="6">
        <v>45171</v>
      </c>
      <c r="H209" s="4">
        <v>1</v>
      </c>
      <c r="I209" s="4">
        <v>2</v>
      </c>
      <c r="J209" s="4">
        <v>2</v>
      </c>
      <c r="K209" s="4" t="s">
        <v>30</v>
      </c>
      <c r="L209" s="4">
        <v>1042.18</v>
      </c>
      <c r="M209" s="4">
        <v>1042.18</v>
      </c>
      <c r="N209" s="4" t="s">
        <v>1018</v>
      </c>
      <c r="O209" s="4" t="s">
        <v>32</v>
      </c>
      <c r="P209" s="4" t="s">
        <v>33</v>
      </c>
      <c r="Q209" s="4">
        <v>0</v>
      </c>
      <c r="R209" s="7">
        <v>45169</v>
      </c>
      <c r="S209" s="6">
        <v>45174</v>
      </c>
      <c r="T209" s="4" t="s">
        <v>34</v>
      </c>
      <c r="U209" s="4">
        <v>1042.18</v>
      </c>
      <c r="V209" s="4">
        <v>0</v>
      </c>
      <c r="W209" s="4">
        <v>0</v>
      </c>
      <c r="X209" s="4" t="s">
        <v>1019</v>
      </c>
      <c r="Y209" s="4" t="s">
        <v>1020</v>
      </c>
    </row>
    <row r="210" s="4" customFormat="1" spans="1:25">
      <c r="A210" s="4" t="s">
        <v>1021</v>
      </c>
      <c r="B210" s="4" t="s">
        <v>26</v>
      </c>
      <c r="C210" s="4" t="s">
        <v>27</v>
      </c>
      <c r="D210" s="4" t="s">
        <v>1022</v>
      </c>
      <c r="E210" s="4" t="s">
        <v>1023</v>
      </c>
      <c r="F210" s="6">
        <v>45170</v>
      </c>
      <c r="G210" s="6">
        <v>45171</v>
      </c>
      <c r="H210" s="4">
        <v>1</v>
      </c>
      <c r="I210" s="4">
        <v>1</v>
      </c>
      <c r="J210" s="4">
        <v>1</v>
      </c>
      <c r="K210" s="4" t="s">
        <v>30</v>
      </c>
      <c r="L210" s="4">
        <v>126.07</v>
      </c>
      <c r="M210" s="4">
        <v>126.07</v>
      </c>
      <c r="N210" s="4" t="s">
        <v>1024</v>
      </c>
      <c r="O210" s="4" t="s">
        <v>32</v>
      </c>
      <c r="P210" s="4" t="s">
        <v>33</v>
      </c>
      <c r="Q210" s="4">
        <v>0</v>
      </c>
      <c r="R210" s="7">
        <v>45169</v>
      </c>
      <c r="S210" s="6">
        <v>45174</v>
      </c>
      <c r="T210" s="4" t="s">
        <v>34</v>
      </c>
      <c r="U210" s="4">
        <v>126.07</v>
      </c>
      <c r="V210" s="4">
        <v>0</v>
      </c>
      <c r="W210" s="4">
        <v>0</v>
      </c>
      <c r="X210" s="4" t="s">
        <v>1025</v>
      </c>
      <c r="Y210" s="4" t="s">
        <v>1026</v>
      </c>
    </row>
    <row r="211" s="4" customFormat="1" spans="1:25">
      <c r="A211" s="4" t="s">
        <v>1027</v>
      </c>
      <c r="B211" s="4" t="s">
        <v>26</v>
      </c>
      <c r="C211" s="4" t="s">
        <v>27</v>
      </c>
      <c r="D211" s="4" t="s">
        <v>1028</v>
      </c>
      <c r="E211" s="4" t="s">
        <v>1029</v>
      </c>
      <c r="F211" s="6">
        <v>45170</v>
      </c>
      <c r="G211" s="6">
        <v>45171</v>
      </c>
      <c r="H211" s="4">
        <v>1</v>
      </c>
      <c r="I211" s="4">
        <v>1</v>
      </c>
      <c r="J211" s="4">
        <v>1</v>
      </c>
      <c r="K211" s="4" t="s">
        <v>30</v>
      </c>
      <c r="L211" s="4">
        <v>88.07</v>
      </c>
      <c r="M211" s="4">
        <v>88.07</v>
      </c>
      <c r="N211" s="4" t="s">
        <v>1030</v>
      </c>
      <c r="O211" s="4" t="s">
        <v>32</v>
      </c>
      <c r="P211" s="4" t="s">
        <v>33</v>
      </c>
      <c r="Q211" s="4">
        <v>0</v>
      </c>
      <c r="R211" s="7">
        <v>45169.0000115741</v>
      </c>
      <c r="S211" s="6">
        <v>45174</v>
      </c>
      <c r="T211" s="4" t="s">
        <v>34</v>
      </c>
      <c r="U211" s="4">
        <v>88.07</v>
      </c>
      <c r="V211" s="4">
        <v>0</v>
      </c>
      <c r="W211" s="4">
        <v>0</v>
      </c>
      <c r="X211" s="4" t="s">
        <v>1031</v>
      </c>
      <c r="Y211" s="4" t="s">
        <v>1032</v>
      </c>
    </row>
    <row r="212" s="4" customFormat="1" spans="1:25">
      <c r="A212" s="4" t="s">
        <v>1033</v>
      </c>
      <c r="B212" s="4" t="s">
        <v>26</v>
      </c>
      <c r="C212" s="4" t="s">
        <v>27</v>
      </c>
      <c r="D212" s="4" t="s">
        <v>1034</v>
      </c>
      <c r="E212" s="4" t="s">
        <v>1035</v>
      </c>
      <c r="F212" s="6">
        <v>45170</v>
      </c>
      <c r="G212" s="6">
        <v>45171</v>
      </c>
      <c r="H212" s="4">
        <v>1</v>
      </c>
      <c r="I212" s="4">
        <v>1</v>
      </c>
      <c r="J212" s="4">
        <v>1</v>
      </c>
      <c r="K212" s="4" t="s">
        <v>30</v>
      </c>
      <c r="L212" s="4">
        <v>638.44</v>
      </c>
      <c r="M212" s="4">
        <v>638.44</v>
      </c>
      <c r="N212" s="4" t="s">
        <v>1036</v>
      </c>
      <c r="O212" s="4" t="s">
        <v>32</v>
      </c>
      <c r="P212" s="4" t="s">
        <v>33</v>
      </c>
      <c r="Q212" s="4">
        <v>0</v>
      </c>
      <c r="R212" s="7">
        <v>45169.0000115741</v>
      </c>
      <c r="S212" s="6">
        <v>45174</v>
      </c>
      <c r="T212" s="4" t="s">
        <v>34</v>
      </c>
      <c r="U212" s="4">
        <v>638.44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1040</v>
      </c>
      <c r="E213" s="4" t="s">
        <v>1041</v>
      </c>
      <c r="F213" s="6">
        <v>45170</v>
      </c>
      <c r="G213" s="6">
        <v>45171</v>
      </c>
      <c r="H213" s="4">
        <v>1</v>
      </c>
      <c r="I213" s="4">
        <v>1</v>
      </c>
      <c r="J213" s="4">
        <v>1</v>
      </c>
      <c r="K213" s="4" t="s">
        <v>30</v>
      </c>
      <c r="L213" s="4">
        <v>416.45</v>
      </c>
      <c r="M213" s="4">
        <v>416.45</v>
      </c>
      <c r="N213" s="4" t="s">
        <v>1042</v>
      </c>
      <c r="O213" s="4" t="s">
        <v>32</v>
      </c>
      <c r="P213" s="4" t="s">
        <v>33</v>
      </c>
      <c r="Q213" s="4">
        <v>0</v>
      </c>
      <c r="R213" s="7">
        <v>45169</v>
      </c>
      <c r="S213" s="6">
        <v>45174</v>
      </c>
      <c r="T213" s="4" t="s">
        <v>34</v>
      </c>
      <c r="U213" s="4">
        <v>416.45</v>
      </c>
      <c r="V213" s="4">
        <v>0</v>
      </c>
      <c r="W213" s="4">
        <v>0</v>
      </c>
      <c r="X213" s="4" t="s">
        <v>1043</v>
      </c>
      <c r="Y213" s="4" t="s">
        <v>1044</v>
      </c>
    </row>
    <row r="214" s="4" customFormat="1" spans="1:25">
      <c r="A214" s="4" t="s">
        <v>1045</v>
      </c>
      <c r="B214" s="4" t="s">
        <v>26</v>
      </c>
      <c r="C214" s="4" t="s">
        <v>27</v>
      </c>
      <c r="D214" s="4" t="s">
        <v>1046</v>
      </c>
      <c r="E214" s="4" t="s">
        <v>1047</v>
      </c>
      <c r="F214" s="6">
        <v>45170</v>
      </c>
      <c r="G214" s="6">
        <v>45171</v>
      </c>
      <c r="H214" s="4">
        <v>1</v>
      </c>
      <c r="I214" s="4">
        <v>1</v>
      </c>
      <c r="J214" s="4">
        <v>1</v>
      </c>
      <c r="K214" s="4" t="s">
        <v>30</v>
      </c>
      <c r="L214" s="4">
        <v>274.04</v>
      </c>
      <c r="M214" s="4">
        <v>274.04</v>
      </c>
      <c r="N214" s="4" t="s">
        <v>1048</v>
      </c>
      <c r="O214" s="4" t="s">
        <v>32</v>
      </c>
      <c r="P214" s="4" t="s">
        <v>33</v>
      </c>
      <c r="Q214" s="4">
        <v>0</v>
      </c>
      <c r="R214" s="7">
        <v>45169.0000115741</v>
      </c>
      <c r="S214" s="6">
        <v>45174</v>
      </c>
      <c r="T214" s="4" t="s">
        <v>34</v>
      </c>
      <c r="U214" s="4">
        <v>274.04</v>
      </c>
      <c r="V214" s="4">
        <v>0</v>
      </c>
      <c r="W214" s="4">
        <v>0</v>
      </c>
      <c r="X214" s="4" t="s">
        <v>1049</v>
      </c>
      <c r="Y214" s="4" t="s">
        <v>42</v>
      </c>
    </row>
    <row r="215" s="4" customFormat="1" spans="1:25">
      <c r="A215" s="4" t="s">
        <v>53</v>
      </c>
      <c r="B215" s="4" t="s">
        <v>26</v>
      </c>
      <c r="C215" s="4" t="s">
        <v>59</v>
      </c>
      <c r="D215" s="4" t="s">
        <v>54</v>
      </c>
      <c r="E215" s="4" t="s">
        <v>55</v>
      </c>
      <c r="F215" s="6">
        <v>45169</v>
      </c>
      <c r="G215" s="6">
        <v>45171</v>
      </c>
      <c r="H215" s="4">
        <v>1</v>
      </c>
      <c r="I215" s="4">
        <v>2</v>
      </c>
      <c r="J215" s="4">
        <v>2</v>
      </c>
      <c r="K215" s="4" t="s">
        <v>30</v>
      </c>
      <c r="L215" s="4">
        <v>-1721.96</v>
      </c>
      <c r="M215" s="4">
        <v>-1721.96</v>
      </c>
      <c r="N215" s="4" t="s">
        <v>56</v>
      </c>
      <c r="O215" s="4" t="s">
        <v>32</v>
      </c>
      <c r="P215" s="4" t="s">
        <v>33</v>
      </c>
      <c r="Q215" s="4">
        <v>0</v>
      </c>
      <c r="R215" s="7">
        <v>45117.0000115741</v>
      </c>
      <c r="S215" s="6">
        <v>45174</v>
      </c>
      <c r="T215" s="4" t="s">
        <v>34</v>
      </c>
      <c r="U215" s="4">
        <v>-1721.96</v>
      </c>
      <c r="V215" s="4">
        <v>0</v>
      </c>
      <c r="W215" s="4">
        <v>0</v>
      </c>
      <c r="X215" s="4" t="s">
        <v>57</v>
      </c>
      <c r="Y215" s="4" t="s">
        <v>58</v>
      </c>
    </row>
    <row r="216" s="4" customFormat="1" spans="1:25">
      <c r="A216" s="4" t="s">
        <v>1050</v>
      </c>
      <c r="B216" s="4" t="s">
        <v>26</v>
      </c>
      <c r="C216" s="4" t="s">
        <v>27</v>
      </c>
      <c r="D216" s="4" t="s">
        <v>505</v>
      </c>
      <c r="E216" s="4" t="s">
        <v>1051</v>
      </c>
      <c r="F216" s="6">
        <v>45170</v>
      </c>
      <c r="G216" s="6">
        <v>45171</v>
      </c>
      <c r="H216" s="4">
        <v>1</v>
      </c>
      <c r="I216" s="4">
        <v>1</v>
      </c>
      <c r="J216" s="4">
        <v>1</v>
      </c>
      <c r="K216" s="4" t="s">
        <v>30</v>
      </c>
      <c r="L216" s="4">
        <v>142.69</v>
      </c>
      <c r="M216" s="4">
        <v>142.69</v>
      </c>
      <c r="N216" s="4" t="s">
        <v>1052</v>
      </c>
      <c r="O216" s="4" t="s">
        <v>32</v>
      </c>
      <c r="P216" s="4" t="s">
        <v>33</v>
      </c>
      <c r="Q216" s="4">
        <v>0</v>
      </c>
      <c r="R216" s="7">
        <v>45169</v>
      </c>
      <c r="S216" s="6">
        <v>45174</v>
      </c>
      <c r="T216" s="4" t="s">
        <v>34</v>
      </c>
      <c r="U216" s="4">
        <v>142.69</v>
      </c>
      <c r="V216" s="4">
        <v>0</v>
      </c>
      <c r="W216" s="4">
        <v>0</v>
      </c>
      <c r="X216" s="4" t="s">
        <v>1053</v>
      </c>
      <c r="Y216" s="4" t="s">
        <v>1054</v>
      </c>
    </row>
    <row r="217" s="4" customFormat="1" spans="1:25">
      <c r="A217" s="4" t="s">
        <v>1055</v>
      </c>
      <c r="B217" s="4" t="s">
        <v>26</v>
      </c>
      <c r="C217" s="4" t="s">
        <v>27</v>
      </c>
      <c r="D217" s="4" t="s">
        <v>1056</v>
      </c>
      <c r="E217" s="4" t="s">
        <v>1057</v>
      </c>
      <c r="F217" s="6">
        <v>45170</v>
      </c>
      <c r="G217" s="6">
        <v>45171</v>
      </c>
      <c r="H217" s="4">
        <v>1</v>
      </c>
      <c r="I217" s="4">
        <v>1</v>
      </c>
      <c r="J217" s="4">
        <v>1</v>
      </c>
      <c r="K217" s="4" t="s">
        <v>30</v>
      </c>
      <c r="L217" s="4">
        <v>895.74</v>
      </c>
      <c r="M217" s="4">
        <v>895.74</v>
      </c>
      <c r="N217" s="4" t="s">
        <v>1058</v>
      </c>
      <c r="O217" s="4" t="s">
        <v>32</v>
      </c>
      <c r="P217" s="4" t="s">
        <v>33</v>
      </c>
      <c r="Q217" s="4">
        <v>0</v>
      </c>
      <c r="R217" s="7">
        <v>45169</v>
      </c>
      <c r="S217" s="6">
        <v>45174</v>
      </c>
      <c r="T217" s="4" t="s">
        <v>34</v>
      </c>
      <c r="U217" s="4">
        <v>895.74</v>
      </c>
      <c r="V217" s="4">
        <v>0</v>
      </c>
      <c r="W217" s="4">
        <v>0</v>
      </c>
      <c r="X217" s="4" t="s">
        <v>1059</v>
      </c>
      <c r="Y217" s="4" t="s">
        <v>1060</v>
      </c>
    </row>
    <row r="218" s="4" customFormat="1" spans="1:25">
      <c r="A218" s="4" t="s">
        <v>1061</v>
      </c>
      <c r="B218" s="4" t="s">
        <v>26</v>
      </c>
      <c r="C218" s="4" t="s">
        <v>27</v>
      </c>
      <c r="D218" s="4" t="s">
        <v>1062</v>
      </c>
      <c r="E218" s="4" t="s">
        <v>1063</v>
      </c>
      <c r="F218" s="6">
        <v>45170</v>
      </c>
      <c r="G218" s="6">
        <v>45171</v>
      </c>
      <c r="H218" s="4">
        <v>1</v>
      </c>
      <c r="I218" s="4">
        <v>1</v>
      </c>
      <c r="J218" s="4">
        <v>1</v>
      </c>
      <c r="K218" s="4" t="s">
        <v>30</v>
      </c>
      <c r="L218" s="4">
        <v>606.53</v>
      </c>
      <c r="M218" s="4">
        <v>606.53</v>
      </c>
      <c r="N218" s="4" t="s">
        <v>1064</v>
      </c>
      <c r="O218" s="4" t="s">
        <v>32</v>
      </c>
      <c r="P218" s="4" t="s">
        <v>33</v>
      </c>
      <c r="Q218" s="4">
        <v>0</v>
      </c>
      <c r="R218" s="7">
        <v>45169.0000115741</v>
      </c>
      <c r="S218" s="6">
        <v>45174</v>
      </c>
      <c r="T218" s="4" t="s">
        <v>34</v>
      </c>
      <c r="U218" s="4">
        <v>606.53</v>
      </c>
      <c r="V218" s="4">
        <v>0</v>
      </c>
      <c r="W218" s="4">
        <v>0</v>
      </c>
      <c r="X218" s="4" t="s">
        <v>1065</v>
      </c>
      <c r="Y218" s="4" t="s">
        <v>1066</v>
      </c>
    </row>
    <row r="219" s="4" customFormat="1" spans="1:25">
      <c r="A219" s="4" t="s">
        <v>1067</v>
      </c>
      <c r="B219" s="4" t="s">
        <v>26</v>
      </c>
      <c r="C219" s="4" t="s">
        <v>27</v>
      </c>
      <c r="D219" s="4" t="s">
        <v>664</v>
      </c>
      <c r="E219" s="4" t="s">
        <v>665</v>
      </c>
      <c r="F219" s="6">
        <v>45170</v>
      </c>
      <c r="G219" s="6">
        <v>45171</v>
      </c>
      <c r="H219" s="4">
        <v>1</v>
      </c>
      <c r="I219" s="4">
        <v>1</v>
      </c>
      <c r="J219" s="4">
        <v>1</v>
      </c>
      <c r="K219" s="4" t="s">
        <v>30</v>
      </c>
      <c r="L219" s="4">
        <v>927.56</v>
      </c>
      <c r="M219" s="4">
        <v>927.56</v>
      </c>
      <c r="N219" s="4" t="s">
        <v>1068</v>
      </c>
      <c r="O219" s="4" t="s">
        <v>32</v>
      </c>
      <c r="P219" s="4" t="s">
        <v>33</v>
      </c>
      <c r="Q219" s="4">
        <v>0</v>
      </c>
      <c r="R219" s="7">
        <v>45169.0000115741</v>
      </c>
      <c r="S219" s="6">
        <v>45174</v>
      </c>
      <c r="T219" s="4" t="s">
        <v>34</v>
      </c>
      <c r="U219" s="4">
        <v>927.56</v>
      </c>
      <c r="V219" s="4">
        <v>0</v>
      </c>
      <c r="W219" s="4">
        <v>0</v>
      </c>
      <c r="X219" s="4" t="s">
        <v>1069</v>
      </c>
      <c r="Y219" s="4" t="s">
        <v>1070</v>
      </c>
    </row>
    <row r="220" s="4" customFormat="1" spans="1:25">
      <c r="A220" s="4" t="s">
        <v>1071</v>
      </c>
      <c r="B220" s="4" t="s">
        <v>26</v>
      </c>
      <c r="C220" s="4" t="s">
        <v>27</v>
      </c>
      <c r="D220" s="4" t="s">
        <v>664</v>
      </c>
      <c r="E220" s="4" t="s">
        <v>665</v>
      </c>
      <c r="F220" s="6">
        <v>45170</v>
      </c>
      <c r="G220" s="6">
        <v>45171</v>
      </c>
      <c r="H220" s="4">
        <v>1</v>
      </c>
      <c r="I220" s="4">
        <v>1</v>
      </c>
      <c r="J220" s="4">
        <v>1</v>
      </c>
      <c r="K220" s="4" t="s">
        <v>30</v>
      </c>
      <c r="L220" s="4">
        <v>927.56</v>
      </c>
      <c r="M220" s="4">
        <v>927.56</v>
      </c>
      <c r="N220" s="4" t="s">
        <v>1072</v>
      </c>
      <c r="O220" s="4" t="s">
        <v>32</v>
      </c>
      <c r="P220" s="4" t="s">
        <v>33</v>
      </c>
      <c r="Q220" s="4">
        <v>0</v>
      </c>
      <c r="R220" s="7">
        <v>45169</v>
      </c>
      <c r="S220" s="6">
        <v>45174</v>
      </c>
      <c r="T220" s="4" t="s">
        <v>34</v>
      </c>
      <c r="U220" s="4">
        <v>927.56</v>
      </c>
      <c r="V220" s="4">
        <v>0</v>
      </c>
      <c r="W220" s="4">
        <v>0</v>
      </c>
      <c r="X220" s="4" t="s">
        <v>1073</v>
      </c>
      <c r="Y220" s="4" t="s">
        <v>1074</v>
      </c>
    </row>
    <row r="221" s="4" customFormat="1" spans="1:25">
      <c r="A221" s="4" t="s">
        <v>1075</v>
      </c>
      <c r="B221" s="4" t="s">
        <v>26</v>
      </c>
      <c r="C221" s="4" t="s">
        <v>27</v>
      </c>
      <c r="D221" s="4" t="s">
        <v>1076</v>
      </c>
      <c r="E221" s="4" t="s">
        <v>786</v>
      </c>
      <c r="F221" s="6">
        <v>45170</v>
      </c>
      <c r="G221" s="6">
        <v>45171</v>
      </c>
      <c r="H221" s="4">
        <v>1</v>
      </c>
      <c r="I221" s="4">
        <v>1</v>
      </c>
      <c r="J221" s="4">
        <v>1</v>
      </c>
      <c r="K221" s="4" t="s">
        <v>30</v>
      </c>
      <c r="L221" s="4">
        <v>453.93</v>
      </c>
      <c r="M221" s="4">
        <v>453.93</v>
      </c>
      <c r="N221" s="4" t="s">
        <v>1077</v>
      </c>
      <c r="O221" s="4" t="s">
        <v>32</v>
      </c>
      <c r="P221" s="4" t="s">
        <v>33</v>
      </c>
      <c r="Q221" s="4">
        <v>0</v>
      </c>
      <c r="R221" s="7">
        <v>45170</v>
      </c>
      <c r="S221" s="6">
        <v>45174</v>
      </c>
      <c r="T221" s="4" t="s">
        <v>34</v>
      </c>
      <c r="U221" s="4">
        <v>453.93</v>
      </c>
      <c r="V221" s="4">
        <v>0</v>
      </c>
      <c r="W221" s="4">
        <v>0</v>
      </c>
      <c r="X221" s="4" t="s">
        <v>1078</v>
      </c>
      <c r="Y221" s="4" t="s">
        <v>42</v>
      </c>
    </row>
    <row r="222" s="4" customFormat="1" spans="1:25">
      <c r="A222" s="4" t="s">
        <v>1079</v>
      </c>
      <c r="B222" s="4" t="s">
        <v>26</v>
      </c>
      <c r="C222" s="4" t="s">
        <v>27</v>
      </c>
      <c r="D222" s="4" t="s">
        <v>1080</v>
      </c>
      <c r="E222" s="4" t="s">
        <v>1081</v>
      </c>
      <c r="F222" s="6">
        <v>45170</v>
      </c>
      <c r="G222" s="6">
        <v>45171</v>
      </c>
      <c r="H222" s="4">
        <v>1</v>
      </c>
      <c r="I222" s="4">
        <v>1</v>
      </c>
      <c r="J222" s="4">
        <v>1</v>
      </c>
      <c r="K222" s="4" t="s">
        <v>30</v>
      </c>
      <c r="L222" s="4">
        <v>329.77</v>
      </c>
      <c r="M222" s="4">
        <v>329.77</v>
      </c>
      <c r="N222" s="4" t="s">
        <v>1082</v>
      </c>
      <c r="O222" s="4" t="s">
        <v>32</v>
      </c>
      <c r="P222" s="4" t="s">
        <v>33</v>
      </c>
      <c r="Q222" s="4">
        <v>0</v>
      </c>
      <c r="R222" s="7">
        <v>45170</v>
      </c>
      <c r="S222" s="6">
        <v>45174</v>
      </c>
      <c r="T222" s="4" t="s">
        <v>34</v>
      </c>
      <c r="U222" s="4">
        <v>329.77</v>
      </c>
      <c r="V222" s="4">
        <v>0</v>
      </c>
      <c r="W222" s="4">
        <v>331.22</v>
      </c>
      <c r="X222" s="4" t="s">
        <v>1083</v>
      </c>
      <c r="Y222" s="4" t="s">
        <v>1084</v>
      </c>
    </row>
    <row r="223" s="4" customFormat="1" spans="1:25">
      <c r="A223" s="4" t="s">
        <v>1085</v>
      </c>
      <c r="B223" s="4" t="s">
        <v>26</v>
      </c>
      <c r="C223" s="4" t="s">
        <v>27</v>
      </c>
      <c r="D223" s="4" t="s">
        <v>341</v>
      </c>
      <c r="E223" s="4" t="s">
        <v>957</v>
      </c>
      <c r="F223" s="6">
        <v>45170</v>
      </c>
      <c r="G223" s="6">
        <v>45171</v>
      </c>
      <c r="H223" s="4">
        <v>1</v>
      </c>
      <c r="I223" s="4">
        <v>1</v>
      </c>
      <c r="J223" s="4">
        <v>1</v>
      </c>
      <c r="K223" s="4" t="s">
        <v>30</v>
      </c>
      <c r="L223" s="4">
        <v>1289.92</v>
      </c>
      <c r="M223" s="4">
        <v>1289.92</v>
      </c>
      <c r="N223" s="4" t="s">
        <v>1086</v>
      </c>
      <c r="O223" s="4" t="s">
        <v>32</v>
      </c>
      <c r="P223" s="4" t="s">
        <v>33</v>
      </c>
      <c r="Q223" s="4">
        <v>0</v>
      </c>
      <c r="R223" s="7">
        <v>45170.0000115741</v>
      </c>
      <c r="S223" s="6">
        <v>45174</v>
      </c>
      <c r="T223" s="4" t="s">
        <v>34</v>
      </c>
      <c r="U223" s="4">
        <v>1289.92</v>
      </c>
      <c r="V223" s="4">
        <v>0</v>
      </c>
      <c r="W223" s="4">
        <v>0</v>
      </c>
      <c r="X223" s="4" t="s">
        <v>1087</v>
      </c>
      <c r="Y223" s="4" t="s">
        <v>345</v>
      </c>
    </row>
    <row r="224" s="4" customFormat="1" spans="1:25">
      <c r="A224" s="4" t="s">
        <v>1088</v>
      </c>
      <c r="B224" s="4" t="s">
        <v>26</v>
      </c>
      <c r="C224" s="4" t="s">
        <v>27</v>
      </c>
      <c r="D224" s="4" t="s">
        <v>1089</v>
      </c>
      <c r="E224" s="4" t="s">
        <v>1090</v>
      </c>
      <c r="F224" s="6">
        <v>45170</v>
      </c>
      <c r="G224" s="6">
        <v>45171</v>
      </c>
      <c r="H224" s="4">
        <v>1</v>
      </c>
      <c r="I224" s="4">
        <v>1</v>
      </c>
      <c r="J224" s="4">
        <v>1</v>
      </c>
      <c r="K224" s="4" t="s">
        <v>30</v>
      </c>
      <c r="L224" s="4">
        <v>1785.05</v>
      </c>
      <c r="M224" s="4">
        <v>1785.05</v>
      </c>
      <c r="N224" s="4" t="s">
        <v>1091</v>
      </c>
      <c r="O224" s="4" t="s">
        <v>32</v>
      </c>
      <c r="P224" s="4" t="s">
        <v>33</v>
      </c>
      <c r="Q224" s="4">
        <v>0</v>
      </c>
      <c r="R224" s="7">
        <v>45170.0000115741</v>
      </c>
      <c r="S224" s="6">
        <v>45174</v>
      </c>
      <c r="T224" s="4" t="s">
        <v>34</v>
      </c>
      <c r="U224" s="4">
        <v>1785.05</v>
      </c>
      <c r="V224" s="4">
        <v>0</v>
      </c>
      <c r="W224" s="4">
        <v>0</v>
      </c>
      <c r="X224" s="4" t="s">
        <v>1092</v>
      </c>
      <c r="Y224" s="4" t="s">
        <v>42</v>
      </c>
    </row>
    <row r="225" s="4" customFormat="1" spans="1:25">
      <c r="A225" s="4" t="s">
        <v>1093</v>
      </c>
      <c r="B225" s="4" t="s">
        <v>26</v>
      </c>
      <c r="C225" s="4" t="s">
        <v>27</v>
      </c>
      <c r="D225" s="4" t="s">
        <v>1094</v>
      </c>
      <c r="E225" s="4" t="s">
        <v>458</v>
      </c>
      <c r="F225" s="6">
        <v>45170</v>
      </c>
      <c r="G225" s="6">
        <v>45171</v>
      </c>
      <c r="H225" s="4">
        <v>1</v>
      </c>
      <c r="I225" s="4">
        <v>1</v>
      </c>
      <c r="J225" s="4">
        <v>1</v>
      </c>
      <c r="K225" s="4" t="s">
        <v>30</v>
      </c>
      <c r="L225" s="4">
        <v>450.46</v>
      </c>
      <c r="M225" s="4">
        <v>450.46</v>
      </c>
      <c r="N225" s="4" t="s">
        <v>1095</v>
      </c>
      <c r="O225" s="4" t="s">
        <v>32</v>
      </c>
      <c r="P225" s="4" t="s">
        <v>33</v>
      </c>
      <c r="Q225" s="4">
        <v>0</v>
      </c>
      <c r="R225" s="7">
        <v>45170</v>
      </c>
      <c r="S225" s="6">
        <v>45174</v>
      </c>
      <c r="T225" s="4" t="s">
        <v>34</v>
      </c>
      <c r="U225" s="4">
        <v>450.46</v>
      </c>
      <c r="V225" s="4">
        <v>0</v>
      </c>
      <c r="W225" s="4">
        <v>0</v>
      </c>
      <c r="X225" s="4" t="s">
        <v>1096</v>
      </c>
      <c r="Y225" s="4" t="s">
        <v>42</v>
      </c>
    </row>
    <row r="226" s="4" customFormat="1" spans="1:25">
      <c r="A226" s="4" t="s">
        <v>1097</v>
      </c>
      <c r="B226" s="4" t="s">
        <v>26</v>
      </c>
      <c r="C226" s="4" t="s">
        <v>27</v>
      </c>
      <c r="D226" s="4" t="s">
        <v>1098</v>
      </c>
      <c r="E226" s="4" t="s">
        <v>1099</v>
      </c>
      <c r="F226" s="6">
        <v>45170</v>
      </c>
      <c r="G226" s="6">
        <v>45171</v>
      </c>
      <c r="H226" s="4">
        <v>1</v>
      </c>
      <c r="I226" s="4">
        <v>1</v>
      </c>
      <c r="J226" s="4">
        <v>1</v>
      </c>
      <c r="K226" s="4" t="s">
        <v>30</v>
      </c>
      <c r="L226" s="4">
        <v>1315.79</v>
      </c>
      <c r="M226" s="4">
        <v>1315.79</v>
      </c>
      <c r="N226" s="4" t="s">
        <v>1100</v>
      </c>
      <c r="O226" s="4" t="s">
        <v>32</v>
      </c>
      <c r="P226" s="4" t="s">
        <v>33</v>
      </c>
      <c r="Q226" s="4">
        <v>0</v>
      </c>
      <c r="R226" s="7">
        <v>45170.0000115741</v>
      </c>
      <c r="S226" s="6">
        <v>45174</v>
      </c>
      <c r="T226" s="4" t="s">
        <v>34</v>
      </c>
      <c r="U226" s="4">
        <v>1315.79</v>
      </c>
      <c r="V226" s="4">
        <v>0</v>
      </c>
      <c r="W226" s="4">
        <v>0</v>
      </c>
      <c r="X226" s="4" t="s">
        <v>1101</v>
      </c>
      <c r="Y226" s="4" t="s">
        <v>42</v>
      </c>
    </row>
    <row r="227" s="4" customFormat="1" spans="1:25">
      <c r="A227" s="4" t="s">
        <v>1102</v>
      </c>
      <c r="B227" s="4" t="s">
        <v>26</v>
      </c>
      <c r="C227" s="4" t="s">
        <v>27</v>
      </c>
      <c r="D227" s="4" t="s">
        <v>1094</v>
      </c>
      <c r="E227" s="4" t="s">
        <v>175</v>
      </c>
      <c r="F227" s="6">
        <v>45170</v>
      </c>
      <c r="G227" s="6">
        <v>45171</v>
      </c>
      <c r="H227" s="4">
        <v>1</v>
      </c>
      <c r="I227" s="4">
        <v>1</v>
      </c>
      <c r="J227" s="4">
        <v>1</v>
      </c>
      <c r="K227" s="4" t="s">
        <v>30</v>
      </c>
      <c r="L227" s="4">
        <v>493.84</v>
      </c>
      <c r="M227" s="4">
        <v>493.84</v>
      </c>
      <c r="N227" s="4" t="s">
        <v>1103</v>
      </c>
      <c r="O227" s="4" t="s">
        <v>32</v>
      </c>
      <c r="P227" s="4" t="s">
        <v>33</v>
      </c>
      <c r="Q227" s="4">
        <v>0</v>
      </c>
      <c r="R227" s="7">
        <v>45170</v>
      </c>
      <c r="S227" s="6">
        <v>45174</v>
      </c>
      <c r="T227" s="4" t="s">
        <v>34</v>
      </c>
      <c r="U227" s="4">
        <v>493.84</v>
      </c>
      <c r="V227" s="4">
        <v>0</v>
      </c>
      <c r="W227" s="4">
        <v>0</v>
      </c>
      <c r="X227" s="4" t="s">
        <v>1104</v>
      </c>
      <c r="Y227" s="4" t="s">
        <v>42</v>
      </c>
    </row>
    <row r="228" s="4" customFormat="1" spans="1:25">
      <c r="A228" s="4" t="s">
        <v>1105</v>
      </c>
      <c r="B228" s="4" t="s">
        <v>26</v>
      </c>
      <c r="C228" s="4" t="s">
        <v>27</v>
      </c>
      <c r="D228" s="4" t="s">
        <v>1106</v>
      </c>
      <c r="E228" s="4" t="s">
        <v>1107</v>
      </c>
      <c r="F228" s="6">
        <v>45170</v>
      </c>
      <c r="G228" s="6">
        <v>45171</v>
      </c>
      <c r="H228" s="4">
        <v>1</v>
      </c>
      <c r="I228" s="4">
        <v>1</v>
      </c>
      <c r="J228" s="4">
        <v>1</v>
      </c>
      <c r="K228" s="4" t="s">
        <v>30</v>
      </c>
      <c r="L228" s="4">
        <v>287.16</v>
      </c>
      <c r="M228" s="4">
        <v>287.16</v>
      </c>
      <c r="N228" s="4" t="s">
        <v>1108</v>
      </c>
      <c r="O228" s="4" t="s">
        <v>32</v>
      </c>
      <c r="P228" s="4" t="s">
        <v>33</v>
      </c>
      <c r="Q228" s="4">
        <v>0</v>
      </c>
      <c r="R228" s="7">
        <v>45170</v>
      </c>
      <c r="S228" s="6">
        <v>45174</v>
      </c>
      <c r="T228" s="4" t="s">
        <v>34</v>
      </c>
      <c r="U228" s="4">
        <v>287.16</v>
      </c>
      <c r="V228" s="4">
        <v>0</v>
      </c>
      <c r="W228" s="4">
        <v>0</v>
      </c>
      <c r="X228" s="4" t="s">
        <v>1109</v>
      </c>
      <c r="Y228" s="4" t="s">
        <v>1110</v>
      </c>
    </row>
    <row r="229" s="4" customFormat="1" spans="1:25">
      <c r="A229" s="4" t="s">
        <v>1111</v>
      </c>
      <c r="B229" s="4" t="s">
        <v>26</v>
      </c>
      <c r="C229" s="4" t="s">
        <v>27</v>
      </c>
      <c r="D229" s="4" t="s">
        <v>1016</v>
      </c>
      <c r="E229" s="4" t="s">
        <v>1112</v>
      </c>
      <c r="F229" s="6">
        <v>45170</v>
      </c>
      <c r="G229" s="6">
        <v>45171</v>
      </c>
      <c r="H229" s="4">
        <v>1</v>
      </c>
      <c r="I229" s="4">
        <v>1</v>
      </c>
      <c r="J229" s="4">
        <v>1</v>
      </c>
      <c r="K229" s="4" t="s">
        <v>30</v>
      </c>
      <c r="L229" s="4">
        <v>522.5</v>
      </c>
      <c r="M229" s="4">
        <v>522.5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45170</v>
      </c>
      <c r="S229" s="6">
        <v>45174</v>
      </c>
      <c r="T229" s="4" t="s">
        <v>34</v>
      </c>
      <c r="U229" s="4">
        <v>522.5</v>
      </c>
      <c r="V229" s="4">
        <v>0</v>
      </c>
      <c r="W229" s="4">
        <v>0</v>
      </c>
      <c r="X229" s="4" t="s">
        <v>1114</v>
      </c>
      <c r="Y229" s="4" t="s">
        <v>1115</v>
      </c>
    </row>
    <row r="230" s="4" customFormat="1" spans="1:25">
      <c r="A230" s="4" t="s">
        <v>1116</v>
      </c>
      <c r="B230" s="4" t="s">
        <v>26</v>
      </c>
      <c r="C230" s="4" t="s">
        <v>27</v>
      </c>
      <c r="D230" s="4" t="s">
        <v>341</v>
      </c>
      <c r="E230" s="4" t="s">
        <v>957</v>
      </c>
      <c r="F230" s="6">
        <v>45170</v>
      </c>
      <c r="G230" s="6">
        <v>45171</v>
      </c>
      <c r="H230" s="4">
        <v>1</v>
      </c>
      <c r="I230" s="4">
        <v>1</v>
      </c>
      <c r="J230" s="4">
        <v>1</v>
      </c>
      <c r="K230" s="4" t="s">
        <v>30</v>
      </c>
      <c r="L230" s="4">
        <v>1291.6</v>
      </c>
      <c r="M230" s="4">
        <v>1291.6</v>
      </c>
      <c r="N230" s="4" t="s">
        <v>1117</v>
      </c>
      <c r="O230" s="4" t="s">
        <v>32</v>
      </c>
      <c r="P230" s="4" t="s">
        <v>33</v>
      </c>
      <c r="Q230" s="4">
        <v>0</v>
      </c>
      <c r="R230" s="7">
        <v>45170.0000115741</v>
      </c>
      <c r="S230" s="6">
        <v>45174</v>
      </c>
      <c r="T230" s="4" t="s">
        <v>34</v>
      </c>
      <c r="U230" s="4">
        <v>1291.6</v>
      </c>
      <c r="V230" s="4">
        <v>0</v>
      </c>
      <c r="W230" s="4">
        <v>0</v>
      </c>
      <c r="X230" s="4" t="s">
        <v>1118</v>
      </c>
      <c r="Y230" s="4" t="s">
        <v>345</v>
      </c>
    </row>
    <row r="231" s="4" customFormat="1" spans="1:25">
      <c r="A231" s="4" t="s">
        <v>1119</v>
      </c>
      <c r="B231" s="4" t="s">
        <v>26</v>
      </c>
      <c r="C231" s="4" t="s">
        <v>27</v>
      </c>
      <c r="D231" s="4" t="s">
        <v>1080</v>
      </c>
      <c r="E231" s="4" t="s">
        <v>1081</v>
      </c>
      <c r="F231" s="6">
        <v>45170</v>
      </c>
      <c r="G231" s="6">
        <v>45171</v>
      </c>
      <c r="H231" s="4">
        <v>1</v>
      </c>
      <c r="I231" s="4">
        <v>1</v>
      </c>
      <c r="J231" s="4">
        <v>1</v>
      </c>
      <c r="K231" s="4" t="s">
        <v>30</v>
      </c>
      <c r="L231" s="4">
        <v>377.51</v>
      </c>
      <c r="M231" s="4">
        <v>377.51</v>
      </c>
      <c r="N231" s="4" t="s">
        <v>1120</v>
      </c>
      <c r="O231" s="4" t="s">
        <v>32</v>
      </c>
      <c r="P231" s="4" t="s">
        <v>33</v>
      </c>
      <c r="Q231" s="4">
        <v>0</v>
      </c>
      <c r="R231" s="7">
        <v>45170</v>
      </c>
      <c r="S231" s="6">
        <v>45174</v>
      </c>
      <c r="T231" s="4" t="s">
        <v>34</v>
      </c>
      <c r="U231" s="4">
        <v>377.51</v>
      </c>
      <c r="V231" s="4">
        <v>0</v>
      </c>
      <c r="W231" s="4">
        <v>0</v>
      </c>
      <c r="X231" s="4" t="s">
        <v>1121</v>
      </c>
      <c r="Y231" s="4" t="s">
        <v>1084</v>
      </c>
    </row>
    <row r="232" s="4" customFormat="1" spans="1:25">
      <c r="A232" s="4" t="s">
        <v>1122</v>
      </c>
      <c r="B232" s="4" t="s">
        <v>26</v>
      </c>
      <c r="C232" s="4" t="s">
        <v>27</v>
      </c>
      <c r="D232" s="4" t="s">
        <v>1123</v>
      </c>
      <c r="E232" s="4" t="s">
        <v>1124</v>
      </c>
      <c r="F232" s="6">
        <v>45170</v>
      </c>
      <c r="G232" s="6">
        <v>45171</v>
      </c>
      <c r="H232" s="4">
        <v>1</v>
      </c>
      <c r="I232" s="4">
        <v>1</v>
      </c>
      <c r="J232" s="4">
        <v>1</v>
      </c>
      <c r="K232" s="4" t="s">
        <v>30</v>
      </c>
      <c r="L232" s="4">
        <v>327.51</v>
      </c>
      <c r="M232" s="4">
        <v>327.51</v>
      </c>
      <c r="N232" s="4" t="s">
        <v>1125</v>
      </c>
      <c r="O232" s="4" t="s">
        <v>32</v>
      </c>
      <c r="P232" s="4" t="s">
        <v>33</v>
      </c>
      <c r="Q232" s="4">
        <v>0</v>
      </c>
      <c r="R232" s="7">
        <v>45170.0000115741</v>
      </c>
      <c r="S232" s="6">
        <v>45174</v>
      </c>
      <c r="T232" s="4" t="s">
        <v>34</v>
      </c>
      <c r="U232" s="4">
        <v>327.51</v>
      </c>
      <c r="V232" s="4">
        <v>0</v>
      </c>
      <c r="W232" s="4">
        <v>0</v>
      </c>
      <c r="X232" s="4" t="s">
        <v>1126</v>
      </c>
      <c r="Y232" s="4" t="s">
        <v>1127</v>
      </c>
    </row>
    <row r="233" s="4" customFormat="1" spans="1:25">
      <c r="A233" s="4" t="s">
        <v>1128</v>
      </c>
      <c r="B233" s="4" t="s">
        <v>26</v>
      </c>
      <c r="C233" s="4" t="s">
        <v>27</v>
      </c>
      <c r="D233" s="4" t="s">
        <v>1080</v>
      </c>
      <c r="E233" s="4" t="s">
        <v>1081</v>
      </c>
      <c r="F233" s="6">
        <v>45170</v>
      </c>
      <c r="G233" s="6">
        <v>45171</v>
      </c>
      <c r="H233" s="4">
        <v>2</v>
      </c>
      <c r="I233" s="4">
        <v>1</v>
      </c>
      <c r="J233" s="4">
        <v>2</v>
      </c>
      <c r="K233" s="4" t="s">
        <v>30</v>
      </c>
      <c r="L233" s="4">
        <v>755.02</v>
      </c>
      <c r="M233" s="4">
        <v>755.02</v>
      </c>
      <c r="N233" s="4" t="s">
        <v>1129</v>
      </c>
      <c r="O233" s="4" t="s">
        <v>32</v>
      </c>
      <c r="P233" s="4" t="s">
        <v>33</v>
      </c>
      <c r="Q233" s="4">
        <v>0</v>
      </c>
      <c r="R233" s="7">
        <v>45170.0000115741</v>
      </c>
      <c r="S233" s="6">
        <v>45174</v>
      </c>
      <c r="T233" s="4" t="s">
        <v>34</v>
      </c>
      <c r="U233" s="4">
        <v>755.02</v>
      </c>
      <c r="V233" s="4">
        <v>0</v>
      </c>
      <c r="W233" s="4">
        <v>0</v>
      </c>
      <c r="X233" s="4" t="s">
        <v>1130</v>
      </c>
      <c r="Y233" s="4" t="s">
        <v>1084</v>
      </c>
    </row>
    <row r="234" s="4" customFormat="1" spans="1:25">
      <c r="A234" s="4" t="s">
        <v>1131</v>
      </c>
      <c r="B234" s="4" t="s">
        <v>26</v>
      </c>
      <c r="C234" s="4" t="s">
        <v>27</v>
      </c>
      <c r="D234" s="4" t="s">
        <v>1132</v>
      </c>
      <c r="E234" s="4" t="s">
        <v>39</v>
      </c>
      <c r="F234" s="6">
        <v>45170</v>
      </c>
      <c r="G234" s="6">
        <v>45171</v>
      </c>
      <c r="H234" s="4">
        <v>1</v>
      </c>
      <c r="I234" s="4">
        <v>1</v>
      </c>
      <c r="J234" s="4">
        <v>1</v>
      </c>
      <c r="K234" s="4" t="s">
        <v>30</v>
      </c>
      <c r="L234" s="4">
        <v>514.45</v>
      </c>
      <c r="M234" s="4">
        <v>514.45</v>
      </c>
      <c r="N234" s="4" t="s">
        <v>1133</v>
      </c>
      <c r="O234" s="4" t="s">
        <v>32</v>
      </c>
      <c r="P234" s="4" t="s">
        <v>33</v>
      </c>
      <c r="Q234" s="4">
        <v>0</v>
      </c>
      <c r="R234" s="7">
        <v>45170</v>
      </c>
      <c r="S234" s="6">
        <v>45174</v>
      </c>
      <c r="T234" s="4" t="s">
        <v>34</v>
      </c>
      <c r="U234" s="4">
        <v>514.45</v>
      </c>
      <c r="V234" s="4">
        <v>0</v>
      </c>
      <c r="W234" s="4">
        <v>0</v>
      </c>
      <c r="X234" s="4" t="s">
        <v>1134</v>
      </c>
      <c r="Y234" s="4" t="s">
        <v>42</v>
      </c>
    </row>
    <row r="235" s="4" customFormat="1" spans="1:25">
      <c r="A235" s="4" t="s">
        <v>1135</v>
      </c>
      <c r="B235" s="4" t="s">
        <v>26</v>
      </c>
      <c r="C235" s="4" t="s">
        <v>27</v>
      </c>
      <c r="D235" s="4" t="s">
        <v>1136</v>
      </c>
      <c r="E235" s="4" t="s">
        <v>464</v>
      </c>
      <c r="F235" s="6">
        <v>45170</v>
      </c>
      <c r="G235" s="6">
        <v>45171</v>
      </c>
      <c r="H235" s="4">
        <v>1</v>
      </c>
      <c r="I235" s="4">
        <v>1</v>
      </c>
      <c r="J235" s="4">
        <v>1</v>
      </c>
      <c r="K235" s="4" t="s">
        <v>30</v>
      </c>
      <c r="L235" s="4">
        <v>171.64</v>
      </c>
      <c r="M235" s="4">
        <v>171.64</v>
      </c>
      <c r="N235" s="4" t="s">
        <v>1137</v>
      </c>
      <c r="O235" s="4" t="s">
        <v>32</v>
      </c>
      <c r="P235" s="4" t="s">
        <v>33</v>
      </c>
      <c r="Q235" s="4">
        <v>0</v>
      </c>
      <c r="R235" s="7">
        <v>45170</v>
      </c>
      <c r="S235" s="6">
        <v>45174</v>
      </c>
      <c r="T235" s="4" t="s">
        <v>34</v>
      </c>
      <c r="U235" s="4">
        <v>171.64</v>
      </c>
      <c r="V235" s="4">
        <v>0</v>
      </c>
      <c r="W235" s="4">
        <v>0</v>
      </c>
      <c r="X235" s="4" t="s">
        <v>1138</v>
      </c>
      <c r="Y235" s="4" t="s">
        <v>42</v>
      </c>
    </row>
    <row r="236" s="4" customFormat="1" spans="1:25">
      <c r="A236" s="4" t="s">
        <v>1139</v>
      </c>
      <c r="B236" s="4" t="s">
        <v>26</v>
      </c>
      <c r="C236" s="4" t="s">
        <v>27</v>
      </c>
      <c r="D236" s="4" t="s">
        <v>1080</v>
      </c>
      <c r="E236" s="4" t="s">
        <v>1081</v>
      </c>
      <c r="F236" s="6">
        <v>45170</v>
      </c>
      <c r="G236" s="6">
        <v>45171</v>
      </c>
      <c r="H236" s="4">
        <v>1</v>
      </c>
      <c r="I236" s="4">
        <v>1</v>
      </c>
      <c r="J236" s="4">
        <v>1</v>
      </c>
      <c r="K236" s="4" t="s">
        <v>30</v>
      </c>
      <c r="L236" s="4">
        <v>377.51</v>
      </c>
      <c r="M236" s="4">
        <v>377.51</v>
      </c>
      <c r="N236" s="4" t="s">
        <v>1140</v>
      </c>
      <c r="O236" s="4" t="s">
        <v>32</v>
      </c>
      <c r="P236" s="4" t="s">
        <v>33</v>
      </c>
      <c r="Q236" s="4">
        <v>0</v>
      </c>
      <c r="R236" s="7">
        <v>45170.0000115741</v>
      </c>
      <c r="S236" s="6">
        <v>45174</v>
      </c>
      <c r="T236" s="4" t="s">
        <v>34</v>
      </c>
      <c r="U236" s="4">
        <v>377.51</v>
      </c>
      <c r="V236" s="4">
        <v>0</v>
      </c>
      <c r="W236" s="4">
        <v>0</v>
      </c>
      <c r="X236" s="4" t="s">
        <v>1141</v>
      </c>
      <c r="Y236" s="4" t="s">
        <v>1084</v>
      </c>
    </row>
    <row r="237" s="4" customFormat="1" spans="1:25">
      <c r="A237" s="4" t="s">
        <v>1142</v>
      </c>
      <c r="B237" s="4" t="s">
        <v>26</v>
      </c>
      <c r="C237" s="4" t="s">
        <v>27</v>
      </c>
      <c r="D237" s="4" t="s">
        <v>1143</v>
      </c>
      <c r="E237" s="4" t="s">
        <v>1144</v>
      </c>
      <c r="F237" s="6">
        <v>45170</v>
      </c>
      <c r="G237" s="6">
        <v>45171</v>
      </c>
      <c r="H237" s="4">
        <v>1</v>
      </c>
      <c r="I237" s="4">
        <v>1</v>
      </c>
      <c r="J237" s="4">
        <v>1</v>
      </c>
      <c r="K237" s="4" t="s">
        <v>30</v>
      </c>
      <c r="L237" s="4">
        <v>304.89</v>
      </c>
      <c r="M237" s="4">
        <v>304.89</v>
      </c>
      <c r="N237" s="4" t="s">
        <v>1145</v>
      </c>
      <c r="O237" s="4" t="s">
        <v>32</v>
      </c>
      <c r="P237" s="4" t="s">
        <v>33</v>
      </c>
      <c r="Q237" s="4">
        <v>0</v>
      </c>
      <c r="R237" s="7">
        <v>45170.0000115741</v>
      </c>
      <c r="S237" s="6">
        <v>45174</v>
      </c>
      <c r="T237" s="4" t="s">
        <v>34</v>
      </c>
      <c r="U237" s="4">
        <v>304.89</v>
      </c>
      <c r="V237" s="4">
        <v>0</v>
      </c>
      <c r="W237" s="4">
        <v>0</v>
      </c>
      <c r="X237" s="4" t="s">
        <v>1146</v>
      </c>
      <c r="Y237" s="4" t="s">
        <v>1147</v>
      </c>
    </row>
    <row r="238" s="4" customFormat="1" spans="1:25">
      <c r="A238" s="4" t="s">
        <v>1148</v>
      </c>
      <c r="B238" s="4" t="s">
        <v>26</v>
      </c>
      <c r="C238" s="4" t="s">
        <v>27</v>
      </c>
      <c r="D238" s="4" t="s">
        <v>1149</v>
      </c>
      <c r="E238" s="4" t="s">
        <v>1150</v>
      </c>
      <c r="F238" s="6">
        <v>45170</v>
      </c>
      <c r="G238" s="6">
        <v>45171</v>
      </c>
      <c r="H238" s="4">
        <v>1</v>
      </c>
      <c r="I238" s="4">
        <v>1</v>
      </c>
      <c r="J238" s="4">
        <v>1</v>
      </c>
      <c r="K238" s="4" t="s">
        <v>30</v>
      </c>
      <c r="L238" s="4">
        <v>339.3</v>
      </c>
      <c r="M238" s="4">
        <v>339.3</v>
      </c>
      <c r="N238" s="4" t="s">
        <v>1151</v>
      </c>
      <c r="O238" s="4" t="s">
        <v>32</v>
      </c>
      <c r="P238" s="4" t="s">
        <v>33</v>
      </c>
      <c r="Q238" s="4">
        <v>0</v>
      </c>
      <c r="R238" s="7">
        <v>45170.0000115741</v>
      </c>
      <c r="S238" s="6">
        <v>45174</v>
      </c>
      <c r="T238" s="4" t="s">
        <v>34</v>
      </c>
      <c r="U238" s="4">
        <v>339.3</v>
      </c>
      <c r="V238" s="4">
        <v>0</v>
      </c>
      <c r="W238" s="4">
        <v>0</v>
      </c>
      <c r="X238" s="4" t="s">
        <v>1152</v>
      </c>
      <c r="Y238" s="4" t="s">
        <v>42</v>
      </c>
    </row>
    <row r="239" s="4" customFormat="1" spans="1:25">
      <c r="A239" s="4" t="s">
        <v>1153</v>
      </c>
      <c r="B239" s="4" t="s">
        <v>26</v>
      </c>
      <c r="C239" s="4" t="s">
        <v>27</v>
      </c>
      <c r="D239" s="4" t="s">
        <v>1080</v>
      </c>
      <c r="E239" s="4" t="s">
        <v>1081</v>
      </c>
      <c r="F239" s="6">
        <v>45170</v>
      </c>
      <c r="G239" s="6">
        <v>45171</v>
      </c>
      <c r="H239" s="4">
        <v>1</v>
      </c>
      <c r="I239" s="4">
        <v>1</v>
      </c>
      <c r="J239" s="4">
        <v>1</v>
      </c>
      <c r="K239" s="4" t="s">
        <v>30</v>
      </c>
      <c r="L239" s="4">
        <v>377.51</v>
      </c>
      <c r="M239" s="4">
        <v>377.51</v>
      </c>
      <c r="N239" s="4" t="s">
        <v>1154</v>
      </c>
      <c r="O239" s="4" t="s">
        <v>32</v>
      </c>
      <c r="P239" s="4" t="s">
        <v>33</v>
      </c>
      <c r="Q239" s="4">
        <v>0</v>
      </c>
      <c r="R239" s="7">
        <v>45170</v>
      </c>
      <c r="S239" s="6">
        <v>45174</v>
      </c>
      <c r="T239" s="4" t="s">
        <v>34</v>
      </c>
      <c r="U239" s="4">
        <v>377.51</v>
      </c>
      <c r="V239" s="4">
        <v>0</v>
      </c>
      <c r="W239" s="4">
        <v>0</v>
      </c>
      <c r="X239" s="4" t="s">
        <v>1155</v>
      </c>
      <c r="Y239" s="4" t="s">
        <v>1084</v>
      </c>
    </row>
    <row r="240" s="4" customFormat="1" spans="1:25">
      <c r="A240" s="4" t="s">
        <v>1156</v>
      </c>
      <c r="B240" s="4" t="s">
        <v>26</v>
      </c>
      <c r="C240" s="4" t="s">
        <v>27</v>
      </c>
      <c r="D240" s="4" t="s">
        <v>1157</v>
      </c>
      <c r="E240" s="4" t="s">
        <v>1158</v>
      </c>
      <c r="F240" s="6">
        <v>45170</v>
      </c>
      <c r="G240" s="6">
        <v>45171</v>
      </c>
      <c r="H240" s="4">
        <v>1</v>
      </c>
      <c r="I240" s="4">
        <v>1</v>
      </c>
      <c r="J240" s="4">
        <v>1</v>
      </c>
      <c r="K240" s="4" t="s">
        <v>30</v>
      </c>
      <c r="L240" s="4">
        <v>672.73</v>
      </c>
      <c r="M240" s="4">
        <v>672.73</v>
      </c>
      <c r="N240" s="4" t="s">
        <v>1159</v>
      </c>
      <c r="O240" s="4" t="s">
        <v>32</v>
      </c>
      <c r="P240" s="4" t="s">
        <v>33</v>
      </c>
      <c r="Q240" s="4">
        <v>0</v>
      </c>
      <c r="R240" s="7">
        <v>45170.0000115741</v>
      </c>
      <c r="S240" s="6">
        <v>45174</v>
      </c>
      <c r="T240" s="4" t="s">
        <v>34</v>
      </c>
      <c r="U240" s="4">
        <v>672.73</v>
      </c>
      <c r="V240" s="4">
        <v>0</v>
      </c>
      <c r="W240" s="4">
        <v>0</v>
      </c>
      <c r="X240" s="4" t="s">
        <v>1160</v>
      </c>
      <c r="Y240" s="4" t="s">
        <v>42</v>
      </c>
    </row>
    <row r="241" s="4" customFormat="1" spans="1:25">
      <c r="A241" s="4" t="s">
        <v>1161</v>
      </c>
      <c r="B241" s="4" t="s">
        <v>26</v>
      </c>
      <c r="C241" s="4" t="s">
        <v>27</v>
      </c>
      <c r="D241" s="4" t="s">
        <v>1162</v>
      </c>
      <c r="E241" s="4" t="s">
        <v>1163</v>
      </c>
      <c r="F241" s="6">
        <v>45170</v>
      </c>
      <c r="G241" s="6">
        <v>45171</v>
      </c>
      <c r="H241" s="4">
        <v>1</v>
      </c>
      <c r="I241" s="4">
        <v>1</v>
      </c>
      <c r="J241" s="4">
        <v>1</v>
      </c>
      <c r="K241" s="4" t="s">
        <v>30</v>
      </c>
      <c r="L241" s="4">
        <v>288.31</v>
      </c>
      <c r="M241" s="4">
        <v>288.31</v>
      </c>
      <c r="N241" s="4" t="s">
        <v>1164</v>
      </c>
      <c r="O241" s="4" t="s">
        <v>32</v>
      </c>
      <c r="P241" s="4" t="s">
        <v>33</v>
      </c>
      <c r="Q241" s="4">
        <v>0</v>
      </c>
      <c r="R241" s="7">
        <v>45170.0000115741</v>
      </c>
      <c r="S241" s="6">
        <v>45174</v>
      </c>
      <c r="T241" s="4" t="s">
        <v>34</v>
      </c>
      <c r="U241" s="4">
        <v>288.31</v>
      </c>
      <c r="V241" s="4">
        <v>0</v>
      </c>
      <c r="W241" s="4">
        <v>0</v>
      </c>
      <c r="X241" s="4" t="s">
        <v>1165</v>
      </c>
      <c r="Y241" s="4" t="s">
        <v>1166</v>
      </c>
    </row>
    <row r="242" s="4" customFormat="1" spans="1:25">
      <c r="A242" s="4" t="s">
        <v>1167</v>
      </c>
      <c r="B242" s="4" t="s">
        <v>26</v>
      </c>
      <c r="C242" s="4" t="s">
        <v>27</v>
      </c>
      <c r="D242" s="4" t="s">
        <v>1094</v>
      </c>
      <c r="E242" s="4" t="s">
        <v>464</v>
      </c>
      <c r="F242" s="6">
        <v>45170</v>
      </c>
      <c r="G242" s="6">
        <v>45171</v>
      </c>
      <c r="H242" s="4">
        <v>1</v>
      </c>
      <c r="I242" s="4">
        <v>1</v>
      </c>
      <c r="J242" s="4">
        <v>1</v>
      </c>
      <c r="K242" s="4" t="s">
        <v>30</v>
      </c>
      <c r="L242" s="4">
        <v>536.42</v>
      </c>
      <c r="M242" s="4">
        <v>536.42</v>
      </c>
      <c r="N242" s="4" t="s">
        <v>1168</v>
      </c>
      <c r="O242" s="4" t="s">
        <v>32</v>
      </c>
      <c r="P242" s="4" t="s">
        <v>33</v>
      </c>
      <c r="Q242" s="4">
        <v>0</v>
      </c>
      <c r="R242" s="7">
        <v>45170.0000115741</v>
      </c>
      <c r="S242" s="6">
        <v>45174</v>
      </c>
      <c r="T242" s="4" t="s">
        <v>34</v>
      </c>
      <c r="U242" s="4">
        <v>536.42</v>
      </c>
      <c r="V242" s="4">
        <v>0</v>
      </c>
      <c r="W242" s="4">
        <v>0</v>
      </c>
      <c r="X242" s="4" t="s">
        <v>1169</v>
      </c>
      <c r="Y242" s="4" t="s">
        <v>42</v>
      </c>
    </row>
    <row r="243" s="4" customFormat="1" spans="1:25">
      <c r="A243" s="4" t="s">
        <v>1170</v>
      </c>
      <c r="B243" s="4" t="s">
        <v>26</v>
      </c>
      <c r="C243" s="4" t="s">
        <v>27</v>
      </c>
      <c r="D243" s="4" t="s">
        <v>1171</v>
      </c>
      <c r="E243" s="4" t="s">
        <v>29</v>
      </c>
      <c r="F243" s="6">
        <v>45170</v>
      </c>
      <c r="G243" s="6">
        <v>45171</v>
      </c>
      <c r="H243" s="4">
        <v>1</v>
      </c>
      <c r="I243" s="4">
        <v>1</v>
      </c>
      <c r="J243" s="4">
        <v>1</v>
      </c>
      <c r="K243" s="4" t="s">
        <v>30</v>
      </c>
      <c r="L243" s="4">
        <v>606.51</v>
      </c>
      <c r="M243" s="4">
        <v>606.51</v>
      </c>
      <c r="N243" s="4" t="s">
        <v>1172</v>
      </c>
      <c r="O243" s="4" t="s">
        <v>32</v>
      </c>
      <c r="P243" s="4" t="s">
        <v>33</v>
      </c>
      <c r="Q243" s="4">
        <v>0</v>
      </c>
      <c r="R243" s="7">
        <v>45170.0000115741</v>
      </c>
      <c r="S243" s="6">
        <v>45174</v>
      </c>
      <c r="T243" s="4" t="s">
        <v>34</v>
      </c>
      <c r="U243" s="4">
        <v>606.51</v>
      </c>
      <c r="V243" s="4">
        <v>0</v>
      </c>
      <c r="W243" s="4">
        <v>0</v>
      </c>
      <c r="X243" s="4" t="s">
        <v>1173</v>
      </c>
      <c r="Y243" s="4" t="s">
        <v>1174</v>
      </c>
    </row>
    <row r="244" s="4" customFormat="1" spans="1:25">
      <c r="A244" s="4" t="s">
        <v>1167</v>
      </c>
      <c r="B244" s="4" t="s">
        <v>26</v>
      </c>
      <c r="C244" s="4" t="s">
        <v>59</v>
      </c>
      <c r="D244" s="4" t="s">
        <v>1094</v>
      </c>
      <c r="E244" s="4" t="s">
        <v>464</v>
      </c>
      <c r="F244" s="6">
        <v>45170</v>
      </c>
      <c r="G244" s="6">
        <v>45171</v>
      </c>
      <c r="H244" s="4">
        <v>1</v>
      </c>
      <c r="I244" s="4">
        <v>1</v>
      </c>
      <c r="J244" s="4">
        <v>1</v>
      </c>
      <c r="K244" s="4" t="s">
        <v>30</v>
      </c>
      <c r="L244" s="4">
        <v>-536.42</v>
      </c>
      <c r="M244" s="4">
        <v>-536.42</v>
      </c>
      <c r="N244" s="4" t="s">
        <v>1168</v>
      </c>
      <c r="O244" s="4" t="s">
        <v>32</v>
      </c>
      <c r="P244" s="4" t="s">
        <v>33</v>
      </c>
      <c r="Q244" s="4">
        <v>0</v>
      </c>
      <c r="R244" s="7">
        <v>45170.0000115741</v>
      </c>
      <c r="S244" s="6">
        <v>45174</v>
      </c>
      <c r="T244" s="4" t="s">
        <v>34</v>
      </c>
      <c r="U244" s="4">
        <v>-536.42</v>
      </c>
      <c r="V244" s="4">
        <v>0</v>
      </c>
      <c r="W244" s="4">
        <v>0</v>
      </c>
      <c r="X244" s="4" t="s">
        <v>1169</v>
      </c>
      <c r="Y244" s="4" t="s">
        <v>42</v>
      </c>
    </row>
    <row r="245" s="4" customFormat="1" spans="1:25">
      <c r="A245" s="4" t="s">
        <v>1175</v>
      </c>
      <c r="B245" s="4" t="s">
        <v>26</v>
      </c>
      <c r="C245" s="4" t="s">
        <v>27</v>
      </c>
      <c r="D245" s="4" t="s">
        <v>1176</v>
      </c>
      <c r="E245" s="4" t="s">
        <v>619</v>
      </c>
      <c r="F245" s="6">
        <v>45170</v>
      </c>
      <c r="G245" s="6">
        <v>45171</v>
      </c>
      <c r="H245" s="4">
        <v>1</v>
      </c>
      <c r="I245" s="4">
        <v>1</v>
      </c>
      <c r="J245" s="4">
        <v>1</v>
      </c>
      <c r="K245" s="4" t="s">
        <v>30</v>
      </c>
      <c r="L245" s="4">
        <v>503.52</v>
      </c>
      <c r="M245" s="4">
        <v>503.52</v>
      </c>
      <c r="N245" s="4" t="s">
        <v>1177</v>
      </c>
      <c r="O245" s="4" t="s">
        <v>32</v>
      </c>
      <c r="P245" s="4" t="s">
        <v>33</v>
      </c>
      <c r="Q245" s="4">
        <v>0</v>
      </c>
      <c r="R245" s="7">
        <v>45170.0000115741</v>
      </c>
      <c r="S245" s="6">
        <v>45174</v>
      </c>
      <c r="T245" s="4" t="s">
        <v>34</v>
      </c>
      <c r="U245" s="4">
        <v>503.52</v>
      </c>
      <c r="V245" s="4">
        <v>0</v>
      </c>
      <c r="W245" s="4">
        <v>0</v>
      </c>
      <c r="X245" s="4" t="s">
        <v>1178</v>
      </c>
      <c r="Y245" s="4" t="s">
        <v>1179</v>
      </c>
    </row>
    <row r="246" s="4" customFormat="1" spans="1:25">
      <c r="A246" s="4" t="s">
        <v>1180</v>
      </c>
      <c r="B246" s="4" t="s">
        <v>26</v>
      </c>
      <c r="C246" s="4" t="s">
        <v>27</v>
      </c>
      <c r="D246" s="4" t="s">
        <v>1181</v>
      </c>
      <c r="E246" s="4" t="s">
        <v>190</v>
      </c>
      <c r="F246" s="6">
        <v>45170</v>
      </c>
      <c r="G246" s="6">
        <v>45171</v>
      </c>
      <c r="H246" s="4">
        <v>1</v>
      </c>
      <c r="I246" s="4">
        <v>1</v>
      </c>
      <c r="J246" s="4">
        <v>1</v>
      </c>
      <c r="K246" s="4" t="s">
        <v>30</v>
      </c>
      <c r="L246" s="4">
        <v>239.37</v>
      </c>
      <c r="M246" s="4">
        <v>239.37</v>
      </c>
      <c r="N246" s="4" t="s">
        <v>1182</v>
      </c>
      <c r="O246" s="4" t="s">
        <v>32</v>
      </c>
      <c r="P246" s="4" t="s">
        <v>33</v>
      </c>
      <c r="Q246" s="4">
        <v>0</v>
      </c>
      <c r="R246" s="7">
        <v>45170</v>
      </c>
      <c r="S246" s="6">
        <v>45174</v>
      </c>
      <c r="T246" s="4" t="s">
        <v>34</v>
      </c>
      <c r="U246" s="4">
        <v>239.37</v>
      </c>
      <c r="V246" s="4">
        <v>0</v>
      </c>
      <c r="W246" s="4">
        <v>0</v>
      </c>
      <c r="X246" s="4" t="s">
        <v>1183</v>
      </c>
      <c r="Y246" s="4" t="s">
        <v>42</v>
      </c>
    </row>
    <row r="247" s="4" customFormat="1" spans="1:25">
      <c r="A247" s="4" t="s">
        <v>1184</v>
      </c>
      <c r="B247" s="4" t="s">
        <v>26</v>
      </c>
      <c r="C247" s="4" t="s">
        <v>27</v>
      </c>
      <c r="D247" s="4" t="s">
        <v>1185</v>
      </c>
      <c r="E247" s="4" t="s">
        <v>1186</v>
      </c>
      <c r="F247" s="6">
        <v>45170</v>
      </c>
      <c r="G247" s="6">
        <v>45171</v>
      </c>
      <c r="H247" s="4">
        <v>1</v>
      </c>
      <c r="I247" s="4">
        <v>1</v>
      </c>
      <c r="J247" s="4">
        <v>1</v>
      </c>
      <c r="K247" s="4" t="s">
        <v>30</v>
      </c>
      <c r="L247" s="4">
        <v>259.25</v>
      </c>
      <c r="M247" s="4">
        <v>259.25</v>
      </c>
      <c r="N247" s="4" t="s">
        <v>1187</v>
      </c>
      <c r="O247" s="4" t="s">
        <v>32</v>
      </c>
      <c r="P247" s="4" t="s">
        <v>33</v>
      </c>
      <c r="Q247" s="4">
        <v>0</v>
      </c>
      <c r="R247" s="7">
        <v>45170</v>
      </c>
      <c r="S247" s="6">
        <v>45174</v>
      </c>
      <c r="T247" s="4" t="s">
        <v>34</v>
      </c>
      <c r="U247" s="4">
        <v>259.25</v>
      </c>
      <c r="V247" s="4">
        <v>0</v>
      </c>
      <c r="W247" s="4">
        <v>0</v>
      </c>
      <c r="X247" s="4" t="s">
        <v>1188</v>
      </c>
      <c r="Y247" s="4" t="s">
        <v>1189</v>
      </c>
    </row>
    <row r="248" s="4" customFormat="1" spans="1:25">
      <c r="A248" s="4" t="s">
        <v>1190</v>
      </c>
      <c r="B248" s="4" t="s">
        <v>26</v>
      </c>
      <c r="C248" s="4" t="s">
        <v>27</v>
      </c>
      <c r="D248" s="4" t="s">
        <v>1191</v>
      </c>
      <c r="E248" s="4" t="s">
        <v>874</v>
      </c>
      <c r="F248" s="6">
        <v>45170</v>
      </c>
      <c r="G248" s="6">
        <v>45171</v>
      </c>
      <c r="H248" s="4">
        <v>1</v>
      </c>
      <c r="I248" s="4">
        <v>1</v>
      </c>
      <c r="J248" s="4">
        <v>1</v>
      </c>
      <c r="K248" s="4" t="s">
        <v>30</v>
      </c>
      <c r="L248" s="4">
        <v>170.78</v>
      </c>
      <c r="M248" s="4">
        <v>170.78</v>
      </c>
      <c r="N248" s="4" t="s">
        <v>1192</v>
      </c>
      <c r="O248" s="4" t="s">
        <v>32</v>
      </c>
      <c r="P248" s="4" t="s">
        <v>33</v>
      </c>
      <c r="Q248" s="4">
        <v>0</v>
      </c>
      <c r="R248" s="7">
        <v>45170</v>
      </c>
      <c r="S248" s="6">
        <v>45174</v>
      </c>
      <c r="T248" s="4" t="s">
        <v>34</v>
      </c>
      <c r="U248" s="4">
        <v>170.78</v>
      </c>
      <c r="V248" s="4">
        <v>0</v>
      </c>
      <c r="W248" s="4">
        <v>0</v>
      </c>
      <c r="X248" s="4" t="s">
        <v>1193</v>
      </c>
      <c r="Y248" s="4" t="s">
        <v>1194</v>
      </c>
    </row>
    <row r="249" s="4" customFormat="1" spans="1:25">
      <c r="A249" s="4" t="s">
        <v>805</v>
      </c>
      <c r="B249" s="4" t="s">
        <v>26</v>
      </c>
      <c r="C249" s="4" t="s">
        <v>1195</v>
      </c>
      <c r="D249" s="4" t="s">
        <v>806</v>
      </c>
      <c r="E249" s="4" t="s">
        <v>807</v>
      </c>
      <c r="F249" s="6">
        <v>45167</v>
      </c>
      <c r="G249" s="6">
        <v>45171</v>
      </c>
      <c r="H249" s="4">
        <v>1</v>
      </c>
      <c r="I249" s="4">
        <v>4</v>
      </c>
      <c r="J249" s="4">
        <v>4</v>
      </c>
      <c r="K249" s="4" t="s">
        <v>30</v>
      </c>
      <c r="L249" s="4">
        <v>-974.82</v>
      </c>
      <c r="M249" s="4">
        <v>-974.82</v>
      </c>
      <c r="N249" s="4" t="s">
        <v>808</v>
      </c>
      <c r="O249" s="4" t="s">
        <v>32</v>
      </c>
      <c r="P249" s="4" t="s">
        <v>33</v>
      </c>
      <c r="Q249" s="4">
        <v>0</v>
      </c>
      <c r="R249" s="7">
        <v>45166.4100925926</v>
      </c>
      <c r="S249" s="6">
        <v>45174</v>
      </c>
      <c r="T249" s="4" t="s">
        <v>34</v>
      </c>
      <c r="U249" s="4">
        <v>-974.82</v>
      </c>
      <c r="V249" s="4">
        <v>0</v>
      </c>
      <c r="W249" s="4">
        <v>0</v>
      </c>
      <c r="X249" s="4" t="s">
        <v>809</v>
      </c>
      <c r="Y249" s="4" t="s">
        <v>810</v>
      </c>
    </row>
    <row r="250" s="4" customFormat="1" spans="1:25">
      <c r="A250" s="4" t="s">
        <v>1196</v>
      </c>
      <c r="B250" s="4" t="s">
        <v>26</v>
      </c>
      <c r="C250" s="4" t="s">
        <v>27</v>
      </c>
      <c r="D250" s="4" t="s">
        <v>1197</v>
      </c>
      <c r="E250" s="4" t="s">
        <v>1057</v>
      </c>
      <c r="F250" s="6">
        <v>45170</v>
      </c>
      <c r="G250" s="6">
        <v>45171</v>
      </c>
      <c r="H250" s="4">
        <v>3</v>
      </c>
      <c r="I250" s="4">
        <v>1</v>
      </c>
      <c r="J250" s="4">
        <v>3</v>
      </c>
      <c r="K250" s="4" t="s">
        <v>30</v>
      </c>
      <c r="L250" s="4">
        <v>2780.7</v>
      </c>
      <c r="M250" s="4">
        <v>2780.7</v>
      </c>
      <c r="N250" s="4" t="s">
        <v>1198</v>
      </c>
      <c r="O250" s="4" t="s">
        <v>32</v>
      </c>
      <c r="P250" s="4" t="s">
        <v>33</v>
      </c>
      <c r="Q250" s="4">
        <v>0</v>
      </c>
      <c r="R250" s="7">
        <v>45170.0000115741</v>
      </c>
      <c r="S250" s="6">
        <v>45174</v>
      </c>
      <c r="T250" s="4" t="s">
        <v>34</v>
      </c>
      <c r="U250" s="4">
        <v>2780.7</v>
      </c>
      <c r="V250" s="4">
        <v>0</v>
      </c>
      <c r="W250" s="4">
        <v>0</v>
      </c>
      <c r="X250" s="4" t="s">
        <v>1199</v>
      </c>
      <c r="Y250" s="4" t="s">
        <v>42</v>
      </c>
    </row>
    <row r="251" s="4" customFormat="1" spans="1:25">
      <c r="A251" s="4" t="s">
        <v>1200</v>
      </c>
      <c r="B251" s="4" t="s">
        <v>26</v>
      </c>
      <c r="C251" s="4" t="s">
        <v>27</v>
      </c>
      <c r="D251" s="4" t="s">
        <v>1201</v>
      </c>
      <c r="E251" s="4" t="s">
        <v>1202</v>
      </c>
      <c r="F251" s="6">
        <v>45170</v>
      </c>
      <c r="G251" s="6">
        <v>45171</v>
      </c>
      <c r="H251" s="4">
        <v>1</v>
      </c>
      <c r="I251" s="4">
        <v>1</v>
      </c>
      <c r="J251" s="4">
        <v>1</v>
      </c>
      <c r="K251" s="4" t="s">
        <v>30</v>
      </c>
      <c r="L251" s="4">
        <v>1002.8</v>
      </c>
      <c r="M251" s="4">
        <v>1002.8</v>
      </c>
      <c r="N251" s="4" t="s">
        <v>1203</v>
      </c>
      <c r="O251" s="4" t="s">
        <v>32</v>
      </c>
      <c r="P251" s="4" t="s">
        <v>33</v>
      </c>
      <c r="Q251" s="4">
        <v>0</v>
      </c>
      <c r="R251" s="7">
        <v>45170</v>
      </c>
      <c r="S251" s="6">
        <v>45174</v>
      </c>
      <c r="T251" s="4" t="s">
        <v>34</v>
      </c>
      <c r="U251" s="4">
        <v>1002.8</v>
      </c>
      <c r="V251" s="4">
        <v>0</v>
      </c>
      <c r="W251" s="4">
        <v>0</v>
      </c>
      <c r="X251" s="4" t="s">
        <v>1204</v>
      </c>
      <c r="Y251" s="4" t="s">
        <v>1205</v>
      </c>
    </row>
    <row r="252" s="4" customFormat="1" spans="1:25">
      <c r="A252" s="4" t="s">
        <v>1206</v>
      </c>
      <c r="B252" s="4" t="s">
        <v>26</v>
      </c>
      <c r="C252" s="4" t="s">
        <v>27</v>
      </c>
      <c r="D252" s="4" t="s">
        <v>1207</v>
      </c>
      <c r="E252" s="4" t="s">
        <v>403</v>
      </c>
      <c r="F252" s="6">
        <v>45170</v>
      </c>
      <c r="G252" s="6">
        <v>45171</v>
      </c>
      <c r="H252" s="4">
        <v>1</v>
      </c>
      <c r="I252" s="4">
        <v>1</v>
      </c>
      <c r="J252" s="4">
        <v>1</v>
      </c>
      <c r="K252" s="4" t="s">
        <v>30</v>
      </c>
      <c r="L252" s="4">
        <v>825.63</v>
      </c>
      <c r="M252" s="4">
        <v>825.63</v>
      </c>
      <c r="N252" s="4" t="s">
        <v>1208</v>
      </c>
      <c r="O252" s="4" t="s">
        <v>32</v>
      </c>
      <c r="P252" s="4" t="s">
        <v>33</v>
      </c>
      <c r="Q252" s="4">
        <v>0</v>
      </c>
      <c r="R252" s="7">
        <v>45170</v>
      </c>
      <c r="S252" s="6">
        <v>45174</v>
      </c>
      <c r="T252" s="4" t="s">
        <v>34</v>
      </c>
      <c r="U252" s="4">
        <v>825.63</v>
      </c>
      <c r="V252" s="4">
        <v>0</v>
      </c>
      <c r="W252" s="4">
        <v>0</v>
      </c>
      <c r="X252" s="4" t="s">
        <v>1209</v>
      </c>
      <c r="Y252" s="4" t="s">
        <v>42</v>
      </c>
    </row>
    <row r="253" s="4" customFormat="1" spans="1:25">
      <c r="A253" s="4" t="s">
        <v>584</v>
      </c>
      <c r="B253" s="4" t="s">
        <v>26</v>
      </c>
      <c r="C253" s="4" t="s">
        <v>59</v>
      </c>
      <c r="D253" s="4" t="s">
        <v>585</v>
      </c>
      <c r="E253" s="4" t="s">
        <v>586</v>
      </c>
      <c r="F253" s="6">
        <v>45170</v>
      </c>
      <c r="G253" s="6">
        <v>45171</v>
      </c>
      <c r="H253" s="4">
        <v>1</v>
      </c>
      <c r="I253" s="4">
        <v>1</v>
      </c>
      <c r="J253" s="4">
        <v>1</v>
      </c>
      <c r="K253" s="4" t="s">
        <v>30</v>
      </c>
      <c r="L253" s="4">
        <v>-1047.92</v>
      </c>
      <c r="M253" s="4">
        <v>-1047.92</v>
      </c>
      <c r="N253" s="4" t="s">
        <v>587</v>
      </c>
      <c r="O253" s="4" t="s">
        <v>32</v>
      </c>
      <c r="P253" s="4" t="s">
        <v>33</v>
      </c>
      <c r="Q253" s="4">
        <v>0</v>
      </c>
      <c r="R253" s="7">
        <v>45162</v>
      </c>
      <c r="S253" s="6">
        <v>45174</v>
      </c>
      <c r="T253" s="4" t="s">
        <v>34</v>
      </c>
      <c r="U253" s="4">
        <v>-1047.92</v>
      </c>
      <c r="V253" s="4">
        <v>0</v>
      </c>
      <c r="W253" s="4">
        <v>0</v>
      </c>
      <c r="X253" s="4" t="s">
        <v>588</v>
      </c>
      <c r="Y253" s="4" t="s">
        <v>589</v>
      </c>
    </row>
    <row r="254" s="4" customFormat="1" spans="1:25">
      <c r="A254" s="4" t="s">
        <v>1210</v>
      </c>
      <c r="B254" s="4" t="s">
        <v>26</v>
      </c>
      <c r="C254" s="4" t="s">
        <v>1195</v>
      </c>
      <c r="D254" s="4" t="s">
        <v>1211</v>
      </c>
      <c r="E254" s="4" t="s">
        <v>1212</v>
      </c>
      <c r="F254" s="6">
        <v>45168</v>
      </c>
      <c r="G254" s="6">
        <v>45170</v>
      </c>
      <c r="H254" s="4">
        <v>1</v>
      </c>
      <c r="I254" s="4">
        <v>2</v>
      </c>
      <c r="J254" s="4">
        <v>2</v>
      </c>
      <c r="K254" s="4" t="s">
        <v>30</v>
      </c>
      <c r="L254" s="4">
        <v>-1331.1</v>
      </c>
      <c r="M254" s="4">
        <v>-1331.1</v>
      </c>
      <c r="N254" s="4" t="s">
        <v>1213</v>
      </c>
      <c r="O254" s="4" t="s">
        <v>32</v>
      </c>
      <c r="P254" s="4" t="s">
        <v>33</v>
      </c>
      <c r="Q254" s="4">
        <v>0</v>
      </c>
      <c r="R254" s="7">
        <v>45168.9597569444</v>
      </c>
      <c r="S254" s="6">
        <v>45174</v>
      </c>
      <c r="T254" s="4" t="s">
        <v>34</v>
      </c>
      <c r="U254" s="4">
        <v>-1331.1</v>
      </c>
      <c r="V254" s="4">
        <v>0</v>
      </c>
      <c r="W254" s="4">
        <v>0</v>
      </c>
      <c r="X254" s="4" t="s">
        <v>1214</v>
      </c>
      <c r="Y254" s="4" t="s">
        <v>1215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A237" sqref="A237:C239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1216</v>
      </c>
    </row>
    <row r="2" s="4" customFormat="1" hidden="1" spans="1:9">
      <c r="A2" s="5">
        <v>999223986880362</v>
      </c>
      <c r="B2" s="6">
        <v>45169</v>
      </c>
      <c r="C2" s="6">
        <v>45171</v>
      </c>
      <c r="D2" s="4">
        <v>409</v>
      </c>
      <c r="E2" s="4" t="str">
        <f>VLOOKUP(A2,HOP!A:L,12,0)</f>
        <v>409.00</v>
      </c>
      <c r="F2" s="4" t="str">
        <f>VLOOKUP(A2,HOP!A:C,3,0)</f>
        <v>3322051</v>
      </c>
      <c r="G2" s="4">
        <f>D2-E2</f>
        <v>0</v>
      </c>
      <c r="H2" s="4" t="str">
        <f>$H$1&amp;F2</f>
        <v>,3322051</v>
      </c>
      <c r="I2" s="4" t="str">
        <f>VLOOKUP(A2,HOP!A:U,21,0)</f>
        <v>直采</v>
      </c>
    </row>
    <row r="3" s="4" customFormat="1" hidden="1" spans="1:9">
      <c r="A3" s="5">
        <v>999224464102788</v>
      </c>
      <c r="B3" s="6">
        <v>45170</v>
      </c>
      <c r="C3" s="6">
        <v>45171</v>
      </c>
      <c r="D3" s="4">
        <v>555</v>
      </c>
      <c r="E3" s="4" t="str">
        <f>VLOOKUP(A3,HOP!A:L,12,0)</f>
        <v>555.00</v>
      </c>
      <c r="F3" s="4" t="str">
        <f>VLOOKUP(A3,HOP!A:C,3,0)</f>
        <v>3433615</v>
      </c>
      <c r="G3" s="4">
        <f t="shared" ref="G3:G66" si="0">D3-E3</f>
        <v>0</v>
      </c>
      <c r="H3" s="4" t="str">
        <f t="shared" ref="H3:H66" si="1">$H$1&amp;F3</f>
        <v>,3433615</v>
      </c>
      <c r="I3" s="4" t="str">
        <f>VLOOKUP(A3,HOP!A:U,21,0)</f>
        <v>直连</v>
      </c>
    </row>
    <row r="4" s="4" customFormat="1" hidden="1" spans="1:9">
      <c r="A4" s="5">
        <v>999224829361764</v>
      </c>
      <c r="B4" s="6">
        <v>45167</v>
      </c>
      <c r="C4" s="6">
        <v>45171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999225030924531</v>
      </c>
      <c r="B5" s="6">
        <v>45166</v>
      </c>
      <c r="C5" s="6">
        <v>45171</v>
      </c>
      <c r="D5" s="4">
        <v>1742.95</v>
      </c>
      <c r="E5" s="4" t="str">
        <f>VLOOKUP(A5,HOP!A:L,12,0)</f>
        <v>1742.95</v>
      </c>
      <c r="F5" s="4" t="str">
        <f>VLOOKUP(A5,HOP!A:C,3,0)</f>
        <v>3570432</v>
      </c>
      <c r="G5" s="4">
        <f t="shared" si="0"/>
        <v>0</v>
      </c>
      <c r="H5" s="4" t="str">
        <f t="shared" si="1"/>
        <v>,3570432</v>
      </c>
      <c r="I5" s="4" t="str">
        <f>VLOOKUP(A5,HOP!A:U,21,0)</f>
        <v>直采</v>
      </c>
    </row>
    <row r="6" s="4" customFormat="1" hidden="1" spans="1:9">
      <c r="A6" s="5">
        <v>999225246018694</v>
      </c>
      <c r="B6" s="6">
        <v>45169</v>
      </c>
      <c r="C6" s="6">
        <v>45171</v>
      </c>
      <c r="D6" s="4">
        <v>0</v>
      </c>
      <c r="E6" s="4" t="str">
        <f>VLOOKUP(A6,HOP!A:L,12,0)</f>
        <v>0.00</v>
      </c>
      <c r="F6" s="4" t="str">
        <f>VLOOKUP(A6,HOP!A:C,3,0)</f>
        <v>3618381</v>
      </c>
      <c r="G6" s="4">
        <f t="shared" si="0"/>
        <v>0</v>
      </c>
      <c r="H6" s="4" t="str">
        <f t="shared" si="1"/>
        <v>,3618381</v>
      </c>
      <c r="I6" s="4" t="str">
        <f>VLOOKUP(A6,HOP!A:U,21,0)</f>
        <v>直连</v>
      </c>
    </row>
    <row r="7" s="4" customFormat="1" hidden="1" spans="1:9">
      <c r="A7" s="5">
        <v>999225261732892</v>
      </c>
      <c r="B7" s="6">
        <v>45168</v>
      </c>
      <c r="C7" s="6">
        <v>45171</v>
      </c>
      <c r="D7" s="4">
        <v>3430.29</v>
      </c>
      <c r="E7" s="4" t="str">
        <f>VLOOKUP(A7,HOP!A:L,12,0)</f>
        <v>3430.29</v>
      </c>
      <c r="F7" s="4" t="str">
        <f>VLOOKUP(A7,HOP!A:C,3,0)</f>
        <v>3621441</v>
      </c>
      <c r="G7" s="4">
        <f t="shared" si="0"/>
        <v>0</v>
      </c>
      <c r="H7" s="4" t="str">
        <f t="shared" si="1"/>
        <v>,3621441</v>
      </c>
      <c r="I7" s="4" t="str">
        <f>VLOOKUP(A7,HOP!A:U,21,0)</f>
        <v>直连</v>
      </c>
    </row>
    <row r="8" s="4" customFormat="1" hidden="1" spans="1:9">
      <c r="A8" s="5">
        <v>999225264543546</v>
      </c>
      <c r="B8" s="6">
        <v>45166</v>
      </c>
      <c r="C8" s="6">
        <v>45171</v>
      </c>
      <c r="D8" s="4">
        <v>1985.05</v>
      </c>
      <c r="E8" s="4" t="str">
        <f>VLOOKUP(A8,HOP!A:L,12,0)</f>
        <v>1985.05</v>
      </c>
      <c r="F8" s="4" t="str">
        <f>VLOOKUP(A8,HOP!A:C,3,0)</f>
        <v>3622078</v>
      </c>
      <c r="G8" s="4">
        <f t="shared" si="0"/>
        <v>0</v>
      </c>
      <c r="H8" s="4" t="str">
        <f t="shared" si="1"/>
        <v>,3622078</v>
      </c>
      <c r="I8" s="4" t="str">
        <f>VLOOKUP(A8,HOP!A:U,21,0)</f>
        <v>直连</v>
      </c>
    </row>
    <row r="9" s="4" customFormat="1" hidden="1" spans="1:9">
      <c r="A9" s="5">
        <v>999225291291929</v>
      </c>
      <c r="B9" s="6">
        <v>45168</v>
      </c>
      <c r="C9" s="6">
        <v>45171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999225382462112</v>
      </c>
      <c r="B10" s="6">
        <v>45167</v>
      </c>
      <c r="C10" s="6">
        <v>45171</v>
      </c>
      <c r="D10" s="4">
        <v>694.96</v>
      </c>
      <c r="E10" s="4" t="str">
        <f>VLOOKUP(A10,HOP!A:L,12,0)</f>
        <v>694.96</v>
      </c>
      <c r="F10" s="4" t="str">
        <f>VLOOKUP(A10,HOP!A:C,3,0)</f>
        <v>3646532</v>
      </c>
      <c r="G10" s="4">
        <f t="shared" si="0"/>
        <v>0</v>
      </c>
      <c r="H10" s="4" t="str">
        <f t="shared" si="1"/>
        <v>,3646532</v>
      </c>
      <c r="I10" s="4" t="str">
        <f>VLOOKUP(A10,HOP!A:U,21,0)</f>
        <v>直连</v>
      </c>
    </row>
    <row r="11" s="4" customFormat="1" hidden="1" spans="1:9">
      <c r="A11" s="5">
        <v>999225449360794</v>
      </c>
      <c r="B11" s="6">
        <v>45170</v>
      </c>
      <c r="C11" s="6">
        <v>45171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999225463051265</v>
      </c>
      <c r="B12" s="6">
        <v>45170</v>
      </c>
      <c r="C12" s="6">
        <v>45171</v>
      </c>
      <c r="D12" s="4">
        <v>289.97</v>
      </c>
      <c r="E12" s="4" t="str">
        <f>VLOOKUP(A12,HOP!A:L,12,0)</f>
        <v>289.97</v>
      </c>
      <c r="F12" s="4" t="str">
        <f>VLOOKUP(A12,HOP!A:C,3,0)</f>
        <v>3660625</v>
      </c>
      <c r="G12" s="4">
        <f t="shared" si="0"/>
        <v>0</v>
      </c>
      <c r="H12" s="4" t="str">
        <f t="shared" si="1"/>
        <v>,3660625</v>
      </c>
      <c r="I12" s="4" t="str">
        <f>VLOOKUP(A12,HOP!A:U,21,0)</f>
        <v>直连</v>
      </c>
    </row>
    <row r="13" s="4" customFormat="1" hidden="1" spans="1:9">
      <c r="A13" s="5">
        <v>999225471885265</v>
      </c>
      <c r="B13" s="6">
        <v>45170</v>
      </c>
      <c r="C13" s="6">
        <v>45171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999225494756948</v>
      </c>
      <c r="B14" s="6">
        <v>45170</v>
      </c>
      <c r="C14" s="6">
        <v>45171</v>
      </c>
      <c r="D14" s="4">
        <v>505.7</v>
      </c>
      <c r="E14" s="4" t="str">
        <f>VLOOKUP(A14,HOP!A:L,12,0)</f>
        <v>505.70</v>
      </c>
      <c r="F14" s="4" t="str">
        <f>VLOOKUP(A14,HOP!A:C,3,0)</f>
        <v>3667141</v>
      </c>
      <c r="G14" s="4">
        <f t="shared" si="0"/>
        <v>0</v>
      </c>
      <c r="H14" s="4" t="str">
        <f t="shared" si="1"/>
        <v>,3667141</v>
      </c>
      <c r="I14" s="4" t="str">
        <f>VLOOKUP(A14,HOP!A:U,21,0)</f>
        <v>直采</v>
      </c>
    </row>
    <row r="15" s="4" customFormat="1" hidden="1" spans="1:9">
      <c r="A15" s="5">
        <v>999225522874009</v>
      </c>
      <c r="B15" s="6">
        <v>45170</v>
      </c>
      <c r="C15" s="6">
        <v>45171</v>
      </c>
      <c r="D15" s="4">
        <v>1006.64</v>
      </c>
      <c r="E15" s="4" t="str">
        <f>VLOOKUP(A15,HOP!A:L,12,0)</f>
        <v>1006.64</v>
      </c>
      <c r="F15" s="4" t="str">
        <f>VLOOKUP(A15,HOP!A:C,3,0)</f>
        <v>3672472</v>
      </c>
      <c r="G15" s="4">
        <f t="shared" si="0"/>
        <v>0</v>
      </c>
      <c r="H15" s="4" t="str">
        <f t="shared" si="1"/>
        <v>,3672472</v>
      </c>
      <c r="I15" s="4" t="str">
        <f>VLOOKUP(A15,HOP!A:U,21,0)</f>
        <v>直连</v>
      </c>
    </row>
    <row r="16" s="4" customFormat="1" hidden="1" spans="1:9">
      <c r="A16" s="5">
        <v>999225543685925</v>
      </c>
      <c r="B16" s="6">
        <v>45170</v>
      </c>
      <c r="C16" s="6">
        <v>45171</v>
      </c>
      <c r="D16" s="4">
        <v>1024.52</v>
      </c>
      <c r="E16" s="4" t="str">
        <f>VLOOKUP(A16,HOP!A:L,12,0)</f>
        <v>1024.52</v>
      </c>
      <c r="F16" s="4" t="str">
        <f>VLOOKUP(A16,HOP!A:C,3,0)</f>
        <v>3677295</v>
      </c>
      <c r="G16" s="4">
        <f t="shared" si="0"/>
        <v>0</v>
      </c>
      <c r="H16" s="4" t="str">
        <f t="shared" si="1"/>
        <v>,3677295</v>
      </c>
      <c r="I16" s="4" t="str">
        <f>VLOOKUP(A16,HOP!A:U,21,0)</f>
        <v>直连</v>
      </c>
    </row>
    <row r="17" s="4" customFormat="1" hidden="1" spans="1:9">
      <c r="A17" s="5">
        <v>999225549873277</v>
      </c>
      <c r="B17" s="6">
        <v>45170</v>
      </c>
      <c r="C17" s="6">
        <v>45171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999225551426571</v>
      </c>
      <c r="B18" s="6">
        <v>45170</v>
      </c>
      <c r="C18" s="6">
        <v>45171</v>
      </c>
      <c r="D18" s="4">
        <v>1159.65</v>
      </c>
      <c r="E18" s="4" t="str">
        <f>VLOOKUP(A18,HOP!A:L,12,0)</f>
        <v>1159.65</v>
      </c>
      <c r="F18" s="4" t="str">
        <f>VLOOKUP(A18,HOP!A:C,3,0)</f>
        <v>3678214</v>
      </c>
      <c r="G18" s="4">
        <f t="shared" si="0"/>
        <v>0</v>
      </c>
      <c r="H18" s="4" t="str">
        <f t="shared" si="1"/>
        <v>,3678214</v>
      </c>
      <c r="I18" s="4" t="str">
        <f>VLOOKUP(A18,HOP!A:U,21,0)</f>
        <v>直连</v>
      </c>
    </row>
    <row r="19" s="4" customFormat="1" hidden="1" spans="1:9">
      <c r="A19" s="5">
        <v>999225613534522</v>
      </c>
      <c r="B19" s="6">
        <v>45167</v>
      </c>
      <c r="C19" s="6">
        <v>45171</v>
      </c>
      <c r="D19" s="4">
        <v>1814.12</v>
      </c>
      <c r="E19" s="4" t="str">
        <f>VLOOKUP(A19,HOP!A:L,12,0)</f>
        <v>1814.12</v>
      </c>
      <c r="F19" s="4" t="str">
        <f>VLOOKUP(A19,HOP!A:C,3,0)</f>
        <v>3690586</v>
      </c>
      <c r="G19" s="4">
        <f t="shared" si="0"/>
        <v>0</v>
      </c>
      <c r="H19" s="4" t="str">
        <f t="shared" si="1"/>
        <v>,3690586</v>
      </c>
      <c r="I19" s="4" t="str">
        <f>VLOOKUP(A19,HOP!A:U,21,0)</f>
        <v>直连</v>
      </c>
    </row>
    <row r="20" s="4" customFormat="1" hidden="1" spans="1:9">
      <c r="A20" s="5">
        <v>999225637814981</v>
      </c>
      <c r="B20" s="6">
        <v>45165</v>
      </c>
      <c r="C20" s="6">
        <v>45171</v>
      </c>
      <c r="D20" s="4">
        <v>3363.06</v>
      </c>
      <c r="E20" s="4" t="str">
        <f>VLOOKUP(A20,HOP!A:L,12,0)</f>
        <v>3363.06</v>
      </c>
      <c r="F20" s="4" t="str">
        <f>VLOOKUP(A20,HOP!A:C,3,0)</f>
        <v>3695338</v>
      </c>
      <c r="G20" s="4">
        <f t="shared" si="0"/>
        <v>0</v>
      </c>
      <c r="H20" s="4" t="str">
        <f t="shared" si="1"/>
        <v>,3695338</v>
      </c>
      <c r="I20" s="4" t="str">
        <f>VLOOKUP(A20,HOP!A:U,21,0)</f>
        <v>直采</v>
      </c>
    </row>
    <row r="21" s="4" customFormat="1" hidden="1" spans="1:9">
      <c r="A21" s="5">
        <v>999225665360983</v>
      </c>
      <c r="B21" s="6">
        <v>45169</v>
      </c>
      <c r="C21" s="6">
        <v>45171</v>
      </c>
      <c r="D21" s="4">
        <v>4337.04</v>
      </c>
      <c r="E21" s="4" t="str">
        <f>VLOOKUP(A21,HOP!A:L,12,0)</f>
        <v>4337.04</v>
      </c>
      <c r="F21" s="4" t="str">
        <f>VLOOKUP(A21,HOP!A:C,3,0)</f>
        <v>3702041</v>
      </c>
      <c r="G21" s="4">
        <f t="shared" si="0"/>
        <v>0</v>
      </c>
      <c r="H21" s="4" t="str">
        <f t="shared" si="1"/>
        <v>,3702041</v>
      </c>
      <c r="I21" s="4" t="str">
        <f>VLOOKUP(A21,HOP!A:U,21,0)</f>
        <v>直采</v>
      </c>
    </row>
    <row r="22" s="4" customFormat="1" hidden="1" spans="1:9">
      <c r="A22" s="5">
        <v>999225666307373</v>
      </c>
      <c r="B22" s="6">
        <v>45166</v>
      </c>
      <c r="C22" s="6">
        <v>45171</v>
      </c>
      <c r="D22" s="4">
        <v>1290.28</v>
      </c>
      <c r="E22" s="4" t="str">
        <f>VLOOKUP(A22,HOP!A:L,12,0)</f>
        <v>1290.28</v>
      </c>
      <c r="F22" s="4" t="str">
        <f>VLOOKUP(A22,HOP!A:C,3,0)</f>
        <v>3702547</v>
      </c>
      <c r="G22" s="4">
        <f t="shared" si="0"/>
        <v>0</v>
      </c>
      <c r="H22" s="4" t="str">
        <f t="shared" si="1"/>
        <v>,3702547</v>
      </c>
      <c r="I22" s="4" t="str">
        <f>VLOOKUP(A22,HOP!A:U,21,0)</f>
        <v>直连</v>
      </c>
    </row>
    <row r="23" s="4" customFormat="1" hidden="1" spans="1:9">
      <c r="A23" s="5">
        <v>999225695210025</v>
      </c>
      <c r="B23" s="6">
        <v>45169</v>
      </c>
      <c r="C23" s="6">
        <v>45171</v>
      </c>
      <c r="D23" s="4">
        <v>472.51</v>
      </c>
      <c r="E23" s="4" t="str">
        <f>VLOOKUP(A23,HOP!A:L,12,0)</f>
        <v>472.51</v>
      </c>
      <c r="F23" s="4" t="str">
        <f>VLOOKUP(A23,HOP!A:C,3,0)</f>
        <v>3708153</v>
      </c>
      <c r="G23" s="4">
        <f t="shared" si="0"/>
        <v>0</v>
      </c>
      <c r="H23" s="4" t="str">
        <f t="shared" si="1"/>
        <v>,3708153</v>
      </c>
      <c r="I23" s="4" t="str">
        <f>VLOOKUP(A23,HOP!A:U,21,0)</f>
        <v>直连</v>
      </c>
    </row>
    <row r="24" s="4" customFormat="1" hidden="1" spans="1:9">
      <c r="A24" s="5">
        <v>999225715995999</v>
      </c>
      <c r="B24" s="6">
        <v>45170</v>
      </c>
      <c r="C24" s="6">
        <v>45171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999225718976133</v>
      </c>
      <c r="B25" s="6">
        <v>45170</v>
      </c>
      <c r="C25" s="6">
        <v>45171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999225741954315</v>
      </c>
      <c r="B26" s="6">
        <v>45170</v>
      </c>
      <c r="C26" s="6">
        <v>45171</v>
      </c>
      <c r="D26" s="4">
        <v>230.52</v>
      </c>
      <c r="E26" s="4" t="str">
        <f>VLOOKUP(A26,HOP!A:L,12,0)</f>
        <v>230.52</v>
      </c>
      <c r="F26" s="4" t="str">
        <f>VLOOKUP(A26,HOP!A:C,3,0)</f>
        <v>3718131</v>
      </c>
      <c r="G26" s="4">
        <f t="shared" si="0"/>
        <v>0</v>
      </c>
      <c r="H26" s="4" t="str">
        <f t="shared" si="1"/>
        <v>,3718131</v>
      </c>
      <c r="I26" s="4" t="str">
        <f>VLOOKUP(A26,HOP!A:U,21,0)</f>
        <v>直连</v>
      </c>
    </row>
    <row r="27" s="4" customFormat="1" hidden="1" spans="1:9">
      <c r="A27" s="5">
        <v>999225747312238</v>
      </c>
      <c r="B27" s="6">
        <v>45165</v>
      </c>
      <c r="C27" s="6">
        <v>45171</v>
      </c>
      <c r="D27" s="4">
        <v>7536.9</v>
      </c>
      <c r="E27" s="4">
        <v>7536.9</v>
      </c>
      <c r="F27" s="4" t="str">
        <f>VLOOKUP(A27,HOP!A:C,3,0)</f>
        <v>3719701</v>
      </c>
      <c r="G27" s="4">
        <f t="shared" si="0"/>
        <v>0</v>
      </c>
      <c r="H27" s="4" t="str">
        <f t="shared" si="1"/>
        <v>,3719701</v>
      </c>
      <c r="I27" s="4" t="str">
        <f>VLOOKUP(A27,HOP!A:U,21,0)</f>
        <v>直连</v>
      </c>
    </row>
    <row r="28" s="4" customFormat="1" hidden="1" spans="1:9">
      <c r="A28" s="5">
        <v>999225747656043</v>
      </c>
      <c r="B28" s="6">
        <v>45170</v>
      </c>
      <c r="C28" s="6">
        <v>45171</v>
      </c>
      <c r="D28" s="4">
        <v>827.41</v>
      </c>
      <c r="E28" s="4" t="str">
        <f>VLOOKUP(A28,HOP!A:L,12,0)</f>
        <v>827.41</v>
      </c>
      <c r="F28" s="4" t="str">
        <f>VLOOKUP(A28,HOP!A:C,3,0)</f>
        <v>3719792</v>
      </c>
      <c r="G28" s="4">
        <f t="shared" si="0"/>
        <v>0</v>
      </c>
      <c r="H28" s="4" t="str">
        <f t="shared" si="1"/>
        <v>,3719792</v>
      </c>
      <c r="I28" s="4" t="str">
        <f>VLOOKUP(A28,HOP!A:U,21,0)</f>
        <v>直连</v>
      </c>
    </row>
    <row r="29" s="4" customFormat="1" hidden="1" spans="1:9">
      <c r="A29" s="5">
        <v>999225749169206</v>
      </c>
      <c r="B29" s="6">
        <v>45168</v>
      </c>
      <c r="C29" s="6">
        <v>45171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999225762018638</v>
      </c>
      <c r="B30" s="6">
        <v>45170</v>
      </c>
      <c r="C30" s="6">
        <v>45171</v>
      </c>
      <c r="D30" s="4">
        <v>313.9</v>
      </c>
      <c r="E30" s="4" t="str">
        <f>VLOOKUP(A30,HOP!A:L,12,0)</f>
        <v>313.90</v>
      </c>
      <c r="F30" s="4" t="str">
        <f>VLOOKUP(A30,HOP!A:C,3,0)</f>
        <v>3722432</v>
      </c>
      <c r="G30" s="4">
        <f t="shared" si="0"/>
        <v>0</v>
      </c>
      <c r="H30" s="4" t="str">
        <f t="shared" si="1"/>
        <v>,3722432</v>
      </c>
      <c r="I30" s="4" t="str">
        <f>VLOOKUP(A30,HOP!A:U,21,0)</f>
        <v>直连</v>
      </c>
    </row>
    <row r="31" s="4" customFormat="1" hidden="1" spans="1:9">
      <c r="A31" s="5">
        <v>999225778468049</v>
      </c>
      <c r="B31" s="6">
        <v>45170</v>
      </c>
      <c r="C31" s="6">
        <v>45171</v>
      </c>
      <c r="D31" s="4">
        <v>274.75</v>
      </c>
      <c r="E31" s="4" t="str">
        <f>VLOOKUP(A31,HOP!A:L,12,0)</f>
        <v>274.75</v>
      </c>
      <c r="F31" s="4" t="str">
        <f>VLOOKUP(A31,HOP!A:C,3,0)</f>
        <v>3725429</v>
      </c>
      <c r="G31" s="4">
        <f t="shared" si="0"/>
        <v>0</v>
      </c>
      <c r="H31" s="4" t="str">
        <f t="shared" si="1"/>
        <v>,3725429</v>
      </c>
      <c r="I31" s="4" t="str">
        <f>VLOOKUP(A31,HOP!A:U,21,0)</f>
        <v>直连</v>
      </c>
    </row>
    <row r="32" s="4" customFormat="1" hidden="1" spans="1:9">
      <c r="A32" s="5">
        <v>999225781760505</v>
      </c>
      <c r="B32" s="6">
        <v>45168</v>
      </c>
      <c r="C32" s="6">
        <v>45171</v>
      </c>
      <c r="D32" s="4">
        <v>1113.87</v>
      </c>
      <c r="E32" s="4" t="str">
        <f>VLOOKUP(A32,HOP!A:L,12,0)</f>
        <v>1113.87</v>
      </c>
      <c r="F32" s="4" t="str">
        <f>VLOOKUP(A32,HOP!A:C,3,0)</f>
        <v>3726086</v>
      </c>
      <c r="G32" s="4">
        <f t="shared" si="0"/>
        <v>0</v>
      </c>
      <c r="H32" s="4" t="str">
        <f t="shared" si="1"/>
        <v>,3726086</v>
      </c>
      <c r="I32" s="4" t="str">
        <f>VLOOKUP(A32,HOP!A:U,21,0)</f>
        <v>直采</v>
      </c>
    </row>
    <row r="33" s="4" customFormat="1" hidden="1" spans="1:9">
      <c r="A33" s="5">
        <v>999225781795403</v>
      </c>
      <c r="B33" s="6">
        <v>45168</v>
      </c>
      <c r="C33" s="6">
        <v>45171</v>
      </c>
      <c r="D33" s="4">
        <v>1113.87</v>
      </c>
      <c r="E33" s="4" t="str">
        <f>VLOOKUP(A33,HOP!A:L,12,0)</f>
        <v>1113.87</v>
      </c>
      <c r="F33" s="4" t="str">
        <f>VLOOKUP(A33,HOP!A:C,3,0)</f>
        <v>3726091</v>
      </c>
      <c r="G33" s="4">
        <f t="shared" si="0"/>
        <v>0</v>
      </c>
      <c r="H33" s="4" t="str">
        <f t="shared" si="1"/>
        <v>,3726091</v>
      </c>
      <c r="I33" s="4" t="str">
        <f>VLOOKUP(A33,HOP!A:U,21,0)</f>
        <v>直采</v>
      </c>
    </row>
    <row r="34" s="4" customFormat="1" hidden="1" spans="1:9">
      <c r="A34" s="5">
        <v>999225819538398</v>
      </c>
      <c r="B34" s="6">
        <v>45170</v>
      </c>
      <c r="C34" s="6">
        <v>45171</v>
      </c>
      <c r="D34" s="4">
        <v>962.59</v>
      </c>
      <c r="E34" s="4" t="str">
        <f>VLOOKUP(A34,HOP!A:L,12,0)</f>
        <v>962.59</v>
      </c>
      <c r="F34" s="4" t="str">
        <f>VLOOKUP(A34,HOP!A:C,3,0)</f>
        <v>3733754</v>
      </c>
      <c r="G34" s="4">
        <f t="shared" si="0"/>
        <v>0</v>
      </c>
      <c r="H34" s="4" t="str">
        <f t="shared" si="1"/>
        <v>,3733754</v>
      </c>
      <c r="I34" s="4" t="str">
        <f>VLOOKUP(A34,HOP!A:U,21,0)</f>
        <v>直连</v>
      </c>
    </row>
    <row r="35" s="4" customFormat="1" hidden="1" spans="1:9">
      <c r="A35" s="5">
        <v>999225820417510</v>
      </c>
      <c r="B35" s="6">
        <v>45170</v>
      </c>
      <c r="C35" s="6">
        <v>45171</v>
      </c>
      <c r="D35" s="4">
        <v>1422.03</v>
      </c>
      <c r="E35" s="4" t="str">
        <f>VLOOKUP(A35,HOP!A:L,12,0)</f>
        <v>1422.03</v>
      </c>
      <c r="F35" s="4" t="str">
        <f>VLOOKUP(A35,HOP!A:C,3,0)</f>
        <v>3734015</v>
      </c>
      <c r="G35" s="4">
        <f t="shared" si="0"/>
        <v>0</v>
      </c>
      <c r="H35" s="4" t="str">
        <f t="shared" si="1"/>
        <v>,3734015</v>
      </c>
      <c r="I35" s="4" t="str">
        <f>VLOOKUP(A35,HOP!A:U,21,0)</f>
        <v>直连</v>
      </c>
    </row>
    <row r="36" s="4" customFormat="1" hidden="1" spans="1:9">
      <c r="A36" s="5">
        <v>999225826140091</v>
      </c>
      <c r="B36" s="6">
        <v>45170</v>
      </c>
      <c r="C36" s="6">
        <v>45171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999225830640222</v>
      </c>
      <c r="B37" s="6">
        <v>45167</v>
      </c>
      <c r="C37" s="6">
        <v>45171</v>
      </c>
      <c r="D37" s="4">
        <v>6006.83</v>
      </c>
      <c r="E37" s="4" t="str">
        <f>VLOOKUP(A37,HOP!A:L,12,0)</f>
        <v>6006.83</v>
      </c>
      <c r="F37" s="4" t="str">
        <f>VLOOKUP(A37,HOP!A:C,3,0)</f>
        <v>3736624</v>
      </c>
      <c r="G37" s="4">
        <f t="shared" si="0"/>
        <v>0</v>
      </c>
      <c r="H37" s="4" t="str">
        <f t="shared" si="1"/>
        <v>,3736624</v>
      </c>
      <c r="I37" s="4" t="str">
        <f>VLOOKUP(A37,HOP!A:U,21,0)</f>
        <v>直连</v>
      </c>
    </row>
    <row r="38" s="4" customFormat="1" hidden="1" spans="1:9">
      <c r="A38" s="5">
        <v>999225838125609</v>
      </c>
      <c r="B38" s="6">
        <v>45168</v>
      </c>
      <c r="C38" s="6">
        <v>45171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999225862489248</v>
      </c>
      <c r="B39" s="6">
        <v>45169</v>
      </c>
      <c r="C39" s="6">
        <v>45171</v>
      </c>
      <c r="D39" s="4">
        <v>816.86</v>
      </c>
      <c r="E39" s="4" t="str">
        <f>VLOOKUP(A39,HOP!A:L,12,0)</f>
        <v>816.86</v>
      </c>
      <c r="F39" s="4" t="str">
        <f>VLOOKUP(A39,HOP!A:C,3,0)</f>
        <v>3742269</v>
      </c>
      <c r="G39" s="4">
        <f t="shared" si="0"/>
        <v>0</v>
      </c>
      <c r="H39" s="4" t="str">
        <f t="shared" si="1"/>
        <v>,3742269</v>
      </c>
      <c r="I39" s="4" t="str">
        <f>VLOOKUP(A39,HOP!A:U,21,0)</f>
        <v>直采</v>
      </c>
    </row>
    <row r="40" s="4" customFormat="1" hidden="1" spans="1:9">
      <c r="A40" s="5">
        <v>999225886639877</v>
      </c>
      <c r="B40" s="6">
        <v>45169</v>
      </c>
      <c r="C40" s="6">
        <v>45171</v>
      </c>
      <c r="D40" s="4">
        <v>1680.98</v>
      </c>
      <c r="E40" s="4" t="str">
        <f>VLOOKUP(A40,HOP!A:L,12,0)</f>
        <v>1680.98</v>
      </c>
      <c r="F40" s="4" t="str">
        <f>VLOOKUP(A40,HOP!A:C,3,0)</f>
        <v>3747458</v>
      </c>
      <c r="G40" s="4">
        <f t="shared" si="0"/>
        <v>0</v>
      </c>
      <c r="H40" s="4" t="str">
        <f t="shared" si="1"/>
        <v>,3747458</v>
      </c>
      <c r="I40" s="4" t="str">
        <f>VLOOKUP(A40,HOP!A:U,21,0)</f>
        <v>直连</v>
      </c>
    </row>
    <row r="41" s="4" customFormat="1" hidden="1" spans="1:9">
      <c r="A41" s="5">
        <v>999225913112905</v>
      </c>
      <c r="B41" s="6">
        <v>45170</v>
      </c>
      <c r="C41" s="6">
        <v>45171</v>
      </c>
      <c r="D41" s="4">
        <v>707.26</v>
      </c>
      <c r="E41" s="4" t="str">
        <f>VLOOKUP(A41,HOP!A:L,12,0)</f>
        <v>707.26</v>
      </c>
      <c r="F41" s="4" t="str">
        <f>VLOOKUP(A41,HOP!A:C,3,0)</f>
        <v>3753143</v>
      </c>
      <c r="G41" s="4">
        <f t="shared" si="0"/>
        <v>0</v>
      </c>
      <c r="H41" s="4" t="str">
        <f t="shared" si="1"/>
        <v>,3753143</v>
      </c>
      <c r="I41" s="4" t="str">
        <f>VLOOKUP(A41,HOP!A:U,21,0)</f>
        <v>直连</v>
      </c>
    </row>
    <row r="42" s="4" customFormat="1" hidden="1" spans="1:9">
      <c r="A42" s="5">
        <v>999225929382376</v>
      </c>
      <c r="B42" s="6">
        <v>45169</v>
      </c>
      <c r="C42" s="6">
        <v>45171</v>
      </c>
      <c r="D42" s="4">
        <v>956.08</v>
      </c>
      <c r="E42" s="4" t="str">
        <f>VLOOKUP(A42,HOP!A:L,12,0)</f>
        <v>956.08</v>
      </c>
      <c r="F42" s="4" t="str">
        <f>VLOOKUP(A42,HOP!A:C,3,0)</f>
        <v>3754894</v>
      </c>
      <c r="G42" s="4">
        <f t="shared" si="0"/>
        <v>0</v>
      </c>
      <c r="H42" s="4" t="str">
        <f t="shared" si="1"/>
        <v>,3754894</v>
      </c>
      <c r="I42" s="4" t="str">
        <f>VLOOKUP(A42,HOP!A:U,21,0)</f>
        <v>直连</v>
      </c>
    </row>
    <row r="43" s="4" customFormat="1" spans="1:9">
      <c r="A43" s="5">
        <v>999225936041195</v>
      </c>
      <c r="B43" s="6">
        <v>45170</v>
      </c>
      <c r="C43" s="6">
        <v>45171</v>
      </c>
      <c r="D43" s="4">
        <v>991.43</v>
      </c>
      <c r="E43" s="4" t="str">
        <f>VLOOKUP(A43,HOP!A:L,12,0)</f>
        <v>991.47</v>
      </c>
      <c r="F43" s="4" t="str">
        <f>VLOOKUP(A43,HOP!A:C,3,0)</f>
        <v>3756898</v>
      </c>
      <c r="G43" s="4">
        <f t="shared" si="0"/>
        <v>-0.0400000000000773</v>
      </c>
      <c r="H43" s="4" t="str">
        <f t="shared" si="1"/>
        <v>,3756898</v>
      </c>
      <c r="I43" s="4" t="str">
        <f>VLOOKUP(A43,HOP!A:U,21,0)</f>
        <v>直连</v>
      </c>
    </row>
    <row r="44" s="4" customFormat="1" hidden="1" spans="1:9">
      <c r="A44" s="5">
        <v>999225939804925</v>
      </c>
      <c r="B44" s="6">
        <v>45169</v>
      </c>
      <c r="C44" s="6">
        <v>45171</v>
      </c>
      <c r="D44" s="4">
        <v>800.44</v>
      </c>
      <c r="E44" s="4" t="str">
        <f>VLOOKUP(A44,HOP!A:L,12,0)</f>
        <v>800.44</v>
      </c>
      <c r="F44" s="4" t="str">
        <f>VLOOKUP(A44,HOP!A:C,3,0)</f>
        <v>3758682</v>
      </c>
      <c r="G44" s="4">
        <f t="shared" si="0"/>
        <v>0</v>
      </c>
      <c r="H44" s="4" t="str">
        <f t="shared" si="1"/>
        <v>,3758682</v>
      </c>
      <c r="I44" s="4" t="str">
        <f>VLOOKUP(A44,HOP!A:U,21,0)</f>
        <v>直连</v>
      </c>
    </row>
    <row r="45" s="4" customFormat="1" hidden="1" spans="1:9">
      <c r="A45" s="5">
        <v>999225940059093</v>
      </c>
      <c r="B45" s="6">
        <v>45169</v>
      </c>
      <c r="C45" s="6">
        <v>45171</v>
      </c>
      <c r="D45" s="4">
        <v>1437.2</v>
      </c>
      <c r="E45" s="4" t="str">
        <f>VLOOKUP(A45,HOP!A:L,12,0)</f>
        <v>1437.20</v>
      </c>
      <c r="F45" s="4" t="str">
        <f>VLOOKUP(A45,HOP!A:C,3,0)</f>
        <v>3758956</v>
      </c>
      <c r="G45" s="4">
        <f t="shared" si="0"/>
        <v>0</v>
      </c>
      <c r="H45" s="4" t="str">
        <f t="shared" si="1"/>
        <v>,3758956</v>
      </c>
      <c r="I45" s="4" t="str">
        <f>VLOOKUP(A45,HOP!A:U,21,0)</f>
        <v>直连</v>
      </c>
    </row>
    <row r="46" s="4" customFormat="1" hidden="1" spans="1:9">
      <c r="A46" s="5">
        <v>999225944715999</v>
      </c>
      <c r="B46" s="6">
        <v>45170</v>
      </c>
      <c r="C46" s="6">
        <v>45171</v>
      </c>
      <c r="D46" s="4">
        <v>1830.1</v>
      </c>
      <c r="E46" s="4" t="str">
        <f>VLOOKUP(A46,HOP!A:L,12,0)</f>
        <v>1830.10</v>
      </c>
      <c r="F46" s="4" t="str">
        <f>VLOOKUP(A46,HOP!A:C,3,0)</f>
        <v>3759705</v>
      </c>
      <c r="G46" s="4">
        <f t="shared" si="0"/>
        <v>0</v>
      </c>
      <c r="H46" s="4" t="str">
        <f t="shared" si="1"/>
        <v>,3759705</v>
      </c>
      <c r="I46" s="4" t="str">
        <f>VLOOKUP(A46,HOP!A:U,21,0)</f>
        <v>直连</v>
      </c>
    </row>
    <row r="47" s="4" customFormat="1" hidden="1" spans="1:9">
      <c r="A47" s="5">
        <v>999225948003342</v>
      </c>
      <c r="B47" s="6">
        <v>45170</v>
      </c>
      <c r="C47" s="6">
        <v>45171</v>
      </c>
      <c r="D47" s="4">
        <v>274.89</v>
      </c>
      <c r="E47" s="4" t="str">
        <f>VLOOKUP(A47,HOP!A:L,12,0)</f>
        <v>274.89</v>
      </c>
      <c r="F47" s="4" t="str">
        <f>VLOOKUP(A47,HOP!A:C,3,0)</f>
        <v>3760309</v>
      </c>
      <c r="G47" s="4">
        <f t="shared" si="0"/>
        <v>0</v>
      </c>
      <c r="H47" s="4" t="str">
        <f t="shared" si="1"/>
        <v>,3760309</v>
      </c>
      <c r="I47" s="4" t="str">
        <f>VLOOKUP(A47,HOP!A:U,21,0)</f>
        <v>直采</v>
      </c>
    </row>
    <row r="48" s="4" customFormat="1" hidden="1" spans="1:9">
      <c r="A48" s="5">
        <v>999225948362362</v>
      </c>
      <c r="B48" s="6">
        <v>45169</v>
      </c>
      <c r="C48" s="6">
        <v>45171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999225949515235</v>
      </c>
      <c r="B49" s="6">
        <v>45170</v>
      </c>
      <c r="C49" s="6">
        <v>45171</v>
      </c>
      <c r="D49" s="4">
        <v>1659.46</v>
      </c>
      <c r="E49" s="4" t="str">
        <f>VLOOKUP(A49,HOP!A:L,12,0)</f>
        <v>1659.46</v>
      </c>
      <c r="F49" s="4" t="str">
        <f>VLOOKUP(A49,HOP!A:C,3,0)</f>
        <v>3760615</v>
      </c>
      <c r="G49" s="4">
        <f t="shared" si="0"/>
        <v>0</v>
      </c>
      <c r="H49" s="4" t="str">
        <f t="shared" si="1"/>
        <v>,3760615</v>
      </c>
      <c r="I49" s="4" t="str">
        <f>VLOOKUP(A49,HOP!A:U,21,0)</f>
        <v>直连</v>
      </c>
    </row>
    <row r="50" s="4" customFormat="1" hidden="1" spans="1:9">
      <c r="A50" s="5">
        <v>999225951107680</v>
      </c>
      <c r="B50" s="6">
        <v>45169</v>
      </c>
      <c r="C50" s="6">
        <v>45171</v>
      </c>
      <c r="D50" s="4">
        <v>5258.21</v>
      </c>
      <c r="E50" s="4" t="str">
        <f>VLOOKUP(A50,HOP!A:L,12,0)</f>
        <v>5258.21</v>
      </c>
      <c r="F50" s="4" t="str">
        <f>VLOOKUP(A50,HOP!A:C,3,0)</f>
        <v>3761045</v>
      </c>
      <c r="G50" s="4">
        <f t="shared" si="0"/>
        <v>0</v>
      </c>
      <c r="H50" s="4" t="str">
        <f t="shared" si="1"/>
        <v>,3761045</v>
      </c>
      <c r="I50" s="4" t="str">
        <f>VLOOKUP(A50,HOP!A:U,21,0)</f>
        <v>直连</v>
      </c>
    </row>
    <row r="51" s="4" customFormat="1" hidden="1" spans="1:9">
      <c r="A51" s="5">
        <v>999225953459943</v>
      </c>
      <c r="B51" s="6">
        <v>45169</v>
      </c>
      <c r="C51" s="6">
        <v>45171</v>
      </c>
      <c r="D51" s="4">
        <v>962.64</v>
      </c>
      <c r="E51" s="4" t="str">
        <f>VLOOKUP(A51,HOP!A:L,12,0)</f>
        <v>962.64</v>
      </c>
      <c r="F51" s="4" t="str">
        <f>VLOOKUP(A51,HOP!A:C,3,0)</f>
        <v>3761695</v>
      </c>
      <c r="G51" s="4">
        <f t="shared" si="0"/>
        <v>0</v>
      </c>
      <c r="H51" s="4" t="str">
        <f t="shared" si="1"/>
        <v>,3761695</v>
      </c>
      <c r="I51" s="4" t="str">
        <f>VLOOKUP(A51,HOP!A:U,21,0)</f>
        <v>直连</v>
      </c>
    </row>
    <row r="52" s="4" customFormat="1" hidden="1" spans="1:9">
      <c r="A52" s="5">
        <v>999225975819680</v>
      </c>
      <c r="B52" s="6">
        <v>45170</v>
      </c>
      <c r="C52" s="6">
        <v>45171</v>
      </c>
      <c r="D52" s="4">
        <v>1068.1</v>
      </c>
      <c r="E52" s="4" t="str">
        <f>VLOOKUP(A52,HOP!A:L,12,0)</f>
        <v>1068.10</v>
      </c>
      <c r="F52" s="4" t="str">
        <f>VLOOKUP(A52,HOP!A:C,3,0)</f>
        <v>3764285</v>
      </c>
      <c r="G52" s="4">
        <f t="shared" si="0"/>
        <v>0</v>
      </c>
      <c r="H52" s="4" t="str">
        <f t="shared" si="1"/>
        <v>,3764285</v>
      </c>
      <c r="I52" s="4" t="str">
        <f>VLOOKUP(A52,HOP!A:U,21,0)</f>
        <v>直连</v>
      </c>
    </row>
    <row r="53" s="4" customFormat="1" hidden="1" spans="1:9">
      <c r="A53" s="5">
        <v>999225981813574</v>
      </c>
      <c r="B53" s="6">
        <v>45170</v>
      </c>
      <c r="C53" s="6">
        <v>45171</v>
      </c>
      <c r="D53" s="4">
        <v>2730.67</v>
      </c>
      <c r="E53" s="4" t="str">
        <f>VLOOKUP(A53,HOP!A:L,12,0)</f>
        <v>2730.67</v>
      </c>
      <c r="F53" s="4" t="str">
        <f>VLOOKUP(A53,HOP!A:C,3,0)</f>
        <v>3766087</v>
      </c>
      <c r="G53" s="4">
        <f t="shared" si="0"/>
        <v>0</v>
      </c>
      <c r="H53" s="4" t="str">
        <f t="shared" si="1"/>
        <v>,3766087</v>
      </c>
      <c r="I53" s="4" t="str">
        <f>VLOOKUP(A53,HOP!A:U,21,0)</f>
        <v>直连</v>
      </c>
    </row>
    <row r="54" s="4" customFormat="1" hidden="1" spans="1:9">
      <c r="A54" s="5">
        <v>999225982441793</v>
      </c>
      <c r="B54" s="6">
        <v>45169</v>
      </c>
      <c r="C54" s="6">
        <v>45171</v>
      </c>
      <c r="D54" s="4">
        <v>3151.34</v>
      </c>
      <c r="E54" s="4" t="str">
        <f>VLOOKUP(A54,HOP!A:L,12,0)</f>
        <v>3151.34</v>
      </c>
      <c r="F54" s="4" t="str">
        <f>VLOOKUP(A54,HOP!A:C,3,0)</f>
        <v>3766354</v>
      </c>
      <c r="G54" s="4">
        <f t="shared" si="0"/>
        <v>0</v>
      </c>
      <c r="H54" s="4" t="str">
        <f t="shared" si="1"/>
        <v>,3766354</v>
      </c>
      <c r="I54" s="4" t="str">
        <f>VLOOKUP(A54,HOP!A:U,21,0)</f>
        <v>直连</v>
      </c>
    </row>
    <row r="55" s="4" customFormat="1" hidden="1" spans="1:9">
      <c r="A55" s="5">
        <v>999225985475598</v>
      </c>
      <c r="B55" s="6">
        <v>45170</v>
      </c>
      <c r="C55" s="6">
        <v>45171</v>
      </c>
      <c r="D55" s="4">
        <v>1518.81</v>
      </c>
      <c r="E55" s="4" t="str">
        <f>VLOOKUP(A55,HOP!A:L,12,0)</f>
        <v>1518.81</v>
      </c>
      <c r="F55" s="4" t="str">
        <f>VLOOKUP(A55,HOP!A:C,3,0)</f>
        <v>3767821</v>
      </c>
      <c r="G55" s="4">
        <f t="shared" si="0"/>
        <v>0</v>
      </c>
      <c r="H55" s="4" t="str">
        <f t="shared" si="1"/>
        <v>,3767821</v>
      </c>
      <c r="I55" s="4" t="str">
        <f>VLOOKUP(A55,HOP!A:U,21,0)</f>
        <v>直连</v>
      </c>
    </row>
    <row r="56" s="4" customFormat="1" hidden="1" spans="1:9">
      <c r="A56" s="5">
        <v>999225992441722</v>
      </c>
      <c r="B56" s="6">
        <v>45169</v>
      </c>
      <c r="C56" s="6">
        <v>45171</v>
      </c>
      <c r="D56" s="4">
        <v>2495.98</v>
      </c>
      <c r="E56" s="4" t="str">
        <f>VLOOKUP(A56,HOP!A:L,12,0)</f>
        <v>2495.98</v>
      </c>
      <c r="F56" s="4" t="str">
        <f>VLOOKUP(A56,HOP!A:C,3,0)</f>
        <v>3769130</v>
      </c>
      <c r="G56" s="4">
        <f t="shared" si="0"/>
        <v>0</v>
      </c>
      <c r="H56" s="4" t="str">
        <f t="shared" si="1"/>
        <v>,3769130</v>
      </c>
      <c r="I56" s="4" t="str">
        <f>VLOOKUP(A56,HOP!A:U,21,0)</f>
        <v>直连</v>
      </c>
    </row>
    <row r="57" s="4" customFormat="1" hidden="1" spans="1:9">
      <c r="A57" s="5">
        <v>999225998740812</v>
      </c>
      <c r="B57" s="6">
        <v>45170</v>
      </c>
      <c r="C57" s="6">
        <v>45171</v>
      </c>
      <c r="D57" s="4">
        <v>930.8</v>
      </c>
      <c r="E57" s="4" t="str">
        <f>VLOOKUP(A57,HOP!A:L,12,0)</f>
        <v>930.80</v>
      </c>
      <c r="F57" s="4" t="str">
        <f>VLOOKUP(A57,HOP!A:C,3,0)</f>
        <v>3770581</v>
      </c>
      <c r="G57" s="4">
        <f t="shared" si="0"/>
        <v>0</v>
      </c>
      <c r="H57" s="4" t="str">
        <f t="shared" si="1"/>
        <v>,3770581</v>
      </c>
      <c r="I57" s="4" t="str">
        <f>VLOOKUP(A57,HOP!A:U,21,0)</f>
        <v>直连</v>
      </c>
    </row>
    <row r="58" s="4" customFormat="1" hidden="1" spans="1:9">
      <c r="A58" s="5">
        <v>999226000107454</v>
      </c>
      <c r="B58" s="6">
        <v>45170</v>
      </c>
      <c r="C58" s="6">
        <v>45171</v>
      </c>
      <c r="D58" s="4">
        <v>1105.41</v>
      </c>
      <c r="E58" s="4" t="str">
        <f>VLOOKUP(A58,HOP!A:L,12,0)</f>
        <v>1105.41</v>
      </c>
      <c r="F58" s="4" t="str">
        <f>VLOOKUP(A58,HOP!A:C,3,0)</f>
        <v>3771186</v>
      </c>
      <c r="G58" s="4">
        <f t="shared" si="0"/>
        <v>0</v>
      </c>
      <c r="H58" s="4" t="str">
        <f t="shared" si="1"/>
        <v>,3771186</v>
      </c>
      <c r="I58" s="4" t="str">
        <f>VLOOKUP(A58,HOP!A:U,21,0)</f>
        <v>直连</v>
      </c>
    </row>
    <row r="59" s="4" customFormat="1" hidden="1" spans="1:9">
      <c r="A59" s="5">
        <v>999226012039553</v>
      </c>
      <c r="B59" s="6">
        <v>45170</v>
      </c>
      <c r="C59" s="6">
        <v>45171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999226013252464</v>
      </c>
      <c r="B60" s="6">
        <v>45170</v>
      </c>
      <c r="C60" s="6">
        <v>45171</v>
      </c>
      <c r="D60" s="4">
        <v>1630.51</v>
      </c>
      <c r="E60" s="4" t="str">
        <f>VLOOKUP(A60,HOP!A:L,12,0)</f>
        <v>1630.51</v>
      </c>
      <c r="F60" s="4" t="str">
        <f>VLOOKUP(A60,HOP!A:C,3,0)</f>
        <v>3773998</v>
      </c>
      <c r="G60" s="4">
        <f t="shared" si="0"/>
        <v>0</v>
      </c>
      <c r="H60" s="4" t="str">
        <f t="shared" si="1"/>
        <v>,3773998</v>
      </c>
      <c r="I60" s="4" t="str">
        <f>VLOOKUP(A60,HOP!A:U,21,0)</f>
        <v>直连</v>
      </c>
    </row>
    <row r="61" s="4" customFormat="1" hidden="1" spans="1:9">
      <c r="A61" s="5">
        <v>999226014522621</v>
      </c>
      <c r="B61" s="6">
        <v>45170</v>
      </c>
      <c r="C61" s="6">
        <v>45171</v>
      </c>
      <c r="D61" s="4">
        <v>294.99</v>
      </c>
      <c r="E61" s="4" t="str">
        <f>VLOOKUP(A61,HOP!A:L,12,0)</f>
        <v>294.99</v>
      </c>
      <c r="F61" s="4" t="str">
        <f>VLOOKUP(A61,HOP!A:C,3,0)</f>
        <v>3774388</v>
      </c>
      <c r="G61" s="4">
        <f t="shared" si="0"/>
        <v>0</v>
      </c>
      <c r="H61" s="4" t="str">
        <f t="shared" si="1"/>
        <v>,3774388</v>
      </c>
      <c r="I61" s="4" t="str">
        <f>VLOOKUP(A61,HOP!A:U,21,0)</f>
        <v>直连</v>
      </c>
    </row>
    <row r="62" s="4" customFormat="1" hidden="1" spans="1:9">
      <c r="A62" s="5">
        <v>999226033098445</v>
      </c>
      <c r="B62" s="6">
        <v>45170</v>
      </c>
      <c r="C62" s="6">
        <v>45171</v>
      </c>
      <c r="D62" s="4">
        <v>714.6</v>
      </c>
      <c r="E62" s="4" t="str">
        <f>VLOOKUP(A62,HOP!A:L,12,0)</f>
        <v>714.60</v>
      </c>
      <c r="F62" s="4" t="str">
        <f>VLOOKUP(A62,HOP!A:C,3,0)</f>
        <v>3778621</v>
      </c>
      <c r="G62" s="4">
        <f t="shared" si="0"/>
        <v>0</v>
      </c>
      <c r="H62" s="4" t="str">
        <f t="shared" si="1"/>
        <v>,3778621</v>
      </c>
      <c r="I62" s="4" t="str">
        <f>VLOOKUP(A62,HOP!A:U,21,0)</f>
        <v>直连</v>
      </c>
    </row>
    <row r="63" s="4" customFormat="1" hidden="1" spans="1:9">
      <c r="A63" s="5">
        <v>999226050516962</v>
      </c>
      <c r="B63" s="6">
        <v>45166</v>
      </c>
      <c r="C63" s="6">
        <v>45171</v>
      </c>
      <c r="D63" s="4">
        <v>3324</v>
      </c>
      <c r="E63" s="4" t="str">
        <f>VLOOKUP(A63,HOP!A:L,12,0)</f>
        <v>3324.00</v>
      </c>
      <c r="F63" s="4" t="str">
        <f>VLOOKUP(A63,HOP!A:C,3,0)</f>
        <v>3782734</v>
      </c>
      <c r="G63" s="4">
        <f t="shared" si="0"/>
        <v>0</v>
      </c>
      <c r="H63" s="4" t="str">
        <f t="shared" si="1"/>
        <v>,3782734</v>
      </c>
      <c r="I63" s="4" t="str">
        <f>VLOOKUP(A63,HOP!A:U,21,0)</f>
        <v>直连</v>
      </c>
    </row>
    <row r="64" s="4" customFormat="1" hidden="1" spans="1:9">
      <c r="A64" s="5">
        <v>999226057457796</v>
      </c>
      <c r="B64" s="6">
        <v>45170</v>
      </c>
      <c r="C64" s="6">
        <v>45171</v>
      </c>
      <c r="D64" s="4">
        <v>1274.3</v>
      </c>
      <c r="E64" s="4" t="str">
        <f>VLOOKUP(A64,HOP!A:L,12,0)</f>
        <v>1274.30</v>
      </c>
      <c r="F64" s="4" t="str">
        <f>VLOOKUP(A64,HOP!A:C,3,0)</f>
        <v>3784123</v>
      </c>
      <c r="G64" s="4">
        <f t="shared" si="0"/>
        <v>0</v>
      </c>
      <c r="H64" s="4" t="str">
        <f t="shared" si="1"/>
        <v>,3784123</v>
      </c>
      <c r="I64" s="4" t="str">
        <f>VLOOKUP(A64,HOP!A:U,21,0)</f>
        <v>直连</v>
      </c>
    </row>
    <row r="65" s="4" customFormat="1" hidden="1" spans="1:9">
      <c r="A65" s="5">
        <v>999226059429216</v>
      </c>
      <c r="B65" s="6">
        <v>45170</v>
      </c>
      <c r="C65" s="6">
        <v>45171</v>
      </c>
      <c r="D65" s="4">
        <v>1755.4</v>
      </c>
      <c r="E65" s="4" t="str">
        <f>VLOOKUP(A65,HOP!A:L,12,0)</f>
        <v>1755.40</v>
      </c>
      <c r="F65" s="4" t="str">
        <f>VLOOKUP(A65,HOP!A:C,3,0)</f>
        <v>3784692</v>
      </c>
      <c r="G65" s="4">
        <f t="shared" si="0"/>
        <v>0</v>
      </c>
      <c r="H65" s="4" t="str">
        <f t="shared" si="1"/>
        <v>,3784692</v>
      </c>
      <c r="I65" s="4" t="str">
        <f>VLOOKUP(A65,HOP!A:U,21,0)</f>
        <v>直连</v>
      </c>
    </row>
    <row r="66" s="4" customFormat="1" hidden="1" spans="1:9">
      <c r="A66" s="5">
        <v>999225741467531</v>
      </c>
      <c r="B66" s="6">
        <v>45170</v>
      </c>
      <c r="C66" s="6">
        <v>45171</v>
      </c>
      <c r="D66" s="4">
        <v>511.98</v>
      </c>
      <c r="E66" s="4" t="str">
        <f>VLOOKUP(A66,HOP!A:L,12,0)</f>
        <v>511.98</v>
      </c>
      <c r="F66" s="4" t="str">
        <f>VLOOKUP(A66,HOP!A:C,3,0)</f>
        <v>3718060</v>
      </c>
      <c r="G66" s="4">
        <f t="shared" si="0"/>
        <v>0</v>
      </c>
      <c r="H66" s="4" t="str">
        <f t="shared" si="1"/>
        <v>,3718060</v>
      </c>
      <c r="I66" s="4" t="str">
        <f>VLOOKUP(A66,HOP!A:U,21,0)</f>
        <v>直采</v>
      </c>
    </row>
    <row r="67" s="4" customFormat="1" hidden="1" spans="1:9">
      <c r="A67" s="5">
        <v>999226071830794</v>
      </c>
      <c r="B67" s="6">
        <v>45166</v>
      </c>
      <c r="C67" s="6">
        <v>45171</v>
      </c>
      <c r="D67" s="4">
        <v>1191.84</v>
      </c>
      <c r="E67" s="4" t="str">
        <f>VLOOKUP(A67,HOP!A:L,12,0)</f>
        <v>1191.84</v>
      </c>
      <c r="F67" s="4" t="str">
        <f>VLOOKUP(A67,HOP!A:C,3,0)</f>
        <v>3789867</v>
      </c>
      <c r="G67" s="4">
        <f t="shared" ref="G67:G130" si="2">D67-E67</f>
        <v>0</v>
      </c>
      <c r="H67" s="4" t="str">
        <f t="shared" ref="H67:H130" si="3">$H$1&amp;F67</f>
        <v>,3789867</v>
      </c>
      <c r="I67" s="4" t="str">
        <f>VLOOKUP(A67,HOP!A:U,21,0)</f>
        <v>直连</v>
      </c>
    </row>
    <row r="68" s="4" customFormat="1" hidden="1" spans="1:9">
      <c r="A68" s="5">
        <v>999226072757458</v>
      </c>
      <c r="B68" s="6">
        <v>45170</v>
      </c>
      <c r="C68" s="6">
        <v>45171</v>
      </c>
      <c r="D68" s="4">
        <v>384.38</v>
      </c>
      <c r="E68" s="4" t="str">
        <f>VLOOKUP(A68,HOP!A:L,12,0)</f>
        <v>384.38</v>
      </c>
      <c r="F68" s="4" t="str">
        <f>VLOOKUP(A68,HOP!A:C,3,0)</f>
        <v>3789930</v>
      </c>
      <c r="G68" s="4">
        <f t="shared" si="2"/>
        <v>0</v>
      </c>
      <c r="H68" s="4" t="str">
        <f t="shared" si="3"/>
        <v>,3789930</v>
      </c>
      <c r="I68" s="4" t="str">
        <f>VLOOKUP(A68,HOP!A:U,21,0)</f>
        <v>直连</v>
      </c>
    </row>
    <row r="69" s="4" customFormat="1" hidden="1" spans="1:9">
      <c r="A69" s="5">
        <v>999226076313654</v>
      </c>
      <c r="B69" s="6">
        <v>45170</v>
      </c>
      <c r="C69" s="6">
        <v>45171</v>
      </c>
      <c r="D69" s="4">
        <v>989.53</v>
      </c>
      <c r="E69" s="4" t="str">
        <f>VLOOKUP(A69,HOP!A:L,12,0)</f>
        <v>989.53</v>
      </c>
      <c r="F69" s="4" t="str">
        <f>VLOOKUP(A69,HOP!A:C,3,0)</f>
        <v>3790403</v>
      </c>
      <c r="G69" s="4">
        <f t="shared" si="2"/>
        <v>0</v>
      </c>
      <c r="H69" s="4" t="str">
        <f t="shared" si="3"/>
        <v>,3790403</v>
      </c>
      <c r="I69" s="4" t="str">
        <f>VLOOKUP(A69,HOP!A:U,21,0)</f>
        <v>直连</v>
      </c>
    </row>
    <row r="70" s="4" customFormat="1" hidden="1" spans="1:9">
      <c r="A70" s="5">
        <v>999226119586413</v>
      </c>
      <c r="B70" s="6">
        <v>45168</v>
      </c>
      <c r="C70" s="6">
        <v>45171</v>
      </c>
      <c r="D70" s="4">
        <v>1155.69</v>
      </c>
      <c r="E70" s="4" t="str">
        <f>VLOOKUP(A70,HOP!A:L,12,0)</f>
        <v>1155.69</v>
      </c>
      <c r="F70" s="4" t="str">
        <f>VLOOKUP(A70,HOP!A:C,3,0)</f>
        <v>3796420</v>
      </c>
      <c r="G70" s="4">
        <f t="shared" si="2"/>
        <v>0</v>
      </c>
      <c r="H70" s="4" t="str">
        <f t="shared" si="3"/>
        <v>,3796420</v>
      </c>
      <c r="I70" s="4" t="str">
        <f>VLOOKUP(A70,HOP!A:U,21,0)</f>
        <v>直连</v>
      </c>
    </row>
    <row r="71" s="4" customFormat="1" hidden="1" spans="1:9">
      <c r="A71" s="5">
        <v>999226123467568</v>
      </c>
      <c r="B71" s="6">
        <v>45168</v>
      </c>
      <c r="C71" s="6">
        <v>45171</v>
      </c>
      <c r="D71" s="4">
        <v>3168.06</v>
      </c>
      <c r="E71" s="4" t="str">
        <f>VLOOKUP(A71,HOP!A:L,12,0)</f>
        <v>3168.06</v>
      </c>
      <c r="F71" s="4" t="str">
        <f>VLOOKUP(A71,HOP!A:C,3,0)</f>
        <v>3797738</v>
      </c>
      <c r="G71" s="4">
        <f t="shared" si="2"/>
        <v>0</v>
      </c>
      <c r="H71" s="4" t="str">
        <f t="shared" si="3"/>
        <v>,3797738</v>
      </c>
      <c r="I71" s="4" t="str">
        <f>VLOOKUP(A71,HOP!A:U,21,0)</f>
        <v>直连</v>
      </c>
    </row>
    <row r="72" s="4" customFormat="1" hidden="1" spans="1:9">
      <c r="A72" s="5">
        <v>999226125248670</v>
      </c>
      <c r="B72" s="6">
        <v>45169</v>
      </c>
      <c r="C72" s="6">
        <v>45171</v>
      </c>
      <c r="D72" s="4">
        <v>3916.28</v>
      </c>
      <c r="E72" s="4" t="str">
        <f>VLOOKUP(A72,HOP!A:L,12,0)</f>
        <v>3916.28</v>
      </c>
      <c r="F72" s="4" t="str">
        <f>VLOOKUP(A72,HOP!A:C,3,0)</f>
        <v>3798157</v>
      </c>
      <c r="G72" s="4">
        <f t="shared" si="2"/>
        <v>0</v>
      </c>
      <c r="H72" s="4" t="str">
        <f t="shared" si="3"/>
        <v>,3798157</v>
      </c>
      <c r="I72" s="4" t="str">
        <f>VLOOKUP(A72,HOP!A:U,21,0)</f>
        <v>直连</v>
      </c>
    </row>
    <row r="73" s="4" customFormat="1" hidden="1" spans="1:9">
      <c r="A73" s="5">
        <v>999226125484103</v>
      </c>
      <c r="B73" s="6">
        <v>45170</v>
      </c>
      <c r="C73" s="6">
        <v>45171</v>
      </c>
      <c r="D73" s="4">
        <v>631.01</v>
      </c>
      <c r="E73" s="4" t="str">
        <f>VLOOKUP(A73,HOP!A:L,12,0)</f>
        <v>631.01</v>
      </c>
      <c r="F73" s="4" t="str">
        <f>VLOOKUP(A73,HOP!A:C,3,0)</f>
        <v>3798267</v>
      </c>
      <c r="G73" s="4">
        <f t="shared" si="2"/>
        <v>0</v>
      </c>
      <c r="H73" s="4" t="str">
        <f t="shared" si="3"/>
        <v>,3798267</v>
      </c>
      <c r="I73" s="4" t="str">
        <f>VLOOKUP(A73,HOP!A:U,21,0)</f>
        <v>直连</v>
      </c>
    </row>
    <row r="74" s="4" customFormat="1" hidden="1" spans="1:9">
      <c r="A74" s="5">
        <v>999226125954876</v>
      </c>
      <c r="B74" s="6">
        <v>45169</v>
      </c>
      <c r="C74" s="6">
        <v>45171</v>
      </c>
      <c r="D74" s="4">
        <v>807.68</v>
      </c>
      <c r="E74" s="4" t="str">
        <f>VLOOKUP(A74,HOP!A:L,12,0)</f>
        <v>807.68</v>
      </c>
      <c r="F74" s="4" t="str">
        <f>VLOOKUP(A74,HOP!A:C,3,0)</f>
        <v>3798382</v>
      </c>
      <c r="G74" s="4">
        <f t="shared" si="2"/>
        <v>0</v>
      </c>
      <c r="H74" s="4" t="str">
        <f t="shared" si="3"/>
        <v>,3798382</v>
      </c>
      <c r="I74" s="4" t="str">
        <f>VLOOKUP(A74,HOP!A:U,21,0)</f>
        <v>直连</v>
      </c>
    </row>
    <row r="75" s="4" customFormat="1" hidden="1" spans="1:9">
      <c r="A75" s="5">
        <v>999226130336243</v>
      </c>
      <c r="B75" s="6">
        <v>45170</v>
      </c>
      <c r="C75" s="6">
        <v>45171</v>
      </c>
      <c r="D75" s="4">
        <v>258.31</v>
      </c>
      <c r="E75" s="4" t="str">
        <f>VLOOKUP(A75,HOP!A:L,12,0)</f>
        <v>258.31</v>
      </c>
      <c r="F75" s="4" t="str">
        <f>VLOOKUP(A75,HOP!A:C,3,0)</f>
        <v>3799301</v>
      </c>
      <c r="G75" s="4">
        <f t="shared" si="2"/>
        <v>0</v>
      </c>
      <c r="H75" s="4" t="str">
        <f t="shared" si="3"/>
        <v>,3799301</v>
      </c>
      <c r="I75" s="4" t="str">
        <f>VLOOKUP(A75,HOP!A:U,21,0)</f>
        <v>直连</v>
      </c>
    </row>
    <row r="76" s="4" customFormat="1" hidden="1" spans="1:9">
      <c r="A76" s="5">
        <v>999226131480528</v>
      </c>
      <c r="B76" s="6">
        <v>45170</v>
      </c>
      <c r="C76" s="6">
        <v>45171</v>
      </c>
      <c r="D76" s="4">
        <v>274.57</v>
      </c>
      <c r="E76" s="4" t="str">
        <f>VLOOKUP(A76,HOP!A:L,12,0)</f>
        <v>274.57</v>
      </c>
      <c r="F76" s="4" t="str">
        <f>VLOOKUP(A76,HOP!A:C,3,0)</f>
        <v>3799564</v>
      </c>
      <c r="G76" s="4">
        <f t="shared" si="2"/>
        <v>0</v>
      </c>
      <c r="H76" s="4" t="str">
        <f t="shared" si="3"/>
        <v>,3799564</v>
      </c>
      <c r="I76" s="4" t="str">
        <f>VLOOKUP(A76,HOP!A:U,21,0)</f>
        <v>直连</v>
      </c>
    </row>
    <row r="77" s="4" customFormat="1" hidden="1" spans="1:9">
      <c r="A77" s="5">
        <v>999226134957022</v>
      </c>
      <c r="B77" s="6">
        <v>45166</v>
      </c>
      <c r="C77" s="6">
        <v>45171</v>
      </c>
      <c r="D77" s="4">
        <v>5775.5</v>
      </c>
      <c r="E77" s="4" t="str">
        <f>VLOOKUP(A77,HOP!A:L,12,0)</f>
        <v>5775.50</v>
      </c>
      <c r="F77" s="4" t="str">
        <f>VLOOKUP(A77,HOP!A:C,3,0)</f>
        <v>3800465</v>
      </c>
      <c r="G77" s="4">
        <f t="shared" si="2"/>
        <v>0</v>
      </c>
      <c r="H77" s="4" t="str">
        <f t="shared" si="3"/>
        <v>,3800465</v>
      </c>
      <c r="I77" s="4" t="str">
        <f>VLOOKUP(A77,HOP!A:U,21,0)</f>
        <v>直连</v>
      </c>
    </row>
    <row r="78" s="4" customFormat="1" hidden="1" spans="1:9">
      <c r="A78" s="5">
        <v>999226137020473</v>
      </c>
      <c r="B78" s="6">
        <v>45167</v>
      </c>
      <c r="C78" s="6">
        <v>45171</v>
      </c>
      <c r="D78" s="4">
        <v>4882.52</v>
      </c>
      <c r="E78" s="4" t="str">
        <f>VLOOKUP(A78,HOP!A:L,12,0)</f>
        <v>4882.52</v>
      </c>
      <c r="F78" s="4" t="str">
        <f>VLOOKUP(A78,HOP!A:C,3,0)</f>
        <v>3801082</v>
      </c>
      <c r="G78" s="4">
        <f t="shared" si="2"/>
        <v>0</v>
      </c>
      <c r="H78" s="4" t="str">
        <f t="shared" si="3"/>
        <v>,3801082</v>
      </c>
      <c r="I78" s="4" t="str">
        <f>VLOOKUP(A78,HOP!A:U,21,0)</f>
        <v>直连</v>
      </c>
    </row>
    <row r="79" s="4" customFormat="1" spans="1:9">
      <c r="A79" s="5">
        <v>999226137783805</v>
      </c>
      <c r="B79" s="6">
        <v>45170</v>
      </c>
      <c r="C79" s="6">
        <v>45171</v>
      </c>
      <c r="D79" s="4">
        <v>923.96</v>
      </c>
      <c r="E79" s="4" t="str">
        <f>VLOOKUP(A79,HOP!A:L,12,0)</f>
        <v>923.99</v>
      </c>
      <c r="F79" s="4" t="str">
        <f>VLOOKUP(A79,HOP!A:C,3,0)</f>
        <v>3801386</v>
      </c>
      <c r="G79" s="4">
        <f t="shared" si="2"/>
        <v>-0.0299999999999727</v>
      </c>
      <c r="H79" s="4" t="str">
        <f t="shared" si="3"/>
        <v>,3801386</v>
      </c>
      <c r="I79" s="4" t="str">
        <f>VLOOKUP(A79,HOP!A:U,21,0)</f>
        <v>直连</v>
      </c>
    </row>
    <row r="80" s="4" customFormat="1" hidden="1" spans="1:9">
      <c r="A80" s="5">
        <v>999226138031887</v>
      </c>
      <c r="B80" s="6">
        <v>45167</v>
      </c>
      <c r="C80" s="6">
        <v>45171</v>
      </c>
      <c r="D80" s="4">
        <v>4570.79</v>
      </c>
      <c r="E80" s="4" t="str">
        <f>VLOOKUP(A80,HOP!A:L,12,0)</f>
        <v>4570.79</v>
      </c>
      <c r="F80" s="4" t="str">
        <f>VLOOKUP(A80,HOP!A:C,3,0)</f>
        <v>3801418</v>
      </c>
      <c r="G80" s="4">
        <f t="shared" si="2"/>
        <v>0</v>
      </c>
      <c r="H80" s="4" t="str">
        <f t="shared" si="3"/>
        <v>,3801418</v>
      </c>
      <c r="I80" s="4" t="str">
        <f>VLOOKUP(A80,HOP!A:U,21,0)</f>
        <v>直连</v>
      </c>
    </row>
    <row r="81" s="4" customFormat="1" hidden="1" spans="1:9">
      <c r="A81" s="5">
        <v>999226140766623</v>
      </c>
      <c r="B81" s="6">
        <v>45170</v>
      </c>
      <c r="C81" s="6">
        <v>45171</v>
      </c>
      <c r="D81" s="4">
        <v>255.43</v>
      </c>
      <c r="E81" s="4" t="str">
        <f>VLOOKUP(A81,HOP!A:L,12,0)</f>
        <v>255.43</v>
      </c>
      <c r="F81" s="4" t="str">
        <f>VLOOKUP(A81,HOP!A:C,3,0)</f>
        <v>3802573</v>
      </c>
      <c r="G81" s="4">
        <f t="shared" si="2"/>
        <v>0</v>
      </c>
      <c r="H81" s="4" t="str">
        <f t="shared" si="3"/>
        <v>,3802573</v>
      </c>
      <c r="I81" s="4" t="str">
        <f>VLOOKUP(A81,HOP!A:U,21,0)</f>
        <v>直连</v>
      </c>
    </row>
    <row r="82" s="4" customFormat="1" hidden="1" spans="1:9">
      <c r="A82" s="5">
        <v>999226144060323</v>
      </c>
      <c r="B82" s="6">
        <v>45169</v>
      </c>
      <c r="C82" s="6">
        <v>45171</v>
      </c>
      <c r="D82" s="4">
        <v>563.38</v>
      </c>
      <c r="E82" s="4" t="str">
        <f>VLOOKUP(A82,HOP!A:L,12,0)</f>
        <v>563.38</v>
      </c>
      <c r="F82" s="4" t="str">
        <f>VLOOKUP(A82,HOP!A:C,3,0)</f>
        <v>3804272</v>
      </c>
      <c r="G82" s="4">
        <f t="shared" si="2"/>
        <v>0</v>
      </c>
      <c r="H82" s="4" t="str">
        <f t="shared" si="3"/>
        <v>,3804272</v>
      </c>
      <c r="I82" s="4" t="str">
        <f>VLOOKUP(A82,HOP!A:U,21,0)</f>
        <v>直连</v>
      </c>
    </row>
    <row r="83" s="4" customFormat="1" hidden="1" spans="1:9">
      <c r="A83" s="5">
        <v>999226145601253</v>
      </c>
      <c r="B83" s="6">
        <v>45169</v>
      </c>
      <c r="C83" s="6">
        <v>45171</v>
      </c>
      <c r="D83" s="4">
        <v>878.84</v>
      </c>
      <c r="E83" s="4" t="str">
        <f>VLOOKUP(A83,HOP!A:L,12,0)</f>
        <v>878.84</v>
      </c>
      <c r="F83" s="4" t="str">
        <f>VLOOKUP(A83,HOP!A:C,3,0)</f>
        <v>3805747</v>
      </c>
      <c r="G83" s="4">
        <f t="shared" si="2"/>
        <v>0</v>
      </c>
      <c r="H83" s="4" t="str">
        <f t="shared" si="3"/>
        <v>,3805747</v>
      </c>
      <c r="I83" s="4" t="str">
        <f>VLOOKUP(A83,HOP!A:U,21,0)</f>
        <v>直连</v>
      </c>
    </row>
    <row r="84" s="4" customFormat="1" hidden="1" spans="1:9">
      <c r="A84" s="5">
        <v>999226147715674</v>
      </c>
      <c r="B84" s="6">
        <v>45170</v>
      </c>
      <c r="C84" s="6">
        <v>45171</v>
      </c>
      <c r="D84" s="4">
        <v>584.74</v>
      </c>
      <c r="E84" s="4" t="str">
        <f>VLOOKUP(A84,HOP!A:L,12,0)</f>
        <v>584.74</v>
      </c>
      <c r="F84" s="4" t="str">
        <f>VLOOKUP(A84,HOP!A:C,3,0)</f>
        <v>3807404</v>
      </c>
      <c r="G84" s="4">
        <f t="shared" si="2"/>
        <v>0</v>
      </c>
      <c r="H84" s="4" t="str">
        <f t="shared" si="3"/>
        <v>,3807404</v>
      </c>
      <c r="I84" s="4" t="str">
        <f>VLOOKUP(A84,HOP!A:U,21,0)</f>
        <v>直连</v>
      </c>
    </row>
    <row r="85" s="4" customFormat="1" hidden="1" spans="1:9">
      <c r="A85" s="5">
        <v>999226185324245</v>
      </c>
      <c r="B85" s="6">
        <v>45170</v>
      </c>
      <c r="C85" s="6">
        <v>45171</v>
      </c>
      <c r="D85" s="4">
        <v>409.27</v>
      </c>
      <c r="E85" s="4" t="str">
        <f>VLOOKUP(A85,HOP!A:L,12,0)</f>
        <v>409.27</v>
      </c>
      <c r="F85" s="4" t="str">
        <f>VLOOKUP(A85,HOP!A:C,3,0)</f>
        <v>3809491</v>
      </c>
      <c r="G85" s="4">
        <f t="shared" si="2"/>
        <v>0</v>
      </c>
      <c r="H85" s="4" t="str">
        <f t="shared" si="3"/>
        <v>,3809491</v>
      </c>
      <c r="I85" s="4" t="str">
        <f>VLOOKUP(A85,HOP!A:U,21,0)</f>
        <v>直连</v>
      </c>
    </row>
    <row r="86" s="4" customFormat="1" hidden="1" spans="1:9">
      <c r="A86" s="5">
        <v>999226189742188</v>
      </c>
      <c r="B86" s="6">
        <v>45170</v>
      </c>
      <c r="C86" s="6">
        <v>45171</v>
      </c>
      <c r="D86" s="4">
        <v>759.71</v>
      </c>
      <c r="E86" s="4" t="str">
        <f>VLOOKUP(A86,HOP!A:L,12,0)</f>
        <v>759.71</v>
      </c>
      <c r="F86" s="4" t="str">
        <f>VLOOKUP(A86,HOP!A:C,3,0)</f>
        <v>3810610</v>
      </c>
      <c r="G86" s="4">
        <f t="shared" si="2"/>
        <v>0</v>
      </c>
      <c r="H86" s="4" t="str">
        <f t="shared" si="3"/>
        <v>,3810610</v>
      </c>
      <c r="I86" s="4" t="str">
        <f>VLOOKUP(A86,HOP!A:U,21,0)</f>
        <v>直连</v>
      </c>
    </row>
    <row r="87" s="4" customFormat="1" hidden="1" spans="1:9">
      <c r="A87" s="5">
        <v>999226195454179</v>
      </c>
      <c r="B87" s="6">
        <v>45170</v>
      </c>
      <c r="C87" s="6">
        <v>45171</v>
      </c>
      <c r="D87" s="4">
        <v>962.27</v>
      </c>
      <c r="E87" s="4" t="str">
        <f>VLOOKUP(A87,HOP!A:L,12,0)</f>
        <v>962.27</v>
      </c>
      <c r="F87" s="4" t="str">
        <f>VLOOKUP(A87,HOP!A:C,3,0)</f>
        <v>3811984</v>
      </c>
      <c r="G87" s="4">
        <f t="shared" si="2"/>
        <v>0</v>
      </c>
      <c r="H87" s="4" t="str">
        <f t="shared" si="3"/>
        <v>,3811984</v>
      </c>
      <c r="I87" s="4" t="str">
        <f>VLOOKUP(A87,HOP!A:U,21,0)</f>
        <v>直连</v>
      </c>
    </row>
    <row r="88" s="4" customFormat="1" hidden="1" spans="1:9">
      <c r="A88" s="5">
        <v>999226196034756</v>
      </c>
      <c r="B88" s="6">
        <v>45170</v>
      </c>
      <c r="C88" s="6">
        <v>45171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999226196524487</v>
      </c>
      <c r="B89" s="6">
        <v>45170</v>
      </c>
      <c r="C89" s="6">
        <v>45171</v>
      </c>
      <c r="D89" s="4">
        <v>1294.85</v>
      </c>
      <c r="E89" s="4" t="str">
        <f>VLOOKUP(A89,HOP!A:L,12,0)</f>
        <v>1294.85</v>
      </c>
      <c r="F89" s="4" t="str">
        <f>VLOOKUP(A89,HOP!A:C,3,0)</f>
        <v>3812371</v>
      </c>
      <c r="G89" s="4">
        <f t="shared" si="2"/>
        <v>0</v>
      </c>
      <c r="H89" s="4" t="str">
        <f t="shared" si="3"/>
        <v>,3812371</v>
      </c>
      <c r="I89" s="4" t="str">
        <f>VLOOKUP(A89,HOP!A:U,21,0)</f>
        <v>直连</v>
      </c>
    </row>
    <row r="90" s="4" customFormat="1" hidden="1" spans="1:9">
      <c r="A90" s="5">
        <v>999226213915416</v>
      </c>
      <c r="B90" s="6">
        <v>45170</v>
      </c>
      <c r="C90" s="6">
        <v>45171</v>
      </c>
      <c r="D90" s="4">
        <v>506.86</v>
      </c>
      <c r="E90" s="4" t="str">
        <f>VLOOKUP(A90,HOP!A:L,12,0)</f>
        <v>506.86</v>
      </c>
      <c r="F90" s="4" t="str">
        <f>VLOOKUP(A90,HOP!A:C,3,0)</f>
        <v>3816389</v>
      </c>
      <c r="G90" s="4">
        <f t="shared" si="2"/>
        <v>0</v>
      </c>
      <c r="H90" s="4" t="str">
        <f t="shared" si="3"/>
        <v>,3816389</v>
      </c>
      <c r="I90" s="4" t="str">
        <f>VLOOKUP(A90,HOP!A:U,21,0)</f>
        <v>直连</v>
      </c>
    </row>
    <row r="91" s="4" customFormat="1" hidden="1" spans="1:9">
      <c r="A91" s="5">
        <v>999226216273626</v>
      </c>
      <c r="B91" s="6">
        <v>45170</v>
      </c>
      <c r="C91" s="6">
        <v>45171</v>
      </c>
      <c r="D91" s="4">
        <v>148.58</v>
      </c>
      <c r="E91" s="4" t="str">
        <f>VLOOKUP(A91,HOP!A:L,12,0)</f>
        <v>148.58</v>
      </c>
      <c r="F91" s="4" t="str">
        <f>VLOOKUP(A91,HOP!A:C,3,0)</f>
        <v>3816812</v>
      </c>
      <c r="G91" s="4">
        <f t="shared" si="2"/>
        <v>0</v>
      </c>
      <c r="H91" s="4" t="str">
        <f t="shared" si="3"/>
        <v>,3816812</v>
      </c>
      <c r="I91" s="4" t="str">
        <f>VLOOKUP(A91,HOP!A:U,21,0)</f>
        <v>直连</v>
      </c>
    </row>
    <row r="92" s="4" customFormat="1" hidden="1" spans="1:9">
      <c r="A92" s="5">
        <v>999226220201611</v>
      </c>
      <c r="B92" s="6">
        <v>45167</v>
      </c>
      <c r="C92" s="6">
        <v>45171</v>
      </c>
      <c r="D92" s="4">
        <v>3085.14</v>
      </c>
      <c r="E92" s="4" t="str">
        <f>VLOOKUP(A92,HOP!A:L,12,0)</f>
        <v>3085.14</v>
      </c>
      <c r="F92" s="4" t="str">
        <f>VLOOKUP(A92,HOP!A:C,3,0)</f>
        <v>3818011</v>
      </c>
      <c r="G92" s="4">
        <f t="shared" si="2"/>
        <v>0</v>
      </c>
      <c r="H92" s="4" t="str">
        <f t="shared" si="3"/>
        <v>,3818011</v>
      </c>
      <c r="I92" s="4" t="str">
        <f>VLOOKUP(A92,HOP!A:U,21,0)</f>
        <v>直连</v>
      </c>
    </row>
    <row r="93" s="4" customFormat="1" hidden="1" spans="1:9">
      <c r="A93" s="5">
        <v>999226220440359</v>
      </c>
      <c r="B93" s="6">
        <v>45165</v>
      </c>
      <c r="C93" s="6">
        <v>45171</v>
      </c>
      <c r="D93" s="4">
        <v>2990.7</v>
      </c>
      <c r="E93" s="4" t="str">
        <f>VLOOKUP(A93,HOP!A:L,12,0)</f>
        <v>2990.70</v>
      </c>
      <c r="F93" s="4" t="str">
        <f>VLOOKUP(A93,HOP!A:C,3,0)</f>
        <v>3818068</v>
      </c>
      <c r="G93" s="4">
        <f t="shared" si="2"/>
        <v>0</v>
      </c>
      <c r="H93" s="4" t="str">
        <f t="shared" si="3"/>
        <v>,3818068</v>
      </c>
      <c r="I93" s="4" t="str">
        <f>VLOOKUP(A93,HOP!A:U,21,0)</f>
        <v>直连</v>
      </c>
    </row>
    <row r="94" s="4" customFormat="1" hidden="1" spans="1:9">
      <c r="A94" s="5">
        <v>999226220967674</v>
      </c>
      <c r="B94" s="6">
        <v>45170</v>
      </c>
      <c r="C94" s="6">
        <v>45171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999226221972210</v>
      </c>
      <c r="B95" s="6">
        <v>45170</v>
      </c>
      <c r="C95" s="6">
        <v>45171</v>
      </c>
      <c r="D95" s="4">
        <v>1425.32</v>
      </c>
      <c r="E95" s="4" t="str">
        <f>VLOOKUP(A95,HOP!A:L,12,0)</f>
        <v>1425.32</v>
      </c>
      <c r="F95" s="4" t="str">
        <f>VLOOKUP(A95,HOP!A:C,3,0)</f>
        <v>3818630</v>
      </c>
      <c r="G95" s="4">
        <f t="shared" si="2"/>
        <v>0</v>
      </c>
      <c r="H95" s="4" t="str">
        <f t="shared" si="3"/>
        <v>,3818630</v>
      </c>
      <c r="I95" s="4" t="str">
        <f>VLOOKUP(A95,HOP!A:U,21,0)</f>
        <v>直连</v>
      </c>
    </row>
    <row r="96" s="4" customFormat="1" hidden="1" spans="1:9">
      <c r="A96" s="5">
        <v>999226264323788</v>
      </c>
      <c r="B96" s="6">
        <v>45170</v>
      </c>
      <c r="C96" s="6">
        <v>45171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999226273532715</v>
      </c>
      <c r="B97" s="6">
        <v>45170</v>
      </c>
      <c r="C97" s="6">
        <v>45171</v>
      </c>
      <c r="D97" s="4">
        <v>498.68</v>
      </c>
      <c r="E97" s="4" t="str">
        <f>VLOOKUP(A97,HOP!A:L,12,0)</f>
        <v>498.68</v>
      </c>
      <c r="F97" s="4" t="str">
        <f>VLOOKUP(A97,HOP!A:C,3,0)</f>
        <v>3821989</v>
      </c>
      <c r="G97" s="4">
        <f t="shared" si="2"/>
        <v>0</v>
      </c>
      <c r="H97" s="4" t="str">
        <f t="shared" si="3"/>
        <v>,3821989</v>
      </c>
      <c r="I97" s="4" t="str">
        <f>VLOOKUP(A97,HOP!A:U,21,0)</f>
        <v>直连</v>
      </c>
    </row>
    <row r="98" s="4" customFormat="1" hidden="1" spans="1:9">
      <c r="A98" s="5">
        <v>999226273751138</v>
      </c>
      <c r="B98" s="6">
        <v>45170</v>
      </c>
      <c r="C98" s="6">
        <v>45171</v>
      </c>
      <c r="D98" s="4">
        <v>292.23</v>
      </c>
      <c r="E98" s="4" t="str">
        <f>VLOOKUP(A98,HOP!A:L,12,0)</f>
        <v>292.23</v>
      </c>
      <c r="F98" s="4" t="str">
        <f>VLOOKUP(A98,HOP!A:C,3,0)</f>
        <v>3822048</v>
      </c>
      <c r="G98" s="4">
        <f t="shared" si="2"/>
        <v>0</v>
      </c>
      <c r="H98" s="4" t="str">
        <f t="shared" si="3"/>
        <v>,3822048</v>
      </c>
      <c r="I98" s="4" t="str">
        <f>VLOOKUP(A98,HOP!A:U,21,0)</f>
        <v>直连</v>
      </c>
    </row>
    <row r="99" s="4" customFormat="1" hidden="1" spans="1:9">
      <c r="A99" s="5">
        <v>999226273958158</v>
      </c>
      <c r="B99" s="6">
        <v>45170</v>
      </c>
      <c r="C99" s="6">
        <v>45171</v>
      </c>
      <c r="D99" s="4">
        <v>893.7</v>
      </c>
      <c r="E99" s="4" t="str">
        <f>VLOOKUP(A99,HOP!A:L,12,0)</f>
        <v>893.70</v>
      </c>
      <c r="F99" s="4" t="str">
        <f>VLOOKUP(A99,HOP!A:C,3,0)</f>
        <v>3822108</v>
      </c>
      <c r="G99" s="4">
        <f t="shared" si="2"/>
        <v>0</v>
      </c>
      <c r="H99" s="4" t="str">
        <f t="shared" si="3"/>
        <v>,3822108</v>
      </c>
      <c r="I99" s="4" t="str">
        <f>VLOOKUP(A99,HOP!A:U,21,0)</f>
        <v>直连</v>
      </c>
    </row>
    <row r="100" s="4" customFormat="1" hidden="1" spans="1:9">
      <c r="A100" s="5">
        <v>999226274430685</v>
      </c>
      <c r="B100" s="6">
        <v>45170</v>
      </c>
      <c r="C100" s="6">
        <v>45171</v>
      </c>
      <c r="D100" s="4">
        <v>1653.26</v>
      </c>
      <c r="E100" s="4" t="str">
        <f>VLOOKUP(A100,HOP!A:L,12,0)</f>
        <v>1653.26</v>
      </c>
      <c r="F100" s="4" t="str">
        <f>VLOOKUP(A100,HOP!A:C,3,0)</f>
        <v>3822350</v>
      </c>
      <c r="G100" s="4">
        <f t="shared" si="2"/>
        <v>0</v>
      </c>
      <c r="H100" s="4" t="str">
        <f t="shared" si="3"/>
        <v>,3822350</v>
      </c>
      <c r="I100" s="4" t="str">
        <f>VLOOKUP(A100,HOP!A:U,21,0)</f>
        <v>直连</v>
      </c>
    </row>
    <row r="101" s="4" customFormat="1" hidden="1" spans="1:9">
      <c r="A101" s="5">
        <v>999226323959106</v>
      </c>
      <c r="B101" s="6">
        <v>45170</v>
      </c>
      <c r="C101" s="6">
        <v>45171</v>
      </c>
      <c r="D101" s="4">
        <v>1684.82</v>
      </c>
      <c r="E101" s="4" t="str">
        <f>VLOOKUP(A101,HOP!A:L,12,0)</f>
        <v>1684.82</v>
      </c>
      <c r="F101" s="4" t="str">
        <f>VLOOKUP(A101,HOP!A:C,3,0)</f>
        <v>3825640</v>
      </c>
      <c r="G101" s="4">
        <f t="shared" si="2"/>
        <v>0</v>
      </c>
      <c r="H101" s="4" t="str">
        <f t="shared" si="3"/>
        <v>,3825640</v>
      </c>
      <c r="I101" s="4" t="str">
        <f>VLOOKUP(A101,HOP!A:U,21,0)</f>
        <v>直连</v>
      </c>
    </row>
    <row r="102" s="4" customFormat="1" hidden="1" spans="1:9">
      <c r="A102" s="5">
        <v>999226325474492</v>
      </c>
      <c r="B102" s="6">
        <v>45170</v>
      </c>
      <c r="C102" s="6">
        <v>45171</v>
      </c>
      <c r="D102" s="4">
        <v>1152.52</v>
      </c>
      <c r="E102" s="4" t="str">
        <f>VLOOKUP(A102,HOP!A:L,12,0)</f>
        <v>1152.52</v>
      </c>
      <c r="F102" s="4" t="str">
        <f>VLOOKUP(A102,HOP!A:C,3,0)</f>
        <v>3826027</v>
      </c>
      <c r="G102" s="4">
        <f t="shared" si="2"/>
        <v>0</v>
      </c>
      <c r="H102" s="4" t="str">
        <f t="shared" si="3"/>
        <v>,3826027</v>
      </c>
      <c r="I102" s="4" t="str">
        <f>VLOOKUP(A102,HOP!A:U,21,0)</f>
        <v>直连</v>
      </c>
    </row>
    <row r="103" s="4" customFormat="1" hidden="1" spans="1:9">
      <c r="A103" s="5">
        <v>999226329381210</v>
      </c>
      <c r="B103" s="6">
        <v>45170</v>
      </c>
      <c r="C103" s="6">
        <v>45171</v>
      </c>
      <c r="D103" s="4">
        <v>379.81</v>
      </c>
      <c r="E103" s="4" t="str">
        <f>VLOOKUP(A103,HOP!A:L,12,0)</f>
        <v>379.81</v>
      </c>
      <c r="F103" s="4" t="str">
        <f>VLOOKUP(A103,HOP!A:C,3,0)</f>
        <v>3827186</v>
      </c>
      <c r="G103" s="4">
        <f t="shared" si="2"/>
        <v>0</v>
      </c>
      <c r="H103" s="4" t="str">
        <f t="shared" si="3"/>
        <v>,3827186</v>
      </c>
      <c r="I103" s="4" t="str">
        <f>VLOOKUP(A103,HOP!A:U,21,0)</f>
        <v>直连</v>
      </c>
    </row>
    <row r="104" s="4" customFormat="1" hidden="1" spans="1:9">
      <c r="A104" s="5">
        <v>999226329382059</v>
      </c>
      <c r="B104" s="6">
        <v>45170</v>
      </c>
      <c r="C104" s="6">
        <v>45171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999226329989663</v>
      </c>
      <c r="B105" s="6">
        <v>45170</v>
      </c>
      <c r="C105" s="6">
        <v>45171</v>
      </c>
      <c r="D105" s="4">
        <v>1425.53</v>
      </c>
      <c r="E105" s="4" t="str">
        <f>VLOOKUP(A105,HOP!A:L,12,0)</f>
        <v>1425.53</v>
      </c>
      <c r="F105" s="4" t="str">
        <f>VLOOKUP(A105,HOP!A:C,3,0)</f>
        <v>3827469</v>
      </c>
      <c r="G105" s="4">
        <f t="shared" si="2"/>
        <v>0</v>
      </c>
      <c r="H105" s="4" t="str">
        <f t="shared" si="3"/>
        <v>,3827469</v>
      </c>
      <c r="I105" s="4" t="str">
        <f>VLOOKUP(A105,HOP!A:U,21,0)</f>
        <v>直连</v>
      </c>
    </row>
    <row r="106" s="4" customFormat="1" hidden="1" spans="1:9">
      <c r="A106" s="5">
        <v>999226332044871</v>
      </c>
      <c r="B106" s="6">
        <v>45170</v>
      </c>
      <c r="C106" s="6">
        <v>45171</v>
      </c>
      <c r="D106" s="4">
        <v>838.04</v>
      </c>
      <c r="E106" s="4" t="str">
        <f>VLOOKUP(A106,HOP!A:L,12,0)</f>
        <v>838.04</v>
      </c>
      <c r="F106" s="4" t="str">
        <f>VLOOKUP(A106,HOP!A:C,3,0)</f>
        <v>3828087</v>
      </c>
      <c r="G106" s="4">
        <f t="shared" si="2"/>
        <v>0</v>
      </c>
      <c r="H106" s="4" t="str">
        <f t="shared" si="3"/>
        <v>,3828087</v>
      </c>
      <c r="I106" s="4" t="str">
        <f>VLOOKUP(A106,HOP!A:U,21,0)</f>
        <v>直连</v>
      </c>
    </row>
    <row r="107" s="4" customFormat="1" hidden="1" spans="1:9">
      <c r="A107" s="5">
        <v>999226332225451</v>
      </c>
      <c r="B107" s="6">
        <v>45170</v>
      </c>
      <c r="C107" s="6">
        <v>45171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999226332574486</v>
      </c>
      <c r="B108" s="6">
        <v>45170</v>
      </c>
      <c r="C108" s="6">
        <v>45171</v>
      </c>
      <c r="D108" s="4">
        <v>1027.36</v>
      </c>
      <c r="E108" s="4" t="str">
        <f>VLOOKUP(A108,HOP!A:L,12,0)</f>
        <v>1027.36</v>
      </c>
      <c r="F108" s="4" t="str">
        <f>VLOOKUP(A108,HOP!A:C,3,0)</f>
        <v>3828197</v>
      </c>
      <c r="G108" s="4">
        <f t="shared" si="2"/>
        <v>0</v>
      </c>
      <c r="H108" s="4" t="str">
        <f t="shared" si="3"/>
        <v>,3828197</v>
      </c>
      <c r="I108" s="4" t="str">
        <f>VLOOKUP(A108,HOP!A:U,21,0)</f>
        <v>直连</v>
      </c>
    </row>
    <row r="109" s="4" customFormat="1" hidden="1" spans="1:9">
      <c r="A109" s="5">
        <v>999226332769547</v>
      </c>
      <c r="B109" s="6">
        <v>45167</v>
      </c>
      <c r="C109" s="6">
        <v>45171</v>
      </c>
      <c r="D109" s="4">
        <v>1664.06</v>
      </c>
      <c r="E109" s="4" t="str">
        <f>VLOOKUP(A109,HOP!A:L,12,0)</f>
        <v>1664.06</v>
      </c>
      <c r="F109" s="4" t="str">
        <f>VLOOKUP(A109,HOP!A:C,3,0)</f>
        <v>3828345</v>
      </c>
      <c r="G109" s="4">
        <f t="shared" si="2"/>
        <v>0</v>
      </c>
      <c r="H109" s="4" t="str">
        <f t="shared" si="3"/>
        <v>,3828345</v>
      </c>
      <c r="I109" s="4" t="str">
        <f>VLOOKUP(A109,HOP!A:U,21,0)</f>
        <v>直连</v>
      </c>
    </row>
    <row r="110" s="4" customFormat="1" hidden="1" spans="1:9">
      <c r="A110" s="5">
        <v>999226332625998</v>
      </c>
      <c r="B110" s="6">
        <v>45170</v>
      </c>
      <c r="C110" s="6">
        <v>45171</v>
      </c>
      <c r="D110" s="4">
        <v>1425.53</v>
      </c>
      <c r="E110" s="4" t="str">
        <f>VLOOKUP(A110,HOP!A:L,12,0)</f>
        <v>1425.53</v>
      </c>
      <c r="F110" s="4" t="str">
        <f>VLOOKUP(A110,HOP!A:C,3,0)</f>
        <v>3828206</v>
      </c>
      <c r="G110" s="4">
        <f t="shared" si="2"/>
        <v>0</v>
      </c>
      <c r="H110" s="4" t="str">
        <f t="shared" si="3"/>
        <v>,3828206</v>
      </c>
      <c r="I110" s="4" t="str">
        <f>VLOOKUP(A110,HOP!A:U,21,0)</f>
        <v>直连</v>
      </c>
    </row>
    <row r="111" s="4" customFormat="1" hidden="1" spans="1:9">
      <c r="A111" s="5">
        <v>999226334378601</v>
      </c>
      <c r="B111" s="6">
        <v>45167</v>
      </c>
      <c r="C111" s="6">
        <v>45171</v>
      </c>
      <c r="D111" s="4">
        <v>4965.28</v>
      </c>
      <c r="E111" s="4" t="str">
        <f>VLOOKUP(A111,HOP!A:L,12,0)</f>
        <v>4965.28</v>
      </c>
      <c r="F111" s="4" t="str">
        <f>VLOOKUP(A111,HOP!A:C,3,0)</f>
        <v>3828728</v>
      </c>
      <c r="G111" s="4">
        <f t="shared" si="2"/>
        <v>0</v>
      </c>
      <c r="H111" s="4" t="str">
        <f t="shared" si="3"/>
        <v>,3828728</v>
      </c>
      <c r="I111" s="4" t="str">
        <f>VLOOKUP(A111,HOP!A:U,21,0)</f>
        <v>直连</v>
      </c>
    </row>
    <row r="112" s="4" customFormat="1" hidden="1" spans="1:9">
      <c r="A112" s="5">
        <v>999226335849392</v>
      </c>
      <c r="B112" s="6">
        <v>45166</v>
      </c>
      <c r="C112" s="6">
        <v>45171</v>
      </c>
      <c r="D112" s="4">
        <v>4702.29</v>
      </c>
      <c r="E112" s="4" t="str">
        <f>VLOOKUP(A112,HOP!A:L,12,0)</f>
        <v>4702.29</v>
      </c>
      <c r="F112" s="4" t="str">
        <f>VLOOKUP(A112,HOP!A:C,3,0)</f>
        <v>3829290</v>
      </c>
      <c r="G112" s="4">
        <f t="shared" si="2"/>
        <v>0</v>
      </c>
      <c r="H112" s="4" t="str">
        <f t="shared" si="3"/>
        <v>,3829290</v>
      </c>
      <c r="I112" s="4" t="str">
        <f>VLOOKUP(A112,HOP!A:U,21,0)</f>
        <v>直采</v>
      </c>
    </row>
    <row r="113" s="4" customFormat="1" hidden="1" spans="1:9">
      <c r="A113" s="5">
        <v>999226336220434</v>
      </c>
      <c r="B113" s="6">
        <v>45167</v>
      </c>
      <c r="C113" s="6">
        <v>45171</v>
      </c>
      <c r="D113" s="4">
        <v>1249.2</v>
      </c>
      <c r="E113" s="4" t="str">
        <f>VLOOKUP(A113,HOP!A:L,12,0)</f>
        <v>1249.20</v>
      </c>
      <c r="F113" s="4" t="str">
        <f>VLOOKUP(A113,HOP!A:C,3,0)</f>
        <v>3829522</v>
      </c>
      <c r="G113" s="4">
        <f t="shared" si="2"/>
        <v>0</v>
      </c>
      <c r="H113" s="4" t="str">
        <f t="shared" si="3"/>
        <v>,3829522</v>
      </c>
      <c r="I113" s="4" t="str">
        <f>VLOOKUP(A113,HOP!A:U,21,0)</f>
        <v>直连</v>
      </c>
    </row>
    <row r="114" s="4" customFormat="1" hidden="1" spans="1:9">
      <c r="A114" s="5">
        <v>999226337187879</v>
      </c>
      <c r="B114" s="6">
        <v>45170</v>
      </c>
      <c r="C114" s="6">
        <v>45171</v>
      </c>
      <c r="D114" s="4">
        <v>634.81</v>
      </c>
      <c r="E114" s="4" t="str">
        <f>VLOOKUP(A114,HOP!A:L,12,0)</f>
        <v>634.81</v>
      </c>
      <c r="F114" s="4" t="str">
        <f>VLOOKUP(A114,HOP!A:C,3,0)</f>
        <v>3830063</v>
      </c>
      <c r="G114" s="4">
        <f t="shared" si="2"/>
        <v>0</v>
      </c>
      <c r="H114" s="4" t="str">
        <f t="shared" si="3"/>
        <v>,3830063</v>
      </c>
      <c r="I114" s="4" t="str">
        <f>VLOOKUP(A114,HOP!A:U,21,0)</f>
        <v>直连</v>
      </c>
    </row>
    <row r="115" s="4" customFormat="1" hidden="1" spans="1:9">
      <c r="A115" s="5">
        <v>999226340377110</v>
      </c>
      <c r="B115" s="6">
        <v>45170</v>
      </c>
      <c r="C115" s="6">
        <v>45171</v>
      </c>
      <c r="D115" s="4">
        <v>1883.06</v>
      </c>
      <c r="E115" s="4" t="str">
        <f>VLOOKUP(A115,HOP!A:L,12,0)</f>
        <v>1883.06</v>
      </c>
      <c r="F115" s="4" t="str">
        <f>VLOOKUP(A115,HOP!A:C,3,0)</f>
        <v>3831703</v>
      </c>
      <c r="G115" s="4">
        <f t="shared" si="2"/>
        <v>0</v>
      </c>
      <c r="H115" s="4" t="str">
        <f t="shared" si="3"/>
        <v>,3831703</v>
      </c>
      <c r="I115" s="4" t="str">
        <f>VLOOKUP(A115,HOP!A:U,21,0)</f>
        <v>直连</v>
      </c>
    </row>
    <row r="116" s="4" customFormat="1" hidden="1" spans="1:9">
      <c r="A116" s="5">
        <v>999226340447313</v>
      </c>
      <c r="B116" s="6">
        <v>45170</v>
      </c>
      <c r="C116" s="6">
        <v>45171</v>
      </c>
      <c r="D116" s="4">
        <v>346.02</v>
      </c>
      <c r="E116" s="4" t="str">
        <f>VLOOKUP(A116,HOP!A:L,12,0)</f>
        <v>346.02</v>
      </c>
      <c r="F116" s="4" t="str">
        <f>VLOOKUP(A116,HOP!A:C,3,0)</f>
        <v>3831730</v>
      </c>
      <c r="G116" s="4">
        <f t="shared" si="2"/>
        <v>0</v>
      </c>
      <c r="H116" s="4" t="str">
        <f t="shared" si="3"/>
        <v>,3831730</v>
      </c>
      <c r="I116" s="4" t="str">
        <f>VLOOKUP(A116,HOP!A:U,21,0)</f>
        <v>直连</v>
      </c>
    </row>
    <row r="117" s="4" customFormat="1" hidden="1" spans="1:9">
      <c r="A117" s="5">
        <v>999226340650173</v>
      </c>
      <c r="B117" s="6">
        <v>45170</v>
      </c>
      <c r="C117" s="6">
        <v>45171</v>
      </c>
      <c r="D117" s="4">
        <v>337.22</v>
      </c>
      <c r="E117" s="4" t="str">
        <f>VLOOKUP(A117,HOP!A:L,12,0)</f>
        <v>337.22</v>
      </c>
      <c r="F117" s="4" t="str">
        <f>VLOOKUP(A117,HOP!A:C,3,0)</f>
        <v>3831870</v>
      </c>
      <c r="G117" s="4">
        <f t="shared" si="2"/>
        <v>0</v>
      </c>
      <c r="H117" s="4" t="str">
        <f t="shared" si="3"/>
        <v>,3831870</v>
      </c>
      <c r="I117" s="4" t="str">
        <f>VLOOKUP(A117,HOP!A:U,21,0)</f>
        <v>直连</v>
      </c>
    </row>
    <row r="118" s="4" customFormat="1" spans="1:9">
      <c r="A118" s="5">
        <v>999226341193340</v>
      </c>
      <c r="B118" s="6">
        <v>45163</v>
      </c>
      <c r="C118" s="6">
        <v>45171</v>
      </c>
      <c r="D118" s="4">
        <v>7893.82</v>
      </c>
      <c r="E118" s="4" t="str">
        <f>VLOOKUP(A118,HOP!A:L,12,0)</f>
        <v>7893.76</v>
      </c>
      <c r="F118" s="4" t="str">
        <f>VLOOKUP(A118,HOP!A:C,3,0)</f>
        <v>3832175</v>
      </c>
      <c r="G118" s="4">
        <f t="shared" si="2"/>
        <v>0.0599999999994907</v>
      </c>
      <c r="H118" s="4" t="str">
        <f t="shared" si="3"/>
        <v>,3832175</v>
      </c>
      <c r="I118" s="4" t="str">
        <f>VLOOKUP(A118,HOP!A:U,21,0)</f>
        <v>直连</v>
      </c>
    </row>
    <row r="119" s="4" customFormat="1" hidden="1" spans="1:9">
      <c r="A119" s="5">
        <v>999226341272797</v>
      </c>
      <c r="B119" s="6">
        <v>45170</v>
      </c>
      <c r="C119" s="6">
        <v>45171</v>
      </c>
      <c r="D119" s="4">
        <v>423.43</v>
      </c>
      <c r="E119" s="4" t="str">
        <f>VLOOKUP(A119,HOP!A:L,12,0)</f>
        <v>423.43</v>
      </c>
      <c r="F119" s="4" t="str">
        <f>VLOOKUP(A119,HOP!A:C,3,0)</f>
        <v>3832240</v>
      </c>
      <c r="G119" s="4">
        <f t="shared" si="2"/>
        <v>0</v>
      </c>
      <c r="H119" s="4" t="str">
        <f t="shared" si="3"/>
        <v>,3832240</v>
      </c>
      <c r="I119" s="4" t="str">
        <f>VLOOKUP(A119,HOP!A:U,21,0)</f>
        <v>直采</v>
      </c>
    </row>
    <row r="120" s="4" customFormat="1" hidden="1" spans="1:9">
      <c r="A120" s="5">
        <v>999226341423477</v>
      </c>
      <c r="B120" s="6">
        <v>45167</v>
      </c>
      <c r="C120" s="6">
        <v>45171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999226342202520</v>
      </c>
      <c r="B121" s="6">
        <v>45170</v>
      </c>
      <c r="C121" s="6">
        <v>45171</v>
      </c>
      <c r="D121" s="4">
        <v>1062.87</v>
      </c>
      <c r="E121" s="4" t="str">
        <f>VLOOKUP(A121,HOP!A:L,12,0)</f>
        <v>1062.87</v>
      </c>
      <c r="F121" s="4" t="str">
        <f>VLOOKUP(A121,HOP!A:C,3,0)</f>
        <v>3832789</v>
      </c>
      <c r="G121" s="4">
        <f t="shared" si="2"/>
        <v>0</v>
      </c>
      <c r="H121" s="4" t="str">
        <f t="shared" si="3"/>
        <v>,3832789</v>
      </c>
      <c r="I121" s="4" t="str">
        <f>VLOOKUP(A121,HOP!A:U,21,0)</f>
        <v>直采</v>
      </c>
    </row>
    <row r="122" s="4" customFormat="1" hidden="1" spans="1:9">
      <c r="A122" s="5">
        <v>999226343682860</v>
      </c>
      <c r="B122" s="6">
        <v>45168</v>
      </c>
      <c r="C122" s="6">
        <v>45171</v>
      </c>
      <c r="D122" s="4">
        <v>993</v>
      </c>
      <c r="E122" s="4" t="str">
        <f>VLOOKUP(A122,HOP!A:L,12,0)</f>
        <v>993.00</v>
      </c>
      <c r="F122" s="4" t="str">
        <f>VLOOKUP(A122,HOP!A:C,3,0)</f>
        <v>3833458</v>
      </c>
      <c r="G122" s="4">
        <f t="shared" si="2"/>
        <v>0</v>
      </c>
      <c r="H122" s="4" t="str">
        <f t="shared" si="3"/>
        <v>,3833458</v>
      </c>
      <c r="I122" s="4" t="str">
        <f>VLOOKUP(A122,HOP!A:U,21,0)</f>
        <v>直采</v>
      </c>
    </row>
    <row r="123" s="4" customFormat="1" hidden="1" spans="1:9">
      <c r="A123" s="5">
        <v>999226344845775</v>
      </c>
      <c r="B123" s="6">
        <v>45170</v>
      </c>
      <c r="C123" s="6">
        <v>45171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999226345352428</v>
      </c>
      <c r="B124" s="6">
        <v>45170</v>
      </c>
      <c r="C124" s="6">
        <v>45171</v>
      </c>
      <c r="D124" s="4">
        <v>1220.14</v>
      </c>
      <c r="E124" s="4" t="str">
        <f>VLOOKUP(A124,HOP!A:L,12,0)</f>
        <v>1220.14</v>
      </c>
      <c r="F124" s="4" t="str">
        <f>VLOOKUP(A124,HOP!A:C,3,0)</f>
        <v>3834413</v>
      </c>
      <c r="G124" s="4">
        <f t="shared" si="2"/>
        <v>0</v>
      </c>
      <c r="H124" s="4" t="str">
        <f t="shared" si="3"/>
        <v>,3834413</v>
      </c>
      <c r="I124" s="4" t="str">
        <f>VLOOKUP(A124,HOP!A:U,21,0)</f>
        <v>直连</v>
      </c>
    </row>
    <row r="125" s="4" customFormat="1" hidden="1" spans="1:9">
      <c r="A125" s="5">
        <v>999226327890410</v>
      </c>
      <c r="B125" s="6">
        <v>45170</v>
      </c>
      <c r="C125" s="6">
        <v>45171</v>
      </c>
      <c r="D125" s="4">
        <v>1624.19</v>
      </c>
      <c r="E125" s="4" t="str">
        <f>VLOOKUP(A125,HOP!A:L,12,0)</f>
        <v>1624.19</v>
      </c>
      <c r="F125" s="4" t="str">
        <f>VLOOKUP(A125,HOP!A:C,3,0)</f>
        <v>3826655</v>
      </c>
      <c r="G125" s="4">
        <f t="shared" si="2"/>
        <v>0</v>
      </c>
      <c r="H125" s="4" t="str">
        <f t="shared" si="3"/>
        <v>,3826655</v>
      </c>
      <c r="I125" s="4" t="str">
        <f>VLOOKUP(A125,HOP!A:U,21,0)</f>
        <v>直连</v>
      </c>
    </row>
    <row r="126" s="4" customFormat="1" spans="1:9">
      <c r="A126" s="5">
        <v>999226347322138</v>
      </c>
      <c r="B126" s="6">
        <v>45170</v>
      </c>
      <c r="C126" s="6">
        <v>45171</v>
      </c>
      <c r="D126" s="4">
        <v>700.08</v>
      </c>
      <c r="E126" s="4" t="str">
        <f>VLOOKUP(A126,HOP!A:L,12,0)</f>
        <v>700.09</v>
      </c>
      <c r="F126" s="4" t="str">
        <f>VLOOKUP(A126,HOP!A:C,3,0)</f>
        <v>3835630</v>
      </c>
      <c r="G126" s="4">
        <f t="shared" si="2"/>
        <v>-0.00999999999999091</v>
      </c>
      <c r="H126" s="4" t="str">
        <f t="shared" si="3"/>
        <v>,3835630</v>
      </c>
      <c r="I126" s="4" t="str">
        <f>VLOOKUP(A126,HOP!A:U,21,0)</f>
        <v>直连</v>
      </c>
    </row>
    <row r="127" s="4" customFormat="1" hidden="1" spans="1:9">
      <c r="A127" s="5">
        <v>999226347422836</v>
      </c>
      <c r="B127" s="6">
        <v>45170</v>
      </c>
      <c r="C127" s="6">
        <v>45171</v>
      </c>
      <c r="D127" s="4">
        <v>376.14</v>
      </c>
      <c r="E127" s="4" t="str">
        <f>VLOOKUP(A127,HOP!A:L,12,0)</f>
        <v>376.14</v>
      </c>
      <c r="F127" s="4" t="str">
        <f>VLOOKUP(A127,HOP!A:C,3,0)</f>
        <v>3835658</v>
      </c>
      <c r="G127" s="4">
        <f t="shared" si="2"/>
        <v>0</v>
      </c>
      <c r="H127" s="4" t="str">
        <f t="shared" si="3"/>
        <v>,3835658</v>
      </c>
      <c r="I127" s="4" t="str">
        <f>VLOOKUP(A127,HOP!A:U,21,0)</f>
        <v>直采</v>
      </c>
    </row>
    <row r="128" s="4" customFormat="1" hidden="1" spans="1:9">
      <c r="A128" s="5">
        <v>999226348302614</v>
      </c>
      <c r="B128" s="6">
        <v>45170</v>
      </c>
      <c r="C128" s="6">
        <v>45171</v>
      </c>
      <c r="D128" s="4">
        <v>788.22</v>
      </c>
      <c r="E128" s="4" t="str">
        <f>VLOOKUP(A128,HOP!A:L,12,0)</f>
        <v>788.22</v>
      </c>
      <c r="F128" s="4" t="str">
        <f>VLOOKUP(A128,HOP!A:C,3,0)</f>
        <v>3836141</v>
      </c>
      <c r="G128" s="4">
        <f t="shared" si="2"/>
        <v>0</v>
      </c>
      <c r="H128" s="4" t="str">
        <f t="shared" si="3"/>
        <v>,3836141</v>
      </c>
      <c r="I128" s="4" t="str">
        <f>VLOOKUP(A128,HOP!A:U,21,0)</f>
        <v>直连</v>
      </c>
    </row>
    <row r="129" s="4" customFormat="1" hidden="1" spans="1:9">
      <c r="A129" s="5">
        <v>999226350777407</v>
      </c>
      <c r="B129" s="6">
        <v>45168</v>
      </c>
      <c r="C129" s="6">
        <v>45171</v>
      </c>
      <c r="D129" s="4">
        <v>3361.32</v>
      </c>
      <c r="E129" s="4" t="str">
        <f>VLOOKUP(A129,HOP!A:L,12,0)</f>
        <v>3361.32</v>
      </c>
      <c r="F129" s="4" t="str">
        <f>VLOOKUP(A129,HOP!A:C,3,0)</f>
        <v>3837265</v>
      </c>
      <c r="G129" s="4">
        <f t="shared" si="2"/>
        <v>0</v>
      </c>
      <c r="H129" s="4" t="str">
        <f t="shared" si="3"/>
        <v>,3837265</v>
      </c>
      <c r="I129" s="4" t="str">
        <f>VLOOKUP(A129,HOP!A:U,21,0)</f>
        <v>直连</v>
      </c>
    </row>
    <row r="130" s="4" customFormat="1" hidden="1" spans="1:9">
      <c r="A130" s="5">
        <v>999226353556821</v>
      </c>
      <c r="B130" s="6">
        <v>45170</v>
      </c>
      <c r="C130" s="6">
        <v>45171</v>
      </c>
      <c r="D130" s="4">
        <v>379</v>
      </c>
      <c r="E130" s="4" t="str">
        <f>VLOOKUP(A130,HOP!A:L,12,0)</f>
        <v>379.00</v>
      </c>
      <c r="F130" s="4" t="str">
        <f>VLOOKUP(A130,HOP!A:C,3,0)</f>
        <v>3838685</v>
      </c>
      <c r="G130" s="4">
        <f t="shared" si="2"/>
        <v>0</v>
      </c>
      <c r="H130" s="4" t="str">
        <f t="shared" si="3"/>
        <v>,3838685</v>
      </c>
      <c r="I130" s="4" t="str">
        <f>VLOOKUP(A130,HOP!A:U,21,0)</f>
        <v>直采</v>
      </c>
    </row>
    <row r="131" s="4" customFormat="1" hidden="1" spans="1:9">
      <c r="A131" s="5">
        <v>999226354666261</v>
      </c>
      <c r="B131" s="6">
        <v>45170</v>
      </c>
      <c r="C131" s="6">
        <v>45171</v>
      </c>
      <c r="D131" s="4">
        <v>402.81</v>
      </c>
      <c r="E131" s="4" t="str">
        <f>VLOOKUP(A131,HOP!A:L,12,0)</f>
        <v>402.81</v>
      </c>
      <c r="F131" s="4" t="str">
        <f>VLOOKUP(A131,HOP!A:C,3,0)</f>
        <v>3839274</v>
      </c>
      <c r="G131" s="4">
        <f t="shared" ref="G131:G194" si="4">D131-E131</f>
        <v>0</v>
      </c>
      <c r="H131" s="4" t="str">
        <f t="shared" ref="H131:H194" si="5">$H$1&amp;F131</f>
        <v>,3839274</v>
      </c>
      <c r="I131" s="4" t="str">
        <f>VLOOKUP(A131,HOP!A:U,21,0)</f>
        <v>直连</v>
      </c>
    </row>
    <row r="132" s="4" customFormat="1" hidden="1" spans="1:9">
      <c r="A132" s="5">
        <v>999226355432593</v>
      </c>
      <c r="B132" s="6">
        <v>45169</v>
      </c>
      <c r="C132" s="6">
        <v>45171</v>
      </c>
      <c r="D132" s="4">
        <v>751.56</v>
      </c>
      <c r="E132" s="4" t="str">
        <f>VLOOKUP(A132,HOP!A:L,12,0)</f>
        <v>751.56</v>
      </c>
      <c r="F132" s="4" t="str">
        <f>VLOOKUP(A132,HOP!A:C,3,0)</f>
        <v>3839819</v>
      </c>
      <c r="G132" s="4">
        <f t="shared" si="4"/>
        <v>0</v>
      </c>
      <c r="H132" s="4" t="str">
        <f t="shared" si="5"/>
        <v>,3839819</v>
      </c>
      <c r="I132" s="4" t="str">
        <f>VLOOKUP(A132,HOP!A:U,21,0)</f>
        <v>直采</v>
      </c>
    </row>
    <row r="133" s="4" customFormat="1" hidden="1" spans="1:9">
      <c r="A133" s="5">
        <v>26356340267</v>
      </c>
      <c r="B133" s="6">
        <v>45170</v>
      </c>
      <c r="C133" s="6">
        <v>45171</v>
      </c>
      <c r="D133" s="4">
        <v>187.15</v>
      </c>
      <c r="E133" s="4" t="str">
        <f>VLOOKUP(A133,HOP!A:L,12,0)</f>
        <v>187.15</v>
      </c>
      <c r="F133" s="4" t="str">
        <f>VLOOKUP(A133,HOP!A:C,3,0)</f>
        <v>3840466</v>
      </c>
      <c r="G133" s="4">
        <f t="shared" si="4"/>
        <v>0</v>
      </c>
      <c r="H133" s="4" t="str">
        <f t="shared" si="5"/>
        <v>,3840466</v>
      </c>
      <c r="I133" s="4" t="str">
        <f>VLOOKUP(A133,HOP!A:U,21,0)</f>
        <v>直连</v>
      </c>
    </row>
    <row r="134" s="4" customFormat="1" hidden="1" spans="1:9">
      <c r="A134" s="5">
        <v>999226356782863</v>
      </c>
      <c r="B134" s="6">
        <v>45170</v>
      </c>
      <c r="C134" s="6">
        <v>45171</v>
      </c>
      <c r="D134" s="4">
        <v>385.03</v>
      </c>
      <c r="E134" s="4" t="str">
        <f>VLOOKUP(A134,HOP!A:L,12,0)</f>
        <v>385.03</v>
      </c>
      <c r="F134" s="4" t="str">
        <f>VLOOKUP(A134,HOP!A:C,3,0)</f>
        <v>3840600</v>
      </c>
      <c r="G134" s="4">
        <f t="shared" si="4"/>
        <v>0</v>
      </c>
      <c r="H134" s="4" t="str">
        <f t="shared" si="5"/>
        <v>,3840600</v>
      </c>
      <c r="I134" s="4" t="str">
        <f>VLOOKUP(A134,HOP!A:U,21,0)</f>
        <v>直连</v>
      </c>
    </row>
    <row r="135" s="4" customFormat="1" hidden="1" spans="1:9">
      <c r="A135" s="5">
        <v>999226358588872</v>
      </c>
      <c r="B135" s="6">
        <v>45169</v>
      </c>
      <c r="C135" s="6">
        <v>45171</v>
      </c>
      <c r="D135" s="4">
        <v>2155.36</v>
      </c>
      <c r="E135" s="4" t="str">
        <f>VLOOKUP(A135,HOP!A:L,12,0)</f>
        <v>2155.36</v>
      </c>
      <c r="F135" s="4" t="str">
        <f>VLOOKUP(A135,HOP!A:C,3,0)</f>
        <v>3841463</v>
      </c>
      <c r="G135" s="4">
        <f t="shared" si="4"/>
        <v>0</v>
      </c>
      <c r="H135" s="4" t="str">
        <f t="shared" si="5"/>
        <v>,3841463</v>
      </c>
      <c r="I135" s="4" t="str">
        <f>VLOOKUP(A135,HOP!A:U,21,0)</f>
        <v>直连</v>
      </c>
    </row>
    <row r="136" s="4" customFormat="1" hidden="1" spans="1:9">
      <c r="A136" s="5">
        <v>999226358828667</v>
      </c>
      <c r="B136" s="6">
        <v>45170</v>
      </c>
      <c r="C136" s="6">
        <v>45171</v>
      </c>
      <c r="D136" s="4">
        <v>385.03</v>
      </c>
      <c r="E136" s="4" t="str">
        <f>VLOOKUP(A136,HOP!A:L,12,0)</f>
        <v>385.03</v>
      </c>
      <c r="F136" s="4" t="str">
        <f>VLOOKUP(A136,HOP!A:C,3,0)</f>
        <v>3841524</v>
      </c>
      <c r="G136" s="4">
        <f t="shared" si="4"/>
        <v>0</v>
      </c>
      <c r="H136" s="4" t="str">
        <f t="shared" si="5"/>
        <v>,3841524</v>
      </c>
      <c r="I136" s="4" t="str">
        <f>VLOOKUP(A136,HOP!A:U,21,0)</f>
        <v>直连</v>
      </c>
    </row>
    <row r="137" s="4" customFormat="1" hidden="1" spans="1:9">
      <c r="A137" s="5">
        <v>999226361058871</v>
      </c>
      <c r="B137" s="6">
        <v>45169</v>
      </c>
      <c r="C137" s="6">
        <v>45171</v>
      </c>
      <c r="D137" s="4">
        <v>382.86</v>
      </c>
      <c r="E137" s="4" t="str">
        <f>VLOOKUP(A137,HOP!A:L,12,0)</f>
        <v>382.86</v>
      </c>
      <c r="F137" s="4" t="str">
        <f>VLOOKUP(A137,HOP!A:C,3,0)</f>
        <v>3842723</v>
      </c>
      <c r="G137" s="4">
        <f t="shared" si="4"/>
        <v>0</v>
      </c>
      <c r="H137" s="4" t="str">
        <f t="shared" si="5"/>
        <v>,3842723</v>
      </c>
      <c r="I137" s="4" t="str">
        <f>VLOOKUP(A137,HOP!A:U,21,0)</f>
        <v>直连</v>
      </c>
    </row>
    <row r="138" s="4" customFormat="1" hidden="1" spans="1:9">
      <c r="A138" s="5">
        <v>999226364335301</v>
      </c>
      <c r="B138" s="6">
        <v>45170</v>
      </c>
      <c r="C138" s="6">
        <v>45171</v>
      </c>
      <c r="D138" s="4">
        <v>647.47</v>
      </c>
      <c r="E138" s="4" t="str">
        <f>VLOOKUP(A138,HOP!A:L,12,0)</f>
        <v>647.47</v>
      </c>
      <c r="F138" s="4" t="str">
        <f>VLOOKUP(A138,HOP!A:C,3,0)</f>
        <v>3844794</v>
      </c>
      <c r="G138" s="4">
        <f t="shared" si="4"/>
        <v>0</v>
      </c>
      <c r="H138" s="4" t="str">
        <f t="shared" si="5"/>
        <v>,3844794</v>
      </c>
      <c r="I138" s="4" t="str">
        <f>VLOOKUP(A138,HOP!A:U,21,0)</f>
        <v>直连</v>
      </c>
    </row>
    <row r="139" s="4" customFormat="1" hidden="1" spans="1:9">
      <c r="A139" s="5">
        <v>999226364465580</v>
      </c>
      <c r="B139" s="6">
        <v>45170</v>
      </c>
      <c r="C139" s="6">
        <v>45171</v>
      </c>
      <c r="D139" s="4">
        <v>506.97</v>
      </c>
      <c r="E139" s="4" t="str">
        <f>VLOOKUP(A139,HOP!A:L,12,0)</f>
        <v>506.97</v>
      </c>
      <c r="F139" s="4" t="str">
        <f>VLOOKUP(A139,HOP!A:C,3,0)</f>
        <v>3844994</v>
      </c>
      <c r="G139" s="4">
        <f t="shared" si="4"/>
        <v>0</v>
      </c>
      <c r="H139" s="4" t="str">
        <f t="shared" si="5"/>
        <v>,3844994</v>
      </c>
      <c r="I139" s="4" t="str">
        <f>VLOOKUP(A139,HOP!A:U,21,0)</f>
        <v>直连</v>
      </c>
    </row>
    <row r="140" s="4" customFormat="1" hidden="1" spans="1:9">
      <c r="A140" s="5">
        <v>999226364469346</v>
      </c>
      <c r="B140" s="6">
        <v>45170</v>
      </c>
      <c r="C140" s="6">
        <v>45171</v>
      </c>
      <c r="D140" s="4">
        <v>489.74</v>
      </c>
      <c r="E140" s="4" t="str">
        <f>VLOOKUP(A140,HOP!A:L,12,0)</f>
        <v>489.74</v>
      </c>
      <c r="F140" s="4" t="str">
        <f>VLOOKUP(A140,HOP!A:C,3,0)</f>
        <v>3844997</v>
      </c>
      <c r="G140" s="4">
        <f t="shared" si="4"/>
        <v>0</v>
      </c>
      <c r="H140" s="4" t="str">
        <f t="shared" si="5"/>
        <v>,3844997</v>
      </c>
      <c r="I140" s="4" t="str">
        <f>VLOOKUP(A140,HOP!A:U,21,0)</f>
        <v>直采</v>
      </c>
    </row>
    <row r="141" s="4" customFormat="1" hidden="1" spans="1:9">
      <c r="A141" s="5">
        <v>999226364679794</v>
      </c>
      <c r="B141" s="6">
        <v>45167</v>
      </c>
      <c r="C141" s="6">
        <v>45171</v>
      </c>
      <c r="D141" s="4">
        <v>1768.36</v>
      </c>
      <c r="E141" s="4" t="str">
        <f>VLOOKUP(A141,HOP!A:L,12,0)</f>
        <v>1768.36</v>
      </c>
      <c r="F141" s="4" t="str">
        <f>VLOOKUP(A141,HOP!A:C,3,0)</f>
        <v>3845086</v>
      </c>
      <c r="G141" s="4">
        <f t="shared" si="4"/>
        <v>0</v>
      </c>
      <c r="H141" s="4" t="str">
        <f t="shared" si="5"/>
        <v>,3845086</v>
      </c>
      <c r="I141" s="4" t="str">
        <f>VLOOKUP(A141,HOP!A:U,21,0)</f>
        <v>直连</v>
      </c>
    </row>
    <row r="142" s="4" customFormat="1" spans="1:9">
      <c r="A142" s="5">
        <v>999226365700442</v>
      </c>
      <c r="B142" s="6">
        <v>45170</v>
      </c>
      <c r="C142" s="6">
        <v>45171</v>
      </c>
      <c r="D142" s="4">
        <v>4987.71</v>
      </c>
      <c r="E142" s="4" t="str">
        <f>VLOOKUP(A142,HOP!A:L,12,0)</f>
        <v>4987.74</v>
      </c>
      <c r="F142" s="4" t="str">
        <f>VLOOKUP(A142,HOP!A:C,3,0)</f>
        <v>3845710</v>
      </c>
      <c r="G142" s="4">
        <f t="shared" si="4"/>
        <v>-0.0299999999997453</v>
      </c>
      <c r="H142" s="4" t="str">
        <f t="shared" si="5"/>
        <v>,3845710</v>
      </c>
      <c r="I142" s="4" t="str">
        <f>VLOOKUP(A142,HOP!A:U,21,0)</f>
        <v>直连</v>
      </c>
    </row>
    <row r="143" s="4" customFormat="1" hidden="1" spans="1:9">
      <c r="A143" s="5">
        <v>999226365878111</v>
      </c>
      <c r="B143" s="6">
        <v>45170</v>
      </c>
      <c r="C143" s="6">
        <v>45171</v>
      </c>
      <c r="D143" s="4">
        <v>713.58</v>
      </c>
      <c r="E143" s="4" t="str">
        <f>VLOOKUP(A143,HOP!A:L,12,0)</f>
        <v>713.58</v>
      </c>
      <c r="F143" s="4" t="str">
        <f>VLOOKUP(A143,HOP!A:C,3,0)</f>
        <v>3845951</v>
      </c>
      <c r="G143" s="4">
        <f t="shared" si="4"/>
        <v>0</v>
      </c>
      <c r="H143" s="4" t="str">
        <f t="shared" si="5"/>
        <v>,3845951</v>
      </c>
      <c r="I143" s="4" t="str">
        <f>VLOOKUP(A143,HOP!A:U,21,0)</f>
        <v>直连</v>
      </c>
    </row>
    <row r="144" s="4" customFormat="1" hidden="1" spans="1:9">
      <c r="A144" s="5">
        <v>999226366097663</v>
      </c>
      <c r="B144" s="6">
        <v>45168</v>
      </c>
      <c r="C144" s="6">
        <v>45171</v>
      </c>
      <c r="D144" s="4">
        <v>1390.89</v>
      </c>
      <c r="E144" s="4" t="str">
        <f>VLOOKUP(A144,HOP!A:L,12,0)</f>
        <v>1390.89</v>
      </c>
      <c r="F144" s="4" t="str">
        <f>VLOOKUP(A144,HOP!A:C,3,0)</f>
        <v>3846041</v>
      </c>
      <c r="G144" s="4">
        <f t="shared" si="4"/>
        <v>0</v>
      </c>
      <c r="H144" s="4" t="str">
        <f t="shared" si="5"/>
        <v>,3846041</v>
      </c>
      <c r="I144" s="4" t="str">
        <f>VLOOKUP(A144,HOP!A:U,21,0)</f>
        <v>直连</v>
      </c>
    </row>
    <row r="145" s="4" customFormat="1" hidden="1" spans="1:9">
      <c r="A145" s="5">
        <v>999226366401802</v>
      </c>
      <c r="B145" s="6">
        <v>45169</v>
      </c>
      <c r="C145" s="6">
        <v>45171</v>
      </c>
      <c r="D145" s="4">
        <v>1165.92</v>
      </c>
      <c r="E145" s="4" t="str">
        <f>VLOOKUP(A145,HOP!A:L,12,0)</f>
        <v>1165.92</v>
      </c>
      <c r="F145" s="4" t="str">
        <f>VLOOKUP(A145,HOP!A:C,3,0)</f>
        <v>3846316</v>
      </c>
      <c r="G145" s="4">
        <f t="shared" si="4"/>
        <v>0</v>
      </c>
      <c r="H145" s="4" t="str">
        <f t="shared" si="5"/>
        <v>,3846316</v>
      </c>
      <c r="I145" s="4" t="str">
        <f>VLOOKUP(A145,HOP!A:U,21,0)</f>
        <v>直连</v>
      </c>
    </row>
    <row r="146" s="4" customFormat="1" hidden="1" spans="1:9">
      <c r="A146" s="5">
        <v>999226366532187</v>
      </c>
      <c r="B146" s="6">
        <v>45170</v>
      </c>
      <c r="C146" s="6">
        <v>45171</v>
      </c>
      <c r="D146" s="4">
        <v>891.26</v>
      </c>
      <c r="E146" s="4" t="str">
        <f>VLOOKUP(A146,HOP!A:L,12,0)</f>
        <v>891.26</v>
      </c>
      <c r="F146" s="4" t="str">
        <f>VLOOKUP(A146,HOP!A:C,3,0)</f>
        <v>3846379</v>
      </c>
      <c r="G146" s="4">
        <f t="shared" si="4"/>
        <v>0</v>
      </c>
      <c r="H146" s="4" t="str">
        <f t="shared" si="5"/>
        <v>,3846379</v>
      </c>
      <c r="I146" s="4" t="str">
        <f>VLOOKUP(A146,HOP!A:U,21,0)</f>
        <v>直连</v>
      </c>
    </row>
    <row r="147" s="4" customFormat="1" hidden="1" spans="1:9">
      <c r="A147" s="5">
        <v>999226366695028</v>
      </c>
      <c r="B147" s="6">
        <v>45167</v>
      </c>
      <c r="C147" s="6">
        <v>45171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5">
        <v>999226366830532</v>
      </c>
      <c r="B148" s="6">
        <v>45168</v>
      </c>
      <c r="C148" s="6">
        <v>45171</v>
      </c>
      <c r="D148" s="4">
        <v>362.77</v>
      </c>
      <c r="E148" s="4" t="str">
        <f>VLOOKUP(A148,HOP!A:L,12,0)</f>
        <v>362.77</v>
      </c>
      <c r="F148" s="4" t="str">
        <f>VLOOKUP(A148,HOP!A:C,3,0)</f>
        <v>3846659</v>
      </c>
      <c r="G148" s="4">
        <f t="shared" si="4"/>
        <v>0</v>
      </c>
      <c r="H148" s="4" t="str">
        <f t="shared" si="5"/>
        <v>,3846659</v>
      </c>
      <c r="I148" s="4" t="str">
        <f>VLOOKUP(A148,HOP!A:U,21,0)</f>
        <v>直连</v>
      </c>
    </row>
    <row r="149" s="4" customFormat="1" spans="1:9">
      <c r="A149" s="5">
        <v>999226476434106</v>
      </c>
      <c r="B149" s="6">
        <v>45167</v>
      </c>
      <c r="C149" s="6">
        <v>45171</v>
      </c>
      <c r="D149" s="4">
        <v>3215.22</v>
      </c>
      <c r="E149" s="4" t="str">
        <f>VLOOKUP(A149,HOP!A:L,12,0)</f>
        <v>3215.21</v>
      </c>
      <c r="F149" s="4" t="str">
        <f>VLOOKUP(A149,HOP!A:C,3,0)</f>
        <v>3847281</v>
      </c>
      <c r="G149" s="4">
        <f t="shared" si="4"/>
        <v>0.00999999999976353</v>
      </c>
      <c r="H149" s="4" t="str">
        <f t="shared" si="5"/>
        <v>,3847281</v>
      </c>
      <c r="I149" s="4" t="str">
        <f>VLOOKUP(A149,HOP!A:U,21,0)</f>
        <v>直连</v>
      </c>
    </row>
    <row r="150" s="4" customFormat="1" hidden="1" spans="1:9">
      <c r="A150" s="5">
        <v>999226479217997</v>
      </c>
      <c r="B150" s="6">
        <v>45168</v>
      </c>
      <c r="C150" s="6">
        <v>45171</v>
      </c>
      <c r="D150" s="4">
        <v>3329.95</v>
      </c>
      <c r="E150" s="4" t="str">
        <f>VLOOKUP(A150,HOP!A:L,12,0)</f>
        <v>3329.95</v>
      </c>
      <c r="F150" s="4" t="str">
        <f>VLOOKUP(A150,HOP!A:C,3,0)</f>
        <v>3847964</v>
      </c>
      <c r="G150" s="4">
        <f t="shared" si="4"/>
        <v>0</v>
      </c>
      <c r="H150" s="4" t="str">
        <f t="shared" si="5"/>
        <v>,3847964</v>
      </c>
      <c r="I150" s="4" t="str">
        <f>VLOOKUP(A150,HOP!A:U,21,0)</f>
        <v>直连</v>
      </c>
    </row>
    <row r="151" s="4" customFormat="1" hidden="1" spans="1:9">
      <c r="A151" s="5">
        <v>999226479423216</v>
      </c>
      <c r="B151" s="6">
        <v>45166</v>
      </c>
      <c r="C151" s="6">
        <v>45171</v>
      </c>
      <c r="D151" s="4">
        <v>2344.87</v>
      </c>
      <c r="E151" s="4" t="str">
        <f>VLOOKUP(A151,HOP!A:L,12,0)</f>
        <v>2344.87</v>
      </c>
      <c r="F151" s="4" t="str">
        <f>VLOOKUP(A151,HOP!A:C,3,0)</f>
        <v>3847999</v>
      </c>
      <c r="G151" s="4">
        <f t="shared" si="4"/>
        <v>0</v>
      </c>
      <c r="H151" s="4" t="str">
        <f t="shared" si="5"/>
        <v>,3847999</v>
      </c>
      <c r="I151" s="4" t="str">
        <f>VLOOKUP(A151,HOP!A:U,21,0)</f>
        <v>直连</v>
      </c>
    </row>
    <row r="152" s="4" customFormat="1" hidden="1" spans="1:9">
      <c r="A152" s="5">
        <v>999226480340744</v>
      </c>
      <c r="B152" s="6">
        <v>45170</v>
      </c>
      <c r="C152" s="6">
        <v>45171</v>
      </c>
      <c r="D152" s="4">
        <v>148.97</v>
      </c>
      <c r="E152" s="4" t="str">
        <f>VLOOKUP(A152,HOP!A:L,12,0)</f>
        <v>148.97</v>
      </c>
      <c r="F152" s="4" t="str">
        <f>VLOOKUP(A152,HOP!A:C,3,0)</f>
        <v>3848226</v>
      </c>
      <c r="G152" s="4">
        <f t="shared" si="4"/>
        <v>0</v>
      </c>
      <c r="H152" s="4" t="str">
        <f t="shared" si="5"/>
        <v>,3848226</v>
      </c>
      <c r="I152" s="4" t="str">
        <f>VLOOKUP(A152,HOP!A:U,21,0)</f>
        <v>直连</v>
      </c>
    </row>
    <row r="153" s="4" customFormat="1" hidden="1" spans="1:9">
      <c r="A153" s="5">
        <v>999226484353275</v>
      </c>
      <c r="B153" s="6">
        <v>45170</v>
      </c>
      <c r="C153" s="6">
        <v>45171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999226485210224</v>
      </c>
      <c r="B154" s="6">
        <v>45170</v>
      </c>
      <c r="C154" s="6">
        <v>45171</v>
      </c>
      <c r="D154" s="4">
        <v>760.13</v>
      </c>
      <c r="E154" s="4" t="str">
        <f>VLOOKUP(A154,HOP!A:L,12,0)</f>
        <v>760.13</v>
      </c>
      <c r="F154" s="4" t="str">
        <f>VLOOKUP(A154,HOP!A:C,3,0)</f>
        <v>3849371</v>
      </c>
      <c r="G154" s="4">
        <f t="shared" si="4"/>
        <v>0</v>
      </c>
      <c r="H154" s="4" t="str">
        <f t="shared" si="5"/>
        <v>,3849371</v>
      </c>
      <c r="I154" s="4" t="str">
        <f>VLOOKUP(A154,HOP!A:U,21,0)</f>
        <v>直连</v>
      </c>
    </row>
    <row r="155" s="4" customFormat="1" hidden="1" spans="1:9">
      <c r="A155" s="5">
        <v>999226485476992</v>
      </c>
      <c r="B155" s="6">
        <v>45169</v>
      </c>
      <c r="C155" s="6">
        <v>45171</v>
      </c>
      <c r="D155" s="4">
        <v>1260.88</v>
      </c>
      <c r="E155" s="4" t="str">
        <f>VLOOKUP(A155,HOP!A:L,12,0)</f>
        <v>1260.88</v>
      </c>
      <c r="F155" s="4" t="str">
        <f>VLOOKUP(A155,HOP!A:C,3,0)</f>
        <v>3849414</v>
      </c>
      <c r="G155" s="4">
        <f t="shared" si="4"/>
        <v>0</v>
      </c>
      <c r="H155" s="4" t="str">
        <f t="shared" si="5"/>
        <v>,3849414</v>
      </c>
      <c r="I155" s="4" t="str">
        <f>VLOOKUP(A155,HOP!A:U,21,0)</f>
        <v>直采</v>
      </c>
    </row>
    <row r="156" s="4" customFormat="1" hidden="1" spans="1:9">
      <c r="A156" s="5">
        <v>999226487975120</v>
      </c>
      <c r="B156" s="6">
        <v>45168</v>
      </c>
      <c r="C156" s="6">
        <v>45171</v>
      </c>
      <c r="D156" s="4">
        <v>1881.09</v>
      </c>
      <c r="E156" s="4" t="str">
        <f>VLOOKUP(A156,HOP!A:L,12,0)</f>
        <v>1881.09</v>
      </c>
      <c r="F156" s="4" t="str">
        <f>VLOOKUP(A156,HOP!A:C,3,0)</f>
        <v>3850471</v>
      </c>
      <c r="G156" s="4">
        <f t="shared" si="4"/>
        <v>0</v>
      </c>
      <c r="H156" s="4" t="str">
        <f t="shared" si="5"/>
        <v>,3850471</v>
      </c>
      <c r="I156" s="4" t="str">
        <f>VLOOKUP(A156,HOP!A:U,21,0)</f>
        <v>直连</v>
      </c>
    </row>
    <row r="157" s="4" customFormat="1" hidden="1" spans="1:9">
      <c r="A157" s="5">
        <v>999226489353642</v>
      </c>
      <c r="B157" s="6">
        <v>45170</v>
      </c>
      <c r="C157" s="6">
        <v>45171</v>
      </c>
      <c r="D157" s="4">
        <v>389.27</v>
      </c>
      <c r="E157" s="4" t="str">
        <f>VLOOKUP(A157,HOP!A:L,12,0)</f>
        <v>389.27</v>
      </c>
      <c r="F157" s="4" t="str">
        <f>VLOOKUP(A157,HOP!A:C,3,0)</f>
        <v>3851422</v>
      </c>
      <c r="G157" s="4">
        <f t="shared" si="4"/>
        <v>0</v>
      </c>
      <c r="H157" s="4" t="str">
        <f t="shared" si="5"/>
        <v>,3851422</v>
      </c>
      <c r="I157" s="4" t="str">
        <f>VLOOKUP(A157,HOP!A:U,21,0)</f>
        <v>直连</v>
      </c>
    </row>
    <row r="158" s="4" customFormat="1" hidden="1" spans="1:9">
      <c r="A158" s="5">
        <v>999226489418718</v>
      </c>
      <c r="B158" s="6">
        <v>45170</v>
      </c>
      <c r="C158" s="6">
        <v>45171</v>
      </c>
      <c r="D158" s="4">
        <v>2045.43</v>
      </c>
      <c r="E158" s="4" t="str">
        <f>VLOOKUP(A158,HOP!A:L,12,0)</f>
        <v>2045.43</v>
      </c>
      <c r="F158" s="4" t="str">
        <f>VLOOKUP(A158,HOP!A:C,3,0)</f>
        <v>3851497</v>
      </c>
      <c r="G158" s="4">
        <f t="shared" si="4"/>
        <v>0</v>
      </c>
      <c r="H158" s="4" t="str">
        <f t="shared" si="5"/>
        <v>,3851497</v>
      </c>
      <c r="I158" s="4" t="str">
        <f>VLOOKUP(A158,HOP!A:U,21,0)</f>
        <v>直连</v>
      </c>
    </row>
    <row r="159" s="4" customFormat="1" hidden="1" spans="1:9">
      <c r="A159" s="5">
        <v>999226489416284</v>
      </c>
      <c r="B159" s="6">
        <v>45170</v>
      </c>
      <c r="C159" s="6">
        <v>45171</v>
      </c>
      <c r="D159" s="4">
        <v>815.62</v>
      </c>
      <c r="E159" s="4" t="str">
        <f>VLOOKUP(A159,HOP!A:L,12,0)</f>
        <v>815.62</v>
      </c>
      <c r="F159" s="4" t="str">
        <f>VLOOKUP(A159,HOP!A:C,3,0)</f>
        <v>3851495</v>
      </c>
      <c r="G159" s="4">
        <f t="shared" si="4"/>
        <v>0</v>
      </c>
      <c r="H159" s="4" t="str">
        <f t="shared" si="5"/>
        <v>,3851495</v>
      </c>
      <c r="I159" s="4" t="str">
        <f>VLOOKUP(A159,HOP!A:U,21,0)</f>
        <v>直连</v>
      </c>
    </row>
    <row r="160" s="4" customFormat="1" hidden="1" spans="1:9">
      <c r="A160" s="5">
        <v>999226489449727</v>
      </c>
      <c r="B160" s="6">
        <v>45169</v>
      </c>
      <c r="C160" s="6">
        <v>45171</v>
      </c>
      <c r="D160" s="4">
        <v>1404.81</v>
      </c>
      <c r="E160" s="4" t="str">
        <f>VLOOKUP(A160,HOP!A:L,12,0)</f>
        <v>1404.81</v>
      </c>
      <c r="F160" s="4" t="str">
        <f>VLOOKUP(A160,HOP!A:C,3,0)</f>
        <v>3851550</v>
      </c>
      <c r="G160" s="4">
        <f t="shared" si="4"/>
        <v>0</v>
      </c>
      <c r="H160" s="4" t="str">
        <f t="shared" si="5"/>
        <v>,3851550</v>
      </c>
      <c r="I160" s="4" t="str">
        <f>VLOOKUP(A160,HOP!A:U,21,0)</f>
        <v>直连</v>
      </c>
    </row>
    <row r="161" s="4" customFormat="1" hidden="1" spans="1:9">
      <c r="A161" s="5">
        <v>999226490216351</v>
      </c>
      <c r="B161" s="6">
        <v>45168</v>
      </c>
      <c r="C161" s="6">
        <v>45171</v>
      </c>
      <c r="D161" s="4">
        <v>788.43</v>
      </c>
      <c r="E161" s="4" t="str">
        <f>VLOOKUP(A161,HOP!A:L,12,0)</f>
        <v>788.43</v>
      </c>
      <c r="F161" s="4" t="str">
        <f>VLOOKUP(A161,HOP!A:C,3,0)</f>
        <v>3852074</v>
      </c>
      <c r="G161" s="4">
        <f t="shared" si="4"/>
        <v>0</v>
      </c>
      <c r="H161" s="4" t="str">
        <f t="shared" si="5"/>
        <v>,3852074</v>
      </c>
      <c r="I161" s="4" t="str">
        <f>VLOOKUP(A161,HOP!A:U,21,0)</f>
        <v>直连</v>
      </c>
    </row>
    <row r="162" s="4" customFormat="1" hidden="1" spans="1:9">
      <c r="A162" s="5">
        <v>999226490359743</v>
      </c>
      <c r="B162" s="6">
        <v>45168</v>
      </c>
      <c r="C162" s="6">
        <v>45171</v>
      </c>
      <c r="D162" s="4">
        <v>5165.53</v>
      </c>
      <c r="E162" s="4" t="str">
        <f>VLOOKUP(A162,HOP!A:L,12,0)</f>
        <v>5165.53</v>
      </c>
      <c r="F162" s="4" t="str">
        <f>VLOOKUP(A162,HOP!A:C,3,0)</f>
        <v>3852128</v>
      </c>
      <c r="G162" s="4">
        <f t="shared" si="4"/>
        <v>0</v>
      </c>
      <c r="H162" s="4" t="str">
        <f t="shared" si="5"/>
        <v>,3852128</v>
      </c>
      <c r="I162" s="4" t="str">
        <f>VLOOKUP(A162,HOP!A:U,21,0)</f>
        <v>直连</v>
      </c>
    </row>
    <row r="163" s="4" customFormat="1" hidden="1" spans="1:9">
      <c r="A163" s="5">
        <v>999226491665134</v>
      </c>
      <c r="B163" s="6">
        <v>45170</v>
      </c>
      <c r="C163" s="6">
        <v>45171</v>
      </c>
      <c r="D163" s="4">
        <v>1074.52</v>
      </c>
      <c r="E163" s="4" t="str">
        <f>VLOOKUP(A163,HOP!A:L,12,0)</f>
        <v>1074.52</v>
      </c>
      <c r="F163" s="4" t="str">
        <f>VLOOKUP(A163,HOP!A:C,3,0)</f>
        <v>3853136</v>
      </c>
      <c r="G163" s="4">
        <f t="shared" si="4"/>
        <v>0</v>
      </c>
      <c r="H163" s="4" t="str">
        <f t="shared" si="5"/>
        <v>,3853136</v>
      </c>
      <c r="I163" s="4" t="str">
        <f>VLOOKUP(A163,HOP!A:U,21,0)</f>
        <v>直连</v>
      </c>
    </row>
    <row r="164" s="4" customFormat="1" hidden="1" spans="1:9">
      <c r="A164" s="5">
        <v>999226491738311</v>
      </c>
      <c r="B164" s="6">
        <v>45168</v>
      </c>
      <c r="C164" s="6">
        <v>45171</v>
      </c>
      <c r="D164" s="4">
        <v>4442.49</v>
      </c>
      <c r="E164" s="4" t="str">
        <f>VLOOKUP(A164,HOP!A:L,12,0)</f>
        <v>4442.49</v>
      </c>
      <c r="F164" s="4" t="str">
        <f>VLOOKUP(A164,HOP!A:C,3,0)</f>
        <v>3853180</v>
      </c>
      <c r="G164" s="4">
        <f t="shared" si="4"/>
        <v>0</v>
      </c>
      <c r="H164" s="4" t="str">
        <f t="shared" si="5"/>
        <v>,3853180</v>
      </c>
      <c r="I164" s="4" t="str">
        <f>VLOOKUP(A164,HOP!A:U,21,0)</f>
        <v>直连</v>
      </c>
    </row>
    <row r="165" s="4" customFormat="1" hidden="1" spans="1:9">
      <c r="A165" s="5">
        <v>999226491996185</v>
      </c>
      <c r="B165" s="6">
        <v>45168</v>
      </c>
      <c r="C165" s="6">
        <v>45171</v>
      </c>
      <c r="D165" s="4">
        <v>808.54</v>
      </c>
      <c r="E165" s="4" t="str">
        <f>VLOOKUP(A165,HOP!A:L,12,0)</f>
        <v>808.54</v>
      </c>
      <c r="F165" s="4" t="str">
        <f>VLOOKUP(A165,HOP!A:C,3,0)</f>
        <v>3853493</v>
      </c>
      <c r="G165" s="4">
        <f t="shared" si="4"/>
        <v>0</v>
      </c>
      <c r="H165" s="4" t="str">
        <f t="shared" si="5"/>
        <v>,3853493</v>
      </c>
      <c r="I165" s="4" t="str">
        <f>VLOOKUP(A165,HOP!A:U,21,0)</f>
        <v>直连</v>
      </c>
    </row>
    <row r="166" s="4" customFormat="1" hidden="1" spans="1:9">
      <c r="A166" s="5">
        <v>999226492566800</v>
      </c>
      <c r="B166" s="6">
        <v>45168</v>
      </c>
      <c r="C166" s="6">
        <v>45171</v>
      </c>
      <c r="D166" s="4">
        <v>1131.63</v>
      </c>
      <c r="E166" s="4" t="str">
        <f>VLOOKUP(A166,HOP!A:L,12,0)</f>
        <v>1131.63</v>
      </c>
      <c r="F166" s="4" t="str">
        <f>VLOOKUP(A166,HOP!A:C,3,0)</f>
        <v>3854156</v>
      </c>
      <c r="G166" s="4">
        <f t="shared" si="4"/>
        <v>0</v>
      </c>
      <c r="H166" s="4" t="str">
        <f t="shared" si="5"/>
        <v>,3854156</v>
      </c>
      <c r="I166" s="4" t="str">
        <f>VLOOKUP(A166,HOP!A:U,21,0)</f>
        <v>直连</v>
      </c>
    </row>
    <row r="167" s="4" customFormat="1" hidden="1" spans="1:9">
      <c r="A167" s="5">
        <v>999226493178624</v>
      </c>
      <c r="B167" s="6">
        <v>45168</v>
      </c>
      <c r="C167" s="6">
        <v>45171</v>
      </c>
      <c r="D167" s="4">
        <v>3811.47</v>
      </c>
      <c r="E167" s="4" t="str">
        <f>VLOOKUP(A167,HOP!A:L,12,0)</f>
        <v>3811.47</v>
      </c>
      <c r="F167" s="4" t="str">
        <f>VLOOKUP(A167,HOP!A:C,3,0)</f>
        <v>3854976</v>
      </c>
      <c r="G167" s="4">
        <f t="shared" si="4"/>
        <v>0</v>
      </c>
      <c r="H167" s="4" t="str">
        <f t="shared" si="5"/>
        <v>,3854976</v>
      </c>
      <c r="I167" s="4" t="str">
        <f>VLOOKUP(A167,HOP!A:U,21,0)</f>
        <v>直连</v>
      </c>
    </row>
    <row r="168" s="4" customFormat="1" hidden="1" spans="1:9">
      <c r="A168" s="5">
        <v>999226493589039</v>
      </c>
      <c r="B168" s="6">
        <v>45169</v>
      </c>
      <c r="C168" s="6">
        <v>45171</v>
      </c>
      <c r="D168" s="4">
        <v>497.24</v>
      </c>
      <c r="E168" s="4" t="str">
        <f>VLOOKUP(A168,HOP!A:L,12,0)</f>
        <v>497.24</v>
      </c>
      <c r="F168" s="4" t="str">
        <f>VLOOKUP(A168,HOP!A:C,3,0)</f>
        <v>3855645</v>
      </c>
      <c r="G168" s="4">
        <f t="shared" si="4"/>
        <v>0</v>
      </c>
      <c r="H168" s="4" t="str">
        <f t="shared" si="5"/>
        <v>,3855645</v>
      </c>
      <c r="I168" s="4" t="str">
        <f>VLOOKUP(A168,HOP!A:U,21,0)</f>
        <v>直连</v>
      </c>
    </row>
    <row r="169" s="4" customFormat="1" hidden="1" spans="1:9">
      <c r="A169" s="5">
        <v>999226493649825</v>
      </c>
      <c r="B169" s="6">
        <v>45170</v>
      </c>
      <c r="C169" s="6">
        <v>45171</v>
      </c>
      <c r="D169" s="4">
        <v>287.72</v>
      </c>
      <c r="E169" s="4" t="str">
        <f>VLOOKUP(A169,HOP!A:L,12,0)</f>
        <v>287.72</v>
      </c>
      <c r="F169" s="4" t="str">
        <f>VLOOKUP(A169,HOP!A:C,3,0)</f>
        <v>3855704</v>
      </c>
      <c r="G169" s="4">
        <f t="shared" si="4"/>
        <v>0</v>
      </c>
      <c r="H169" s="4" t="str">
        <f t="shared" si="5"/>
        <v>,3855704</v>
      </c>
      <c r="I169" s="4" t="str">
        <f>VLOOKUP(A169,HOP!A:U,21,0)</f>
        <v>直连</v>
      </c>
    </row>
    <row r="170" s="4" customFormat="1" hidden="1" spans="1:9">
      <c r="A170" s="5">
        <v>999226493882147</v>
      </c>
      <c r="B170" s="6">
        <v>45168</v>
      </c>
      <c r="C170" s="6">
        <v>45171</v>
      </c>
      <c r="D170" s="4">
        <v>1259.67</v>
      </c>
      <c r="E170" s="4" t="str">
        <f>VLOOKUP(A170,HOP!A:L,12,0)</f>
        <v>1259.67</v>
      </c>
      <c r="F170" s="4" t="str">
        <f>VLOOKUP(A170,HOP!A:C,3,0)</f>
        <v>3855971</v>
      </c>
      <c r="G170" s="4">
        <f t="shared" si="4"/>
        <v>0</v>
      </c>
      <c r="H170" s="4" t="str">
        <f t="shared" si="5"/>
        <v>,3855971</v>
      </c>
      <c r="I170" s="4" t="str">
        <f>VLOOKUP(A170,HOP!A:U,21,0)</f>
        <v>直采</v>
      </c>
    </row>
    <row r="171" s="4" customFormat="1" hidden="1" spans="1:9">
      <c r="A171" s="5">
        <v>999226494056559</v>
      </c>
      <c r="B171" s="6">
        <v>45170</v>
      </c>
      <c r="C171" s="6">
        <v>45171</v>
      </c>
      <c r="D171" s="4">
        <v>1095.15</v>
      </c>
      <c r="E171" s="4" t="str">
        <f>VLOOKUP(A171,HOP!A:L,12,0)</f>
        <v>1095.15</v>
      </c>
      <c r="F171" s="4" t="str">
        <f>VLOOKUP(A171,HOP!A:C,3,0)</f>
        <v>3856375</v>
      </c>
      <c r="G171" s="4">
        <f t="shared" si="4"/>
        <v>0</v>
      </c>
      <c r="H171" s="4" t="str">
        <f t="shared" si="5"/>
        <v>,3856375</v>
      </c>
      <c r="I171" s="4" t="str">
        <f>VLOOKUP(A171,HOP!A:U,21,0)</f>
        <v>直连</v>
      </c>
    </row>
    <row r="172" s="4" customFormat="1" hidden="1" spans="1:9">
      <c r="A172" s="5">
        <v>999226494155737</v>
      </c>
      <c r="B172" s="6">
        <v>45170</v>
      </c>
      <c r="C172" s="6">
        <v>45171</v>
      </c>
      <c r="D172" s="4">
        <v>2163.94</v>
      </c>
      <c r="E172" s="4" t="str">
        <f>VLOOKUP(A172,HOP!A:L,12,0)</f>
        <v>2163.94</v>
      </c>
      <c r="F172" s="4" t="str">
        <f>VLOOKUP(A172,HOP!A:C,3,0)</f>
        <v>3856486</v>
      </c>
      <c r="G172" s="4">
        <f t="shared" si="4"/>
        <v>0</v>
      </c>
      <c r="H172" s="4" t="str">
        <f t="shared" si="5"/>
        <v>,3856486</v>
      </c>
      <c r="I172" s="4" t="str">
        <f>VLOOKUP(A172,HOP!A:U,21,0)</f>
        <v>直连</v>
      </c>
    </row>
    <row r="173" s="4" customFormat="1" hidden="1" spans="1:9">
      <c r="A173" s="5">
        <v>999226494158790</v>
      </c>
      <c r="B173" s="6">
        <v>45168</v>
      </c>
      <c r="C173" s="6">
        <v>45171</v>
      </c>
      <c r="D173" s="4">
        <v>2346.06</v>
      </c>
      <c r="E173" s="4" t="str">
        <f>VLOOKUP(A173,HOP!A:L,12,0)</f>
        <v>2346.06</v>
      </c>
      <c r="F173" s="4" t="str">
        <f>VLOOKUP(A173,HOP!A:C,3,0)</f>
        <v>3856488</v>
      </c>
      <c r="G173" s="4">
        <f t="shared" si="4"/>
        <v>0</v>
      </c>
      <c r="H173" s="4" t="str">
        <f t="shared" si="5"/>
        <v>,3856488</v>
      </c>
      <c r="I173" s="4" t="str">
        <f>VLOOKUP(A173,HOP!A:U,21,0)</f>
        <v>直连</v>
      </c>
    </row>
    <row r="174" s="4" customFormat="1" hidden="1" spans="1:9">
      <c r="A174" s="5">
        <v>999226494254714</v>
      </c>
      <c r="B174" s="6">
        <v>45170</v>
      </c>
      <c r="C174" s="6">
        <v>45171</v>
      </c>
      <c r="D174" s="4">
        <v>280.45</v>
      </c>
      <c r="E174" s="4" t="str">
        <f>VLOOKUP(A174,HOP!A:L,12,0)</f>
        <v>280.45</v>
      </c>
      <c r="F174" s="4" t="str">
        <f>VLOOKUP(A174,HOP!A:C,3,0)</f>
        <v>3856673</v>
      </c>
      <c r="G174" s="4">
        <f t="shared" si="4"/>
        <v>0</v>
      </c>
      <c r="H174" s="4" t="str">
        <f t="shared" si="5"/>
        <v>,3856673</v>
      </c>
      <c r="I174" s="4" t="str">
        <f>VLOOKUP(A174,HOP!A:U,21,0)</f>
        <v>直连</v>
      </c>
    </row>
    <row r="175" s="4" customFormat="1" hidden="1" spans="1:9">
      <c r="A175" s="5">
        <v>999226494533562</v>
      </c>
      <c r="B175" s="6">
        <v>45169</v>
      </c>
      <c r="C175" s="6">
        <v>45171</v>
      </c>
      <c r="D175" s="4">
        <v>718.3</v>
      </c>
      <c r="E175" s="4" t="str">
        <f>VLOOKUP(A175,HOP!A:L,12,0)</f>
        <v>718.30</v>
      </c>
      <c r="F175" s="4" t="str">
        <f>VLOOKUP(A175,HOP!A:C,3,0)</f>
        <v>3857051</v>
      </c>
      <c r="G175" s="4">
        <f t="shared" si="4"/>
        <v>0</v>
      </c>
      <c r="H175" s="4" t="str">
        <f t="shared" si="5"/>
        <v>,3857051</v>
      </c>
      <c r="I175" s="4" t="str">
        <f>VLOOKUP(A175,HOP!A:U,21,0)</f>
        <v>直连</v>
      </c>
    </row>
    <row r="176" s="4" customFormat="1" hidden="1" spans="1:9">
      <c r="A176" s="5">
        <v>999226494889460</v>
      </c>
      <c r="B176" s="6">
        <v>45169</v>
      </c>
      <c r="C176" s="6">
        <v>45171</v>
      </c>
      <c r="D176" s="4">
        <v>1434.4</v>
      </c>
      <c r="E176" s="4" t="str">
        <f>VLOOKUP(A176,HOP!A:L,12,0)</f>
        <v>1434.40</v>
      </c>
      <c r="F176" s="4" t="str">
        <f>VLOOKUP(A176,HOP!A:C,3,0)</f>
        <v>3857484</v>
      </c>
      <c r="G176" s="4">
        <f t="shared" si="4"/>
        <v>0</v>
      </c>
      <c r="H176" s="4" t="str">
        <f t="shared" si="5"/>
        <v>,3857484</v>
      </c>
      <c r="I176" s="4" t="str">
        <f>VLOOKUP(A176,HOP!A:U,21,0)</f>
        <v>直连</v>
      </c>
    </row>
    <row r="177" s="4" customFormat="1" hidden="1" spans="1:9">
      <c r="A177" s="5">
        <v>999226495348230</v>
      </c>
      <c r="B177" s="6">
        <v>45170</v>
      </c>
      <c r="C177" s="6">
        <v>45171</v>
      </c>
      <c r="D177" s="4">
        <v>1292.23</v>
      </c>
      <c r="E177" s="4" t="str">
        <f>VLOOKUP(A177,HOP!A:L,12,0)</f>
        <v>1292.23</v>
      </c>
      <c r="F177" s="4" t="str">
        <f>VLOOKUP(A177,HOP!A:C,3,0)</f>
        <v>3858065</v>
      </c>
      <c r="G177" s="4">
        <f t="shared" si="4"/>
        <v>0</v>
      </c>
      <c r="H177" s="4" t="str">
        <f t="shared" si="5"/>
        <v>,3858065</v>
      </c>
      <c r="I177" s="4" t="str">
        <f>VLOOKUP(A177,HOP!A:U,21,0)</f>
        <v>直连</v>
      </c>
    </row>
    <row r="178" s="4" customFormat="1" hidden="1" spans="1:9">
      <c r="A178" s="5">
        <v>999226495612972</v>
      </c>
      <c r="B178" s="6">
        <v>45169</v>
      </c>
      <c r="C178" s="6">
        <v>45171</v>
      </c>
      <c r="D178" s="4">
        <v>2238.71</v>
      </c>
      <c r="E178" s="4" t="str">
        <f>VLOOKUP(A178,HOP!A:L,12,0)</f>
        <v>2238.71</v>
      </c>
      <c r="F178" s="4" t="str">
        <f>VLOOKUP(A178,HOP!A:C,3,0)</f>
        <v>3858365</v>
      </c>
      <c r="G178" s="4">
        <f t="shared" si="4"/>
        <v>0</v>
      </c>
      <c r="H178" s="4" t="str">
        <f t="shared" si="5"/>
        <v>,3858365</v>
      </c>
      <c r="I178" s="4" t="str">
        <f>VLOOKUP(A178,HOP!A:U,21,0)</f>
        <v>直采</v>
      </c>
    </row>
    <row r="179" s="4" customFormat="1" hidden="1" spans="1:9">
      <c r="A179" s="5">
        <v>999226495823523</v>
      </c>
      <c r="B179" s="6">
        <v>45169</v>
      </c>
      <c r="C179" s="6">
        <v>45171</v>
      </c>
      <c r="D179" s="4">
        <v>449.7</v>
      </c>
      <c r="E179" s="4" t="str">
        <f>VLOOKUP(A179,HOP!A:L,12,0)</f>
        <v>449.70</v>
      </c>
      <c r="F179" s="4" t="str">
        <f>VLOOKUP(A179,HOP!A:C,3,0)</f>
        <v>3858628</v>
      </c>
      <c r="G179" s="4">
        <f t="shared" si="4"/>
        <v>0</v>
      </c>
      <c r="H179" s="4" t="str">
        <f t="shared" si="5"/>
        <v>,3858628</v>
      </c>
      <c r="I179" s="4" t="str">
        <f>VLOOKUP(A179,HOP!A:U,21,0)</f>
        <v>直连</v>
      </c>
    </row>
    <row r="180" s="4" customFormat="1" hidden="1" spans="1:9">
      <c r="A180" s="5">
        <v>999226496240243</v>
      </c>
      <c r="B180" s="6">
        <v>45170</v>
      </c>
      <c r="C180" s="6">
        <v>45171</v>
      </c>
      <c r="D180" s="4">
        <v>514.29</v>
      </c>
      <c r="E180" s="4" t="str">
        <f>VLOOKUP(A180,HOP!A:L,12,0)</f>
        <v>514.29</v>
      </c>
      <c r="F180" s="4" t="str">
        <f>VLOOKUP(A180,HOP!A:C,3,0)</f>
        <v>3859165</v>
      </c>
      <c r="G180" s="4">
        <f t="shared" si="4"/>
        <v>0</v>
      </c>
      <c r="H180" s="4" t="str">
        <f t="shared" si="5"/>
        <v>,3859165</v>
      </c>
      <c r="I180" s="4" t="str">
        <f>VLOOKUP(A180,HOP!A:U,21,0)</f>
        <v>直连</v>
      </c>
    </row>
    <row r="181" s="4" customFormat="1" hidden="1" spans="1:9">
      <c r="A181" s="5">
        <v>999226496600508</v>
      </c>
      <c r="B181" s="6">
        <v>45170</v>
      </c>
      <c r="C181" s="6">
        <v>45171</v>
      </c>
      <c r="D181" s="4">
        <v>363.41</v>
      </c>
      <c r="E181" s="4" t="str">
        <f>VLOOKUP(A181,HOP!A:L,12,0)</f>
        <v>363.41</v>
      </c>
      <c r="F181" s="4" t="str">
        <f>VLOOKUP(A181,HOP!A:C,3,0)</f>
        <v>3859575</v>
      </c>
      <c r="G181" s="4">
        <f t="shared" si="4"/>
        <v>0</v>
      </c>
      <c r="H181" s="4" t="str">
        <f t="shared" si="5"/>
        <v>,3859575</v>
      </c>
      <c r="I181" s="4" t="str">
        <f>VLOOKUP(A181,HOP!A:U,21,0)</f>
        <v>直连</v>
      </c>
    </row>
    <row r="182" s="4" customFormat="1" hidden="1" spans="1:9">
      <c r="A182" s="5">
        <v>999226497591605</v>
      </c>
      <c r="B182" s="6">
        <v>45169</v>
      </c>
      <c r="C182" s="6">
        <v>45171</v>
      </c>
      <c r="D182" s="4">
        <v>752.3</v>
      </c>
      <c r="E182" s="4" t="str">
        <f>VLOOKUP(A182,HOP!A:L,12,0)</f>
        <v>752.30</v>
      </c>
      <c r="F182" s="4" t="str">
        <f>VLOOKUP(A182,HOP!A:C,3,0)</f>
        <v>3860476</v>
      </c>
      <c r="G182" s="4">
        <f t="shared" si="4"/>
        <v>0</v>
      </c>
      <c r="H182" s="4" t="str">
        <f t="shared" si="5"/>
        <v>,3860476</v>
      </c>
      <c r="I182" s="4" t="str">
        <f>VLOOKUP(A182,HOP!A:U,21,0)</f>
        <v>直连</v>
      </c>
    </row>
    <row r="183" s="4" customFormat="1" hidden="1" spans="1:9">
      <c r="A183" s="5">
        <v>999226497829362</v>
      </c>
      <c r="B183" s="6">
        <v>45170</v>
      </c>
      <c r="C183" s="6">
        <v>45171</v>
      </c>
      <c r="D183" s="4">
        <v>372.86</v>
      </c>
      <c r="E183" s="4" t="str">
        <f>VLOOKUP(A183,HOP!A:L,12,0)</f>
        <v>372.86</v>
      </c>
      <c r="F183" s="4" t="str">
        <f>VLOOKUP(A183,HOP!A:C,3,0)</f>
        <v>3860672</v>
      </c>
      <c r="G183" s="4">
        <f t="shared" si="4"/>
        <v>0</v>
      </c>
      <c r="H183" s="4" t="str">
        <f t="shared" si="5"/>
        <v>,3860672</v>
      </c>
      <c r="I183" s="4" t="str">
        <f>VLOOKUP(A183,HOP!A:U,21,0)</f>
        <v>直连</v>
      </c>
    </row>
    <row r="184" s="4" customFormat="1" hidden="1" spans="1:9">
      <c r="A184" s="5">
        <v>999226498123431</v>
      </c>
      <c r="B184" s="6">
        <v>45170</v>
      </c>
      <c r="C184" s="6">
        <v>45171</v>
      </c>
      <c r="D184" s="4">
        <v>675.62</v>
      </c>
      <c r="E184" s="4" t="str">
        <f>VLOOKUP(A184,HOP!A:L,12,0)</f>
        <v>675.62</v>
      </c>
      <c r="F184" s="4" t="str">
        <f>VLOOKUP(A184,HOP!A:C,3,0)</f>
        <v>3861106</v>
      </c>
      <c r="G184" s="4">
        <f t="shared" si="4"/>
        <v>0</v>
      </c>
      <c r="H184" s="4" t="str">
        <f t="shared" si="5"/>
        <v>,3861106</v>
      </c>
      <c r="I184" s="4" t="str">
        <f>VLOOKUP(A184,HOP!A:U,21,0)</f>
        <v>直连</v>
      </c>
    </row>
    <row r="185" s="4" customFormat="1" hidden="1" spans="1:9">
      <c r="A185" s="5">
        <v>999226498127855</v>
      </c>
      <c r="B185" s="6">
        <v>45170</v>
      </c>
      <c r="C185" s="6">
        <v>45171</v>
      </c>
      <c r="D185" s="4">
        <v>2481.4</v>
      </c>
      <c r="E185" s="4" t="str">
        <f>VLOOKUP(A185,HOP!A:L,12,0)</f>
        <v>2481.40</v>
      </c>
      <c r="F185" s="4" t="str">
        <f>VLOOKUP(A185,HOP!A:C,3,0)</f>
        <v>3861116</v>
      </c>
      <c r="G185" s="4">
        <f t="shared" si="4"/>
        <v>0</v>
      </c>
      <c r="H185" s="4" t="str">
        <f t="shared" si="5"/>
        <v>,3861116</v>
      </c>
      <c r="I185" s="4" t="str">
        <f>VLOOKUP(A185,HOP!A:U,21,0)</f>
        <v>直连</v>
      </c>
    </row>
    <row r="186" s="4" customFormat="1" hidden="1" spans="1:9">
      <c r="A186" s="5">
        <v>999226498201825</v>
      </c>
      <c r="B186" s="6">
        <v>45169</v>
      </c>
      <c r="C186" s="6">
        <v>45171</v>
      </c>
      <c r="D186" s="4">
        <v>1015.74</v>
      </c>
      <c r="E186" s="4" t="str">
        <f>VLOOKUP(A186,HOP!A:L,12,0)</f>
        <v>1015.74</v>
      </c>
      <c r="F186" s="4" t="str">
        <f>VLOOKUP(A186,HOP!A:C,3,0)</f>
        <v>3861236</v>
      </c>
      <c r="G186" s="4">
        <f t="shared" si="4"/>
        <v>0</v>
      </c>
      <c r="H186" s="4" t="str">
        <f t="shared" si="5"/>
        <v>,3861236</v>
      </c>
      <c r="I186" s="4" t="str">
        <f>VLOOKUP(A186,HOP!A:U,21,0)</f>
        <v>直连</v>
      </c>
    </row>
    <row r="187" s="4" customFormat="1" spans="1:9">
      <c r="A187" s="5">
        <v>999226498368773</v>
      </c>
      <c r="B187" s="6">
        <v>45170</v>
      </c>
      <c r="C187" s="6">
        <v>45171</v>
      </c>
      <c r="D187" s="4">
        <v>1690.48</v>
      </c>
      <c r="E187" s="4" t="str">
        <f>VLOOKUP(A187,HOP!A:L,12,0)</f>
        <v>1690.49</v>
      </c>
      <c r="F187" s="4" t="str">
        <f>VLOOKUP(A187,HOP!A:C,3,0)</f>
        <v>3861465</v>
      </c>
      <c r="G187" s="4">
        <f t="shared" si="4"/>
        <v>-0.00999999999999091</v>
      </c>
      <c r="H187" s="4" t="str">
        <f t="shared" si="5"/>
        <v>,3861465</v>
      </c>
      <c r="I187" s="4" t="str">
        <f>VLOOKUP(A187,HOP!A:U,21,0)</f>
        <v>直连</v>
      </c>
    </row>
    <row r="188" s="4" customFormat="1" hidden="1" spans="1:9">
      <c r="A188" s="5">
        <v>999226499358177</v>
      </c>
      <c r="B188" s="6">
        <v>45170</v>
      </c>
      <c r="C188" s="6">
        <v>45171</v>
      </c>
      <c r="D188" s="4">
        <v>345.01</v>
      </c>
      <c r="E188" s="4" t="str">
        <f>VLOOKUP(A188,HOP!A:L,12,0)</f>
        <v>345.01</v>
      </c>
      <c r="F188" s="4" t="str">
        <f>VLOOKUP(A188,HOP!A:C,3,0)</f>
        <v>3862635</v>
      </c>
      <c r="G188" s="4">
        <f t="shared" si="4"/>
        <v>0</v>
      </c>
      <c r="H188" s="4" t="str">
        <f t="shared" si="5"/>
        <v>,3862635</v>
      </c>
      <c r="I188" s="4" t="str">
        <f>VLOOKUP(A188,HOP!A:U,21,0)</f>
        <v>直采</v>
      </c>
    </row>
    <row r="189" s="4" customFormat="1" hidden="1" spans="1:9">
      <c r="A189" s="5">
        <v>999226499957294</v>
      </c>
      <c r="B189" s="6">
        <v>45169</v>
      </c>
      <c r="C189" s="6">
        <v>45171</v>
      </c>
      <c r="D189" s="4">
        <v>1042.18</v>
      </c>
      <c r="E189" s="4" t="str">
        <f>VLOOKUP(A189,HOP!A:L,12,0)</f>
        <v>1042.18</v>
      </c>
      <c r="F189" s="4" t="str">
        <f>VLOOKUP(A189,HOP!A:C,3,0)</f>
        <v>3863412</v>
      </c>
      <c r="G189" s="4">
        <f t="shared" si="4"/>
        <v>0</v>
      </c>
      <c r="H189" s="4" t="str">
        <f t="shared" si="5"/>
        <v>,3863412</v>
      </c>
      <c r="I189" s="4" t="str">
        <f>VLOOKUP(A189,HOP!A:U,21,0)</f>
        <v>直连</v>
      </c>
    </row>
    <row r="190" s="4" customFormat="1" hidden="1" spans="1:9">
      <c r="A190" s="5">
        <v>999226499963057</v>
      </c>
      <c r="B190" s="6">
        <v>45170</v>
      </c>
      <c r="C190" s="6">
        <v>45171</v>
      </c>
      <c r="D190" s="4">
        <v>126.07</v>
      </c>
      <c r="E190" s="4" t="str">
        <f>VLOOKUP(A190,HOP!A:L,12,0)</f>
        <v>126.07</v>
      </c>
      <c r="F190" s="4" t="str">
        <f>VLOOKUP(A190,HOP!A:C,3,0)</f>
        <v>3863419</v>
      </c>
      <c r="G190" s="4">
        <f t="shared" si="4"/>
        <v>0</v>
      </c>
      <c r="H190" s="4" t="str">
        <f t="shared" si="5"/>
        <v>,3863419</v>
      </c>
      <c r="I190" s="4" t="str">
        <f>VLOOKUP(A190,HOP!A:U,21,0)</f>
        <v>直连</v>
      </c>
    </row>
    <row r="191" s="4" customFormat="1" hidden="1" spans="1:9">
      <c r="A191" s="5">
        <v>999226500031746</v>
      </c>
      <c r="B191" s="6">
        <v>45170</v>
      </c>
      <c r="C191" s="6">
        <v>45171</v>
      </c>
      <c r="D191" s="4">
        <v>88.07</v>
      </c>
      <c r="E191" s="4" t="str">
        <f>VLOOKUP(A191,HOP!A:L,12,0)</f>
        <v>88.07</v>
      </c>
      <c r="F191" s="4" t="str">
        <f>VLOOKUP(A191,HOP!A:C,3,0)</f>
        <v>3863476</v>
      </c>
      <c r="G191" s="4">
        <f t="shared" si="4"/>
        <v>0</v>
      </c>
      <c r="H191" s="4" t="str">
        <f t="shared" si="5"/>
        <v>,3863476</v>
      </c>
      <c r="I191" s="4" t="str">
        <f>VLOOKUP(A191,HOP!A:U,21,0)</f>
        <v>直连</v>
      </c>
    </row>
    <row r="192" s="4" customFormat="1" hidden="1" spans="1:9">
      <c r="A192" s="5">
        <v>999226500743894</v>
      </c>
      <c r="B192" s="6">
        <v>45170</v>
      </c>
      <c r="C192" s="6">
        <v>45171</v>
      </c>
      <c r="D192" s="4">
        <v>638.44</v>
      </c>
      <c r="E192" s="4" t="str">
        <f>VLOOKUP(A192,HOP!A:L,12,0)</f>
        <v>638.44</v>
      </c>
      <c r="F192" s="4" t="str">
        <f>VLOOKUP(A192,HOP!A:C,3,0)</f>
        <v>3864453</v>
      </c>
      <c r="G192" s="4">
        <f t="shared" si="4"/>
        <v>0</v>
      </c>
      <c r="H192" s="4" t="str">
        <f t="shared" si="5"/>
        <v>,3864453</v>
      </c>
      <c r="I192" s="4" t="str">
        <f>VLOOKUP(A192,HOP!A:U,21,0)</f>
        <v>直采</v>
      </c>
    </row>
    <row r="193" s="4" customFormat="1" hidden="1" spans="1:9">
      <c r="A193" s="5">
        <v>999226501134593</v>
      </c>
      <c r="B193" s="6">
        <v>45170</v>
      </c>
      <c r="C193" s="6">
        <v>45171</v>
      </c>
      <c r="D193" s="4">
        <v>416.45</v>
      </c>
      <c r="E193" s="4" t="str">
        <f>VLOOKUP(A193,HOP!A:L,12,0)</f>
        <v>416.45</v>
      </c>
      <c r="F193" s="4" t="str">
        <f>VLOOKUP(A193,HOP!A:C,3,0)</f>
        <v>3864957</v>
      </c>
      <c r="G193" s="4">
        <f t="shared" si="4"/>
        <v>0</v>
      </c>
      <c r="H193" s="4" t="str">
        <f t="shared" si="5"/>
        <v>,3864957</v>
      </c>
      <c r="I193" s="4" t="str">
        <f>VLOOKUP(A193,HOP!A:U,21,0)</f>
        <v>直连</v>
      </c>
    </row>
    <row r="194" s="4" customFormat="1" hidden="1" spans="1:9">
      <c r="A194" s="5">
        <v>999226501151364</v>
      </c>
      <c r="B194" s="6">
        <v>45170</v>
      </c>
      <c r="C194" s="6">
        <v>45171</v>
      </c>
      <c r="D194" s="4">
        <v>274.04</v>
      </c>
      <c r="E194" s="4" t="str">
        <f>VLOOKUP(A194,HOP!A:L,12,0)</f>
        <v>274.04</v>
      </c>
      <c r="F194" s="4" t="str">
        <f>VLOOKUP(A194,HOP!A:C,3,0)</f>
        <v>3864974</v>
      </c>
      <c r="G194" s="4">
        <f t="shared" si="4"/>
        <v>0</v>
      </c>
      <c r="H194" s="4" t="str">
        <f t="shared" si="5"/>
        <v>,3864974</v>
      </c>
      <c r="I194" s="4" t="str">
        <f>VLOOKUP(A194,HOP!A:U,21,0)</f>
        <v>直连</v>
      </c>
    </row>
    <row r="195" s="4" customFormat="1" hidden="1" spans="1:9">
      <c r="A195" s="5">
        <v>999226501303097</v>
      </c>
      <c r="B195" s="6">
        <v>45170</v>
      </c>
      <c r="C195" s="6">
        <v>45171</v>
      </c>
      <c r="D195" s="4">
        <v>142.69</v>
      </c>
      <c r="E195" s="4" t="str">
        <f>VLOOKUP(A195,HOP!A:L,12,0)</f>
        <v>142.69</v>
      </c>
      <c r="F195" s="4" t="str">
        <f>VLOOKUP(A195,HOP!A:C,3,0)</f>
        <v>3865247</v>
      </c>
      <c r="G195" s="4">
        <f t="shared" ref="G195:G230" si="6">D195-E195</f>
        <v>0</v>
      </c>
      <c r="H195" s="4" t="str">
        <f t="shared" ref="H195:H230" si="7">$H$1&amp;F195</f>
        <v>,3865247</v>
      </c>
      <c r="I195" s="4" t="str">
        <f>VLOOKUP(A195,HOP!A:U,21,0)</f>
        <v>直连</v>
      </c>
    </row>
    <row r="196" s="4" customFormat="1" hidden="1" spans="1:9">
      <c r="A196" s="5">
        <v>999226501443348</v>
      </c>
      <c r="B196" s="6">
        <v>45170</v>
      </c>
      <c r="C196" s="6">
        <v>45171</v>
      </c>
      <c r="D196" s="4">
        <v>895.74</v>
      </c>
      <c r="E196" s="4" t="str">
        <f>VLOOKUP(A196,HOP!A:L,12,0)</f>
        <v>895.74</v>
      </c>
      <c r="F196" s="4" t="str">
        <f>VLOOKUP(A196,HOP!A:C,3,0)</f>
        <v>3865425</v>
      </c>
      <c r="G196" s="4">
        <f t="shared" si="6"/>
        <v>0</v>
      </c>
      <c r="H196" s="4" t="str">
        <f t="shared" si="7"/>
        <v>,3865425</v>
      </c>
      <c r="I196" s="4" t="str">
        <f>VLOOKUP(A196,HOP!A:U,21,0)</f>
        <v>直连</v>
      </c>
    </row>
    <row r="197" s="4" customFormat="1" hidden="1" spans="1:9">
      <c r="A197" s="5">
        <v>999226501491756</v>
      </c>
      <c r="B197" s="6">
        <v>45170</v>
      </c>
      <c r="C197" s="6">
        <v>45171</v>
      </c>
      <c r="D197" s="4">
        <v>606.53</v>
      </c>
      <c r="E197" s="4" t="str">
        <f>VLOOKUP(A197,HOP!A:L,12,0)</f>
        <v>606.53</v>
      </c>
      <c r="F197" s="4" t="str">
        <f>VLOOKUP(A197,HOP!A:C,3,0)</f>
        <v>3865479</v>
      </c>
      <c r="G197" s="4">
        <f t="shared" si="6"/>
        <v>0</v>
      </c>
      <c r="H197" s="4" t="str">
        <f t="shared" si="7"/>
        <v>,3865479</v>
      </c>
      <c r="I197" s="4" t="str">
        <f>VLOOKUP(A197,HOP!A:U,21,0)</f>
        <v>直连</v>
      </c>
    </row>
    <row r="198" s="4" customFormat="1" hidden="1" spans="1:9">
      <c r="A198" s="5">
        <v>999226501534862</v>
      </c>
      <c r="B198" s="6">
        <v>45170</v>
      </c>
      <c r="C198" s="6">
        <v>45171</v>
      </c>
      <c r="D198" s="4">
        <v>927.56</v>
      </c>
      <c r="E198" s="4" t="str">
        <f>VLOOKUP(A198,HOP!A:L,12,0)</f>
        <v>927.56</v>
      </c>
      <c r="F198" s="4" t="str">
        <f>VLOOKUP(A198,HOP!A:C,3,0)</f>
        <v>3865520</v>
      </c>
      <c r="G198" s="4">
        <f t="shared" si="6"/>
        <v>0</v>
      </c>
      <c r="H198" s="4" t="str">
        <f t="shared" si="7"/>
        <v>,3865520</v>
      </c>
      <c r="I198" s="4" t="str">
        <f>VLOOKUP(A198,HOP!A:U,21,0)</f>
        <v>直采</v>
      </c>
    </row>
    <row r="199" s="4" customFormat="1" hidden="1" spans="1:9">
      <c r="A199" s="5">
        <v>999226501656757</v>
      </c>
      <c r="B199" s="6">
        <v>45170</v>
      </c>
      <c r="C199" s="6">
        <v>45171</v>
      </c>
      <c r="D199" s="4">
        <v>927.56</v>
      </c>
      <c r="E199" s="4" t="str">
        <f>VLOOKUP(A199,HOP!A:L,12,0)</f>
        <v>927.56</v>
      </c>
      <c r="F199" s="4" t="str">
        <f>VLOOKUP(A199,HOP!A:C,3,0)</f>
        <v>3865629</v>
      </c>
      <c r="G199" s="4">
        <f t="shared" si="6"/>
        <v>0</v>
      </c>
      <c r="H199" s="4" t="str">
        <f t="shared" si="7"/>
        <v>,3865629</v>
      </c>
      <c r="I199" s="4" t="str">
        <f>VLOOKUP(A199,HOP!A:U,21,0)</f>
        <v>直采</v>
      </c>
    </row>
    <row r="200" s="4" customFormat="1" hidden="1" spans="1:9">
      <c r="A200" s="5">
        <v>999226502169815</v>
      </c>
      <c r="B200" s="6">
        <v>45170</v>
      </c>
      <c r="C200" s="6">
        <v>45171</v>
      </c>
      <c r="D200" s="4">
        <v>453.93</v>
      </c>
      <c r="E200" s="4" t="str">
        <f>VLOOKUP(A200,HOP!A:L,12,0)</f>
        <v>453.93</v>
      </c>
      <c r="F200" s="4" t="str">
        <f>VLOOKUP(A200,HOP!A:C,3,0)</f>
        <v>3866185</v>
      </c>
      <c r="G200" s="4">
        <f t="shared" si="6"/>
        <v>0</v>
      </c>
      <c r="H200" s="4" t="str">
        <f t="shared" si="7"/>
        <v>,3866185</v>
      </c>
      <c r="I200" s="4" t="str">
        <f>VLOOKUP(A200,HOP!A:U,21,0)</f>
        <v>直连</v>
      </c>
    </row>
    <row r="201" s="4" customFormat="1" hidden="1" spans="1:9">
      <c r="A201" s="5">
        <v>999226502318660</v>
      </c>
      <c r="B201" s="6">
        <v>45170</v>
      </c>
      <c r="C201" s="6">
        <v>45171</v>
      </c>
      <c r="D201" s="4">
        <v>329.77</v>
      </c>
      <c r="E201" s="4" t="str">
        <f>VLOOKUP(A201,HOP!A:L,12,0)</f>
        <v>329.77</v>
      </c>
      <c r="F201" s="4" t="str">
        <f>VLOOKUP(A201,HOP!A:C,3,0)</f>
        <v>3866441</v>
      </c>
      <c r="G201" s="4">
        <f t="shared" si="6"/>
        <v>0</v>
      </c>
      <c r="H201" s="4" t="str">
        <f t="shared" si="7"/>
        <v>,3866441</v>
      </c>
      <c r="I201" s="4" t="str">
        <f>VLOOKUP(A201,HOP!A:U,21,0)</f>
        <v>直连</v>
      </c>
    </row>
    <row r="202" s="4" customFormat="1" hidden="1" spans="1:9">
      <c r="A202" s="5">
        <v>999226502371973</v>
      </c>
      <c r="B202" s="6">
        <v>45170</v>
      </c>
      <c r="C202" s="6">
        <v>45171</v>
      </c>
      <c r="D202" s="4">
        <v>1289.92</v>
      </c>
      <c r="E202" s="4" t="str">
        <f>VLOOKUP(A202,HOP!A:L,12,0)</f>
        <v>1289.92</v>
      </c>
      <c r="F202" s="4" t="str">
        <f>VLOOKUP(A202,HOP!A:C,3,0)</f>
        <v>3866475</v>
      </c>
      <c r="G202" s="4">
        <f t="shared" si="6"/>
        <v>0</v>
      </c>
      <c r="H202" s="4" t="str">
        <f t="shared" si="7"/>
        <v>,3866475</v>
      </c>
      <c r="I202" s="4" t="str">
        <f>VLOOKUP(A202,HOP!A:U,21,0)</f>
        <v>直连</v>
      </c>
    </row>
    <row r="203" s="4" customFormat="1" hidden="1" spans="1:9">
      <c r="A203" s="5">
        <v>999226502539528</v>
      </c>
      <c r="B203" s="6">
        <v>45170</v>
      </c>
      <c r="C203" s="6">
        <v>45171</v>
      </c>
      <c r="D203" s="4">
        <v>1785.05</v>
      </c>
      <c r="E203" s="4" t="str">
        <f>VLOOKUP(A203,HOP!A:L,12,0)</f>
        <v>1785.05</v>
      </c>
      <c r="F203" s="4" t="str">
        <f>VLOOKUP(A203,HOP!A:C,3,0)</f>
        <v>3866666</v>
      </c>
      <c r="G203" s="4">
        <f t="shared" si="6"/>
        <v>0</v>
      </c>
      <c r="H203" s="4" t="str">
        <f t="shared" si="7"/>
        <v>,3866666</v>
      </c>
      <c r="I203" s="4" t="str">
        <f>VLOOKUP(A203,HOP!A:U,21,0)</f>
        <v>直连</v>
      </c>
    </row>
    <row r="204" s="4" customFormat="1" hidden="1" spans="1:9">
      <c r="A204" s="5">
        <v>999226502627722</v>
      </c>
      <c r="B204" s="6">
        <v>45170</v>
      </c>
      <c r="C204" s="6">
        <v>45171</v>
      </c>
      <c r="D204" s="4">
        <v>450.46</v>
      </c>
      <c r="E204" s="4" t="str">
        <f>VLOOKUP(A204,HOP!A:L,12,0)</f>
        <v>450.46</v>
      </c>
      <c r="F204" s="4" t="str">
        <f>VLOOKUP(A204,HOP!A:C,3,0)</f>
        <v>3866788</v>
      </c>
      <c r="G204" s="4">
        <f t="shared" si="6"/>
        <v>0</v>
      </c>
      <c r="H204" s="4" t="str">
        <f t="shared" si="7"/>
        <v>,3866788</v>
      </c>
      <c r="I204" s="4" t="str">
        <f>VLOOKUP(A204,HOP!A:U,21,0)</f>
        <v>直连</v>
      </c>
    </row>
    <row r="205" s="4" customFormat="1" hidden="1" spans="1:9">
      <c r="A205" s="5">
        <v>999226502765887</v>
      </c>
      <c r="B205" s="6">
        <v>45170</v>
      </c>
      <c r="C205" s="6">
        <v>45171</v>
      </c>
      <c r="D205" s="4">
        <v>1315.79</v>
      </c>
      <c r="E205" s="4" t="str">
        <f>VLOOKUP(A205,HOP!A:L,12,0)</f>
        <v>1315.79</v>
      </c>
      <c r="F205" s="4" t="str">
        <f>VLOOKUP(A205,HOP!A:C,3,0)</f>
        <v>3866904</v>
      </c>
      <c r="G205" s="4">
        <f t="shared" si="6"/>
        <v>0</v>
      </c>
      <c r="H205" s="4" t="str">
        <f t="shared" si="7"/>
        <v>,3866904</v>
      </c>
      <c r="I205" s="4" t="str">
        <f>VLOOKUP(A205,HOP!A:U,21,0)</f>
        <v>直连</v>
      </c>
    </row>
    <row r="206" s="4" customFormat="1" hidden="1" spans="1:9">
      <c r="A206" s="5">
        <v>999226502794147</v>
      </c>
      <c r="B206" s="6">
        <v>45170</v>
      </c>
      <c r="C206" s="6">
        <v>45171</v>
      </c>
      <c r="D206" s="4">
        <v>493.84</v>
      </c>
      <c r="E206" s="4" t="str">
        <f>VLOOKUP(A206,HOP!A:L,12,0)</f>
        <v>493.84</v>
      </c>
      <c r="F206" s="4" t="str">
        <f>VLOOKUP(A206,HOP!A:C,3,0)</f>
        <v>3866925</v>
      </c>
      <c r="G206" s="4">
        <f t="shared" si="6"/>
        <v>0</v>
      </c>
      <c r="H206" s="4" t="str">
        <f t="shared" si="7"/>
        <v>,3866925</v>
      </c>
      <c r="I206" s="4" t="str">
        <f>VLOOKUP(A206,HOP!A:U,21,0)</f>
        <v>直连</v>
      </c>
    </row>
    <row r="207" s="4" customFormat="1" hidden="1" spans="1:9">
      <c r="A207" s="5">
        <v>999226502935293</v>
      </c>
      <c r="B207" s="6">
        <v>45170</v>
      </c>
      <c r="C207" s="6">
        <v>45171</v>
      </c>
      <c r="D207" s="4">
        <v>287.16</v>
      </c>
      <c r="E207" s="4" t="str">
        <f>VLOOKUP(A207,HOP!A:L,12,0)</f>
        <v>287.16</v>
      </c>
      <c r="F207" s="4" t="str">
        <f>VLOOKUP(A207,HOP!A:C,3,0)</f>
        <v>3867122</v>
      </c>
      <c r="G207" s="4">
        <f t="shared" si="6"/>
        <v>0</v>
      </c>
      <c r="H207" s="4" t="str">
        <f t="shared" si="7"/>
        <v>,3867122</v>
      </c>
      <c r="I207" s="4" t="str">
        <f>VLOOKUP(A207,HOP!A:U,21,0)</f>
        <v>直连</v>
      </c>
    </row>
    <row r="208" s="4" customFormat="1" hidden="1" spans="1:9">
      <c r="A208" s="5">
        <v>999226502953187</v>
      </c>
      <c r="B208" s="6">
        <v>45170</v>
      </c>
      <c r="C208" s="6">
        <v>45171</v>
      </c>
      <c r="D208" s="4">
        <v>522.5</v>
      </c>
      <c r="E208" s="4" t="str">
        <f>VLOOKUP(A208,HOP!A:L,12,0)</f>
        <v>522.50</v>
      </c>
      <c r="F208" s="4" t="str">
        <f>VLOOKUP(A208,HOP!A:C,3,0)</f>
        <v>3867139</v>
      </c>
      <c r="G208" s="4">
        <f t="shared" si="6"/>
        <v>0</v>
      </c>
      <c r="H208" s="4" t="str">
        <f t="shared" si="7"/>
        <v>,3867139</v>
      </c>
      <c r="I208" s="4" t="str">
        <f>VLOOKUP(A208,HOP!A:U,21,0)</f>
        <v>直连</v>
      </c>
    </row>
    <row r="209" s="4" customFormat="1" hidden="1" spans="1:9">
      <c r="A209" s="5">
        <v>999226503006700</v>
      </c>
      <c r="B209" s="6">
        <v>45170</v>
      </c>
      <c r="C209" s="6">
        <v>45171</v>
      </c>
      <c r="D209" s="4">
        <v>1291.6</v>
      </c>
      <c r="E209" s="4" t="str">
        <f>VLOOKUP(A209,HOP!A:L,12,0)</f>
        <v>1291.60</v>
      </c>
      <c r="F209" s="4" t="str">
        <f>VLOOKUP(A209,HOP!A:C,3,0)</f>
        <v>3867186</v>
      </c>
      <c r="G209" s="4">
        <f t="shared" si="6"/>
        <v>0</v>
      </c>
      <c r="H209" s="4" t="str">
        <f t="shared" si="7"/>
        <v>,3867186</v>
      </c>
      <c r="I209" s="4" t="str">
        <f>VLOOKUP(A209,HOP!A:U,21,0)</f>
        <v>直连</v>
      </c>
    </row>
    <row r="210" s="4" customFormat="1" hidden="1" spans="1:9">
      <c r="A210" s="5">
        <v>999226503335792</v>
      </c>
      <c r="B210" s="6">
        <v>45170</v>
      </c>
      <c r="C210" s="6">
        <v>45171</v>
      </c>
      <c r="D210" s="4">
        <v>377.51</v>
      </c>
      <c r="E210" s="4" t="str">
        <f>VLOOKUP(A210,HOP!A:L,12,0)</f>
        <v>377.51</v>
      </c>
      <c r="F210" s="4" t="str">
        <f>VLOOKUP(A210,HOP!A:C,3,0)</f>
        <v>3867551</v>
      </c>
      <c r="G210" s="4">
        <f t="shared" si="6"/>
        <v>0</v>
      </c>
      <c r="H210" s="4" t="str">
        <f t="shared" si="7"/>
        <v>,3867551</v>
      </c>
      <c r="I210" s="4" t="str">
        <f>VLOOKUP(A210,HOP!A:U,21,0)</f>
        <v>直连</v>
      </c>
    </row>
    <row r="211" s="4" customFormat="1" hidden="1" spans="1:9">
      <c r="A211" s="5">
        <v>999226503503197</v>
      </c>
      <c r="B211" s="6">
        <v>45170</v>
      </c>
      <c r="C211" s="6">
        <v>45171</v>
      </c>
      <c r="D211" s="4">
        <v>327.51</v>
      </c>
      <c r="E211" s="4" t="str">
        <f>VLOOKUP(A211,HOP!A:L,12,0)</f>
        <v>327.51</v>
      </c>
      <c r="F211" s="4" t="str">
        <f>VLOOKUP(A211,HOP!A:C,3,0)</f>
        <v>3867823</v>
      </c>
      <c r="G211" s="4">
        <f t="shared" si="6"/>
        <v>0</v>
      </c>
      <c r="H211" s="4" t="str">
        <f t="shared" si="7"/>
        <v>,3867823</v>
      </c>
      <c r="I211" s="4" t="str">
        <f>VLOOKUP(A211,HOP!A:U,21,0)</f>
        <v>直连</v>
      </c>
    </row>
    <row r="212" s="4" customFormat="1" hidden="1" spans="1:9">
      <c r="A212" s="5">
        <v>999226503616075</v>
      </c>
      <c r="B212" s="6">
        <v>45170</v>
      </c>
      <c r="C212" s="6">
        <v>45171</v>
      </c>
      <c r="D212" s="4">
        <v>755.02</v>
      </c>
      <c r="E212" s="4" t="str">
        <f>VLOOKUP(A212,HOP!A:L,12,0)</f>
        <v>755.02</v>
      </c>
      <c r="F212" s="4" t="str">
        <f>VLOOKUP(A212,HOP!A:C,3,0)</f>
        <v>3867890</v>
      </c>
      <c r="G212" s="4">
        <f t="shared" si="6"/>
        <v>0</v>
      </c>
      <c r="H212" s="4" t="str">
        <f t="shared" si="7"/>
        <v>,3867890</v>
      </c>
      <c r="I212" s="4" t="str">
        <f>VLOOKUP(A212,HOP!A:U,21,0)</f>
        <v>直连</v>
      </c>
    </row>
    <row r="213" s="4" customFormat="1" hidden="1" spans="1:9">
      <c r="A213" s="5">
        <v>999226503722803</v>
      </c>
      <c r="B213" s="6">
        <v>45170</v>
      </c>
      <c r="C213" s="6">
        <v>45171</v>
      </c>
      <c r="D213" s="4">
        <v>514.45</v>
      </c>
      <c r="E213" s="4" t="str">
        <f>VLOOKUP(A213,HOP!A:L,12,0)</f>
        <v>514.45</v>
      </c>
      <c r="F213" s="4" t="str">
        <f>VLOOKUP(A213,HOP!A:C,3,0)</f>
        <v>3868078</v>
      </c>
      <c r="G213" s="4">
        <f t="shared" si="6"/>
        <v>0</v>
      </c>
      <c r="H213" s="4" t="str">
        <f t="shared" si="7"/>
        <v>,3868078</v>
      </c>
      <c r="I213" s="4" t="str">
        <f>VLOOKUP(A213,HOP!A:U,21,0)</f>
        <v>直连</v>
      </c>
    </row>
    <row r="214" s="4" customFormat="1" hidden="1" spans="1:9">
      <c r="A214" s="5">
        <v>999226503784829</v>
      </c>
      <c r="B214" s="6">
        <v>45170</v>
      </c>
      <c r="C214" s="6">
        <v>45171</v>
      </c>
      <c r="D214" s="4">
        <v>171.64</v>
      </c>
      <c r="E214" s="4" t="str">
        <f>VLOOKUP(A214,HOP!A:L,12,0)</f>
        <v>171.64</v>
      </c>
      <c r="F214" s="4" t="str">
        <f>VLOOKUP(A214,HOP!A:C,3,0)</f>
        <v>3868117</v>
      </c>
      <c r="G214" s="4">
        <f t="shared" si="6"/>
        <v>0</v>
      </c>
      <c r="H214" s="4" t="str">
        <f t="shared" si="7"/>
        <v>,3868117</v>
      </c>
      <c r="I214" s="4" t="str">
        <f>VLOOKUP(A214,HOP!A:U,21,0)</f>
        <v>直连</v>
      </c>
    </row>
    <row r="215" s="4" customFormat="1" hidden="1" spans="1:9">
      <c r="A215" s="5">
        <v>999226503811445</v>
      </c>
      <c r="B215" s="6">
        <v>45170</v>
      </c>
      <c r="C215" s="6">
        <v>45171</v>
      </c>
      <c r="D215" s="4">
        <v>377.51</v>
      </c>
      <c r="E215" s="4" t="str">
        <f>VLOOKUP(A215,HOP!A:L,12,0)</f>
        <v>377.51</v>
      </c>
      <c r="F215" s="4" t="str">
        <f>VLOOKUP(A215,HOP!A:C,3,0)</f>
        <v>3868135</v>
      </c>
      <c r="G215" s="4">
        <f t="shared" si="6"/>
        <v>0</v>
      </c>
      <c r="H215" s="4" t="str">
        <f t="shared" si="7"/>
        <v>,3868135</v>
      </c>
      <c r="I215" s="4" t="str">
        <f>VLOOKUP(A215,HOP!A:U,21,0)</f>
        <v>直连</v>
      </c>
    </row>
    <row r="216" s="4" customFormat="1" hidden="1" spans="1:9">
      <c r="A216" s="5">
        <v>999226503957061</v>
      </c>
      <c r="B216" s="6">
        <v>45170</v>
      </c>
      <c r="C216" s="6">
        <v>45171</v>
      </c>
      <c r="D216" s="4">
        <v>304.89</v>
      </c>
      <c r="E216" s="4" t="str">
        <f>VLOOKUP(A216,HOP!A:L,12,0)</f>
        <v>304.89</v>
      </c>
      <c r="F216" s="4" t="str">
        <f>VLOOKUP(A216,HOP!A:C,3,0)</f>
        <v>3868290</v>
      </c>
      <c r="G216" s="4">
        <f t="shared" si="6"/>
        <v>0</v>
      </c>
      <c r="H216" s="4" t="str">
        <f t="shared" si="7"/>
        <v>,3868290</v>
      </c>
      <c r="I216" s="4" t="str">
        <f>VLOOKUP(A216,HOP!A:U,21,0)</f>
        <v>直连</v>
      </c>
    </row>
    <row r="217" s="4" customFormat="1" hidden="1" spans="1:9">
      <c r="A217" s="5">
        <v>999226560998303</v>
      </c>
      <c r="B217" s="6">
        <v>45170</v>
      </c>
      <c r="C217" s="6">
        <v>45171</v>
      </c>
      <c r="D217" s="4">
        <v>339.3</v>
      </c>
      <c r="E217" s="4" t="str">
        <f>VLOOKUP(A217,HOP!A:L,12,0)</f>
        <v>339.30</v>
      </c>
      <c r="F217" s="4" t="str">
        <f>VLOOKUP(A217,HOP!A:C,3,0)</f>
        <v>3868599</v>
      </c>
      <c r="G217" s="4">
        <f t="shared" si="6"/>
        <v>0</v>
      </c>
      <c r="H217" s="4" t="str">
        <f t="shared" si="7"/>
        <v>,3868599</v>
      </c>
      <c r="I217" s="4" t="str">
        <f>VLOOKUP(A217,HOP!A:U,21,0)</f>
        <v>直连</v>
      </c>
    </row>
    <row r="218" s="4" customFormat="1" hidden="1" spans="1:9">
      <c r="A218" s="5">
        <v>999226561596103</v>
      </c>
      <c r="B218" s="6">
        <v>45170</v>
      </c>
      <c r="C218" s="6">
        <v>45171</v>
      </c>
      <c r="D218" s="4">
        <v>377.51</v>
      </c>
      <c r="E218" s="4" t="str">
        <f>VLOOKUP(A218,HOP!A:L,12,0)</f>
        <v>377.51</v>
      </c>
      <c r="F218" s="4" t="str">
        <f>VLOOKUP(A218,HOP!A:C,3,0)</f>
        <v>3868658</v>
      </c>
      <c r="G218" s="4">
        <f t="shared" si="6"/>
        <v>0</v>
      </c>
      <c r="H218" s="4" t="str">
        <f t="shared" si="7"/>
        <v>,3868658</v>
      </c>
      <c r="I218" s="4" t="str">
        <f>VLOOKUP(A218,HOP!A:U,21,0)</f>
        <v>直连</v>
      </c>
    </row>
    <row r="219" s="4" customFormat="1" hidden="1" spans="1:9">
      <c r="A219" s="5">
        <v>999226561747384</v>
      </c>
      <c r="B219" s="6">
        <v>45170</v>
      </c>
      <c r="C219" s="6">
        <v>45171</v>
      </c>
      <c r="D219" s="4">
        <v>672.73</v>
      </c>
      <c r="E219" s="4" t="str">
        <f>VLOOKUP(A219,HOP!A:L,12,0)</f>
        <v>672.73</v>
      </c>
      <c r="F219" s="4" t="str">
        <f>VLOOKUP(A219,HOP!A:C,3,0)</f>
        <v>3868673</v>
      </c>
      <c r="G219" s="4">
        <f t="shared" si="6"/>
        <v>0</v>
      </c>
      <c r="H219" s="4" t="str">
        <f t="shared" si="7"/>
        <v>,3868673</v>
      </c>
      <c r="I219" s="4" t="str">
        <f>VLOOKUP(A219,HOP!A:U,21,0)</f>
        <v>直连</v>
      </c>
    </row>
    <row r="220" s="4" customFormat="1" hidden="1" spans="1:9">
      <c r="A220" s="5">
        <v>999226562285284</v>
      </c>
      <c r="B220" s="6">
        <v>45170</v>
      </c>
      <c r="C220" s="6">
        <v>45171</v>
      </c>
      <c r="D220" s="4">
        <v>288.31</v>
      </c>
      <c r="E220" s="4" t="str">
        <f>VLOOKUP(A220,HOP!A:L,12,0)</f>
        <v>288.31</v>
      </c>
      <c r="F220" s="4" t="str">
        <f>VLOOKUP(A220,HOP!A:C,3,0)</f>
        <v>3868854</v>
      </c>
      <c r="G220" s="4">
        <f t="shared" si="6"/>
        <v>0</v>
      </c>
      <c r="H220" s="4" t="str">
        <f t="shared" si="7"/>
        <v>,3868854</v>
      </c>
      <c r="I220" s="4" t="str">
        <f>VLOOKUP(A220,HOP!A:U,21,0)</f>
        <v>直连</v>
      </c>
    </row>
    <row r="221" s="4" customFormat="1" hidden="1" spans="1:9">
      <c r="A221" s="5">
        <v>999226564126421</v>
      </c>
      <c r="B221" s="6">
        <v>45170</v>
      </c>
      <c r="C221" s="6">
        <v>45171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spans="1:9">
      <c r="A222" s="5">
        <v>999226564286043</v>
      </c>
      <c r="B222" s="6">
        <v>45170</v>
      </c>
      <c r="C222" s="6">
        <v>45171</v>
      </c>
      <c r="D222" s="4">
        <v>606.51</v>
      </c>
      <c r="E222" s="4" t="str">
        <f>VLOOKUP(A222,HOP!A:L,12,0)</f>
        <v>606.54</v>
      </c>
      <c r="F222" s="4" t="str">
        <f>VLOOKUP(A222,HOP!A:C,3,0)</f>
        <v>3869253</v>
      </c>
      <c r="G222" s="4">
        <f t="shared" si="6"/>
        <v>-0.0299999999999727</v>
      </c>
      <c r="H222" s="4" t="str">
        <f t="shared" si="7"/>
        <v>,3869253</v>
      </c>
      <c r="I222" s="4" t="str">
        <f>VLOOKUP(A222,HOP!A:U,21,0)</f>
        <v>直连</v>
      </c>
    </row>
    <row r="223" s="4" customFormat="1" spans="1:9">
      <c r="A223" s="5">
        <v>999226565300306</v>
      </c>
      <c r="B223" s="6">
        <v>45170</v>
      </c>
      <c r="C223" s="6">
        <v>45171</v>
      </c>
      <c r="D223" s="4">
        <v>503.52</v>
      </c>
      <c r="E223" s="4" t="str">
        <f>VLOOKUP(A223,HOP!A:L,12,0)</f>
        <v>503.54</v>
      </c>
      <c r="F223" s="4" t="str">
        <f>VLOOKUP(A223,HOP!A:C,3,0)</f>
        <v>3869504</v>
      </c>
      <c r="G223" s="4">
        <f t="shared" si="6"/>
        <v>-0.0200000000000387</v>
      </c>
      <c r="H223" s="4" t="str">
        <f t="shared" si="7"/>
        <v>,3869504</v>
      </c>
      <c r="I223" s="4" t="str">
        <f>VLOOKUP(A223,HOP!A:U,21,0)</f>
        <v>直连</v>
      </c>
    </row>
    <row r="224" s="4" customFormat="1" hidden="1" spans="1:9">
      <c r="A224" s="5">
        <v>999226565464320</v>
      </c>
      <c r="B224" s="6">
        <v>45170</v>
      </c>
      <c r="C224" s="6">
        <v>45171</v>
      </c>
      <c r="D224" s="4">
        <v>239.37</v>
      </c>
      <c r="E224" s="4" t="str">
        <f>VLOOKUP(A224,HOP!A:L,12,0)</f>
        <v>239.37</v>
      </c>
      <c r="F224" s="4" t="str">
        <f>VLOOKUP(A224,HOP!A:C,3,0)</f>
        <v>3869525</v>
      </c>
      <c r="G224" s="4">
        <f t="shared" si="6"/>
        <v>0</v>
      </c>
      <c r="H224" s="4" t="str">
        <f t="shared" si="7"/>
        <v>,3869525</v>
      </c>
      <c r="I224" s="4" t="str">
        <f>VLOOKUP(A224,HOP!A:U,21,0)</f>
        <v>直连</v>
      </c>
    </row>
    <row r="225" s="4" customFormat="1" hidden="1" spans="1:9">
      <c r="A225" s="5">
        <v>999226566107774</v>
      </c>
      <c r="B225" s="6">
        <v>45170</v>
      </c>
      <c r="C225" s="6">
        <v>45171</v>
      </c>
      <c r="D225" s="4">
        <v>259.25</v>
      </c>
      <c r="E225" s="4" t="str">
        <f>VLOOKUP(A225,HOP!A:L,12,0)</f>
        <v>259.25</v>
      </c>
      <c r="F225" s="4" t="str">
        <f>VLOOKUP(A225,HOP!A:C,3,0)</f>
        <v>3869653</v>
      </c>
      <c r="G225" s="4">
        <f t="shared" si="6"/>
        <v>0</v>
      </c>
      <c r="H225" s="4" t="str">
        <f t="shared" si="7"/>
        <v>,3869653</v>
      </c>
      <c r="I225" s="4" t="str">
        <f>VLOOKUP(A225,HOP!A:U,21,0)</f>
        <v>直连</v>
      </c>
    </row>
    <row r="226" s="4" customFormat="1" hidden="1" spans="1:9">
      <c r="A226" s="5">
        <v>999226566943622</v>
      </c>
      <c r="B226" s="6">
        <v>45170</v>
      </c>
      <c r="C226" s="6">
        <v>45171</v>
      </c>
      <c r="D226" s="4">
        <v>170.78</v>
      </c>
      <c r="E226" s="4" t="str">
        <f>VLOOKUP(A226,HOP!A:L,12,0)</f>
        <v>170.78</v>
      </c>
      <c r="F226" s="4" t="str">
        <f>VLOOKUP(A226,HOP!A:C,3,0)</f>
        <v>3869836</v>
      </c>
      <c r="G226" s="4">
        <f t="shared" si="6"/>
        <v>0</v>
      </c>
      <c r="H226" s="4" t="str">
        <f t="shared" si="7"/>
        <v>,3869836</v>
      </c>
      <c r="I226" s="4" t="str">
        <f>VLOOKUP(A226,HOP!A:U,21,0)</f>
        <v>直连</v>
      </c>
    </row>
    <row r="227" s="4" customFormat="1" hidden="1" spans="1:9">
      <c r="A227" s="5">
        <v>999226567414927</v>
      </c>
      <c r="B227" s="6">
        <v>45170</v>
      </c>
      <c r="C227" s="6">
        <v>45171</v>
      </c>
      <c r="D227" s="4">
        <v>2780.7</v>
      </c>
      <c r="E227" s="4" t="str">
        <f>VLOOKUP(A227,HOP!A:L,12,0)</f>
        <v>2780.70</v>
      </c>
      <c r="F227" s="4" t="str">
        <f>VLOOKUP(A227,HOP!A:C,3,0)</f>
        <v>3869978</v>
      </c>
      <c r="G227" s="4">
        <f t="shared" si="6"/>
        <v>0</v>
      </c>
      <c r="H227" s="4" t="str">
        <f t="shared" si="7"/>
        <v>,3869978</v>
      </c>
      <c r="I227" s="4" t="str">
        <f>VLOOKUP(A227,HOP!A:U,21,0)</f>
        <v>直连</v>
      </c>
    </row>
    <row r="228" s="4" customFormat="1" hidden="1" spans="1:9">
      <c r="A228" s="5">
        <v>999226568253299</v>
      </c>
      <c r="B228" s="6">
        <v>45170</v>
      </c>
      <c r="C228" s="6">
        <v>45171</v>
      </c>
      <c r="D228" s="4">
        <v>1002.8</v>
      </c>
      <c r="E228" s="4" t="str">
        <f>VLOOKUP(A228,HOP!A:L,12,0)</f>
        <v>1002.80</v>
      </c>
      <c r="F228" s="4" t="str">
        <f>VLOOKUP(A228,HOP!A:C,3,0)</f>
        <v>3870219</v>
      </c>
      <c r="G228" s="4">
        <f t="shared" si="6"/>
        <v>0</v>
      </c>
      <c r="H228" s="4" t="str">
        <f t="shared" si="7"/>
        <v>,3870219</v>
      </c>
      <c r="I228" s="4" t="str">
        <f>VLOOKUP(A228,HOP!A:U,21,0)</f>
        <v>直连</v>
      </c>
    </row>
    <row r="229" s="4" customFormat="1" hidden="1" spans="1:9">
      <c r="A229" s="5">
        <v>999226568615917</v>
      </c>
      <c r="B229" s="6">
        <v>45170</v>
      </c>
      <c r="C229" s="6">
        <v>45171</v>
      </c>
      <c r="D229" s="4">
        <v>825.63</v>
      </c>
      <c r="E229" s="4" t="str">
        <f>VLOOKUP(A229,HOP!A:L,12,0)</f>
        <v>825.63</v>
      </c>
      <c r="F229" s="4" t="str">
        <f>VLOOKUP(A229,HOP!A:C,3,0)</f>
        <v>3870272</v>
      </c>
      <c r="G229" s="4">
        <f t="shared" si="6"/>
        <v>0</v>
      </c>
      <c r="H229" s="4" t="str">
        <f t="shared" si="7"/>
        <v>,3870272</v>
      </c>
      <c r="I229" s="4" t="str">
        <f>VLOOKUP(A229,HOP!A:U,21,0)</f>
        <v>直连</v>
      </c>
    </row>
    <row r="230" s="4" customFormat="1" spans="1:10">
      <c r="A230" s="5">
        <v>999226497673483</v>
      </c>
      <c r="B230" s="6">
        <v>45168</v>
      </c>
      <c r="C230" s="6">
        <v>45170</v>
      </c>
      <c r="D230" s="4">
        <v>-1331.1</v>
      </c>
      <c r="E230" s="4" t="e">
        <f>VLOOKUP(A230,HOP!A:L,12,0)</f>
        <v>#N/A</v>
      </c>
      <c r="F230" s="4">
        <v>3860561</v>
      </c>
      <c r="G230" s="4" t="e">
        <f t="shared" si="6"/>
        <v>#N/A</v>
      </c>
      <c r="H230" s="4" t="str">
        <f t="shared" si="7"/>
        <v>,3860561</v>
      </c>
      <c r="I230" s="4" t="s">
        <v>1217</v>
      </c>
      <c r="J230" s="4" t="s">
        <v>1218</v>
      </c>
    </row>
    <row r="232" spans="4:4">
      <c r="D232" s="4">
        <f>SUM(D2:D231)</f>
        <v>270973.88</v>
      </c>
    </row>
    <row r="234" spans="4:4">
      <c r="D234" s="4" t="s">
        <v>1219</v>
      </c>
    </row>
    <row r="237" spans="1:3">
      <c r="A237" s="4" t="s">
        <v>1220</v>
      </c>
      <c r="C237" s="4">
        <v>30965.08</v>
      </c>
    </row>
    <row r="238" spans="1:3">
      <c r="A238" s="4" t="s">
        <v>1221</v>
      </c>
      <c r="C238" s="4">
        <v>240008.8</v>
      </c>
    </row>
    <row r="239" spans="1:3">
      <c r="A239" s="4" t="s">
        <v>1222</v>
      </c>
      <c r="C239" s="4">
        <f>SUBTOTAL(9,C237:C238)</f>
        <v>270973.88</v>
      </c>
    </row>
  </sheetData>
  <autoFilter ref="A1:XFD238">
    <filterColumn colId="3">
      <filters blank="1">
        <filter val="1422.03"/>
        <filter val="4337.04"/>
        <filter val="1785.05"/>
        <filter val="1985.05"/>
        <filter val="1664.06"/>
        <filter val="1883.06"/>
        <filter val="2346.06"/>
        <filter val="3168.06"/>
        <filter val="3363.06"/>
        <filter val="1881.09"/>
        <filter val="1068.1"/>
        <filter val="1830.1"/>
        <filter val="1249.2"/>
        <filter val="1437.2"/>
        <filter val="339.3"/>
        <filter val="718.3"/>
        <filter val="752.3"/>
        <filter val="1274.3"/>
        <filter val="1434.4"/>
        <filter val="1755.4"/>
        <filter val="2481.4"/>
        <filter val="522.5"/>
        <filter val="5775.5"/>
        <filter val="714.6"/>
        <filter val="1291.6"/>
        <filter val="449.7"/>
        <filter val="505.7"/>
        <filter val="893.7"/>
        <filter val="2780.7"/>
        <filter val="2990.7"/>
        <filter val="930.8"/>
        <filter val="1002.8"/>
        <filter val="270973.88"/>
        <filter val="313.9"/>
        <filter val="7536.9"/>
        <filter val="-1331.1"/>
        <filter val="345.01"/>
        <filter val="631.01"/>
        <filter val="346.02"/>
        <filter val="755.02"/>
        <filter val="385.03"/>
        <filter val="274.04"/>
        <filter val="838.04"/>
        <filter val="88.07"/>
        <filter val="126.07"/>
        <filter val="700.08"/>
        <filter val="956.08"/>
        <filter val="409"/>
        <filter val="1105.41"/>
        <filter val="760.13"/>
        <filter val="2045.43"/>
        <filter val="376.14"/>
        <filter val="187.15"/>
        <filter val="287.16"/>
        <filter val="1659.46"/>
        <filter val="3811.47"/>
        <filter val="1690.48"/>
        <filter val="4442.49"/>
        <filter val="337.22"/>
        <filter val="788.22"/>
        <filter val="1425.32"/>
        <filter val="3361.32"/>
        <filter val="292.23"/>
        <filter val="3324"/>
        <filter val="497.24"/>
        <filter val="3151.34"/>
        <filter val="259.25"/>
        <filter val="707.26"/>
        <filter val="891.26"/>
        <filter val="1027.36"/>
        <filter val="1768.36"/>
        <filter val="2155.36"/>
        <filter val="389.27"/>
        <filter val="409.27"/>
        <filter val="962.27"/>
        <filter val="514.29"/>
        <filter val="258.31"/>
        <filter val="288.31"/>
        <filter val="5258.21"/>
        <filter val="3215.22"/>
        <filter val="1292.23"/>
        <filter val="1653.26"/>
        <filter val="239.37"/>
        <filter val="384.38"/>
        <filter val="563.38"/>
        <filter val="1290.28"/>
        <filter val="3916.28"/>
        <filter val="4965.28"/>
        <filter val="3430.29"/>
        <filter val="4702.29"/>
        <filter val="363.41"/>
        <filter val="827.41"/>
        <filter val="1814.12"/>
        <filter val="255.43"/>
        <filter val="423.43"/>
        <filter val="788.43"/>
        <filter val="991.43"/>
        <filter val="638.44"/>
        <filter val="800.44"/>
        <filter val="1220.14"/>
        <filter val="3085.14"/>
        <filter val="280.45"/>
        <filter val="416.45"/>
        <filter val="514.45"/>
        <filter val="1095.15"/>
        <filter val="450.46"/>
        <filter val="647.47"/>
        <filter val="1042.18"/>
        <filter val="1624.19"/>
        <filter val="327.51"/>
        <filter val="377.51"/>
        <filter val="472.51"/>
        <filter val="606.51"/>
        <filter val="1404.81"/>
        <filter val="1518.81"/>
        <filter val="230.52"/>
        <filter val="503.52"/>
        <filter val="1684.82"/>
        <filter val="7893.82"/>
        <filter val="606.53"/>
        <filter val="989.53"/>
        <filter val="6006.83"/>
        <filter val="808.54"/>
        <filter val="270973.88 HKD"/>
        <filter val="1191.84"/>
        <filter val="555"/>
        <filter val="1294.85"/>
        <filter val="751.56"/>
        <filter val="927.56"/>
        <filter val="274.57"/>
        <filter val="1062.87"/>
        <filter val="1113.87"/>
        <filter val="2344.87"/>
        <filter val="148.58"/>
        <filter val="713.58"/>
        <filter val="1260.88"/>
        <filter val="962.59"/>
        <filter val="1390.89"/>
        <filter val="2238.71"/>
        <filter val="4987.71"/>
        <filter val="675.62"/>
        <filter val="815.62"/>
        <filter val="825.63"/>
        <filter val="171.64"/>
        <filter val="962.64"/>
        <filter val="1015.74"/>
        <filter val="498.68"/>
        <filter val="807.68"/>
        <filter val="142.69"/>
        <filter val="1315.79"/>
        <filter val="4570.79"/>
        <filter val="759.71"/>
        <filter val="287.72"/>
        <filter val="672.73"/>
        <filter val="1131.63"/>
        <filter val="489.74"/>
        <filter val="584.74"/>
        <filter val="895.74"/>
        <filter val="1006.64"/>
        <filter val="274.75"/>
        <filter val="1159.65"/>
        <filter val="329.77"/>
        <filter val="362.77"/>
        <filter val="1259.67"/>
        <filter val="2730.67"/>
        <filter val="170.78"/>
        <filter val="379"/>
        <filter val="1155.69"/>
        <filter val="379.81"/>
        <filter val="402.81"/>
        <filter val="634.81"/>
        <filter val="1630.51"/>
        <filter val="1024.52"/>
        <filter val="1074.52"/>
        <filter val="1152.52"/>
        <filter val="4882.52"/>
        <filter val="1425.53"/>
        <filter val="5165.53"/>
        <filter val="493.84"/>
        <filter val="878.84"/>
        <filter val="372.86"/>
        <filter val="382.86"/>
        <filter val="506.86"/>
        <filter val="816.86"/>
        <filter val="274.89"/>
        <filter val="304.89"/>
        <filter val="993"/>
        <filter val="453.93"/>
        <filter val="694.96"/>
        <filter val="923.96"/>
        <filter val="148.97"/>
        <filter val="289.97"/>
        <filter val="506.97"/>
        <filter val="511.98"/>
        <filter val="294.99"/>
        <filter val="1165.92"/>
        <filter val="1289.92"/>
        <filter val="2163.94"/>
        <filter val="1742.95"/>
        <filter val="3329.95"/>
        <filter val="1680.98"/>
        <filter val="2495.98"/>
      </filters>
    </filterColumn>
    <filterColumn colId="6">
      <filters blank="1">
        <filter val="#N/A"/>
        <filter val="0.01"/>
        <filter val="-0.01"/>
        <filter val="-0.02"/>
        <filter val="-0.03"/>
        <filter val="-0.04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1223</v>
      </c>
      <c r="B1" s="2" t="s">
        <v>1224</v>
      </c>
      <c r="C1" s="2" t="s">
        <v>1225</v>
      </c>
      <c r="D1" s="2" t="s">
        <v>1226</v>
      </c>
      <c r="E1" s="2" t="s">
        <v>13</v>
      </c>
      <c r="F1" s="2" t="s">
        <v>5</v>
      </c>
      <c r="G1" s="2" t="s">
        <v>6</v>
      </c>
      <c r="H1" s="2" t="s">
        <v>1227</v>
      </c>
      <c r="I1" s="2" t="s">
        <v>1228</v>
      </c>
      <c r="J1" s="2" t="s">
        <v>1229</v>
      </c>
      <c r="K1" s="2" t="s">
        <v>1230</v>
      </c>
      <c r="L1" s="2" t="s">
        <v>1231</v>
      </c>
      <c r="M1" s="2" t="s">
        <v>1232</v>
      </c>
      <c r="N1" s="2" t="s">
        <v>1233</v>
      </c>
      <c r="O1" s="2" t="s">
        <v>1234</v>
      </c>
      <c r="P1" s="2" t="s">
        <v>1235</v>
      </c>
      <c r="Q1" s="2" t="s">
        <v>1236</v>
      </c>
      <c r="R1" s="2" t="s">
        <v>1237</v>
      </c>
      <c r="S1" s="2" t="s">
        <v>1238</v>
      </c>
      <c r="T1" s="2" t="s">
        <v>1239</v>
      </c>
      <c r="U1" s="2" t="s">
        <v>1240</v>
      </c>
      <c r="V1" s="2" t="s">
        <v>1241</v>
      </c>
    </row>
    <row r="2" s="1" customFormat="1" spans="1:22">
      <c r="A2" s="3">
        <v>999223986880362</v>
      </c>
      <c r="B2" s="1" t="s">
        <v>1242</v>
      </c>
      <c r="C2" s="1" t="s">
        <v>1243</v>
      </c>
      <c r="D2" s="1" t="s">
        <v>1244</v>
      </c>
      <c r="E2" s="1" t="s">
        <v>1245</v>
      </c>
      <c r="F2" s="1" t="s">
        <v>1246</v>
      </c>
      <c r="G2" s="1" t="s">
        <v>1247</v>
      </c>
      <c r="H2" s="1" t="s">
        <v>1248</v>
      </c>
      <c r="I2" s="1" t="s">
        <v>1249</v>
      </c>
      <c r="J2" s="1" t="s">
        <v>30</v>
      </c>
      <c r="K2" s="1" t="s">
        <v>1250</v>
      </c>
      <c r="L2" s="1" t="s">
        <v>1250</v>
      </c>
      <c r="M2" s="1" t="s">
        <v>1251</v>
      </c>
      <c r="N2" s="1" t="s">
        <v>1251</v>
      </c>
      <c r="O2" s="1" t="s">
        <v>1252</v>
      </c>
      <c r="P2" s="1" t="s">
        <v>1253</v>
      </c>
      <c r="Q2" s="1" t="s">
        <v>1254</v>
      </c>
      <c r="R2" s="1" t="s">
        <v>1255</v>
      </c>
      <c r="S2" s="1" t="s">
        <v>1256</v>
      </c>
      <c r="T2" s="1" t="s">
        <v>1257</v>
      </c>
      <c r="U2" s="1" t="s">
        <v>1258</v>
      </c>
      <c r="V2" s="1" t="s">
        <v>1259</v>
      </c>
    </row>
    <row r="3" s="1" customFormat="1" spans="1:22">
      <c r="A3" s="3">
        <v>999224464102788</v>
      </c>
      <c r="B3" s="1" t="s">
        <v>1260</v>
      </c>
      <c r="C3" s="1" t="s">
        <v>1261</v>
      </c>
      <c r="D3" s="1" t="s">
        <v>1262</v>
      </c>
      <c r="E3" s="1" t="s">
        <v>1263</v>
      </c>
      <c r="F3" s="1" t="s">
        <v>1264</v>
      </c>
      <c r="G3" s="1" t="s">
        <v>1247</v>
      </c>
      <c r="H3" s="1" t="s">
        <v>1248</v>
      </c>
      <c r="I3" s="1" t="s">
        <v>1265</v>
      </c>
      <c r="J3" s="1" t="s">
        <v>30</v>
      </c>
      <c r="K3" s="1" t="s">
        <v>1266</v>
      </c>
      <c r="L3" s="1" t="s">
        <v>1266</v>
      </c>
      <c r="M3" s="1" t="s">
        <v>1251</v>
      </c>
      <c r="N3" s="1" t="s">
        <v>1251</v>
      </c>
      <c r="O3" s="1" t="s">
        <v>1252</v>
      </c>
      <c r="P3" s="1" t="s">
        <v>1253</v>
      </c>
      <c r="Q3" s="1" t="s">
        <v>1254</v>
      </c>
      <c r="R3" s="1" t="s">
        <v>1267</v>
      </c>
      <c r="S3" s="1" t="s">
        <v>1256</v>
      </c>
      <c r="T3" s="1" t="s">
        <v>1257</v>
      </c>
      <c r="U3" s="1" t="s">
        <v>1217</v>
      </c>
      <c r="V3" s="1" t="s">
        <v>1268</v>
      </c>
    </row>
    <row r="4" s="1" customFormat="1" spans="1:22">
      <c r="A4" s="3">
        <v>999225030924531</v>
      </c>
      <c r="B4" s="1" t="s">
        <v>1269</v>
      </c>
      <c r="C4" s="1" t="s">
        <v>1270</v>
      </c>
      <c r="D4" s="1" t="s">
        <v>1271</v>
      </c>
      <c r="E4" s="1" t="s">
        <v>1272</v>
      </c>
      <c r="F4" s="1" t="s">
        <v>1273</v>
      </c>
      <c r="G4" s="1" t="s">
        <v>1247</v>
      </c>
      <c r="H4" s="1" t="s">
        <v>1248</v>
      </c>
      <c r="I4" s="1" t="s">
        <v>1274</v>
      </c>
      <c r="J4" s="1" t="s">
        <v>30</v>
      </c>
      <c r="K4" s="1" t="s">
        <v>1275</v>
      </c>
      <c r="L4" s="1" t="s">
        <v>1275</v>
      </c>
      <c r="M4" s="1" t="s">
        <v>1251</v>
      </c>
      <c r="N4" s="1" t="s">
        <v>1251</v>
      </c>
      <c r="O4" s="1" t="s">
        <v>1252</v>
      </c>
      <c r="P4" s="1" t="s">
        <v>1253</v>
      </c>
      <c r="Q4" s="1" t="s">
        <v>1254</v>
      </c>
      <c r="R4" s="1" t="s">
        <v>1276</v>
      </c>
      <c r="S4" s="1" t="s">
        <v>1256</v>
      </c>
      <c r="T4" s="1" t="s">
        <v>1257</v>
      </c>
      <c r="U4" s="1" t="s">
        <v>1258</v>
      </c>
      <c r="V4" s="1" t="s">
        <v>1277</v>
      </c>
    </row>
    <row r="5" s="1" customFormat="1" spans="1:22">
      <c r="A5" s="3">
        <v>999225246018694</v>
      </c>
      <c r="B5" s="1" t="s">
        <v>1278</v>
      </c>
      <c r="C5" s="1" t="s">
        <v>1279</v>
      </c>
      <c r="D5" s="1" t="s">
        <v>1280</v>
      </c>
      <c r="E5" s="1" t="s">
        <v>1281</v>
      </c>
      <c r="F5" s="1" t="s">
        <v>1246</v>
      </c>
      <c r="G5" s="1" t="s">
        <v>1247</v>
      </c>
      <c r="H5" s="1" t="s">
        <v>1248</v>
      </c>
      <c r="I5" s="1" t="s">
        <v>1282</v>
      </c>
      <c r="J5" s="1" t="s">
        <v>30</v>
      </c>
      <c r="K5" s="1" t="s">
        <v>1283</v>
      </c>
      <c r="L5" s="1" t="s">
        <v>1252</v>
      </c>
      <c r="M5" s="1" t="s">
        <v>1284</v>
      </c>
      <c r="N5" s="1" t="s">
        <v>1285</v>
      </c>
      <c r="O5" s="1" t="s">
        <v>1252</v>
      </c>
      <c r="P5" s="1" t="s">
        <v>1253</v>
      </c>
      <c r="Q5" s="1" t="s">
        <v>1254</v>
      </c>
      <c r="R5" s="1" t="s">
        <v>1286</v>
      </c>
      <c r="S5" s="1" t="s">
        <v>1256</v>
      </c>
      <c r="T5" s="1" t="s">
        <v>1257</v>
      </c>
      <c r="U5" s="1" t="s">
        <v>1217</v>
      </c>
      <c r="V5" s="1" t="s">
        <v>1287</v>
      </c>
    </row>
    <row r="6" s="1" customFormat="1" spans="1:22">
      <c r="A6" s="3">
        <v>999225261732892</v>
      </c>
      <c r="B6" s="1" t="s">
        <v>1288</v>
      </c>
      <c r="C6" s="1" t="s">
        <v>1289</v>
      </c>
      <c r="D6" s="1" t="s">
        <v>1290</v>
      </c>
      <c r="E6" s="1" t="s">
        <v>1291</v>
      </c>
      <c r="F6" s="1" t="s">
        <v>1292</v>
      </c>
      <c r="G6" s="1" t="s">
        <v>1247</v>
      </c>
      <c r="H6" s="1" t="s">
        <v>1248</v>
      </c>
      <c r="I6" s="1" t="s">
        <v>1293</v>
      </c>
      <c r="J6" s="1" t="s">
        <v>30</v>
      </c>
      <c r="K6" s="1" t="s">
        <v>1294</v>
      </c>
      <c r="L6" s="1" t="s">
        <v>1294</v>
      </c>
      <c r="M6" s="1" t="s">
        <v>1251</v>
      </c>
      <c r="N6" s="1" t="s">
        <v>1251</v>
      </c>
      <c r="O6" s="1" t="s">
        <v>1252</v>
      </c>
      <c r="P6" s="1" t="s">
        <v>1253</v>
      </c>
      <c r="Q6" s="1" t="s">
        <v>1254</v>
      </c>
      <c r="R6" s="1" t="s">
        <v>1295</v>
      </c>
      <c r="S6" s="1" t="s">
        <v>1256</v>
      </c>
      <c r="T6" s="1" t="s">
        <v>1257</v>
      </c>
      <c r="U6" s="1" t="s">
        <v>1217</v>
      </c>
      <c r="V6" s="1" t="s">
        <v>1277</v>
      </c>
    </row>
    <row r="7" s="1" customFormat="1" spans="1:22">
      <c r="A7" s="3">
        <v>999225264543546</v>
      </c>
      <c r="B7" s="1" t="s">
        <v>1288</v>
      </c>
      <c r="C7" s="1" t="s">
        <v>1296</v>
      </c>
      <c r="D7" s="1" t="s">
        <v>1297</v>
      </c>
      <c r="E7" s="1" t="s">
        <v>1298</v>
      </c>
      <c r="F7" s="1" t="s">
        <v>1273</v>
      </c>
      <c r="G7" s="1" t="s">
        <v>1247</v>
      </c>
      <c r="H7" s="1" t="s">
        <v>1248</v>
      </c>
      <c r="I7" s="1" t="s">
        <v>1299</v>
      </c>
      <c r="J7" s="1" t="s">
        <v>30</v>
      </c>
      <c r="K7" s="1" t="s">
        <v>1300</v>
      </c>
      <c r="L7" s="1" t="s">
        <v>1300</v>
      </c>
      <c r="M7" s="1" t="s">
        <v>1251</v>
      </c>
      <c r="N7" s="1" t="s">
        <v>1251</v>
      </c>
      <c r="O7" s="1" t="s">
        <v>1252</v>
      </c>
      <c r="P7" s="1" t="s">
        <v>1253</v>
      </c>
      <c r="Q7" s="1" t="s">
        <v>1254</v>
      </c>
      <c r="R7" s="1" t="s">
        <v>1301</v>
      </c>
      <c r="S7" s="1" t="s">
        <v>1256</v>
      </c>
      <c r="T7" s="1" t="s">
        <v>1257</v>
      </c>
      <c r="U7" s="1" t="s">
        <v>1217</v>
      </c>
      <c r="V7" s="1" t="s">
        <v>1277</v>
      </c>
    </row>
    <row r="8" s="1" customFormat="1" spans="1:22">
      <c r="A8" s="3">
        <v>999225382462112</v>
      </c>
      <c r="B8" s="1" t="s">
        <v>1302</v>
      </c>
      <c r="C8" s="1" t="s">
        <v>1303</v>
      </c>
      <c r="D8" s="1" t="s">
        <v>1304</v>
      </c>
      <c r="E8" s="1" t="s">
        <v>1305</v>
      </c>
      <c r="F8" s="1" t="s">
        <v>1306</v>
      </c>
      <c r="G8" s="1" t="s">
        <v>1247</v>
      </c>
      <c r="H8" s="1" t="s">
        <v>1248</v>
      </c>
      <c r="I8" s="1" t="s">
        <v>1307</v>
      </c>
      <c r="J8" s="1" t="s">
        <v>30</v>
      </c>
      <c r="K8" s="1" t="s">
        <v>1308</v>
      </c>
      <c r="L8" s="1" t="s">
        <v>1308</v>
      </c>
      <c r="M8" s="1" t="s">
        <v>1251</v>
      </c>
      <c r="N8" s="1" t="s">
        <v>1251</v>
      </c>
      <c r="O8" s="1" t="s">
        <v>1252</v>
      </c>
      <c r="P8" s="1" t="s">
        <v>1253</v>
      </c>
      <c r="Q8" s="1" t="s">
        <v>1254</v>
      </c>
      <c r="R8" s="1" t="s">
        <v>1309</v>
      </c>
      <c r="S8" s="1" t="s">
        <v>1256</v>
      </c>
      <c r="T8" s="1" t="s">
        <v>1257</v>
      </c>
      <c r="U8" s="1" t="s">
        <v>1217</v>
      </c>
      <c r="V8" s="1" t="s">
        <v>1277</v>
      </c>
    </row>
    <row r="9" s="1" customFormat="1" spans="1:22">
      <c r="A9" s="3">
        <v>999225463051265</v>
      </c>
      <c r="B9" s="1" t="s">
        <v>1310</v>
      </c>
      <c r="C9" s="1" t="s">
        <v>1311</v>
      </c>
      <c r="D9" s="1" t="s">
        <v>1312</v>
      </c>
      <c r="E9" s="1" t="s">
        <v>1313</v>
      </c>
      <c r="F9" s="1" t="s">
        <v>1264</v>
      </c>
      <c r="G9" s="1" t="s">
        <v>1247</v>
      </c>
      <c r="H9" s="1" t="s">
        <v>1248</v>
      </c>
      <c r="I9" s="1" t="s">
        <v>1314</v>
      </c>
      <c r="J9" s="1" t="s">
        <v>30</v>
      </c>
      <c r="K9" s="1" t="s">
        <v>1315</v>
      </c>
      <c r="L9" s="1" t="s">
        <v>1315</v>
      </c>
      <c r="M9" s="1" t="s">
        <v>1251</v>
      </c>
      <c r="N9" s="1" t="s">
        <v>1251</v>
      </c>
      <c r="O9" s="1" t="s">
        <v>1252</v>
      </c>
      <c r="P9" s="1" t="s">
        <v>1253</v>
      </c>
      <c r="Q9" s="1" t="s">
        <v>1254</v>
      </c>
      <c r="R9" s="1" t="s">
        <v>1316</v>
      </c>
      <c r="S9" s="1" t="s">
        <v>1256</v>
      </c>
      <c r="T9" s="1" t="s">
        <v>1257</v>
      </c>
      <c r="U9" s="1" t="s">
        <v>1217</v>
      </c>
      <c r="V9" s="1" t="s">
        <v>1317</v>
      </c>
    </row>
    <row r="10" s="1" customFormat="1" spans="1:22">
      <c r="A10" s="3">
        <v>999225494756948</v>
      </c>
      <c r="B10" s="1" t="s">
        <v>1318</v>
      </c>
      <c r="C10" s="1" t="s">
        <v>1319</v>
      </c>
      <c r="D10" s="1" t="s">
        <v>1320</v>
      </c>
      <c r="E10" s="1" t="s">
        <v>1321</v>
      </c>
      <c r="F10" s="1" t="s">
        <v>1264</v>
      </c>
      <c r="G10" s="1" t="s">
        <v>1247</v>
      </c>
      <c r="H10" s="1" t="s">
        <v>1248</v>
      </c>
      <c r="I10" s="1" t="s">
        <v>1322</v>
      </c>
      <c r="J10" s="1" t="s">
        <v>30</v>
      </c>
      <c r="K10" s="1" t="s">
        <v>1323</v>
      </c>
      <c r="L10" s="1" t="s">
        <v>1323</v>
      </c>
      <c r="M10" s="1" t="s">
        <v>1251</v>
      </c>
      <c r="N10" s="1" t="s">
        <v>1251</v>
      </c>
      <c r="O10" s="1" t="s">
        <v>1252</v>
      </c>
      <c r="P10" s="1" t="s">
        <v>1253</v>
      </c>
      <c r="Q10" s="1" t="s">
        <v>1254</v>
      </c>
      <c r="R10" s="1" t="s">
        <v>1324</v>
      </c>
      <c r="S10" s="1" t="s">
        <v>1256</v>
      </c>
      <c r="T10" s="1" t="s">
        <v>1257</v>
      </c>
      <c r="U10" s="1" t="s">
        <v>1258</v>
      </c>
      <c r="V10" s="1" t="s">
        <v>1259</v>
      </c>
    </row>
    <row r="11" s="1" customFormat="1" spans="1:22">
      <c r="A11" s="3">
        <v>999225522874009</v>
      </c>
      <c r="B11" s="1" t="s">
        <v>1325</v>
      </c>
      <c r="C11" s="1" t="s">
        <v>1326</v>
      </c>
      <c r="D11" s="1" t="s">
        <v>1327</v>
      </c>
      <c r="E11" s="1" t="s">
        <v>1328</v>
      </c>
      <c r="F11" s="1" t="s">
        <v>1264</v>
      </c>
      <c r="G11" s="1" t="s">
        <v>1247</v>
      </c>
      <c r="H11" s="1" t="s">
        <v>1248</v>
      </c>
      <c r="I11" s="1" t="s">
        <v>1329</v>
      </c>
      <c r="J11" s="1" t="s">
        <v>30</v>
      </c>
      <c r="K11" s="1" t="s">
        <v>1330</v>
      </c>
      <c r="L11" s="1" t="s">
        <v>1330</v>
      </c>
      <c r="M11" s="1" t="s">
        <v>1251</v>
      </c>
      <c r="N11" s="1" t="s">
        <v>1251</v>
      </c>
      <c r="O11" s="1" t="s">
        <v>1252</v>
      </c>
      <c r="P11" s="1" t="s">
        <v>1253</v>
      </c>
      <c r="Q11" s="1" t="s">
        <v>1254</v>
      </c>
      <c r="R11" s="1" t="s">
        <v>1331</v>
      </c>
      <c r="S11" s="1" t="s">
        <v>1256</v>
      </c>
      <c r="T11" s="1" t="s">
        <v>1257</v>
      </c>
      <c r="U11" s="1" t="s">
        <v>1217</v>
      </c>
      <c r="V11" s="1" t="s">
        <v>1332</v>
      </c>
    </row>
    <row r="12" s="1" customFormat="1" spans="1:22">
      <c r="A12" s="3">
        <v>999225543685925</v>
      </c>
      <c r="B12" s="1" t="s">
        <v>1333</v>
      </c>
      <c r="C12" s="1" t="s">
        <v>1334</v>
      </c>
      <c r="D12" s="1" t="s">
        <v>1335</v>
      </c>
      <c r="E12" s="1" t="s">
        <v>1336</v>
      </c>
      <c r="F12" s="1" t="s">
        <v>1264</v>
      </c>
      <c r="G12" s="1" t="s">
        <v>1247</v>
      </c>
      <c r="H12" s="1" t="s">
        <v>1248</v>
      </c>
      <c r="I12" s="1" t="s">
        <v>1337</v>
      </c>
      <c r="J12" s="1" t="s">
        <v>30</v>
      </c>
      <c r="K12" s="1" t="s">
        <v>1338</v>
      </c>
      <c r="L12" s="1" t="s">
        <v>1338</v>
      </c>
      <c r="M12" s="1" t="s">
        <v>1251</v>
      </c>
      <c r="N12" s="1" t="s">
        <v>1251</v>
      </c>
      <c r="O12" s="1" t="s">
        <v>1252</v>
      </c>
      <c r="P12" s="1" t="s">
        <v>1253</v>
      </c>
      <c r="Q12" s="1" t="s">
        <v>1254</v>
      </c>
      <c r="R12" s="1" t="s">
        <v>1339</v>
      </c>
      <c r="S12" s="1" t="s">
        <v>1256</v>
      </c>
      <c r="T12" s="1" t="s">
        <v>1257</v>
      </c>
      <c r="U12" s="1" t="s">
        <v>1217</v>
      </c>
      <c r="V12" s="1" t="s">
        <v>1340</v>
      </c>
    </row>
    <row r="13" s="1" customFormat="1" spans="1:22">
      <c r="A13" s="3">
        <v>999225551426571</v>
      </c>
      <c r="B13" s="1" t="s">
        <v>1333</v>
      </c>
      <c r="C13" s="1" t="s">
        <v>1341</v>
      </c>
      <c r="D13" s="1" t="s">
        <v>1327</v>
      </c>
      <c r="E13" s="1" t="s">
        <v>1342</v>
      </c>
      <c r="F13" s="1" t="s">
        <v>1264</v>
      </c>
      <c r="G13" s="1" t="s">
        <v>1247</v>
      </c>
      <c r="H13" s="1" t="s">
        <v>1248</v>
      </c>
      <c r="I13" s="1" t="s">
        <v>1343</v>
      </c>
      <c r="J13" s="1" t="s">
        <v>30</v>
      </c>
      <c r="K13" s="1" t="s">
        <v>1344</v>
      </c>
      <c r="L13" s="1" t="s">
        <v>1344</v>
      </c>
      <c r="M13" s="1" t="s">
        <v>1251</v>
      </c>
      <c r="N13" s="1" t="s">
        <v>1251</v>
      </c>
      <c r="O13" s="1" t="s">
        <v>1252</v>
      </c>
      <c r="P13" s="1" t="s">
        <v>1253</v>
      </c>
      <c r="Q13" s="1" t="s">
        <v>1254</v>
      </c>
      <c r="R13" s="1" t="s">
        <v>1345</v>
      </c>
      <c r="S13" s="1" t="s">
        <v>1256</v>
      </c>
      <c r="T13" s="1" t="s">
        <v>1257</v>
      </c>
      <c r="U13" s="1" t="s">
        <v>1217</v>
      </c>
      <c r="V13" s="1" t="s">
        <v>1332</v>
      </c>
    </row>
    <row r="14" s="1" customFormat="1" spans="1:22">
      <c r="A14" s="3">
        <v>999225613534522</v>
      </c>
      <c r="B14" s="1" t="s">
        <v>1346</v>
      </c>
      <c r="C14" s="1" t="s">
        <v>1347</v>
      </c>
      <c r="D14" s="1" t="s">
        <v>1348</v>
      </c>
      <c r="E14" s="1" t="s">
        <v>1349</v>
      </c>
      <c r="F14" s="1" t="s">
        <v>1306</v>
      </c>
      <c r="G14" s="1" t="s">
        <v>1247</v>
      </c>
      <c r="H14" s="1" t="s">
        <v>1248</v>
      </c>
      <c r="I14" s="1" t="s">
        <v>1350</v>
      </c>
      <c r="J14" s="1" t="s">
        <v>30</v>
      </c>
      <c r="K14" s="1" t="s">
        <v>1351</v>
      </c>
      <c r="L14" s="1" t="s">
        <v>1351</v>
      </c>
      <c r="M14" s="1" t="s">
        <v>1251</v>
      </c>
      <c r="N14" s="1" t="s">
        <v>1251</v>
      </c>
      <c r="O14" s="1" t="s">
        <v>1252</v>
      </c>
      <c r="P14" s="1" t="s">
        <v>1253</v>
      </c>
      <c r="Q14" s="1" t="s">
        <v>1254</v>
      </c>
      <c r="R14" s="1" t="s">
        <v>1352</v>
      </c>
      <c r="S14" s="1" t="s">
        <v>1256</v>
      </c>
      <c r="T14" s="1" t="s">
        <v>1257</v>
      </c>
      <c r="U14" s="1" t="s">
        <v>1217</v>
      </c>
      <c r="V14" s="1" t="s">
        <v>1332</v>
      </c>
    </row>
    <row r="15" s="1" customFormat="1" spans="1:22">
      <c r="A15" s="3">
        <v>999225637814981</v>
      </c>
      <c r="B15" s="1" t="s">
        <v>1353</v>
      </c>
      <c r="C15" s="1" t="s">
        <v>1354</v>
      </c>
      <c r="D15" s="1" t="s">
        <v>1355</v>
      </c>
      <c r="E15" s="1" t="s">
        <v>1356</v>
      </c>
      <c r="F15" s="1" t="s">
        <v>1357</v>
      </c>
      <c r="G15" s="1" t="s">
        <v>1247</v>
      </c>
      <c r="H15" s="1" t="s">
        <v>1248</v>
      </c>
      <c r="I15" s="1" t="s">
        <v>1358</v>
      </c>
      <c r="J15" s="1" t="s">
        <v>30</v>
      </c>
      <c r="K15" s="1" t="s">
        <v>1359</v>
      </c>
      <c r="L15" s="1" t="s">
        <v>1359</v>
      </c>
      <c r="M15" s="1" t="s">
        <v>1251</v>
      </c>
      <c r="N15" s="1" t="s">
        <v>1251</v>
      </c>
      <c r="O15" s="1" t="s">
        <v>1252</v>
      </c>
      <c r="P15" s="1" t="s">
        <v>1253</v>
      </c>
      <c r="Q15" s="1" t="s">
        <v>1254</v>
      </c>
      <c r="R15" s="1" t="s">
        <v>1360</v>
      </c>
      <c r="S15" s="1" t="s">
        <v>1256</v>
      </c>
      <c r="T15" s="1" t="s">
        <v>1257</v>
      </c>
      <c r="U15" s="1" t="s">
        <v>1258</v>
      </c>
      <c r="V15" s="1" t="s">
        <v>1277</v>
      </c>
    </row>
    <row r="16" s="1" customFormat="1" spans="1:22">
      <c r="A16" s="3">
        <v>999225665360983</v>
      </c>
      <c r="B16" s="1" t="s">
        <v>1361</v>
      </c>
      <c r="C16" s="1" t="s">
        <v>1362</v>
      </c>
      <c r="D16" s="1" t="s">
        <v>1363</v>
      </c>
      <c r="E16" s="1" t="s">
        <v>1364</v>
      </c>
      <c r="F16" s="1" t="s">
        <v>1246</v>
      </c>
      <c r="G16" s="1" t="s">
        <v>1247</v>
      </c>
      <c r="H16" s="1" t="s">
        <v>1248</v>
      </c>
      <c r="I16" s="1" t="s">
        <v>1365</v>
      </c>
      <c r="J16" s="1" t="s">
        <v>30</v>
      </c>
      <c r="K16" s="1" t="s">
        <v>1366</v>
      </c>
      <c r="L16" s="1" t="s">
        <v>1366</v>
      </c>
      <c r="M16" s="1" t="s">
        <v>1251</v>
      </c>
      <c r="N16" s="1" t="s">
        <v>1251</v>
      </c>
      <c r="O16" s="1" t="s">
        <v>1252</v>
      </c>
      <c r="P16" s="1" t="s">
        <v>1253</v>
      </c>
      <c r="Q16" s="1" t="s">
        <v>1254</v>
      </c>
      <c r="R16" s="1" t="s">
        <v>1367</v>
      </c>
      <c r="S16" s="1" t="s">
        <v>1256</v>
      </c>
      <c r="T16" s="1" t="s">
        <v>1257</v>
      </c>
      <c r="U16" s="1" t="s">
        <v>1258</v>
      </c>
      <c r="V16" s="1" t="s">
        <v>1277</v>
      </c>
    </row>
    <row r="17" s="1" customFormat="1" spans="1:22">
      <c r="A17" s="3">
        <v>999225666307373</v>
      </c>
      <c r="B17" s="1" t="s">
        <v>1361</v>
      </c>
      <c r="C17" s="1" t="s">
        <v>1368</v>
      </c>
      <c r="D17" s="1" t="s">
        <v>1369</v>
      </c>
      <c r="E17" s="1" t="s">
        <v>1370</v>
      </c>
      <c r="F17" s="1" t="s">
        <v>1273</v>
      </c>
      <c r="G17" s="1" t="s">
        <v>1247</v>
      </c>
      <c r="H17" s="1" t="s">
        <v>1248</v>
      </c>
      <c r="I17" s="1" t="s">
        <v>1371</v>
      </c>
      <c r="J17" s="1" t="s">
        <v>30</v>
      </c>
      <c r="K17" s="1" t="s">
        <v>1372</v>
      </c>
      <c r="L17" s="1" t="s">
        <v>1372</v>
      </c>
      <c r="M17" s="1" t="s">
        <v>1251</v>
      </c>
      <c r="N17" s="1" t="s">
        <v>1251</v>
      </c>
      <c r="O17" s="1" t="s">
        <v>1252</v>
      </c>
      <c r="P17" s="1" t="s">
        <v>1253</v>
      </c>
      <c r="Q17" s="1" t="s">
        <v>1254</v>
      </c>
      <c r="R17" s="1" t="s">
        <v>1373</v>
      </c>
      <c r="S17" s="1" t="s">
        <v>1256</v>
      </c>
      <c r="T17" s="1" t="s">
        <v>1257</v>
      </c>
      <c r="U17" s="1" t="s">
        <v>1217</v>
      </c>
      <c r="V17" s="1" t="s">
        <v>1277</v>
      </c>
    </row>
    <row r="18" s="1" customFormat="1" spans="1:22">
      <c r="A18" s="3">
        <v>999225695210025</v>
      </c>
      <c r="B18" s="1" t="s">
        <v>1374</v>
      </c>
      <c r="C18" s="1" t="s">
        <v>1375</v>
      </c>
      <c r="D18" s="1" t="s">
        <v>1376</v>
      </c>
      <c r="E18" s="1" t="s">
        <v>1377</v>
      </c>
      <c r="F18" s="1" t="s">
        <v>1246</v>
      </c>
      <c r="G18" s="1" t="s">
        <v>1247</v>
      </c>
      <c r="H18" s="1" t="s">
        <v>1248</v>
      </c>
      <c r="I18" s="1" t="s">
        <v>1378</v>
      </c>
      <c r="J18" s="1" t="s">
        <v>30</v>
      </c>
      <c r="K18" s="1" t="s">
        <v>1379</v>
      </c>
      <c r="L18" s="1" t="s">
        <v>1379</v>
      </c>
      <c r="M18" s="1" t="s">
        <v>1251</v>
      </c>
      <c r="N18" s="1" t="s">
        <v>1251</v>
      </c>
      <c r="O18" s="1" t="s">
        <v>1252</v>
      </c>
      <c r="P18" s="1" t="s">
        <v>1253</v>
      </c>
      <c r="Q18" s="1" t="s">
        <v>1254</v>
      </c>
      <c r="R18" s="1" t="s">
        <v>1380</v>
      </c>
      <c r="S18" s="1" t="s">
        <v>1256</v>
      </c>
      <c r="T18" s="1" t="s">
        <v>1257</v>
      </c>
      <c r="U18" s="1" t="s">
        <v>1217</v>
      </c>
      <c r="V18" s="1" t="s">
        <v>1277</v>
      </c>
    </row>
    <row r="19" s="1" customFormat="1" spans="1:22">
      <c r="A19" s="3">
        <v>999225741467531</v>
      </c>
      <c r="B19" s="1" t="s">
        <v>1381</v>
      </c>
      <c r="C19" s="1" t="s">
        <v>1382</v>
      </c>
      <c r="D19" s="1" t="s">
        <v>1383</v>
      </c>
      <c r="E19" s="1" t="s">
        <v>1384</v>
      </c>
      <c r="F19" s="1" t="s">
        <v>1264</v>
      </c>
      <c r="G19" s="1" t="s">
        <v>1247</v>
      </c>
      <c r="H19" s="1" t="s">
        <v>1248</v>
      </c>
      <c r="I19" s="1" t="s">
        <v>1385</v>
      </c>
      <c r="J19" s="1" t="s">
        <v>30</v>
      </c>
      <c r="K19" s="1" t="s">
        <v>1386</v>
      </c>
      <c r="L19" s="1" t="s">
        <v>1386</v>
      </c>
      <c r="M19" s="1" t="s">
        <v>1251</v>
      </c>
      <c r="N19" s="1" t="s">
        <v>1251</v>
      </c>
      <c r="O19" s="1" t="s">
        <v>1252</v>
      </c>
      <c r="P19" s="1" t="s">
        <v>1253</v>
      </c>
      <c r="Q19" s="1" t="s">
        <v>1254</v>
      </c>
      <c r="R19" s="1" t="s">
        <v>1387</v>
      </c>
      <c r="S19" s="1" t="s">
        <v>1256</v>
      </c>
      <c r="T19" s="1" t="s">
        <v>1257</v>
      </c>
      <c r="U19" s="1" t="s">
        <v>1258</v>
      </c>
      <c r="V19" s="1" t="s">
        <v>1277</v>
      </c>
    </row>
    <row r="20" s="1" customFormat="1" spans="1:22">
      <c r="A20" s="3">
        <v>999225741954315</v>
      </c>
      <c r="B20" s="1" t="s">
        <v>1381</v>
      </c>
      <c r="C20" s="1" t="s">
        <v>1388</v>
      </c>
      <c r="D20" s="1" t="s">
        <v>1389</v>
      </c>
      <c r="E20" s="1" t="s">
        <v>1390</v>
      </c>
      <c r="F20" s="1" t="s">
        <v>1264</v>
      </c>
      <c r="G20" s="1" t="s">
        <v>1247</v>
      </c>
      <c r="H20" s="1" t="s">
        <v>1248</v>
      </c>
      <c r="I20" s="1" t="s">
        <v>1391</v>
      </c>
      <c r="J20" s="1" t="s">
        <v>30</v>
      </c>
      <c r="K20" s="1" t="s">
        <v>1392</v>
      </c>
      <c r="L20" s="1" t="s">
        <v>1392</v>
      </c>
      <c r="M20" s="1" t="s">
        <v>1251</v>
      </c>
      <c r="N20" s="1" t="s">
        <v>1251</v>
      </c>
      <c r="O20" s="1" t="s">
        <v>1252</v>
      </c>
      <c r="P20" s="1" t="s">
        <v>1253</v>
      </c>
      <c r="Q20" s="1" t="s">
        <v>1254</v>
      </c>
      <c r="R20" s="1" t="s">
        <v>1393</v>
      </c>
      <c r="S20" s="1" t="s">
        <v>1256</v>
      </c>
      <c r="T20" s="1" t="s">
        <v>1257</v>
      </c>
      <c r="U20" s="1" t="s">
        <v>1217</v>
      </c>
      <c r="V20" s="1" t="s">
        <v>1317</v>
      </c>
    </row>
    <row r="21" s="1" customFormat="1" spans="1:22">
      <c r="A21" s="3">
        <v>999225747312238</v>
      </c>
      <c r="B21" s="1" t="s">
        <v>1381</v>
      </c>
      <c r="C21" s="1" t="s">
        <v>1394</v>
      </c>
      <c r="D21" s="1" t="s">
        <v>1395</v>
      </c>
      <c r="E21" s="1" t="s">
        <v>1396</v>
      </c>
      <c r="F21" s="1" t="s">
        <v>1357</v>
      </c>
      <c r="G21" s="1" t="s">
        <v>1247</v>
      </c>
      <c r="H21" s="1" t="s">
        <v>1248</v>
      </c>
      <c r="I21" s="1" t="s">
        <v>1397</v>
      </c>
      <c r="J21" s="1" t="s">
        <v>30</v>
      </c>
      <c r="K21" s="1" t="s">
        <v>1398</v>
      </c>
      <c r="L21" s="1" t="s">
        <v>1398</v>
      </c>
      <c r="M21" s="1" t="s">
        <v>1251</v>
      </c>
      <c r="N21" s="1" t="s">
        <v>1251</v>
      </c>
      <c r="O21" s="1" t="s">
        <v>1252</v>
      </c>
      <c r="P21" s="1" t="s">
        <v>1253</v>
      </c>
      <c r="Q21" s="1" t="s">
        <v>1254</v>
      </c>
      <c r="R21" s="1" t="s">
        <v>1399</v>
      </c>
      <c r="S21" s="1" t="s">
        <v>1256</v>
      </c>
      <c r="T21" s="1" t="s">
        <v>1257</v>
      </c>
      <c r="U21" s="1" t="s">
        <v>1217</v>
      </c>
      <c r="V21" s="1" t="s">
        <v>1277</v>
      </c>
    </row>
    <row r="22" s="1" customFormat="1" spans="1:22">
      <c r="A22" s="3">
        <v>999225747656043</v>
      </c>
      <c r="B22" s="1" t="s">
        <v>1381</v>
      </c>
      <c r="C22" s="1" t="s">
        <v>1400</v>
      </c>
      <c r="D22" s="1" t="s">
        <v>1262</v>
      </c>
      <c r="E22" s="1" t="s">
        <v>1401</v>
      </c>
      <c r="F22" s="1" t="s">
        <v>1264</v>
      </c>
      <c r="G22" s="1" t="s">
        <v>1247</v>
      </c>
      <c r="H22" s="1" t="s">
        <v>1248</v>
      </c>
      <c r="I22" s="1" t="s">
        <v>1402</v>
      </c>
      <c r="J22" s="1" t="s">
        <v>30</v>
      </c>
      <c r="K22" s="1" t="s">
        <v>1403</v>
      </c>
      <c r="L22" s="1" t="s">
        <v>1403</v>
      </c>
      <c r="M22" s="1" t="s">
        <v>1251</v>
      </c>
      <c r="N22" s="1" t="s">
        <v>1251</v>
      </c>
      <c r="O22" s="1" t="s">
        <v>1252</v>
      </c>
      <c r="P22" s="1" t="s">
        <v>1253</v>
      </c>
      <c r="Q22" s="1" t="s">
        <v>1254</v>
      </c>
      <c r="R22" s="1" t="s">
        <v>1404</v>
      </c>
      <c r="S22" s="1" t="s">
        <v>1256</v>
      </c>
      <c r="T22" s="1" t="s">
        <v>1257</v>
      </c>
      <c r="U22" s="1" t="s">
        <v>1217</v>
      </c>
      <c r="V22" s="1" t="s">
        <v>1268</v>
      </c>
    </row>
    <row r="23" s="1" customFormat="1" spans="1:22">
      <c r="A23" s="3">
        <v>999225762018638</v>
      </c>
      <c r="B23" s="1" t="s">
        <v>1405</v>
      </c>
      <c r="C23" s="1" t="s">
        <v>1406</v>
      </c>
      <c r="D23" s="1" t="s">
        <v>1407</v>
      </c>
      <c r="E23" s="1" t="s">
        <v>1408</v>
      </c>
      <c r="F23" s="1" t="s">
        <v>1264</v>
      </c>
      <c r="G23" s="1" t="s">
        <v>1247</v>
      </c>
      <c r="H23" s="1" t="s">
        <v>1248</v>
      </c>
      <c r="I23" s="1" t="s">
        <v>1409</v>
      </c>
      <c r="J23" s="1" t="s">
        <v>30</v>
      </c>
      <c r="K23" s="1" t="s">
        <v>1410</v>
      </c>
      <c r="L23" s="1" t="s">
        <v>1410</v>
      </c>
      <c r="M23" s="1" t="s">
        <v>1251</v>
      </c>
      <c r="N23" s="1" t="s">
        <v>1251</v>
      </c>
      <c r="O23" s="1" t="s">
        <v>1252</v>
      </c>
      <c r="P23" s="1" t="s">
        <v>1253</v>
      </c>
      <c r="Q23" s="1" t="s">
        <v>1254</v>
      </c>
      <c r="R23" s="1" t="s">
        <v>1411</v>
      </c>
      <c r="S23" s="1" t="s">
        <v>1256</v>
      </c>
      <c r="T23" s="1" t="s">
        <v>1257</v>
      </c>
      <c r="U23" s="1" t="s">
        <v>1217</v>
      </c>
      <c r="V23" s="1" t="s">
        <v>1317</v>
      </c>
    </row>
    <row r="24" s="1" customFormat="1" spans="1:22">
      <c r="A24" s="3">
        <v>999225778468049</v>
      </c>
      <c r="B24" s="1" t="s">
        <v>1412</v>
      </c>
      <c r="C24" s="1" t="s">
        <v>1413</v>
      </c>
      <c r="D24" s="1" t="s">
        <v>1414</v>
      </c>
      <c r="E24" s="1" t="s">
        <v>1415</v>
      </c>
      <c r="F24" s="1" t="s">
        <v>1264</v>
      </c>
      <c r="G24" s="1" t="s">
        <v>1247</v>
      </c>
      <c r="H24" s="1" t="s">
        <v>1248</v>
      </c>
      <c r="I24" s="1" t="s">
        <v>1416</v>
      </c>
      <c r="J24" s="1" t="s">
        <v>30</v>
      </c>
      <c r="K24" s="1" t="s">
        <v>1417</v>
      </c>
      <c r="L24" s="1" t="s">
        <v>1417</v>
      </c>
      <c r="M24" s="1" t="s">
        <v>1251</v>
      </c>
      <c r="N24" s="1" t="s">
        <v>1251</v>
      </c>
      <c r="O24" s="1" t="s">
        <v>1252</v>
      </c>
      <c r="P24" s="1" t="s">
        <v>1253</v>
      </c>
      <c r="Q24" s="1" t="s">
        <v>1254</v>
      </c>
      <c r="R24" s="1" t="s">
        <v>1418</v>
      </c>
      <c r="S24" s="1" t="s">
        <v>1256</v>
      </c>
      <c r="T24" s="1" t="s">
        <v>1257</v>
      </c>
      <c r="U24" s="1" t="s">
        <v>1217</v>
      </c>
      <c r="V24" s="1" t="s">
        <v>1419</v>
      </c>
    </row>
    <row r="25" s="1" customFormat="1" spans="1:22">
      <c r="A25" s="3">
        <v>999225781760505</v>
      </c>
      <c r="B25" s="1" t="s">
        <v>1412</v>
      </c>
      <c r="C25" s="1" t="s">
        <v>1420</v>
      </c>
      <c r="D25" s="1" t="s">
        <v>1271</v>
      </c>
      <c r="E25" s="1" t="s">
        <v>1421</v>
      </c>
      <c r="F25" s="1" t="s">
        <v>1292</v>
      </c>
      <c r="G25" s="1" t="s">
        <v>1247</v>
      </c>
      <c r="H25" s="1" t="s">
        <v>1248</v>
      </c>
      <c r="I25" s="1" t="s">
        <v>1422</v>
      </c>
      <c r="J25" s="1" t="s">
        <v>30</v>
      </c>
      <c r="K25" s="1" t="s">
        <v>1423</v>
      </c>
      <c r="L25" s="1" t="s">
        <v>1423</v>
      </c>
      <c r="M25" s="1" t="s">
        <v>1251</v>
      </c>
      <c r="N25" s="1" t="s">
        <v>1251</v>
      </c>
      <c r="O25" s="1" t="s">
        <v>1252</v>
      </c>
      <c r="P25" s="1" t="s">
        <v>1253</v>
      </c>
      <c r="Q25" s="1" t="s">
        <v>1254</v>
      </c>
      <c r="R25" s="1" t="s">
        <v>1424</v>
      </c>
      <c r="S25" s="1" t="s">
        <v>1256</v>
      </c>
      <c r="T25" s="1" t="s">
        <v>1257</v>
      </c>
      <c r="U25" s="1" t="s">
        <v>1258</v>
      </c>
      <c r="V25" s="1" t="s">
        <v>1277</v>
      </c>
    </row>
    <row r="26" s="1" customFormat="1" spans="1:22">
      <c r="A26" s="3">
        <v>999225781795403</v>
      </c>
      <c r="B26" s="1" t="s">
        <v>1412</v>
      </c>
      <c r="C26" s="1" t="s">
        <v>1425</v>
      </c>
      <c r="D26" s="1" t="s">
        <v>1271</v>
      </c>
      <c r="E26" s="1" t="s">
        <v>1426</v>
      </c>
      <c r="F26" s="1" t="s">
        <v>1292</v>
      </c>
      <c r="G26" s="1" t="s">
        <v>1247</v>
      </c>
      <c r="H26" s="1" t="s">
        <v>1248</v>
      </c>
      <c r="I26" s="1" t="s">
        <v>1422</v>
      </c>
      <c r="J26" s="1" t="s">
        <v>30</v>
      </c>
      <c r="K26" s="1" t="s">
        <v>1423</v>
      </c>
      <c r="L26" s="1" t="s">
        <v>1423</v>
      </c>
      <c r="M26" s="1" t="s">
        <v>1251</v>
      </c>
      <c r="N26" s="1" t="s">
        <v>1251</v>
      </c>
      <c r="O26" s="1" t="s">
        <v>1252</v>
      </c>
      <c r="P26" s="1" t="s">
        <v>1253</v>
      </c>
      <c r="Q26" s="1" t="s">
        <v>1254</v>
      </c>
      <c r="R26" s="1" t="s">
        <v>1427</v>
      </c>
      <c r="S26" s="1" t="s">
        <v>1256</v>
      </c>
      <c r="T26" s="1" t="s">
        <v>1257</v>
      </c>
      <c r="U26" s="1" t="s">
        <v>1258</v>
      </c>
      <c r="V26" s="1" t="s">
        <v>1277</v>
      </c>
    </row>
    <row r="27" s="1" customFormat="1" spans="1:22">
      <c r="A27" s="3">
        <v>999225819538398</v>
      </c>
      <c r="B27" s="1" t="s">
        <v>1428</v>
      </c>
      <c r="C27" s="1" t="s">
        <v>1429</v>
      </c>
      <c r="D27" s="1" t="s">
        <v>1430</v>
      </c>
      <c r="E27" s="1" t="s">
        <v>1431</v>
      </c>
      <c r="F27" s="1" t="s">
        <v>1264</v>
      </c>
      <c r="G27" s="1" t="s">
        <v>1247</v>
      </c>
      <c r="H27" s="1" t="s">
        <v>1248</v>
      </c>
      <c r="I27" s="1" t="s">
        <v>1432</v>
      </c>
      <c r="J27" s="1" t="s">
        <v>30</v>
      </c>
      <c r="K27" s="1" t="s">
        <v>1433</v>
      </c>
      <c r="L27" s="1" t="s">
        <v>1433</v>
      </c>
      <c r="M27" s="1" t="s">
        <v>1251</v>
      </c>
      <c r="N27" s="1" t="s">
        <v>1251</v>
      </c>
      <c r="O27" s="1" t="s">
        <v>1252</v>
      </c>
      <c r="P27" s="1" t="s">
        <v>1253</v>
      </c>
      <c r="Q27" s="1" t="s">
        <v>1254</v>
      </c>
      <c r="R27" s="1" t="s">
        <v>1434</v>
      </c>
      <c r="S27" s="1" t="s">
        <v>1256</v>
      </c>
      <c r="T27" s="1" t="s">
        <v>1257</v>
      </c>
      <c r="U27" s="1" t="s">
        <v>1217</v>
      </c>
      <c r="V27" s="1" t="s">
        <v>1435</v>
      </c>
    </row>
    <row r="28" s="1" customFormat="1" spans="1:22">
      <c r="A28" s="3">
        <v>999225820417510</v>
      </c>
      <c r="B28" s="1" t="s">
        <v>1428</v>
      </c>
      <c r="C28" s="1" t="s">
        <v>1436</v>
      </c>
      <c r="D28" s="1" t="s">
        <v>1437</v>
      </c>
      <c r="E28" s="1" t="s">
        <v>1438</v>
      </c>
      <c r="F28" s="1" t="s">
        <v>1264</v>
      </c>
      <c r="G28" s="1" t="s">
        <v>1247</v>
      </c>
      <c r="H28" s="1" t="s">
        <v>1248</v>
      </c>
      <c r="I28" s="1" t="s">
        <v>1439</v>
      </c>
      <c r="J28" s="1" t="s">
        <v>30</v>
      </c>
      <c r="K28" s="1" t="s">
        <v>1440</v>
      </c>
      <c r="L28" s="1" t="s">
        <v>1440</v>
      </c>
      <c r="M28" s="1" t="s">
        <v>1251</v>
      </c>
      <c r="N28" s="1" t="s">
        <v>1251</v>
      </c>
      <c r="O28" s="1" t="s">
        <v>1252</v>
      </c>
      <c r="P28" s="1" t="s">
        <v>1253</v>
      </c>
      <c r="Q28" s="1" t="s">
        <v>1254</v>
      </c>
      <c r="R28" s="1" t="s">
        <v>1441</v>
      </c>
      <c r="S28" s="1" t="s">
        <v>1256</v>
      </c>
      <c r="T28" s="1" t="s">
        <v>1257</v>
      </c>
      <c r="U28" s="1" t="s">
        <v>1217</v>
      </c>
      <c r="V28" s="1" t="s">
        <v>1442</v>
      </c>
    </row>
    <row r="29" s="1" customFormat="1" spans="1:22">
      <c r="A29" s="3">
        <v>999225830640222</v>
      </c>
      <c r="B29" s="1" t="s">
        <v>1443</v>
      </c>
      <c r="C29" s="1" t="s">
        <v>1444</v>
      </c>
      <c r="D29" s="1" t="s">
        <v>1445</v>
      </c>
      <c r="E29" s="1" t="s">
        <v>1446</v>
      </c>
      <c r="F29" s="1" t="s">
        <v>1306</v>
      </c>
      <c r="G29" s="1" t="s">
        <v>1247</v>
      </c>
      <c r="H29" s="1" t="s">
        <v>1248</v>
      </c>
      <c r="I29" s="1" t="s">
        <v>1447</v>
      </c>
      <c r="J29" s="1" t="s">
        <v>30</v>
      </c>
      <c r="K29" s="1" t="s">
        <v>1448</v>
      </c>
      <c r="L29" s="1" t="s">
        <v>1448</v>
      </c>
      <c r="M29" s="1" t="s">
        <v>1251</v>
      </c>
      <c r="N29" s="1" t="s">
        <v>1251</v>
      </c>
      <c r="O29" s="1" t="s">
        <v>1252</v>
      </c>
      <c r="P29" s="1" t="s">
        <v>1253</v>
      </c>
      <c r="Q29" s="1" t="s">
        <v>1254</v>
      </c>
      <c r="R29" s="1" t="s">
        <v>1449</v>
      </c>
      <c r="S29" s="1" t="s">
        <v>1256</v>
      </c>
      <c r="T29" s="1" t="s">
        <v>1257</v>
      </c>
      <c r="U29" s="1" t="s">
        <v>1217</v>
      </c>
      <c r="V29" s="1" t="s">
        <v>1450</v>
      </c>
    </row>
    <row r="30" s="1" customFormat="1" spans="1:22">
      <c r="A30" s="3">
        <v>999225862489248</v>
      </c>
      <c r="B30" s="1" t="s">
        <v>1451</v>
      </c>
      <c r="C30" s="1" t="s">
        <v>1452</v>
      </c>
      <c r="D30" s="1" t="s">
        <v>1453</v>
      </c>
      <c r="E30" s="1" t="s">
        <v>1454</v>
      </c>
      <c r="F30" s="1" t="s">
        <v>1246</v>
      </c>
      <c r="G30" s="1" t="s">
        <v>1247</v>
      </c>
      <c r="H30" s="1" t="s">
        <v>1248</v>
      </c>
      <c r="I30" s="1" t="s">
        <v>1455</v>
      </c>
      <c r="J30" s="1" t="s">
        <v>30</v>
      </c>
      <c r="K30" s="1" t="s">
        <v>1456</v>
      </c>
      <c r="L30" s="1" t="s">
        <v>1456</v>
      </c>
      <c r="M30" s="1" t="s">
        <v>1251</v>
      </c>
      <c r="N30" s="1" t="s">
        <v>1251</v>
      </c>
      <c r="O30" s="1" t="s">
        <v>1252</v>
      </c>
      <c r="P30" s="1" t="s">
        <v>1253</v>
      </c>
      <c r="Q30" s="1" t="s">
        <v>1254</v>
      </c>
      <c r="R30" s="1" t="s">
        <v>1457</v>
      </c>
      <c r="S30" s="1" t="s">
        <v>1256</v>
      </c>
      <c r="T30" s="1" t="s">
        <v>1257</v>
      </c>
      <c r="U30" s="1" t="s">
        <v>1258</v>
      </c>
      <c r="V30" s="1" t="s">
        <v>1458</v>
      </c>
    </row>
    <row r="31" s="1" customFormat="1" spans="1:22">
      <c r="A31" s="3">
        <v>999225886639877</v>
      </c>
      <c r="B31" s="1" t="s">
        <v>1459</v>
      </c>
      <c r="C31" s="1" t="s">
        <v>1460</v>
      </c>
      <c r="D31" s="1" t="s">
        <v>1461</v>
      </c>
      <c r="E31" s="1" t="s">
        <v>1462</v>
      </c>
      <c r="F31" s="1" t="s">
        <v>1246</v>
      </c>
      <c r="G31" s="1" t="s">
        <v>1247</v>
      </c>
      <c r="H31" s="1" t="s">
        <v>1248</v>
      </c>
      <c r="I31" s="1" t="s">
        <v>1463</v>
      </c>
      <c r="J31" s="1" t="s">
        <v>30</v>
      </c>
      <c r="K31" s="1" t="s">
        <v>1464</v>
      </c>
      <c r="L31" s="1" t="s">
        <v>1464</v>
      </c>
      <c r="M31" s="1" t="s">
        <v>1251</v>
      </c>
      <c r="N31" s="1" t="s">
        <v>1251</v>
      </c>
      <c r="O31" s="1" t="s">
        <v>1252</v>
      </c>
      <c r="P31" s="1" t="s">
        <v>1253</v>
      </c>
      <c r="Q31" s="1" t="s">
        <v>1254</v>
      </c>
      <c r="R31" s="1" t="s">
        <v>1465</v>
      </c>
      <c r="S31" s="1" t="s">
        <v>1256</v>
      </c>
      <c r="T31" s="1" t="s">
        <v>1257</v>
      </c>
      <c r="U31" s="1" t="s">
        <v>1217</v>
      </c>
      <c r="V31" s="1" t="s">
        <v>1466</v>
      </c>
    </row>
    <row r="32" s="1" customFormat="1" spans="1:22">
      <c r="A32" s="3">
        <v>999225913112905</v>
      </c>
      <c r="B32" s="1" t="s">
        <v>1467</v>
      </c>
      <c r="C32" s="1" t="s">
        <v>1468</v>
      </c>
      <c r="D32" s="1" t="s">
        <v>1469</v>
      </c>
      <c r="E32" s="1" t="s">
        <v>1470</v>
      </c>
      <c r="F32" s="1" t="s">
        <v>1264</v>
      </c>
      <c r="G32" s="1" t="s">
        <v>1247</v>
      </c>
      <c r="H32" s="1" t="s">
        <v>1248</v>
      </c>
      <c r="I32" s="1" t="s">
        <v>1471</v>
      </c>
      <c r="J32" s="1" t="s">
        <v>30</v>
      </c>
      <c r="K32" s="1" t="s">
        <v>1472</v>
      </c>
      <c r="L32" s="1" t="s">
        <v>1472</v>
      </c>
      <c r="M32" s="1" t="s">
        <v>1251</v>
      </c>
      <c r="N32" s="1" t="s">
        <v>1251</v>
      </c>
      <c r="O32" s="1" t="s">
        <v>1252</v>
      </c>
      <c r="P32" s="1" t="s">
        <v>1253</v>
      </c>
      <c r="Q32" s="1" t="s">
        <v>1254</v>
      </c>
      <c r="R32" s="1" t="s">
        <v>1473</v>
      </c>
      <c r="S32" s="1" t="s">
        <v>1256</v>
      </c>
      <c r="T32" s="1" t="s">
        <v>1257</v>
      </c>
      <c r="U32" s="1" t="s">
        <v>1217</v>
      </c>
      <c r="V32" s="1" t="s">
        <v>1340</v>
      </c>
    </row>
    <row r="33" s="1" customFormat="1" spans="1:22">
      <c r="A33" s="3">
        <v>999225929382376</v>
      </c>
      <c r="B33" s="1" t="s">
        <v>1474</v>
      </c>
      <c r="C33" s="1" t="s">
        <v>1475</v>
      </c>
      <c r="D33" s="1" t="s">
        <v>1476</v>
      </c>
      <c r="E33" s="1" t="s">
        <v>1477</v>
      </c>
      <c r="F33" s="1" t="s">
        <v>1246</v>
      </c>
      <c r="G33" s="1" t="s">
        <v>1247</v>
      </c>
      <c r="H33" s="1" t="s">
        <v>1248</v>
      </c>
      <c r="I33" s="1" t="s">
        <v>1478</v>
      </c>
      <c r="J33" s="1" t="s">
        <v>30</v>
      </c>
      <c r="K33" s="1" t="s">
        <v>1479</v>
      </c>
      <c r="L33" s="1" t="s">
        <v>1479</v>
      </c>
      <c r="M33" s="1" t="s">
        <v>1251</v>
      </c>
      <c r="N33" s="1" t="s">
        <v>1251</v>
      </c>
      <c r="O33" s="1" t="s">
        <v>1252</v>
      </c>
      <c r="P33" s="1" t="s">
        <v>1253</v>
      </c>
      <c r="Q33" s="1" t="s">
        <v>1254</v>
      </c>
      <c r="R33" s="1" t="s">
        <v>1480</v>
      </c>
      <c r="S33" s="1" t="s">
        <v>1256</v>
      </c>
      <c r="T33" s="1" t="s">
        <v>1257</v>
      </c>
      <c r="U33" s="1" t="s">
        <v>1217</v>
      </c>
      <c r="V33" s="1" t="s">
        <v>1481</v>
      </c>
    </row>
    <row r="34" s="1" customFormat="1" spans="1:22">
      <c r="A34" s="3">
        <v>999225936041195</v>
      </c>
      <c r="B34" s="1" t="s">
        <v>1474</v>
      </c>
      <c r="C34" s="1" t="s">
        <v>1482</v>
      </c>
      <c r="D34" s="1" t="s">
        <v>1483</v>
      </c>
      <c r="E34" s="1" t="s">
        <v>1484</v>
      </c>
      <c r="F34" s="1" t="s">
        <v>1264</v>
      </c>
      <c r="G34" s="1" t="s">
        <v>1247</v>
      </c>
      <c r="H34" s="1" t="s">
        <v>1248</v>
      </c>
      <c r="I34" s="1" t="s">
        <v>1485</v>
      </c>
      <c r="J34" s="1" t="s">
        <v>30</v>
      </c>
      <c r="K34" s="1" t="s">
        <v>1486</v>
      </c>
      <c r="L34" s="1" t="s">
        <v>1486</v>
      </c>
      <c r="M34" s="1" t="s">
        <v>1251</v>
      </c>
      <c r="N34" s="1" t="s">
        <v>1251</v>
      </c>
      <c r="O34" s="1" t="s">
        <v>1252</v>
      </c>
      <c r="P34" s="1" t="s">
        <v>1253</v>
      </c>
      <c r="Q34" s="1" t="s">
        <v>1254</v>
      </c>
      <c r="R34" s="1" t="s">
        <v>1487</v>
      </c>
      <c r="S34" s="1" t="s">
        <v>1256</v>
      </c>
      <c r="T34" s="1" t="s">
        <v>1257</v>
      </c>
      <c r="U34" s="1" t="s">
        <v>1217</v>
      </c>
      <c r="V34" s="1" t="s">
        <v>1442</v>
      </c>
    </row>
    <row r="35" s="1" customFormat="1" spans="1:22">
      <c r="A35" s="3">
        <v>999225939804925</v>
      </c>
      <c r="B35" s="1" t="s">
        <v>1474</v>
      </c>
      <c r="C35" s="1" t="s">
        <v>1488</v>
      </c>
      <c r="D35" s="1" t="s">
        <v>1489</v>
      </c>
      <c r="E35" s="1" t="s">
        <v>1490</v>
      </c>
      <c r="F35" s="1" t="s">
        <v>1246</v>
      </c>
      <c r="G35" s="1" t="s">
        <v>1247</v>
      </c>
      <c r="H35" s="1" t="s">
        <v>1248</v>
      </c>
      <c r="I35" s="1" t="s">
        <v>1491</v>
      </c>
      <c r="J35" s="1" t="s">
        <v>30</v>
      </c>
      <c r="K35" s="1" t="s">
        <v>1492</v>
      </c>
      <c r="L35" s="1" t="s">
        <v>1492</v>
      </c>
      <c r="M35" s="1" t="s">
        <v>1251</v>
      </c>
      <c r="N35" s="1" t="s">
        <v>1251</v>
      </c>
      <c r="O35" s="1" t="s">
        <v>1252</v>
      </c>
      <c r="P35" s="1" t="s">
        <v>1253</v>
      </c>
      <c r="Q35" s="1" t="s">
        <v>1254</v>
      </c>
      <c r="R35" s="1" t="s">
        <v>1493</v>
      </c>
      <c r="S35" s="1" t="s">
        <v>1256</v>
      </c>
      <c r="T35" s="1" t="s">
        <v>1257</v>
      </c>
      <c r="U35" s="1" t="s">
        <v>1217</v>
      </c>
      <c r="V35" s="1" t="s">
        <v>1259</v>
      </c>
    </row>
    <row r="36" s="1" customFormat="1" spans="1:22">
      <c r="A36" s="3">
        <v>999225940059093</v>
      </c>
      <c r="B36" s="1" t="s">
        <v>1494</v>
      </c>
      <c r="C36" s="1" t="s">
        <v>1495</v>
      </c>
      <c r="D36" s="1" t="s">
        <v>1496</v>
      </c>
      <c r="E36" s="1" t="s">
        <v>1497</v>
      </c>
      <c r="F36" s="1" t="s">
        <v>1246</v>
      </c>
      <c r="G36" s="1" t="s">
        <v>1247</v>
      </c>
      <c r="H36" s="1" t="s">
        <v>1248</v>
      </c>
      <c r="I36" s="1" t="s">
        <v>1498</v>
      </c>
      <c r="J36" s="1" t="s">
        <v>30</v>
      </c>
      <c r="K36" s="1" t="s">
        <v>1499</v>
      </c>
      <c r="L36" s="1" t="s">
        <v>1499</v>
      </c>
      <c r="M36" s="1" t="s">
        <v>1251</v>
      </c>
      <c r="N36" s="1" t="s">
        <v>1251</v>
      </c>
      <c r="O36" s="1" t="s">
        <v>1252</v>
      </c>
      <c r="P36" s="1" t="s">
        <v>1253</v>
      </c>
      <c r="Q36" s="1" t="s">
        <v>1254</v>
      </c>
      <c r="R36" s="1" t="s">
        <v>1500</v>
      </c>
      <c r="S36" s="1" t="s">
        <v>1256</v>
      </c>
      <c r="T36" s="1" t="s">
        <v>1257</v>
      </c>
      <c r="U36" s="1" t="s">
        <v>1217</v>
      </c>
      <c r="V36" s="1" t="s">
        <v>1268</v>
      </c>
    </row>
    <row r="37" s="1" customFormat="1" spans="1:22">
      <c r="A37" s="3">
        <v>999225944715999</v>
      </c>
      <c r="B37" s="1" t="s">
        <v>1494</v>
      </c>
      <c r="C37" s="1" t="s">
        <v>1501</v>
      </c>
      <c r="D37" s="1" t="s">
        <v>1502</v>
      </c>
      <c r="E37" s="1" t="s">
        <v>1503</v>
      </c>
      <c r="F37" s="1" t="s">
        <v>1264</v>
      </c>
      <c r="G37" s="1" t="s">
        <v>1247</v>
      </c>
      <c r="H37" s="1" t="s">
        <v>1248</v>
      </c>
      <c r="I37" s="1" t="s">
        <v>1504</v>
      </c>
      <c r="J37" s="1" t="s">
        <v>30</v>
      </c>
      <c r="K37" s="1" t="s">
        <v>1505</v>
      </c>
      <c r="L37" s="1" t="s">
        <v>1505</v>
      </c>
      <c r="M37" s="1" t="s">
        <v>1251</v>
      </c>
      <c r="N37" s="1" t="s">
        <v>1251</v>
      </c>
      <c r="O37" s="1" t="s">
        <v>1252</v>
      </c>
      <c r="P37" s="1" t="s">
        <v>1253</v>
      </c>
      <c r="Q37" s="1" t="s">
        <v>1254</v>
      </c>
      <c r="R37" s="1" t="s">
        <v>1506</v>
      </c>
      <c r="S37" s="1" t="s">
        <v>1256</v>
      </c>
      <c r="T37" s="1" t="s">
        <v>1257</v>
      </c>
      <c r="U37" s="1" t="s">
        <v>1217</v>
      </c>
      <c r="V37" s="1" t="s">
        <v>1340</v>
      </c>
    </row>
    <row r="38" s="1" customFormat="1" spans="1:22">
      <c r="A38" s="3">
        <v>999225948003342</v>
      </c>
      <c r="B38" s="1" t="s">
        <v>1494</v>
      </c>
      <c r="C38" s="1" t="s">
        <v>1507</v>
      </c>
      <c r="D38" s="1" t="s">
        <v>1508</v>
      </c>
      <c r="E38" s="1" t="s">
        <v>1509</v>
      </c>
      <c r="F38" s="1" t="s">
        <v>1264</v>
      </c>
      <c r="G38" s="1" t="s">
        <v>1247</v>
      </c>
      <c r="H38" s="1" t="s">
        <v>1248</v>
      </c>
      <c r="I38" s="1" t="s">
        <v>1510</v>
      </c>
      <c r="J38" s="1" t="s">
        <v>30</v>
      </c>
      <c r="K38" s="1" t="s">
        <v>1511</v>
      </c>
      <c r="L38" s="1" t="s">
        <v>1511</v>
      </c>
      <c r="M38" s="1" t="s">
        <v>1251</v>
      </c>
      <c r="N38" s="1" t="s">
        <v>1251</v>
      </c>
      <c r="O38" s="1" t="s">
        <v>1252</v>
      </c>
      <c r="P38" s="1" t="s">
        <v>1253</v>
      </c>
      <c r="Q38" s="1" t="s">
        <v>1254</v>
      </c>
      <c r="R38" s="1" t="s">
        <v>1512</v>
      </c>
      <c r="S38" s="1" t="s">
        <v>1256</v>
      </c>
      <c r="T38" s="1" t="s">
        <v>1257</v>
      </c>
      <c r="U38" s="1" t="s">
        <v>1258</v>
      </c>
      <c r="V38" s="1" t="s">
        <v>1277</v>
      </c>
    </row>
    <row r="39" s="1" customFormat="1" spans="1:22">
      <c r="A39" s="3">
        <v>999225949515235</v>
      </c>
      <c r="B39" s="1" t="s">
        <v>1494</v>
      </c>
      <c r="C39" s="1" t="s">
        <v>1513</v>
      </c>
      <c r="D39" s="1" t="s">
        <v>1514</v>
      </c>
      <c r="E39" s="1" t="s">
        <v>1515</v>
      </c>
      <c r="F39" s="1" t="s">
        <v>1264</v>
      </c>
      <c r="G39" s="1" t="s">
        <v>1247</v>
      </c>
      <c r="H39" s="1" t="s">
        <v>1248</v>
      </c>
      <c r="I39" s="1" t="s">
        <v>1516</v>
      </c>
      <c r="J39" s="1" t="s">
        <v>30</v>
      </c>
      <c r="K39" s="1" t="s">
        <v>1517</v>
      </c>
      <c r="L39" s="1" t="s">
        <v>1517</v>
      </c>
      <c r="M39" s="1" t="s">
        <v>1251</v>
      </c>
      <c r="N39" s="1" t="s">
        <v>1251</v>
      </c>
      <c r="O39" s="1" t="s">
        <v>1252</v>
      </c>
      <c r="P39" s="1" t="s">
        <v>1253</v>
      </c>
      <c r="Q39" s="1" t="s">
        <v>1254</v>
      </c>
      <c r="R39" s="1" t="s">
        <v>1518</v>
      </c>
      <c r="S39" s="1" t="s">
        <v>1256</v>
      </c>
      <c r="T39" s="1" t="s">
        <v>1257</v>
      </c>
      <c r="U39" s="1" t="s">
        <v>1217</v>
      </c>
      <c r="V39" s="1" t="s">
        <v>1435</v>
      </c>
    </row>
    <row r="40" s="1" customFormat="1" spans="1:22">
      <c r="A40" s="3">
        <v>999225951107680</v>
      </c>
      <c r="B40" s="1" t="s">
        <v>1494</v>
      </c>
      <c r="C40" s="1" t="s">
        <v>1519</v>
      </c>
      <c r="D40" s="1" t="s">
        <v>1520</v>
      </c>
      <c r="E40" s="1" t="s">
        <v>1521</v>
      </c>
      <c r="F40" s="1" t="s">
        <v>1246</v>
      </c>
      <c r="G40" s="1" t="s">
        <v>1247</v>
      </c>
      <c r="H40" s="1" t="s">
        <v>1248</v>
      </c>
      <c r="I40" s="1" t="s">
        <v>1522</v>
      </c>
      <c r="J40" s="1" t="s">
        <v>30</v>
      </c>
      <c r="K40" s="1" t="s">
        <v>1523</v>
      </c>
      <c r="L40" s="1" t="s">
        <v>1523</v>
      </c>
      <c r="M40" s="1" t="s">
        <v>1251</v>
      </c>
      <c r="N40" s="1" t="s">
        <v>1251</v>
      </c>
      <c r="O40" s="1" t="s">
        <v>1252</v>
      </c>
      <c r="P40" s="1" t="s">
        <v>1253</v>
      </c>
      <c r="Q40" s="1" t="s">
        <v>1254</v>
      </c>
      <c r="R40" s="1" t="s">
        <v>1524</v>
      </c>
      <c r="S40" s="1" t="s">
        <v>1256</v>
      </c>
      <c r="T40" s="1" t="s">
        <v>1257</v>
      </c>
      <c r="U40" s="1" t="s">
        <v>1217</v>
      </c>
      <c r="V40" s="1" t="s">
        <v>1268</v>
      </c>
    </row>
    <row r="41" s="1" customFormat="1" spans="1:22">
      <c r="A41" s="3">
        <v>999225953459943</v>
      </c>
      <c r="B41" s="1" t="s">
        <v>1494</v>
      </c>
      <c r="C41" s="1" t="s">
        <v>1525</v>
      </c>
      <c r="D41" s="1" t="s">
        <v>1476</v>
      </c>
      <c r="E41" s="1" t="s">
        <v>1526</v>
      </c>
      <c r="F41" s="1" t="s">
        <v>1246</v>
      </c>
      <c r="G41" s="1" t="s">
        <v>1247</v>
      </c>
      <c r="H41" s="1" t="s">
        <v>1248</v>
      </c>
      <c r="I41" s="1" t="s">
        <v>1527</v>
      </c>
      <c r="J41" s="1" t="s">
        <v>30</v>
      </c>
      <c r="K41" s="1" t="s">
        <v>1528</v>
      </c>
      <c r="L41" s="1" t="s">
        <v>1528</v>
      </c>
      <c r="M41" s="1" t="s">
        <v>1251</v>
      </c>
      <c r="N41" s="1" t="s">
        <v>1251</v>
      </c>
      <c r="O41" s="1" t="s">
        <v>1252</v>
      </c>
      <c r="P41" s="1" t="s">
        <v>1253</v>
      </c>
      <c r="Q41" s="1" t="s">
        <v>1254</v>
      </c>
      <c r="R41" s="1" t="s">
        <v>1529</v>
      </c>
      <c r="S41" s="1" t="s">
        <v>1256</v>
      </c>
      <c r="T41" s="1" t="s">
        <v>1257</v>
      </c>
      <c r="U41" s="1" t="s">
        <v>1217</v>
      </c>
      <c r="V41" s="1" t="s">
        <v>1481</v>
      </c>
    </row>
    <row r="42" s="1" customFormat="1" spans="1:22">
      <c r="A42" s="3">
        <v>999225975819680</v>
      </c>
      <c r="B42" s="1" t="s">
        <v>1530</v>
      </c>
      <c r="C42" s="1" t="s">
        <v>1531</v>
      </c>
      <c r="D42" s="1" t="s">
        <v>1532</v>
      </c>
      <c r="E42" s="1" t="s">
        <v>1533</v>
      </c>
      <c r="F42" s="1" t="s">
        <v>1264</v>
      </c>
      <c r="G42" s="1" t="s">
        <v>1247</v>
      </c>
      <c r="H42" s="1" t="s">
        <v>1248</v>
      </c>
      <c r="I42" s="1" t="s">
        <v>1534</v>
      </c>
      <c r="J42" s="1" t="s">
        <v>30</v>
      </c>
      <c r="K42" s="1" t="s">
        <v>1535</v>
      </c>
      <c r="L42" s="1" t="s">
        <v>1535</v>
      </c>
      <c r="M42" s="1" t="s">
        <v>1251</v>
      </c>
      <c r="N42" s="1" t="s">
        <v>1251</v>
      </c>
      <c r="O42" s="1" t="s">
        <v>1252</v>
      </c>
      <c r="P42" s="1" t="s">
        <v>1253</v>
      </c>
      <c r="Q42" s="1" t="s">
        <v>1254</v>
      </c>
      <c r="R42" s="1" t="s">
        <v>1536</v>
      </c>
      <c r="S42" s="1" t="s">
        <v>1256</v>
      </c>
      <c r="T42" s="1" t="s">
        <v>1257</v>
      </c>
      <c r="U42" s="1" t="s">
        <v>1217</v>
      </c>
      <c r="V42" s="1" t="s">
        <v>1340</v>
      </c>
    </row>
    <row r="43" s="1" customFormat="1" spans="1:22">
      <c r="A43" s="3">
        <v>999225981813574</v>
      </c>
      <c r="B43" s="1" t="s">
        <v>1530</v>
      </c>
      <c r="C43" s="1" t="s">
        <v>1537</v>
      </c>
      <c r="D43" s="1" t="s">
        <v>1538</v>
      </c>
      <c r="E43" s="1" t="s">
        <v>1539</v>
      </c>
      <c r="F43" s="1" t="s">
        <v>1264</v>
      </c>
      <c r="G43" s="1" t="s">
        <v>1247</v>
      </c>
      <c r="H43" s="1" t="s">
        <v>1248</v>
      </c>
      <c r="I43" s="1" t="s">
        <v>1540</v>
      </c>
      <c r="J43" s="1" t="s">
        <v>30</v>
      </c>
      <c r="K43" s="1" t="s">
        <v>1541</v>
      </c>
      <c r="L43" s="1" t="s">
        <v>1541</v>
      </c>
      <c r="M43" s="1" t="s">
        <v>1251</v>
      </c>
      <c r="N43" s="1" t="s">
        <v>1251</v>
      </c>
      <c r="O43" s="1" t="s">
        <v>1252</v>
      </c>
      <c r="P43" s="1" t="s">
        <v>1253</v>
      </c>
      <c r="Q43" s="1" t="s">
        <v>1254</v>
      </c>
      <c r="R43" s="1" t="s">
        <v>1542</v>
      </c>
      <c r="S43" s="1" t="s">
        <v>1256</v>
      </c>
      <c r="T43" s="1" t="s">
        <v>1257</v>
      </c>
      <c r="U43" s="1" t="s">
        <v>1217</v>
      </c>
      <c r="V43" s="1" t="s">
        <v>1543</v>
      </c>
    </row>
    <row r="44" s="1" customFormat="1" spans="1:22">
      <c r="A44" s="3">
        <v>999225982441793</v>
      </c>
      <c r="B44" s="1" t="s">
        <v>1530</v>
      </c>
      <c r="C44" s="1" t="s">
        <v>1544</v>
      </c>
      <c r="D44" s="1" t="s">
        <v>1545</v>
      </c>
      <c r="E44" s="1" t="s">
        <v>1546</v>
      </c>
      <c r="F44" s="1" t="s">
        <v>1246</v>
      </c>
      <c r="G44" s="1" t="s">
        <v>1247</v>
      </c>
      <c r="H44" s="1" t="s">
        <v>1248</v>
      </c>
      <c r="I44" s="1" t="s">
        <v>1547</v>
      </c>
      <c r="J44" s="1" t="s">
        <v>30</v>
      </c>
      <c r="K44" s="1" t="s">
        <v>1548</v>
      </c>
      <c r="L44" s="1" t="s">
        <v>1548</v>
      </c>
      <c r="M44" s="1" t="s">
        <v>1251</v>
      </c>
      <c r="N44" s="1" t="s">
        <v>1251</v>
      </c>
      <c r="O44" s="1" t="s">
        <v>1252</v>
      </c>
      <c r="P44" s="1" t="s">
        <v>1253</v>
      </c>
      <c r="Q44" s="1" t="s">
        <v>1254</v>
      </c>
      <c r="R44" s="1" t="s">
        <v>1549</v>
      </c>
      <c r="S44" s="1" t="s">
        <v>1256</v>
      </c>
      <c r="T44" s="1" t="s">
        <v>1257</v>
      </c>
      <c r="U44" s="1" t="s">
        <v>1217</v>
      </c>
      <c r="V44" s="1" t="s">
        <v>1317</v>
      </c>
    </row>
    <row r="45" s="1" customFormat="1" spans="1:22">
      <c r="A45" s="3">
        <v>999225985475598</v>
      </c>
      <c r="B45" s="1" t="s">
        <v>1530</v>
      </c>
      <c r="C45" s="1" t="s">
        <v>1550</v>
      </c>
      <c r="D45" s="1" t="s">
        <v>1551</v>
      </c>
      <c r="E45" s="1" t="s">
        <v>1552</v>
      </c>
      <c r="F45" s="1" t="s">
        <v>1264</v>
      </c>
      <c r="G45" s="1" t="s">
        <v>1247</v>
      </c>
      <c r="H45" s="1" t="s">
        <v>1248</v>
      </c>
      <c r="I45" s="1" t="s">
        <v>1553</v>
      </c>
      <c r="J45" s="1" t="s">
        <v>30</v>
      </c>
      <c r="K45" s="1" t="s">
        <v>1554</v>
      </c>
      <c r="L45" s="1" t="s">
        <v>1554</v>
      </c>
      <c r="M45" s="1" t="s">
        <v>1251</v>
      </c>
      <c r="N45" s="1" t="s">
        <v>1251</v>
      </c>
      <c r="O45" s="1" t="s">
        <v>1252</v>
      </c>
      <c r="P45" s="1" t="s">
        <v>1253</v>
      </c>
      <c r="Q45" s="1" t="s">
        <v>1254</v>
      </c>
      <c r="R45" s="1" t="s">
        <v>1555</v>
      </c>
      <c r="S45" s="1" t="s">
        <v>1256</v>
      </c>
      <c r="T45" s="1" t="s">
        <v>1257</v>
      </c>
      <c r="U45" s="1" t="s">
        <v>1217</v>
      </c>
      <c r="V45" s="1" t="s">
        <v>1458</v>
      </c>
    </row>
    <row r="46" s="1" customFormat="1" spans="1:22">
      <c r="A46" s="3">
        <v>999225992441722</v>
      </c>
      <c r="B46" s="1" t="s">
        <v>1556</v>
      </c>
      <c r="C46" s="1" t="s">
        <v>1557</v>
      </c>
      <c r="D46" s="1" t="s">
        <v>1558</v>
      </c>
      <c r="E46" s="1" t="s">
        <v>1559</v>
      </c>
      <c r="F46" s="1" t="s">
        <v>1246</v>
      </c>
      <c r="G46" s="1" t="s">
        <v>1247</v>
      </c>
      <c r="H46" s="1" t="s">
        <v>1248</v>
      </c>
      <c r="I46" s="1" t="s">
        <v>1560</v>
      </c>
      <c r="J46" s="1" t="s">
        <v>30</v>
      </c>
      <c r="K46" s="1" t="s">
        <v>1561</v>
      </c>
      <c r="L46" s="1" t="s">
        <v>1561</v>
      </c>
      <c r="M46" s="1" t="s">
        <v>1251</v>
      </c>
      <c r="N46" s="1" t="s">
        <v>1251</v>
      </c>
      <c r="O46" s="1" t="s">
        <v>1252</v>
      </c>
      <c r="P46" s="1" t="s">
        <v>1253</v>
      </c>
      <c r="Q46" s="1" t="s">
        <v>1254</v>
      </c>
      <c r="R46" s="1" t="s">
        <v>1562</v>
      </c>
      <c r="S46" s="1" t="s">
        <v>1256</v>
      </c>
      <c r="T46" s="1" t="s">
        <v>1257</v>
      </c>
      <c r="U46" s="1" t="s">
        <v>1217</v>
      </c>
      <c r="V46" s="1" t="s">
        <v>1563</v>
      </c>
    </row>
    <row r="47" s="1" customFormat="1" spans="1:22">
      <c r="A47" s="3">
        <v>999225998740812</v>
      </c>
      <c r="B47" s="1" t="s">
        <v>1556</v>
      </c>
      <c r="C47" s="1" t="s">
        <v>1564</v>
      </c>
      <c r="D47" s="1" t="s">
        <v>1565</v>
      </c>
      <c r="E47" s="1" t="s">
        <v>1566</v>
      </c>
      <c r="F47" s="1" t="s">
        <v>1264</v>
      </c>
      <c r="G47" s="1" t="s">
        <v>1247</v>
      </c>
      <c r="H47" s="1" t="s">
        <v>1248</v>
      </c>
      <c r="I47" s="1" t="s">
        <v>1567</v>
      </c>
      <c r="J47" s="1" t="s">
        <v>30</v>
      </c>
      <c r="K47" s="1" t="s">
        <v>1568</v>
      </c>
      <c r="L47" s="1" t="s">
        <v>1568</v>
      </c>
      <c r="M47" s="1" t="s">
        <v>1251</v>
      </c>
      <c r="N47" s="1" t="s">
        <v>1251</v>
      </c>
      <c r="O47" s="1" t="s">
        <v>1252</v>
      </c>
      <c r="P47" s="1" t="s">
        <v>1253</v>
      </c>
      <c r="Q47" s="1" t="s">
        <v>1254</v>
      </c>
      <c r="R47" s="1" t="s">
        <v>1569</v>
      </c>
      <c r="S47" s="1" t="s">
        <v>1256</v>
      </c>
      <c r="T47" s="1" t="s">
        <v>1257</v>
      </c>
      <c r="U47" s="1" t="s">
        <v>1217</v>
      </c>
      <c r="V47" s="1" t="s">
        <v>1481</v>
      </c>
    </row>
    <row r="48" s="1" customFormat="1" spans="1:22">
      <c r="A48" s="3">
        <v>999226000107454</v>
      </c>
      <c r="B48" s="1" t="s">
        <v>1556</v>
      </c>
      <c r="C48" s="1" t="s">
        <v>1570</v>
      </c>
      <c r="D48" s="1" t="s">
        <v>1571</v>
      </c>
      <c r="E48" s="1" t="s">
        <v>1572</v>
      </c>
      <c r="F48" s="1" t="s">
        <v>1264</v>
      </c>
      <c r="G48" s="1" t="s">
        <v>1247</v>
      </c>
      <c r="H48" s="1" t="s">
        <v>1248</v>
      </c>
      <c r="I48" s="1" t="s">
        <v>1573</v>
      </c>
      <c r="J48" s="1" t="s">
        <v>30</v>
      </c>
      <c r="K48" s="1" t="s">
        <v>1574</v>
      </c>
      <c r="L48" s="1" t="s">
        <v>1574</v>
      </c>
      <c r="M48" s="1" t="s">
        <v>1251</v>
      </c>
      <c r="N48" s="1" t="s">
        <v>1251</v>
      </c>
      <c r="O48" s="1" t="s">
        <v>1252</v>
      </c>
      <c r="P48" s="1" t="s">
        <v>1253</v>
      </c>
      <c r="Q48" s="1" t="s">
        <v>1254</v>
      </c>
      <c r="R48" s="1" t="s">
        <v>1575</v>
      </c>
      <c r="S48" s="1" t="s">
        <v>1256</v>
      </c>
      <c r="T48" s="1" t="s">
        <v>1257</v>
      </c>
      <c r="U48" s="1" t="s">
        <v>1217</v>
      </c>
      <c r="V48" s="1" t="s">
        <v>1268</v>
      </c>
    </row>
    <row r="49" s="1" customFormat="1" spans="1:22">
      <c r="A49" s="3">
        <v>999226013252464</v>
      </c>
      <c r="B49" s="1" t="s">
        <v>1576</v>
      </c>
      <c r="C49" s="1" t="s">
        <v>1577</v>
      </c>
      <c r="D49" s="1" t="s">
        <v>1578</v>
      </c>
      <c r="E49" s="1" t="s">
        <v>1579</v>
      </c>
      <c r="F49" s="1" t="s">
        <v>1264</v>
      </c>
      <c r="G49" s="1" t="s">
        <v>1247</v>
      </c>
      <c r="H49" s="1" t="s">
        <v>1248</v>
      </c>
      <c r="I49" s="1" t="s">
        <v>1580</v>
      </c>
      <c r="J49" s="1" t="s">
        <v>30</v>
      </c>
      <c r="K49" s="1" t="s">
        <v>1581</v>
      </c>
      <c r="L49" s="1" t="s">
        <v>1581</v>
      </c>
      <c r="M49" s="1" t="s">
        <v>1251</v>
      </c>
      <c r="N49" s="1" t="s">
        <v>1251</v>
      </c>
      <c r="O49" s="1" t="s">
        <v>1252</v>
      </c>
      <c r="P49" s="1" t="s">
        <v>1253</v>
      </c>
      <c r="Q49" s="1" t="s">
        <v>1254</v>
      </c>
      <c r="R49" s="1" t="s">
        <v>1582</v>
      </c>
      <c r="S49" s="1" t="s">
        <v>1256</v>
      </c>
      <c r="T49" s="1" t="s">
        <v>1257</v>
      </c>
      <c r="U49" s="1" t="s">
        <v>1217</v>
      </c>
      <c r="V49" s="1" t="s">
        <v>1466</v>
      </c>
    </row>
    <row r="50" s="1" customFormat="1" spans="1:22">
      <c r="A50" s="3">
        <v>999226014522621</v>
      </c>
      <c r="B50" s="1" t="s">
        <v>1576</v>
      </c>
      <c r="C50" s="1" t="s">
        <v>1583</v>
      </c>
      <c r="D50" s="1" t="s">
        <v>1584</v>
      </c>
      <c r="E50" s="1" t="s">
        <v>1585</v>
      </c>
      <c r="F50" s="1" t="s">
        <v>1264</v>
      </c>
      <c r="G50" s="1" t="s">
        <v>1247</v>
      </c>
      <c r="H50" s="1" t="s">
        <v>1248</v>
      </c>
      <c r="I50" s="1" t="s">
        <v>1586</v>
      </c>
      <c r="J50" s="1" t="s">
        <v>30</v>
      </c>
      <c r="K50" s="1" t="s">
        <v>1587</v>
      </c>
      <c r="L50" s="1" t="s">
        <v>1587</v>
      </c>
      <c r="M50" s="1" t="s">
        <v>1251</v>
      </c>
      <c r="N50" s="1" t="s">
        <v>1251</v>
      </c>
      <c r="O50" s="1" t="s">
        <v>1252</v>
      </c>
      <c r="P50" s="1" t="s">
        <v>1253</v>
      </c>
      <c r="Q50" s="1" t="s">
        <v>1254</v>
      </c>
      <c r="R50" s="1" t="s">
        <v>1588</v>
      </c>
      <c r="S50" s="1" t="s">
        <v>1256</v>
      </c>
      <c r="T50" s="1" t="s">
        <v>1257</v>
      </c>
      <c r="U50" s="1" t="s">
        <v>1217</v>
      </c>
      <c r="V50" s="1" t="s">
        <v>1317</v>
      </c>
    </row>
    <row r="51" s="1" customFormat="1" spans="1:22">
      <c r="A51" s="3">
        <v>999226033098445</v>
      </c>
      <c r="B51" s="1" t="s">
        <v>1589</v>
      </c>
      <c r="C51" s="1" t="s">
        <v>1590</v>
      </c>
      <c r="D51" s="1" t="s">
        <v>1591</v>
      </c>
      <c r="E51" s="1" t="s">
        <v>1592</v>
      </c>
      <c r="F51" s="1" t="s">
        <v>1264</v>
      </c>
      <c r="G51" s="1" t="s">
        <v>1247</v>
      </c>
      <c r="H51" s="1" t="s">
        <v>1248</v>
      </c>
      <c r="I51" s="1" t="s">
        <v>1593</v>
      </c>
      <c r="J51" s="1" t="s">
        <v>30</v>
      </c>
      <c r="K51" s="1" t="s">
        <v>1594</v>
      </c>
      <c r="L51" s="1" t="s">
        <v>1594</v>
      </c>
      <c r="M51" s="1" t="s">
        <v>1251</v>
      </c>
      <c r="N51" s="1" t="s">
        <v>1251</v>
      </c>
      <c r="O51" s="1" t="s">
        <v>1252</v>
      </c>
      <c r="P51" s="1" t="s">
        <v>1253</v>
      </c>
      <c r="Q51" s="1" t="s">
        <v>1254</v>
      </c>
      <c r="R51" s="1" t="s">
        <v>1595</v>
      </c>
      <c r="S51" s="1" t="s">
        <v>1256</v>
      </c>
      <c r="T51" s="1" t="s">
        <v>1257</v>
      </c>
      <c r="U51" s="1" t="s">
        <v>1217</v>
      </c>
      <c r="V51" s="1" t="s">
        <v>1340</v>
      </c>
    </row>
    <row r="52" s="1" customFormat="1" spans="1:22">
      <c r="A52" s="3">
        <v>999226050516962</v>
      </c>
      <c r="B52" s="1" t="s">
        <v>1589</v>
      </c>
      <c r="C52" s="1" t="s">
        <v>1596</v>
      </c>
      <c r="D52" s="1" t="s">
        <v>1597</v>
      </c>
      <c r="E52" s="1" t="s">
        <v>1598</v>
      </c>
      <c r="F52" s="1" t="s">
        <v>1273</v>
      </c>
      <c r="G52" s="1" t="s">
        <v>1247</v>
      </c>
      <c r="H52" s="1" t="s">
        <v>1248</v>
      </c>
      <c r="I52" s="1" t="s">
        <v>1599</v>
      </c>
      <c r="J52" s="1" t="s">
        <v>30</v>
      </c>
      <c r="K52" s="1" t="s">
        <v>1600</v>
      </c>
      <c r="L52" s="1" t="s">
        <v>1600</v>
      </c>
      <c r="M52" s="1" t="s">
        <v>1251</v>
      </c>
      <c r="N52" s="1" t="s">
        <v>1251</v>
      </c>
      <c r="O52" s="1" t="s">
        <v>1252</v>
      </c>
      <c r="P52" s="1" t="s">
        <v>1253</v>
      </c>
      <c r="Q52" s="1" t="s">
        <v>1254</v>
      </c>
      <c r="R52" s="1" t="s">
        <v>1601</v>
      </c>
      <c r="S52" s="1" t="s">
        <v>1256</v>
      </c>
      <c r="T52" s="1" t="s">
        <v>1257</v>
      </c>
      <c r="U52" s="1" t="s">
        <v>1217</v>
      </c>
      <c r="V52" s="1" t="s">
        <v>1259</v>
      </c>
    </row>
    <row r="53" s="1" customFormat="1" spans="1:22">
      <c r="A53" s="3">
        <v>999226057457796</v>
      </c>
      <c r="B53" s="1" t="s">
        <v>1602</v>
      </c>
      <c r="C53" s="1" t="s">
        <v>1603</v>
      </c>
      <c r="D53" s="1" t="s">
        <v>1578</v>
      </c>
      <c r="E53" s="1" t="s">
        <v>1604</v>
      </c>
      <c r="F53" s="1" t="s">
        <v>1264</v>
      </c>
      <c r="G53" s="1" t="s">
        <v>1247</v>
      </c>
      <c r="H53" s="1" t="s">
        <v>1248</v>
      </c>
      <c r="I53" s="1" t="s">
        <v>1605</v>
      </c>
      <c r="J53" s="1" t="s">
        <v>30</v>
      </c>
      <c r="K53" s="1" t="s">
        <v>1606</v>
      </c>
      <c r="L53" s="1" t="s">
        <v>1606</v>
      </c>
      <c r="M53" s="1" t="s">
        <v>1251</v>
      </c>
      <c r="N53" s="1" t="s">
        <v>1251</v>
      </c>
      <c r="O53" s="1" t="s">
        <v>1252</v>
      </c>
      <c r="P53" s="1" t="s">
        <v>1253</v>
      </c>
      <c r="Q53" s="1" t="s">
        <v>1254</v>
      </c>
      <c r="R53" s="1" t="s">
        <v>1607</v>
      </c>
      <c r="S53" s="1" t="s">
        <v>1256</v>
      </c>
      <c r="T53" s="1" t="s">
        <v>1257</v>
      </c>
      <c r="U53" s="1" t="s">
        <v>1217</v>
      </c>
      <c r="V53" s="1" t="s">
        <v>1466</v>
      </c>
    </row>
    <row r="54" s="1" customFormat="1" spans="1:22">
      <c r="A54" s="3">
        <v>999226059429216</v>
      </c>
      <c r="B54" s="1" t="s">
        <v>1602</v>
      </c>
      <c r="C54" s="1" t="s">
        <v>1608</v>
      </c>
      <c r="D54" s="1" t="s">
        <v>1327</v>
      </c>
      <c r="E54" s="1" t="s">
        <v>1609</v>
      </c>
      <c r="F54" s="1" t="s">
        <v>1264</v>
      </c>
      <c r="G54" s="1" t="s">
        <v>1247</v>
      </c>
      <c r="H54" s="1" t="s">
        <v>1248</v>
      </c>
      <c r="I54" s="1" t="s">
        <v>1610</v>
      </c>
      <c r="J54" s="1" t="s">
        <v>30</v>
      </c>
      <c r="K54" s="1" t="s">
        <v>1611</v>
      </c>
      <c r="L54" s="1" t="s">
        <v>1611</v>
      </c>
      <c r="M54" s="1" t="s">
        <v>1251</v>
      </c>
      <c r="N54" s="1" t="s">
        <v>1251</v>
      </c>
      <c r="O54" s="1" t="s">
        <v>1252</v>
      </c>
      <c r="P54" s="1" t="s">
        <v>1253</v>
      </c>
      <c r="Q54" s="1" t="s">
        <v>1254</v>
      </c>
      <c r="R54" s="1" t="s">
        <v>1612</v>
      </c>
      <c r="S54" s="1" t="s">
        <v>1256</v>
      </c>
      <c r="T54" s="1" t="s">
        <v>1257</v>
      </c>
      <c r="U54" s="1" t="s">
        <v>1217</v>
      </c>
      <c r="V54" s="1" t="s">
        <v>1332</v>
      </c>
    </row>
    <row r="55" s="1" customFormat="1" spans="1:22">
      <c r="A55" s="3">
        <v>999226071830794</v>
      </c>
      <c r="B55" s="1" t="s">
        <v>1613</v>
      </c>
      <c r="C55" s="1" t="s">
        <v>1614</v>
      </c>
      <c r="D55" s="1" t="s">
        <v>1615</v>
      </c>
      <c r="E55" s="1" t="s">
        <v>1616</v>
      </c>
      <c r="F55" s="1" t="s">
        <v>1273</v>
      </c>
      <c r="G55" s="1" t="s">
        <v>1247</v>
      </c>
      <c r="H55" s="1" t="s">
        <v>1248</v>
      </c>
      <c r="I55" s="1" t="s">
        <v>1617</v>
      </c>
      <c r="J55" s="1" t="s">
        <v>30</v>
      </c>
      <c r="K55" s="1" t="s">
        <v>1618</v>
      </c>
      <c r="L55" s="1" t="s">
        <v>1618</v>
      </c>
      <c r="M55" s="1" t="s">
        <v>1251</v>
      </c>
      <c r="N55" s="1" t="s">
        <v>1251</v>
      </c>
      <c r="O55" s="1" t="s">
        <v>1252</v>
      </c>
      <c r="P55" s="1" t="s">
        <v>1253</v>
      </c>
      <c r="Q55" s="1" t="s">
        <v>1254</v>
      </c>
      <c r="R55" s="1" t="s">
        <v>1619</v>
      </c>
      <c r="S55" s="1" t="s">
        <v>1256</v>
      </c>
      <c r="T55" s="1" t="s">
        <v>1257</v>
      </c>
      <c r="U55" s="1" t="s">
        <v>1217</v>
      </c>
      <c r="V55" s="1" t="s">
        <v>1277</v>
      </c>
    </row>
    <row r="56" s="1" customFormat="1" spans="1:22">
      <c r="A56" s="3">
        <v>999226072757458</v>
      </c>
      <c r="B56" s="1" t="s">
        <v>1613</v>
      </c>
      <c r="C56" s="1" t="s">
        <v>1620</v>
      </c>
      <c r="D56" s="1" t="s">
        <v>1621</v>
      </c>
      <c r="E56" s="1" t="s">
        <v>1622</v>
      </c>
      <c r="F56" s="1" t="s">
        <v>1264</v>
      </c>
      <c r="G56" s="1" t="s">
        <v>1247</v>
      </c>
      <c r="H56" s="1" t="s">
        <v>1248</v>
      </c>
      <c r="I56" s="1" t="s">
        <v>1623</v>
      </c>
      <c r="J56" s="1" t="s">
        <v>30</v>
      </c>
      <c r="K56" s="1" t="s">
        <v>1624</v>
      </c>
      <c r="L56" s="1" t="s">
        <v>1624</v>
      </c>
      <c r="M56" s="1" t="s">
        <v>1251</v>
      </c>
      <c r="N56" s="1" t="s">
        <v>1251</v>
      </c>
      <c r="O56" s="1" t="s">
        <v>1252</v>
      </c>
      <c r="P56" s="1" t="s">
        <v>1253</v>
      </c>
      <c r="Q56" s="1" t="s">
        <v>1254</v>
      </c>
      <c r="R56" s="1" t="s">
        <v>1625</v>
      </c>
      <c r="S56" s="1" t="s">
        <v>1256</v>
      </c>
      <c r="T56" s="1" t="s">
        <v>1257</v>
      </c>
      <c r="U56" s="1" t="s">
        <v>1217</v>
      </c>
      <c r="V56" s="1" t="s">
        <v>1259</v>
      </c>
    </row>
    <row r="57" s="1" customFormat="1" spans="1:22">
      <c r="A57" s="3">
        <v>999226076313654</v>
      </c>
      <c r="B57" s="1" t="s">
        <v>1613</v>
      </c>
      <c r="C57" s="1" t="s">
        <v>1626</v>
      </c>
      <c r="D57" s="1" t="s">
        <v>1627</v>
      </c>
      <c r="E57" s="1" t="s">
        <v>1628</v>
      </c>
      <c r="F57" s="1" t="s">
        <v>1264</v>
      </c>
      <c r="G57" s="1" t="s">
        <v>1247</v>
      </c>
      <c r="H57" s="1" t="s">
        <v>1248</v>
      </c>
      <c r="I57" s="1" t="s">
        <v>1629</v>
      </c>
      <c r="J57" s="1" t="s">
        <v>30</v>
      </c>
      <c r="K57" s="1" t="s">
        <v>1630</v>
      </c>
      <c r="L57" s="1" t="s">
        <v>1630</v>
      </c>
      <c r="M57" s="1" t="s">
        <v>1251</v>
      </c>
      <c r="N57" s="1" t="s">
        <v>1251</v>
      </c>
      <c r="O57" s="1" t="s">
        <v>1252</v>
      </c>
      <c r="P57" s="1" t="s">
        <v>1253</v>
      </c>
      <c r="Q57" s="1" t="s">
        <v>1254</v>
      </c>
      <c r="R57" s="1" t="s">
        <v>1631</v>
      </c>
      <c r="S57" s="1" t="s">
        <v>1256</v>
      </c>
      <c r="T57" s="1" t="s">
        <v>1257</v>
      </c>
      <c r="U57" s="1" t="s">
        <v>1217</v>
      </c>
      <c r="V57" s="1" t="s">
        <v>1481</v>
      </c>
    </row>
    <row r="58" s="1" customFormat="1" spans="1:22">
      <c r="A58" s="3">
        <v>999226119586413</v>
      </c>
      <c r="B58" s="1" t="s">
        <v>1632</v>
      </c>
      <c r="C58" s="1" t="s">
        <v>1633</v>
      </c>
      <c r="D58" s="1" t="s">
        <v>1621</v>
      </c>
      <c r="E58" s="1" t="s">
        <v>1634</v>
      </c>
      <c r="F58" s="1" t="s">
        <v>1292</v>
      </c>
      <c r="G58" s="1" t="s">
        <v>1247</v>
      </c>
      <c r="H58" s="1" t="s">
        <v>1248</v>
      </c>
      <c r="I58" s="1" t="s">
        <v>1635</v>
      </c>
      <c r="J58" s="1" t="s">
        <v>30</v>
      </c>
      <c r="K58" s="1" t="s">
        <v>1636</v>
      </c>
      <c r="L58" s="1" t="s">
        <v>1636</v>
      </c>
      <c r="M58" s="1" t="s">
        <v>1251</v>
      </c>
      <c r="N58" s="1" t="s">
        <v>1251</v>
      </c>
      <c r="O58" s="1" t="s">
        <v>1252</v>
      </c>
      <c r="P58" s="1" t="s">
        <v>1253</v>
      </c>
      <c r="Q58" s="1" t="s">
        <v>1254</v>
      </c>
      <c r="R58" s="1" t="s">
        <v>1637</v>
      </c>
      <c r="S58" s="1" t="s">
        <v>1256</v>
      </c>
      <c r="T58" s="1" t="s">
        <v>1257</v>
      </c>
      <c r="U58" s="1" t="s">
        <v>1217</v>
      </c>
      <c r="V58" s="1" t="s">
        <v>1259</v>
      </c>
    </row>
    <row r="59" s="1" customFormat="1" spans="1:22">
      <c r="A59" s="3">
        <v>999226123467568</v>
      </c>
      <c r="B59" s="1" t="s">
        <v>1638</v>
      </c>
      <c r="C59" s="1" t="s">
        <v>1639</v>
      </c>
      <c r="D59" s="1" t="s">
        <v>1627</v>
      </c>
      <c r="E59" s="1" t="s">
        <v>1640</v>
      </c>
      <c r="F59" s="1" t="s">
        <v>1292</v>
      </c>
      <c r="G59" s="1" t="s">
        <v>1247</v>
      </c>
      <c r="H59" s="1" t="s">
        <v>1248</v>
      </c>
      <c r="I59" s="1" t="s">
        <v>1641</v>
      </c>
      <c r="J59" s="1" t="s">
        <v>30</v>
      </c>
      <c r="K59" s="1" t="s">
        <v>1642</v>
      </c>
      <c r="L59" s="1" t="s">
        <v>1642</v>
      </c>
      <c r="M59" s="1" t="s">
        <v>1251</v>
      </c>
      <c r="N59" s="1" t="s">
        <v>1251</v>
      </c>
      <c r="O59" s="1" t="s">
        <v>1252</v>
      </c>
      <c r="P59" s="1" t="s">
        <v>1253</v>
      </c>
      <c r="Q59" s="1" t="s">
        <v>1254</v>
      </c>
      <c r="R59" s="1" t="s">
        <v>1643</v>
      </c>
      <c r="S59" s="1" t="s">
        <v>1256</v>
      </c>
      <c r="T59" s="1" t="s">
        <v>1257</v>
      </c>
      <c r="U59" s="1" t="s">
        <v>1217</v>
      </c>
      <c r="V59" s="1" t="s">
        <v>1481</v>
      </c>
    </row>
    <row r="60" s="1" customFormat="1" spans="1:22">
      <c r="A60" s="3">
        <v>999226125248670</v>
      </c>
      <c r="B60" s="1" t="s">
        <v>1638</v>
      </c>
      <c r="C60" s="1" t="s">
        <v>1644</v>
      </c>
      <c r="D60" s="1" t="s">
        <v>1645</v>
      </c>
      <c r="E60" s="1" t="s">
        <v>1646</v>
      </c>
      <c r="F60" s="1" t="s">
        <v>1246</v>
      </c>
      <c r="G60" s="1" t="s">
        <v>1247</v>
      </c>
      <c r="H60" s="1" t="s">
        <v>1248</v>
      </c>
      <c r="I60" s="1" t="s">
        <v>1647</v>
      </c>
      <c r="J60" s="1" t="s">
        <v>30</v>
      </c>
      <c r="K60" s="1" t="s">
        <v>1648</v>
      </c>
      <c r="L60" s="1" t="s">
        <v>1648</v>
      </c>
      <c r="M60" s="1" t="s">
        <v>1251</v>
      </c>
      <c r="N60" s="1" t="s">
        <v>1251</v>
      </c>
      <c r="O60" s="1" t="s">
        <v>1252</v>
      </c>
      <c r="P60" s="1" t="s">
        <v>1253</v>
      </c>
      <c r="Q60" s="1" t="s">
        <v>1254</v>
      </c>
      <c r="R60" s="1" t="s">
        <v>1649</v>
      </c>
      <c r="S60" s="1" t="s">
        <v>1256</v>
      </c>
      <c r="T60" s="1" t="s">
        <v>1257</v>
      </c>
      <c r="U60" s="1" t="s">
        <v>1217</v>
      </c>
      <c r="V60" s="1" t="s">
        <v>1340</v>
      </c>
    </row>
    <row r="61" s="1" customFormat="1" spans="1:22">
      <c r="A61" s="3">
        <v>999226125484103</v>
      </c>
      <c r="B61" s="1" t="s">
        <v>1638</v>
      </c>
      <c r="C61" s="1" t="s">
        <v>1650</v>
      </c>
      <c r="D61" s="1" t="s">
        <v>1651</v>
      </c>
      <c r="E61" s="1" t="s">
        <v>1652</v>
      </c>
      <c r="F61" s="1" t="s">
        <v>1264</v>
      </c>
      <c r="G61" s="1" t="s">
        <v>1247</v>
      </c>
      <c r="H61" s="1" t="s">
        <v>1248</v>
      </c>
      <c r="I61" s="1" t="s">
        <v>1653</v>
      </c>
      <c r="J61" s="1" t="s">
        <v>30</v>
      </c>
      <c r="K61" s="1" t="s">
        <v>1654</v>
      </c>
      <c r="L61" s="1" t="s">
        <v>1654</v>
      </c>
      <c r="M61" s="1" t="s">
        <v>1251</v>
      </c>
      <c r="N61" s="1" t="s">
        <v>1251</v>
      </c>
      <c r="O61" s="1" t="s">
        <v>1252</v>
      </c>
      <c r="P61" s="1" t="s">
        <v>1253</v>
      </c>
      <c r="Q61" s="1" t="s">
        <v>1254</v>
      </c>
      <c r="R61" s="1" t="s">
        <v>1655</v>
      </c>
      <c r="S61" s="1" t="s">
        <v>1256</v>
      </c>
      <c r="T61" s="1" t="s">
        <v>1257</v>
      </c>
      <c r="U61" s="1" t="s">
        <v>1217</v>
      </c>
      <c r="V61" s="1" t="s">
        <v>1442</v>
      </c>
    </row>
    <row r="62" s="1" customFormat="1" spans="1:22">
      <c r="A62" s="3">
        <v>999226125954876</v>
      </c>
      <c r="B62" s="1" t="s">
        <v>1638</v>
      </c>
      <c r="C62" s="1" t="s">
        <v>1656</v>
      </c>
      <c r="D62" s="1" t="s">
        <v>1376</v>
      </c>
      <c r="E62" s="1" t="s">
        <v>1657</v>
      </c>
      <c r="F62" s="1" t="s">
        <v>1246</v>
      </c>
      <c r="G62" s="1" t="s">
        <v>1247</v>
      </c>
      <c r="H62" s="1" t="s">
        <v>1248</v>
      </c>
      <c r="I62" s="1" t="s">
        <v>1658</v>
      </c>
      <c r="J62" s="1" t="s">
        <v>30</v>
      </c>
      <c r="K62" s="1" t="s">
        <v>1659</v>
      </c>
      <c r="L62" s="1" t="s">
        <v>1659</v>
      </c>
      <c r="M62" s="1" t="s">
        <v>1251</v>
      </c>
      <c r="N62" s="1" t="s">
        <v>1251</v>
      </c>
      <c r="O62" s="1" t="s">
        <v>1252</v>
      </c>
      <c r="P62" s="1" t="s">
        <v>1253</v>
      </c>
      <c r="Q62" s="1" t="s">
        <v>1254</v>
      </c>
      <c r="R62" s="1" t="s">
        <v>1660</v>
      </c>
      <c r="S62" s="1" t="s">
        <v>1256</v>
      </c>
      <c r="T62" s="1" t="s">
        <v>1257</v>
      </c>
      <c r="U62" s="1" t="s">
        <v>1217</v>
      </c>
      <c r="V62" s="1" t="s">
        <v>1277</v>
      </c>
    </row>
    <row r="63" s="1" customFormat="1" spans="1:22">
      <c r="A63" s="3">
        <v>999226130336243</v>
      </c>
      <c r="B63" s="1" t="s">
        <v>1638</v>
      </c>
      <c r="C63" s="1" t="s">
        <v>1661</v>
      </c>
      <c r="D63" s="1" t="s">
        <v>1662</v>
      </c>
      <c r="E63" s="1" t="s">
        <v>1663</v>
      </c>
      <c r="F63" s="1" t="s">
        <v>1264</v>
      </c>
      <c r="G63" s="1" t="s">
        <v>1247</v>
      </c>
      <c r="H63" s="1" t="s">
        <v>1248</v>
      </c>
      <c r="I63" s="1" t="s">
        <v>1664</v>
      </c>
      <c r="J63" s="1" t="s">
        <v>30</v>
      </c>
      <c r="K63" s="1" t="s">
        <v>1665</v>
      </c>
      <c r="L63" s="1" t="s">
        <v>1665</v>
      </c>
      <c r="M63" s="1" t="s">
        <v>1251</v>
      </c>
      <c r="N63" s="1" t="s">
        <v>1251</v>
      </c>
      <c r="O63" s="1" t="s">
        <v>1252</v>
      </c>
      <c r="P63" s="1" t="s">
        <v>1253</v>
      </c>
      <c r="Q63" s="1" t="s">
        <v>1254</v>
      </c>
      <c r="R63" s="1" t="s">
        <v>1666</v>
      </c>
      <c r="S63" s="1" t="s">
        <v>1256</v>
      </c>
      <c r="T63" s="1" t="s">
        <v>1257</v>
      </c>
      <c r="U63" s="1" t="s">
        <v>1217</v>
      </c>
      <c r="V63" s="1" t="s">
        <v>1259</v>
      </c>
    </row>
    <row r="64" s="1" customFormat="1" spans="1:22">
      <c r="A64" s="3">
        <v>999226131480528</v>
      </c>
      <c r="B64" s="1" t="s">
        <v>1638</v>
      </c>
      <c r="C64" s="1" t="s">
        <v>1667</v>
      </c>
      <c r="D64" s="1" t="s">
        <v>1668</v>
      </c>
      <c r="E64" s="1" t="s">
        <v>1669</v>
      </c>
      <c r="F64" s="1" t="s">
        <v>1264</v>
      </c>
      <c r="G64" s="1" t="s">
        <v>1247</v>
      </c>
      <c r="H64" s="1" t="s">
        <v>1248</v>
      </c>
      <c r="I64" s="1" t="s">
        <v>1670</v>
      </c>
      <c r="J64" s="1" t="s">
        <v>30</v>
      </c>
      <c r="K64" s="1" t="s">
        <v>1671</v>
      </c>
      <c r="L64" s="1" t="s">
        <v>1671</v>
      </c>
      <c r="M64" s="1" t="s">
        <v>1251</v>
      </c>
      <c r="N64" s="1" t="s">
        <v>1251</v>
      </c>
      <c r="O64" s="1" t="s">
        <v>1252</v>
      </c>
      <c r="P64" s="1" t="s">
        <v>1253</v>
      </c>
      <c r="Q64" s="1" t="s">
        <v>1254</v>
      </c>
      <c r="R64" s="1" t="s">
        <v>1672</v>
      </c>
      <c r="S64" s="1" t="s">
        <v>1256</v>
      </c>
      <c r="T64" s="1" t="s">
        <v>1257</v>
      </c>
      <c r="U64" s="1" t="s">
        <v>1217</v>
      </c>
      <c r="V64" s="1" t="s">
        <v>1317</v>
      </c>
    </row>
    <row r="65" s="1" customFormat="1" spans="1:22">
      <c r="A65" s="3">
        <v>999226134957022</v>
      </c>
      <c r="B65" s="1" t="s">
        <v>1638</v>
      </c>
      <c r="C65" s="1" t="s">
        <v>1673</v>
      </c>
      <c r="D65" s="1" t="s">
        <v>1674</v>
      </c>
      <c r="E65" s="1" t="s">
        <v>1675</v>
      </c>
      <c r="F65" s="1" t="s">
        <v>1273</v>
      </c>
      <c r="G65" s="1" t="s">
        <v>1247</v>
      </c>
      <c r="H65" s="1" t="s">
        <v>1248</v>
      </c>
      <c r="I65" s="1" t="s">
        <v>1676</v>
      </c>
      <c r="J65" s="1" t="s">
        <v>30</v>
      </c>
      <c r="K65" s="1" t="s">
        <v>1677</v>
      </c>
      <c r="L65" s="1" t="s">
        <v>1677</v>
      </c>
      <c r="M65" s="1" t="s">
        <v>1251</v>
      </c>
      <c r="N65" s="1" t="s">
        <v>1251</v>
      </c>
      <c r="O65" s="1" t="s">
        <v>1252</v>
      </c>
      <c r="P65" s="1" t="s">
        <v>1253</v>
      </c>
      <c r="Q65" s="1" t="s">
        <v>1254</v>
      </c>
      <c r="R65" s="1" t="s">
        <v>1678</v>
      </c>
      <c r="S65" s="1" t="s">
        <v>1256</v>
      </c>
      <c r="T65" s="1" t="s">
        <v>1257</v>
      </c>
      <c r="U65" s="1" t="s">
        <v>1217</v>
      </c>
      <c r="V65" s="1" t="s">
        <v>1466</v>
      </c>
    </row>
    <row r="66" s="1" customFormat="1" spans="1:22">
      <c r="A66" s="3">
        <v>999226137020473</v>
      </c>
      <c r="B66" s="1" t="s">
        <v>1638</v>
      </c>
      <c r="C66" s="1" t="s">
        <v>1679</v>
      </c>
      <c r="D66" s="1" t="s">
        <v>1680</v>
      </c>
      <c r="E66" s="1" t="s">
        <v>1681</v>
      </c>
      <c r="F66" s="1" t="s">
        <v>1306</v>
      </c>
      <c r="G66" s="1" t="s">
        <v>1247</v>
      </c>
      <c r="H66" s="1" t="s">
        <v>1248</v>
      </c>
      <c r="I66" s="1" t="s">
        <v>1682</v>
      </c>
      <c r="J66" s="1" t="s">
        <v>30</v>
      </c>
      <c r="K66" s="1" t="s">
        <v>1683</v>
      </c>
      <c r="L66" s="1" t="s">
        <v>1683</v>
      </c>
      <c r="M66" s="1" t="s">
        <v>1251</v>
      </c>
      <c r="N66" s="1" t="s">
        <v>1251</v>
      </c>
      <c r="O66" s="1" t="s">
        <v>1252</v>
      </c>
      <c r="P66" s="1" t="s">
        <v>1253</v>
      </c>
      <c r="Q66" s="1" t="s">
        <v>1254</v>
      </c>
      <c r="R66" s="1" t="s">
        <v>1684</v>
      </c>
      <c r="S66" s="1" t="s">
        <v>1256</v>
      </c>
      <c r="T66" s="1" t="s">
        <v>1257</v>
      </c>
      <c r="U66" s="1" t="s">
        <v>1217</v>
      </c>
      <c r="V66" s="1" t="s">
        <v>1685</v>
      </c>
    </row>
    <row r="67" s="1" customFormat="1" spans="1:22">
      <c r="A67" s="3">
        <v>999226137783805</v>
      </c>
      <c r="B67" s="1" t="s">
        <v>1638</v>
      </c>
      <c r="C67" s="1" t="s">
        <v>1686</v>
      </c>
      <c r="D67" s="1" t="s">
        <v>1461</v>
      </c>
      <c r="E67" s="1" t="s">
        <v>1687</v>
      </c>
      <c r="F67" s="1" t="s">
        <v>1264</v>
      </c>
      <c r="G67" s="1" t="s">
        <v>1247</v>
      </c>
      <c r="H67" s="1" t="s">
        <v>1248</v>
      </c>
      <c r="I67" s="1" t="s">
        <v>1688</v>
      </c>
      <c r="J67" s="1" t="s">
        <v>30</v>
      </c>
      <c r="K67" s="1" t="s">
        <v>1689</v>
      </c>
      <c r="L67" s="1" t="s">
        <v>1689</v>
      </c>
      <c r="M67" s="1" t="s">
        <v>1251</v>
      </c>
      <c r="N67" s="1" t="s">
        <v>1251</v>
      </c>
      <c r="O67" s="1" t="s">
        <v>1252</v>
      </c>
      <c r="P67" s="1" t="s">
        <v>1253</v>
      </c>
      <c r="Q67" s="1" t="s">
        <v>1254</v>
      </c>
      <c r="R67" s="1" t="s">
        <v>1690</v>
      </c>
      <c r="S67" s="1" t="s">
        <v>1256</v>
      </c>
      <c r="T67" s="1" t="s">
        <v>1257</v>
      </c>
      <c r="U67" s="1" t="s">
        <v>1217</v>
      </c>
      <c r="V67" s="1" t="s">
        <v>1466</v>
      </c>
    </row>
    <row r="68" s="1" customFormat="1" spans="1:22">
      <c r="A68" s="3">
        <v>999226138031887</v>
      </c>
      <c r="B68" s="1" t="s">
        <v>1638</v>
      </c>
      <c r="C68" s="1" t="s">
        <v>1691</v>
      </c>
      <c r="D68" s="1" t="s">
        <v>1692</v>
      </c>
      <c r="E68" s="1" t="s">
        <v>1693</v>
      </c>
      <c r="F68" s="1" t="s">
        <v>1306</v>
      </c>
      <c r="G68" s="1" t="s">
        <v>1247</v>
      </c>
      <c r="H68" s="1" t="s">
        <v>1248</v>
      </c>
      <c r="I68" s="1" t="s">
        <v>1694</v>
      </c>
      <c r="J68" s="1" t="s">
        <v>30</v>
      </c>
      <c r="K68" s="1" t="s">
        <v>1695</v>
      </c>
      <c r="L68" s="1" t="s">
        <v>1695</v>
      </c>
      <c r="M68" s="1" t="s">
        <v>1251</v>
      </c>
      <c r="N68" s="1" t="s">
        <v>1251</v>
      </c>
      <c r="O68" s="1" t="s">
        <v>1252</v>
      </c>
      <c r="P68" s="1" t="s">
        <v>1253</v>
      </c>
      <c r="Q68" s="1" t="s">
        <v>1254</v>
      </c>
      <c r="R68" s="1" t="s">
        <v>1696</v>
      </c>
      <c r="S68" s="1" t="s">
        <v>1256</v>
      </c>
      <c r="T68" s="1" t="s">
        <v>1257</v>
      </c>
      <c r="U68" s="1" t="s">
        <v>1217</v>
      </c>
      <c r="V68" s="1" t="s">
        <v>1442</v>
      </c>
    </row>
    <row r="69" s="1" customFormat="1" spans="1:22">
      <c r="A69" s="3">
        <v>999226140766623</v>
      </c>
      <c r="B69" s="1" t="s">
        <v>1697</v>
      </c>
      <c r="C69" s="1" t="s">
        <v>1698</v>
      </c>
      <c r="D69" s="1" t="s">
        <v>1699</v>
      </c>
      <c r="E69" s="1" t="s">
        <v>1700</v>
      </c>
      <c r="F69" s="1" t="s">
        <v>1264</v>
      </c>
      <c r="G69" s="1" t="s">
        <v>1247</v>
      </c>
      <c r="H69" s="1" t="s">
        <v>1248</v>
      </c>
      <c r="I69" s="1" t="s">
        <v>1701</v>
      </c>
      <c r="J69" s="1" t="s">
        <v>30</v>
      </c>
      <c r="K69" s="1" t="s">
        <v>1702</v>
      </c>
      <c r="L69" s="1" t="s">
        <v>1702</v>
      </c>
      <c r="M69" s="1" t="s">
        <v>1251</v>
      </c>
      <c r="N69" s="1" t="s">
        <v>1251</v>
      </c>
      <c r="O69" s="1" t="s">
        <v>1252</v>
      </c>
      <c r="P69" s="1" t="s">
        <v>1253</v>
      </c>
      <c r="Q69" s="1" t="s">
        <v>1254</v>
      </c>
      <c r="R69" s="1" t="s">
        <v>1703</v>
      </c>
      <c r="S69" s="1" t="s">
        <v>1256</v>
      </c>
      <c r="T69" s="1" t="s">
        <v>1257</v>
      </c>
      <c r="U69" s="1" t="s">
        <v>1217</v>
      </c>
      <c r="V69" s="1" t="s">
        <v>1259</v>
      </c>
    </row>
    <row r="70" s="1" customFormat="1" spans="1:22">
      <c r="A70" s="3">
        <v>999226144060323</v>
      </c>
      <c r="B70" s="1" t="s">
        <v>1697</v>
      </c>
      <c r="C70" s="1" t="s">
        <v>1704</v>
      </c>
      <c r="D70" s="1" t="s">
        <v>1705</v>
      </c>
      <c r="E70" s="1" t="s">
        <v>1706</v>
      </c>
      <c r="F70" s="1" t="s">
        <v>1246</v>
      </c>
      <c r="G70" s="1" t="s">
        <v>1247</v>
      </c>
      <c r="H70" s="1" t="s">
        <v>1248</v>
      </c>
      <c r="I70" s="1" t="s">
        <v>1707</v>
      </c>
      <c r="J70" s="1" t="s">
        <v>30</v>
      </c>
      <c r="K70" s="1" t="s">
        <v>1708</v>
      </c>
      <c r="L70" s="1" t="s">
        <v>1708</v>
      </c>
      <c r="M70" s="1" t="s">
        <v>1251</v>
      </c>
      <c r="N70" s="1" t="s">
        <v>1251</v>
      </c>
      <c r="O70" s="1" t="s">
        <v>1252</v>
      </c>
      <c r="P70" s="1" t="s">
        <v>1253</v>
      </c>
      <c r="Q70" s="1" t="s">
        <v>1254</v>
      </c>
      <c r="R70" s="1" t="s">
        <v>1709</v>
      </c>
      <c r="S70" s="1" t="s">
        <v>1256</v>
      </c>
      <c r="T70" s="1" t="s">
        <v>1257</v>
      </c>
      <c r="U70" s="1" t="s">
        <v>1217</v>
      </c>
      <c r="V70" s="1" t="s">
        <v>1259</v>
      </c>
    </row>
    <row r="71" s="1" customFormat="1" spans="1:22">
      <c r="A71" s="3">
        <v>999226145601253</v>
      </c>
      <c r="B71" s="1" t="s">
        <v>1697</v>
      </c>
      <c r="C71" s="1" t="s">
        <v>1710</v>
      </c>
      <c r="D71" s="1" t="s">
        <v>1711</v>
      </c>
      <c r="E71" s="1" t="s">
        <v>1712</v>
      </c>
      <c r="F71" s="1" t="s">
        <v>1246</v>
      </c>
      <c r="G71" s="1" t="s">
        <v>1247</v>
      </c>
      <c r="H71" s="1" t="s">
        <v>1248</v>
      </c>
      <c r="I71" s="1" t="s">
        <v>1713</v>
      </c>
      <c r="J71" s="1" t="s">
        <v>30</v>
      </c>
      <c r="K71" s="1" t="s">
        <v>1714</v>
      </c>
      <c r="L71" s="1" t="s">
        <v>1714</v>
      </c>
      <c r="M71" s="1" t="s">
        <v>1251</v>
      </c>
      <c r="N71" s="1" t="s">
        <v>1251</v>
      </c>
      <c r="O71" s="1" t="s">
        <v>1252</v>
      </c>
      <c r="P71" s="1" t="s">
        <v>1253</v>
      </c>
      <c r="Q71" s="1" t="s">
        <v>1254</v>
      </c>
      <c r="R71" s="1" t="s">
        <v>1715</v>
      </c>
      <c r="S71" s="1" t="s">
        <v>1256</v>
      </c>
      <c r="T71" s="1" t="s">
        <v>1257</v>
      </c>
      <c r="U71" s="1" t="s">
        <v>1217</v>
      </c>
      <c r="V71" s="1" t="s">
        <v>1268</v>
      </c>
    </row>
    <row r="72" s="1" customFormat="1" spans="1:22">
      <c r="A72" s="3">
        <v>999226147715674</v>
      </c>
      <c r="B72" s="1" t="s">
        <v>1716</v>
      </c>
      <c r="C72" s="1" t="s">
        <v>1717</v>
      </c>
      <c r="D72" s="1" t="s">
        <v>1718</v>
      </c>
      <c r="E72" s="1" t="s">
        <v>1719</v>
      </c>
      <c r="F72" s="1" t="s">
        <v>1264</v>
      </c>
      <c r="G72" s="1" t="s">
        <v>1247</v>
      </c>
      <c r="H72" s="1" t="s">
        <v>1248</v>
      </c>
      <c r="I72" s="1" t="s">
        <v>1720</v>
      </c>
      <c r="J72" s="1" t="s">
        <v>30</v>
      </c>
      <c r="K72" s="1" t="s">
        <v>1721</v>
      </c>
      <c r="L72" s="1" t="s">
        <v>1721</v>
      </c>
      <c r="M72" s="1" t="s">
        <v>1251</v>
      </c>
      <c r="N72" s="1" t="s">
        <v>1251</v>
      </c>
      <c r="O72" s="1" t="s">
        <v>1252</v>
      </c>
      <c r="P72" s="1" t="s">
        <v>1253</v>
      </c>
      <c r="Q72" s="1" t="s">
        <v>1254</v>
      </c>
      <c r="R72" s="1" t="s">
        <v>1722</v>
      </c>
      <c r="S72" s="1" t="s">
        <v>1256</v>
      </c>
      <c r="T72" s="1" t="s">
        <v>1257</v>
      </c>
      <c r="U72" s="1" t="s">
        <v>1217</v>
      </c>
      <c r="V72" s="1" t="s">
        <v>1723</v>
      </c>
    </row>
    <row r="73" s="1" customFormat="1" spans="1:22">
      <c r="A73" s="3">
        <v>999226185324245</v>
      </c>
      <c r="B73" s="1" t="s">
        <v>1716</v>
      </c>
      <c r="C73" s="1" t="s">
        <v>1724</v>
      </c>
      <c r="D73" s="1" t="s">
        <v>1725</v>
      </c>
      <c r="E73" s="1" t="s">
        <v>1726</v>
      </c>
      <c r="F73" s="1" t="s">
        <v>1264</v>
      </c>
      <c r="G73" s="1" t="s">
        <v>1247</v>
      </c>
      <c r="H73" s="1" t="s">
        <v>1248</v>
      </c>
      <c r="I73" s="1" t="s">
        <v>1727</v>
      </c>
      <c r="J73" s="1" t="s">
        <v>30</v>
      </c>
      <c r="K73" s="1" t="s">
        <v>1728</v>
      </c>
      <c r="L73" s="1" t="s">
        <v>1728</v>
      </c>
      <c r="M73" s="1" t="s">
        <v>1251</v>
      </c>
      <c r="N73" s="1" t="s">
        <v>1251</v>
      </c>
      <c r="O73" s="1" t="s">
        <v>1252</v>
      </c>
      <c r="P73" s="1" t="s">
        <v>1253</v>
      </c>
      <c r="Q73" s="1" t="s">
        <v>1254</v>
      </c>
      <c r="R73" s="1" t="s">
        <v>1729</v>
      </c>
      <c r="S73" s="1" t="s">
        <v>1256</v>
      </c>
      <c r="T73" s="1" t="s">
        <v>1257</v>
      </c>
      <c r="U73" s="1" t="s">
        <v>1217</v>
      </c>
      <c r="V73" s="1" t="s">
        <v>1259</v>
      </c>
    </row>
    <row r="74" s="1" customFormat="1" spans="1:22">
      <c r="A74" s="3">
        <v>999226189742188</v>
      </c>
      <c r="B74" s="1" t="s">
        <v>1716</v>
      </c>
      <c r="C74" s="1" t="s">
        <v>1730</v>
      </c>
      <c r="D74" s="1" t="s">
        <v>1731</v>
      </c>
      <c r="E74" s="1" t="s">
        <v>1732</v>
      </c>
      <c r="F74" s="1" t="s">
        <v>1264</v>
      </c>
      <c r="G74" s="1" t="s">
        <v>1247</v>
      </c>
      <c r="H74" s="1" t="s">
        <v>1248</v>
      </c>
      <c r="I74" s="1" t="s">
        <v>1733</v>
      </c>
      <c r="J74" s="1" t="s">
        <v>30</v>
      </c>
      <c r="K74" s="1" t="s">
        <v>1734</v>
      </c>
      <c r="L74" s="1" t="s">
        <v>1734</v>
      </c>
      <c r="M74" s="1" t="s">
        <v>1251</v>
      </c>
      <c r="N74" s="1" t="s">
        <v>1251</v>
      </c>
      <c r="O74" s="1" t="s">
        <v>1252</v>
      </c>
      <c r="P74" s="1" t="s">
        <v>1253</v>
      </c>
      <c r="Q74" s="1" t="s">
        <v>1254</v>
      </c>
      <c r="R74" s="1" t="s">
        <v>1735</v>
      </c>
      <c r="S74" s="1" t="s">
        <v>1256</v>
      </c>
      <c r="T74" s="1" t="s">
        <v>1257</v>
      </c>
      <c r="U74" s="1" t="s">
        <v>1217</v>
      </c>
      <c r="V74" s="1" t="s">
        <v>1259</v>
      </c>
    </row>
    <row r="75" s="1" customFormat="1" spans="1:22">
      <c r="A75" s="3">
        <v>999226195454179</v>
      </c>
      <c r="B75" s="1" t="s">
        <v>1736</v>
      </c>
      <c r="C75" s="1" t="s">
        <v>1737</v>
      </c>
      <c r="D75" s="1" t="s">
        <v>1738</v>
      </c>
      <c r="E75" s="1" t="s">
        <v>1739</v>
      </c>
      <c r="F75" s="1" t="s">
        <v>1264</v>
      </c>
      <c r="G75" s="1" t="s">
        <v>1247</v>
      </c>
      <c r="H75" s="1" t="s">
        <v>1248</v>
      </c>
      <c r="I75" s="1" t="s">
        <v>1740</v>
      </c>
      <c r="J75" s="1" t="s">
        <v>30</v>
      </c>
      <c r="K75" s="1" t="s">
        <v>1741</v>
      </c>
      <c r="L75" s="1" t="s">
        <v>1741</v>
      </c>
      <c r="M75" s="1" t="s">
        <v>1251</v>
      </c>
      <c r="N75" s="1" t="s">
        <v>1251</v>
      </c>
      <c r="O75" s="1" t="s">
        <v>1252</v>
      </c>
      <c r="P75" s="1" t="s">
        <v>1253</v>
      </c>
      <c r="Q75" s="1" t="s">
        <v>1254</v>
      </c>
      <c r="R75" s="1" t="s">
        <v>1742</v>
      </c>
      <c r="S75" s="1" t="s">
        <v>1256</v>
      </c>
      <c r="T75" s="1" t="s">
        <v>1257</v>
      </c>
      <c r="U75" s="1" t="s">
        <v>1217</v>
      </c>
      <c r="V75" s="1" t="s">
        <v>1743</v>
      </c>
    </row>
    <row r="76" s="1" customFormat="1" spans="1:22">
      <c r="A76" s="3">
        <v>999226196524487</v>
      </c>
      <c r="B76" s="1" t="s">
        <v>1736</v>
      </c>
      <c r="C76" s="1" t="s">
        <v>1744</v>
      </c>
      <c r="D76" s="1" t="s">
        <v>1745</v>
      </c>
      <c r="E76" s="1" t="s">
        <v>1746</v>
      </c>
      <c r="F76" s="1" t="s">
        <v>1264</v>
      </c>
      <c r="G76" s="1" t="s">
        <v>1247</v>
      </c>
      <c r="H76" s="1" t="s">
        <v>1248</v>
      </c>
      <c r="I76" s="1" t="s">
        <v>1747</v>
      </c>
      <c r="J76" s="1" t="s">
        <v>30</v>
      </c>
      <c r="K76" s="1" t="s">
        <v>1748</v>
      </c>
      <c r="L76" s="1" t="s">
        <v>1748</v>
      </c>
      <c r="M76" s="1" t="s">
        <v>1251</v>
      </c>
      <c r="N76" s="1" t="s">
        <v>1251</v>
      </c>
      <c r="O76" s="1" t="s">
        <v>1252</v>
      </c>
      <c r="P76" s="1" t="s">
        <v>1253</v>
      </c>
      <c r="Q76" s="1" t="s">
        <v>1254</v>
      </c>
      <c r="R76" s="1" t="s">
        <v>1749</v>
      </c>
      <c r="S76" s="1" t="s">
        <v>1256</v>
      </c>
      <c r="T76" s="1" t="s">
        <v>1257</v>
      </c>
      <c r="U76" s="1" t="s">
        <v>1217</v>
      </c>
      <c r="V76" s="1" t="s">
        <v>1340</v>
      </c>
    </row>
    <row r="77" s="1" customFormat="1" spans="1:22">
      <c r="A77" s="3">
        <v>999226213915416</v>
      </c>
      <c r="B77" s="1" t="s">
        <v>1736</v>
      </c>
      <c r="C77" s="1" t="s">
        <v>1750</v>
      </c>
      <c r="D77" s="1" t="s">
        <v>1751</v>
      </c>
      <c r="E77" s="1" t="s">
        <v>1752</v>
      </c>
      <c r="F77" s="1" t="s">
        <v>1264</v>
      </c>
      <c r="G77" s="1" t="s">
        <v>1247</v>
      </c>
      <c r="H77" s="1" t="s">
        <v>1248</v>
      </c>
      <c r="I77" s="1" t="s">
        <v>1753</v>
      </c>
      <c r="J77" s="1" t="s">
        <v>30</v>
      </c>
      <c r="K77" s="1" t="s">
        <v>1754</v>
      </c>
      <c r="L77" s="1" t="s">
        <v>1754</v>
      </c>
      <c r="M77" s="1" t="s">
        <v>1251</v>
      </c>
      <c r="N77" s="1" t="s">
        <v>1251</v>
      </c>
      <c r="O77" s="1" t="s">
        <v>1252</v>
      </c>
      <c r="P77" s="1" t="s">
        <v>1253</v>
      </c>
      <c r="Q77" s="1" t="s">
        <v>1254</v>
      </c>
      <c r="R77" s="1" t="s">
        <v>1755</v>
      </c>
      <c r="S77" s="1" t="s">
        <v>1256</v>
      </c>
      <c r="T77" s="1" t="s">
        <v>1257</v>
      </c>
      <c r="U77" s="1" t="s">
        <v>1217</v>
      </c>
      <c r="V77" s="1" t="s">
        <v>1481</v>
      </c>
    </row>
    <row r="78" s="1" customFormat="1" spans="1:22">
      <c r="A78" s="3">
        <v>999226216273626</v>
      </c>
      <c r="B78" s="1" t="s">
        <v>1756</v>
      </c>
      <c r="C78" s="1" t="s">
        <v>1757</v>
      </c>
      <c r="D78" s="1" t="s">
        <v>1758</v>
      </c>
      <c r="E78" s="1" t="s">
        <v>1759</v>
      </c>
      <c r="F78" s="1" t="s">
        <v>1264</v>
      </c>
      <c r="G78" s="1" t="s">
        <v>1247</v>
      </c>
      <c r="H78" s="1" t="s">
        <v>1248</v>
      </c>
      <c r="I78" s="1" t="s">
        <v>1760</v>
      </c>
      <c r="J78" s="1" t="s">
        <v>30</v>
      </c>
      <c r="K78" s="1" t="s">
        <v>1761</v>
      </c>
      <c r="L78" s="1" t="s">
        <v>1761</v>
      </c>
      <c r="M78" s="1" t="s">
        <v>1251</v>
      </c>
      <c r="N78" s="1" t="s">
        <v>1251</v>
      </c>
      <c r="O78" s="1" t="s">
        <v>1252</v>
      </c>
      <c r="P78" s="1" t="s">
        <v>1253</v>
      </c>
      <c r="Q78" s="1" t="s">
        <v>1254</v>
      </c>
      <c r="R78" s="1" t="s">
        <v>1762</v>
      </c>
      <c r="S78" s="1" t="s">
        <v>1256</v>
      </c>
      <c r="T78" s="1" t="s">
        <v>1257</v>
      </c>
      <c r="U78" s="1" t="s">
        <v>1217</v>
      </c>
      <c r="V78" s="1" t="s">
        <v>1277</v>
      </c>
    </row>
    <row r="79" s="1" customFormat="1" spans="1:22">
      <c r="A79" s="3">
        <v>999226220201611</v>
      </c>
      <c r="B79" s="1" t="s">
        <v>1756</v>
      </c>
      <c r="C79" s="1" t="s">
        <v>1763</v>
      </c>
      <c r="D79" s="1" t="s">
        <v>1764</v>
      </c>
      <c r="E79" s="1" t="s">
        <v>1765</v>
      </c>
      <c r="F79" s="1" t="s">
        <v>1306</v>
      </c>
      <c r="G79" s="1" t="s">
        <v>1247</v>
      </c>
      <c r="H79" s="1" t="s">
        <v>1248</v>
      </c>
      <c r="I79" s="1" t="s">
        <v>1766</v>
      </c>
      <c r="J79" s="1" t="s">
        <v>30</v>
      </c>
      <c r="K79" s="1" t="s">
        <v>1767</v>
      </c>
      <c r="L79" s="1" t="s">
        <v>1767</v>
      </c>
      <c r="M79" s="1" t="s">
        <v>1251</v>
      </c>
      <c r="N79" s="1" t="s">
        <v>1251</v>
      </c>
      <c r="O79" s="1" t="s">
        <v>1252</v>
      </c>
      <c r="P79" s="1" t="s">
        <v>1253</v>
      </c>
      <c r="Q79" s="1" t="s">
        <v>1254</v>
      </c>
      <c r="R79" s="1" t="s">
        <v>1768</v>
      </c>
      <c r="S79" s="1" t="s">
        <v>1256</v>
      </c>
      <c r="T79" s="1" t="s">
        <v>1257</v>
      </c>
      <c r="U79" s="1" t="s">
        <v>1217</v>
      </c>
      <c r="V79" s="1" t="s">
        <v>1769</v>
      </c>
    </row>
    <row r="80" s="1" customFormat="1" spans="1:22">
      <c r="A80" s="3">
        <v>999226220440359</v>
      </c>
      <c r="B80" s="1" t="s">
        <v>1756</v>
      </c>
      <c r="C80" s="1" t="s">
        <v>1770</v>
      </c>
      <c r="D80" s="1" t="s">
        <v>1771</v>
      </c>
      <c r="E80" s="1" t="s">
        <v>1772</v>
      </c>
      <c r="F80" s="1" t="s">
        <v>1357</v>
      </c>
      <c r="G80" s="1" t="s">
        <v>1247</v>
      </c>
      <c r="H80" s="1" t="s">
        <v>1248</v>
      </c>
      <c r="I80" s="1" t="s">
        <v>1773</v>
      </c>
      <c r="J80" s="1" t="s">
        <v>30</v>
      </c>
      <c r="K80" s="1" t="s">
        <v>1774</v>
      </c>
      <c r="L80" s="1" t="s">
        <v>1774</v>
      </c>
      <c r="M80" s="1" t="s">
        <v>1251</v>
      </c>
      <c r="N80" s="1" t="s">
        <v>1251</v>
      </c>
      <c r="O80" s="1" t="s">
        <v>1252</v>
      </c>
      <c r="P80" s="1" t="s">
        <v>1253</v>
      </c>
      <c r="Q80" s="1" t="s">
        <v>1254</v>
      </c>
      <c r="R80" s="1" t="s">
        <v>1775</v>
      </c>
      <c r="S80" s="1" t="s">
        <v>1256</v>
      </c>
      <c r="T80" s="1" t="s">
        <v>1257</v>
      </c>
      <c r="U80" s="1" t="s">
        <v>1217</v>
      </c>
      <c r="V80" s="1" t="s">
        <v>1317</v>
      </c>
    </row>
    <row r="81" s="1" customFormat="1" spans="1:22">
      <c r="A81" s="3">
        <v>999226221972210</v>
      </c>
      <c r="B81" s="1" t="s">
        <v>1756</v>
      </c>
      <c r="C81" s="1" t="s">
        <v>1776</v>
      </c>
      <c r="D81" s="1" t="s">
        <v>1745</v>
      </c>
      <c r="E81" s="1" t="s">
        <v>1777</v>
      </c>
      <c r="F81" s="1" t="s">
        <v>1264</v>
      </c>
      <c r="G81" s="1" t="s">
        <v>1247</v>
      </c>
      <c r="H81" s="1" t="s">
        <v>1248</v>
      </c>
      <c r="I81" s="1" t="s">
        <v>1778</v>
      </c>
      <c r="J81" s="1" t="s">
        <v>30</v>
      </c>
      <c r="K81" s="1" t="s">
        <v>1779</v>
      </c>
      <c r="L81" s="1" t="s">
        <v>1779</v>
      </c>
      <c r="M81" s="1" t="s">
        <v>1251</v>
      </c>
      <c r="N81" s="1" t="s">
        <v>1251</v>
      </c>
      <c r="O81" s="1" t="s">
        <v>1252</v>
      </c>
      <c r="P81" s="1" t="s">
        <v>1253</v>
      </c>
      <c r="Q81" s="1" t="s">
        <v>1254</v>
      </c>
      <c r="R81" s="1" t="s">
        <v>1780</v>
      </c>
      <c r="S81" s="1" t="s">
        <v>1256</v>
      </c>
      <c r="T81" s="1" t="s">
        <v>1257</v>
      </c>
      <c r="U81" s="1" t="s">
        <v>1217</v>
      </c>
      <c r="V81" s="1" t="s">
        <v>1340</v>
      </c>
    </row>
    <row r="82" s="1" customFormat="1" spans="1:22">
      <c r="A82" s="3">
        <v>999226273532715</v>
      </c>
      <c r="B82" s="1" t="s">
        <v>1781</v>
      </c>
      <c r="C82" s="1" t="s">
        <v>1782</v>
      </c>
      <c r="D82" s="1" t="s">
        <v>1783</v>
      </c>
      <c r="E82" s="1" t="s">
        <v>1784</v>
      </c>
      <c r="F82" s="1" t="s">
        <v>1264</v>
      </c>
      <c r="G82" s="1" t="s">
        <v>1247</v>
      </c>
      <c r="H82" s="1" t="s">
        <v>1248</v>
      </c>
      <c r="I82" s="1" t="s">
        <v>1785</v>
      </c>
      <c r="J82" s="1" t="s">
        <v>30</v>
      </c>
      <c r="K82" s="1" t="s">
        <v>1786</v>
      </c>
      <c r="L82" s="1" t="s">
        <v>1786</v>
      </c>
      <c r="M82" s="1" t="s">
        <v>1251</v>
      </c>
      <c r="N82" s="1" t="s">
        <v>1251</v>
      </c>
      <c r="O82" s="1" t="s">
        <v>1252</v>
      </c>
      <c r="P82" s="1" t="s">
        <v>1253</v>
      </c>
      <c r="Q82" s="1" t="s">
        <v>1254</v>
      </c>
      <c r="R82" s="1" t="s">
        <v>1787</v>
      </c>
      <c r="S82" s="1" t="s">
        <v>1256</v>
      </c>
      <c r="T82" s="1" t="s">
        <v>1257</v>
      </c>
      <c r="U82" s="1" t="s">
        <v>1217</v>
      </c>
      <c r="V82" s="1" t="s">
        <v>1277</v>
      </c>
    </row>
    <row r="83" s="1" customFormat="1" spans="1:22">
      <c r="A83" s="3">
        <v>999226273751138</v>
      </c>
      <c r="B83" s="1" t="s">
        <v>1781</v>
      </c>
      <c r="C83" s="1" t="s">
        <v>1788</v>
      </c>
      <c r="D83" s="1" t="s">
        <v>1789</v>
      </c>
      <c r="E83" s="1" t="s">
        <v>1790</v>
      </c>
      <c r="F83" s="1" t="s">
        <v>1264</v>
      </c>
      <c r="G83" s="1" t="s">
        <v>1247</v>
      </c>
      <c r="H83" s="1" t="s">
        <v>1248</v>
      </c>
      <c r="I83" s="1" t="s">
        <v>1791</v>
      </c>
      <c r="J83" s="1" t="s">
        <v>30</v>
      </c>
      <c r="K83" s="1" t="s">
        <v>1792</v>
      </c>
      <c r="L83" s="1" t="s">
        <v>1792</v>
      </c>
      <c r="M83" s="1" t="s">
        <v>1251</v>
      </c>
      <c r="N83" s="1" t="s">
        <v>1251</v>
      </c>
      <c r="O83" s="1" t="s">
        <v>1252</v>
      </c>
      <c r="P83" s="1" t="s">
        <v>1253</v>
      </c>
      <c r="Q83" s="1" t="s">
        <v>1254</v>
      </c>
      <c r="R83" s="1" t="s">
        <v>1793</v>
      </c>
      <c r="S83" s="1" t="s">
        <v>1256</v>
      </c>
      <c r="T83" s="1" t="s">
        <v>1257</v>
      </c>
      <c r="U83" s="1" t="s">
        <v>1217</v>
      </c>
      <c r="V83" s="1" t="s">
        <v>1277</v>
      </c>
    </row>
    <row r="84" s="1" customFormat="1" spans="1:22">
      <c r="A84" s="3">
        <v>999226273958158</v>
      </c>
      <c r="B84" s="1" t="s">
        <v>1781</v>
      </c>
      <c r="C84" s="1" t="s">
        <v>1794</v>
      </c>
      <c r="D84" s="1" t="s">
        <v>1795</v>
      </c>
      <c r="E84" s="1" t="s">
        <v>1796</v>
      </c>
      <c r="F84" s="1" t="s">
        <v>1264</v>
      </c>
      <c r="G84" s="1" t="s">
        <v>1247</v>
      </c>
      <c r="H84" s="1" t="s">
        <v>1248</v>
      </c>
      <c r="I84" s="1" t="s">
        <v>1797</v>
      </c>
      <c r="J84" s="1" t="s">
        <v>30</v>
      </c>
      <c r="K84" s="1" t="s">
        <v>1798</v>
      </c>
      <c r="L84" s="1" t="s">
        <v>1798</v>
      </c>
      <c r="M84" s="1" t="s">
        <v>1251</v>
      </c>
      <c r="N84" s="1" t="s">
        <v>1251</v>
      </c>
      <c r="O84" s="1" t="s">
        <v>1252</v>
      </c>
      <c r="P84" s="1" t="s">
        <v>1253</v>
      </c>
      <c r="Q84" s="1" t="s">
        <v>1254</v>
      </c>
      <c r="R84" s="1" t="s">
        <v>1799</v>
      </c>
      <c r="S84" s="1" t="s">
        <v>1256</v>
      </c>
      <c r="T84" s="1" t="s">
        <v>1257</v>
      </c>
      <c r="U84" s="1" t="s">
        <v>1217</v>
      </c>
      <c r="V84" s="1" t="s">
        <v>1340</v>
      </c>
    </row>
    <row r="85" s="1" customFormat="1" spans="1:22">
      <c r="A85" s="3">
        <v>999226274430685</v>
      </c>
      <c r="B85" s="1" t="s">
        <v>1781</v>
      </c>
      <c r="C85" s="1" t="s">
        <v>1800</v>
      </c>
      <c r="D85" s="1" t="s">
        <v>1801</v>
      </c>
      <c r="E85" s="1" t="s">
        <v>1802</v>
      </c>
      <c r="F85" s="1" t="s">
        <v>1264</v>
      </c>
      <c r="G85" s="1" t="s">
        <v>1247</v>
      </c>
      <c r="H85" s="1" t="s">
        <v>1248</v>
      </c>
      <c r="I85" s="1" t="s">
        <v>1803</v>
      </c>
      <c r="J85" s="1" t="s">
        <v>30</v>
      </c>
      <c r="K85" s="1" t="s">
        <v>1804</v>
      </c>
      <c r="L85" s="1" t="s">
        <v>1804</v>
      </c>
      <c r="M85" s="1" t="s">
        <v>1251</v>
      </c>
      <c r="N85" s="1" t="s">
        <v>1251</v>
      </c>
      <c r="O85" s="1" t="s">
        <v>1252</v>
      </c>
      <c r="P85" s="1" t="s">
        <v>1253</v>
      </c>
      <c r="Q85" s="1" t="s">
        <v>1254</v>
      </c>
      <c r="R85" s="1" t="s">
        <v>1805</v>
      </c>
      <c r="S85" s="1" t="s">
        <v>1256</v>
      </c>
      <c r="T85" s="1" t="s">
        <v>1257</v>
      </c>
      <c r="U85" s="1" t="s">
        <v>1217</v>
      </c>
      <c r="V85" s="1" t="s">
        <v>1268</v>
      </c>
    </row>
    <row r="86" s="1" customFormat="1" spans="1:22">
      <c r="A86" s="3">
        <v>999226323959106</v>
      </c>
      <c r="B86" s="1" t="s">
        <v>1781</v>
      </c>
      <c r="C86" s="1" t="s">
        <v>1806</v>
      </c>
      <c r="D86" s="1" t="s">
        <v>1807</v>
      </c>
      <c r="E86" s="1" t="s">
        <v>1808</v>
      </c>
      <c r="F86" s="1" t="s">
        <v>1264</v>
      </c>
      <c r="G86" s="1" t="s">
        <v>1247</v>
      </c>
      <c r="H86" s="1" t="s">
        <v>1248</v>
      </c>
      <c r="I86" s="1" t="s">
        <v>1809</v>
      </c>
      <c r="J86" s="1" t="s">
        <v>30</v>
      </c>
      <c r="K86" s="1" t="s">
        <v>1810</v>
      </c>
      <c r="L86" s="1" t="s">
        <v>1810</v>
      </c>
      <c r="M86" s="1" t="s">
        <v>1251</v>
      </c>
      <c r="N86" s="1" t="s">
        <v>1251</v>
      </c>
      <c r="O86" s="1" t="s">
        <v>1252</v>
      </c>
      <c r="P86" s="1" t="s">
        <v>1253</v>
      </c>
      <c r="Q86" s="1" t="s">
        <v>1254</v>
      </c>
      <c r="R86" s="1" t="s">
        <v>1811</v>
      </c>
      <c r="S86" s="1" t="s">
        <v>1256</v>
      </c>
      <c r="T86" s="1" t="s">
        <v>1257</v>
      </c>
      <c r="U86" s="1" t="s">
        <v>1217</v>
      </c>
      <c r="V86" s="1" t="s">
        <v>1812</v>
      </c>
    </row>
    <row r="87" s="1" customFormat="1" spans="1:22">
      <c r="A87" s="3">
        <v>999226325474492</v>
      </c>
      <c r="B87" s="1" t="s">
        <v>1781</v>
      </c>
      <c r="C87" s="1" t="s">
        <v>1813</v>
      </c>
      <c r="D87" s="1" t="s">
        <v>1814</v>
      </c>
      <c r="E87" s="1" t="s">
        <v>1815</v>
      </c>
      <c r="F87" s="1" t="s">
        <v>1264</v>
      </c>
      <c r="G87" s="1" t="s">
        <v>1247</v>
      </c>
      <c r="H87" s="1" t="s">
        <v>1248</v>
      </c>
      <c r="I87" s="1" t="s">
        <v>1816</v>
      </c>
      <c r="J87" s="1" t="s">
        <v>30</v>
      </c>
      <c r="K87" s="1" t="s">
        <v>1817</v>
      </c>
      <c r="L87" s="1" t="s">
        <v>1817</v>
      </c>
      <c r="M87" s="1" t="s">
        <v>1251</v>
      </c>
      <c r="N87" s="1" t="s">
        <v>1251</v>
      </c>
      <c r="O87" s="1" t="s">
        <v>1252</v>
      </c>
      <c r="P87" s="1" t="s">
        <v>1253</v>
      </c>
      <c r="Q87" s="1" t="s">
        <v>1254</v>
      </c>
      <c r="R87" s="1" t="s">
        <v>1818</v>
      </c>
      <c r="S87" s="1" t="s">
        <v>1256</v>
      </c>
      <c r="T87" s="1" t="s">
        <v>1257</v>
      </c>
      <c r="U87" s="1" t="s">
        <v>1217</v>
      </c>
      <c r="V87" s="1" t="s">
        <v>1317</v>
      </c>
    </row>
    <row r="88" s="1" customFormat="1" spans="1:22">
      <c r="A88" s="3">
        <v>999226327890410</v>
      </c>
      <c r="B88" s="1" t="s">
        <v>1781</v>
      </c>
      <c r="C88" s="1" t="s">
        <v>1819</v>
      </c>
      <c r="D88" s="1" t="s">
        <v>1578</v>
      </c>
      <c r="E88" s="1" t="s">
        <v>1820</v>
      </c>
      <c r="F88" s="1" t="s">
        <v>1264</v>
      </c>
      <c r="G88" s="1" t="s">
        <v>1247</v>
      </c>
      <c r="H88" s="1" t="s">
        <v>1248</v>
      </c>
      <c r="I88" s="1" t="s">
        <v>1821</v>
      </c>
      <c r="J88" s="1" t="s">
        <v>30</v>
      </c>
      <c r="K88" s="1" t="s">
        <v>1822</v>
      </c>
      <c r="L88" s="1" t="s">
        <v>1822</v>
      </c>
      <c r="M88" s="1" t="s">
        <v>1251</v>
      </c>
      <c r="N88" s="1" t="s">
        <v>1251</v>
      </c>
      <c r="O88" s="1" t="s">
        <v>1252</v>
      </c>
      <c r="P88" s="1" t="s">
        <v>1253</v>
      </c>
      <c r="Q88" s="1" t="s">
        <v>1254</v>
      </c>
      <c r="R88" s="1" t="s">
        <v>1823</v>
      </c>
      <c r="S88" s="1" t="s">
        <v>1256</v>
      </c>
      <c r="T88" s="1" t="s">
        <v>1257</v>
      </c>
      <c r="U88" s="1" t="s">
        <v>1217</v>
      </c>
      <c r="V88" s="1" t="s">
        <v>1466</v>
      </c>
    </row>
    <row r="89" s="1" customFormat="1" spans="1:22">
      <c r="A89" s="3">
        <v>999226329381210</v>
      </c>
      <c r="B89" s="1" t="s">
        <v>1824</v>
      </c>
      <c r="C89" s="1" t="s">
        <v>1825</v>
      </c>
      <c r="D89" s="1" t="s">
        <v>1826</v>
      </c>
      <c r="E89" s="1" t="s">
        <v>1827</v>
      </c>
      <c r="F89" s="1" t="s">
        <v>1264</v>
      </c>
      <c r="G89" s="1" t="s">
        <v>1247</v>
      </c>
      <c r="H89" s="1" t="s">
        <v>1248</v>
      </c>
      <c r="I89" s="1" t="s">
        <v>1828</v>
      </c>
      <c r="J89" s="1" t="s">
        <v>30</v>
      </c>
      <c r="K89" s="1" t="s">
        <v>1829</v>
      </c>
      <c r="L89" s="1" t="s">
        <v>1829</v>
      </c>
      <c r="M89" s="1" t="s">
        <v>1251</v>
      </c>
      <c r="N89" s="1" t="s">
        <v>1251</v>
      </c>
      <c r="O89" s="1" t="s">
        <v>1252</v>
      </c>
      <c r="P89" s="1" t="s">
        <v>1253</v>
      </c>
      <c r="Q89" s="1" t="s">
        <v>1254</v>
      </c>
      <c r="R89" s="1" t="s">
        <v>1830</v>
      </c>
      <c r="S89" s="1" t="s">
        <v>1256</v>
      </c>
      <c r="T89" s="1" t="s">
        <v>1257</v>
      </c>
      <c r="U89" s="1" t="s">
        <v>1217</v>
      </c>
      <c r="V89" s="1" t="s">
        <v>1259</v>
      </c>
    </row>
    <row r="90" s="1" customFormat="1" spans="1:22">
      <c r="A90" s="3">
        <v>999226329989663</v>
      </c>
      <c r="B90" s="1" t="s">
        <v>1824</v>
      </c>
      <c r="C90" s="1" t="s">
        <v>1831</v>
      </c>
      <c r="D90" s="1" t="s">
        <v>1745</v>
      </c>
      <c r="E90" s="1" t="s">
        <v>1832</v>
      </c>
      <c r="F90" s="1" t="s">
        <v>1264</v>
      </c>
      <c r="G90" s="1" t="s">
        <v>1247</v>
      </c>
      <c r="H90" s="1" t="s">
        <v>1248</v>
      </c>
      <c r="I90" s="1" t="s">
        <v>1833</v>
      </c>
      <c r="J90" s="1" t="s">
        <v>30</v>
      </c>
      <c r="K90" s="1" t="s">
        <v>1834</v>
      </c>
      <c r="L90" s="1" t="s">
        <v>1834</v>
      </c>
      <c r="M90" s="1" t="s">
        <v>1251</v>
      </c>
      <c r="N90" s="1" t="s">
        <v>1251</v>
      </c>
      <c r="O90" s="1" t="s">
        <v>1252</v>
      </c>
      <c r="P90" s="1" t="s">
        <v>1253</v>
      </c>
      <c r="Q90" s="1" t="s">
        <v>1254</v>
      </c>
      <c r="R90" s="1" t="s">
        <v>1835</v>
      </c>
      <c r="S90" s="1" t="s">
        <v>1256</v>
      </c>
      <c r="T90" s="1" t="s">
        <v>1257</v>
      </c>
      <c r="U90" s="1" t="s">
        <v>1217</v>
      </c>
      <c r="V90" s="1" t="s">
        <v>1340</v>
      </c>
    </row>
    <row r="91" s="1" customFormat="1" spans="1:22">
      <c r="A91" s="3">
        <v>999226332044871</v>
      </c>
      <c r="B91" s="1" t="s">
        <v>1824</v>
      </c>
      <c r="C91" s="1" t="s">
        <v>1836</v>
      </c>
      <c r="D91" s="1" t="s">
        <v>1837</v>
      </c>
      <c r="E91" s="1" t="s">
        <v>1838</v>
      </c>
      <c r="F91" s="1" t="s">
        <v>1264</v>
      </c>
      <c r="G91" s="1" t="s">
        <v>1247</v>
      </c>
      <c r="H91" s="1" t="s">
        <v>1248</v>
      </c>
      <c r="I91" s="1" t="s">
        <v>1839</v>
      </c>
      <c r="J91" s="1" t="s">
        <v>30</v>
      </c>
      <c r="K91" s="1" t="s">
        <v>1840</v>
      </c>
      <c r="L91" s="1" t="s">
        <v>1840</v>
      </c>
      <c r="M91" s="1" t="s">
        <v>1251</v>
      </c>
      <c r="N91" s="1" t="s">
        <v>1251</v>
      </c>
      <c r="O91" s="1" t="s">
        <v>1252</v>
      </c>
      <c r="P91" s="1" t="s">
        <v>1253</v>
      </c>
      <c r="Q91" s="1" t="s">
        <v>1254</v>
      </c>
      <c r="R91" s="1" t="s">
        <v>1841</v>
      </c>
      <c r="S91" s="1" t="s">
        <v>1256</v>
      </c>
      <c r="T91" s="1" t="s">
        <v>1257</v>
      </c>
      <c r="U91" s="1" t="s">
        <v>1217</v>
      </c>
      <c r="V91" s="1" t="s">
        <v>1723</v>
      </c>
    </row>
    <row r="92" s="1" customFormat="1" spans="1:22">
      <c r="A92" s="3">
        <v>999226332574486</v>
      </c>
      <c r="B92" s="1" t="s">
        <v>1824</v>
      </c>
      <c r="C92" s="1" t="s">
        <v>1842</v>
      </c>
      <c r="D92" s="1" t="s">
        <v>1843</v>
      </c>
      <c r="E92" s="1" t="s">
        <v>1844</v>
      </c>
      <c r="F92" s="1" t="s">
        <v>1264</v>
      </c>
      <c r="G92" s="1" t="s">
        <v>1247</v>
      </c>
      <c r="H92" s="1" t="s">
        <v>1248</v>
      </c>
      <c r="I92" s="1" t="s">
        <v>1845</v>
      </c>
      <c r="J92" s="1" t="s">
        <v>30</v>
      </c>
      <c r="K92" s="1" t="s">
        <v>1846</v>
      </c>
      <c r="L92" s="1" t="s">
        <v>1846</v>
      </c>
      <c r="M92" s="1" t="s">
        <v>1251</v>
      </c>
      <c r="N92" s="1" t="s">
        <v>1251</v>
      </c>
      <c r="O92" s="1" t="s">
        <v>1252</v>
      </c>
      <c r="P92" s="1" t="s">
        <v>1253</v>
      </c>
      <c r="Q92" s="1" t="s">
        <v>1254</v>
      </c>
      <c r="R92" s="1" t="s">
        <v>1847</v>
      </c>
      <c r="S92" s="1" t="s">
        <v>1256</v>
      </c>
      <c r="T92" s="1" t="s">
        <v>1257</v>
      </c>
      <c r="U92" s="1" t="s">
        <v>1217</v>
      </c>
      <c r="V92" s="1" t="s">
        <v>1332</v>
      </c>
    </row>
    <row r="93" s="1" customFormat="1" spans="1:22">
      <c r="A93" s="3">
        <v>999226332625998</v>
      </c>
      <c r="B93" s="1" t="s">
        <v>1824</v>
      </c>
      <c r="C93" s="1" t="s">
        <v>1848</v>
      </c>
      <c r="D93" s="1" t="s">
        <v>1745</v>
      </c>
      <c r="E93" s="1" t="s">
        <v>1849</v>
      </c>
      <c r="F93" s="1" t="s">
        <v>1264</v>
      </c>
      <c r="G93" s="1" t="s">
        <v>1247</v>
      </c>
      <c r="H93" s="1" t="s">
        <v>1248</v>
      </c>
      <c r="I93" s="1" t="s">
        <v>1833</v>
      </c>
      <c r="J93" s="1" t="s">
        <v>30</v>
      </c>
      <c r="K93" s="1" t="s">
        <v>1834</v>
      </c>
      <c r="L93" s="1" t="s">
        <v>1834</v>
      </c>
      <c r="M93" s="1" t="s">
        <v>1251</v>
      </c>
      <c r="N93" s="1" t="s">
        <v>1251</v>
      </c>
      <c r="O93" s="1" t="s">
        <v>1252</v>
      </c>
      <c r="P93" s="1" t="s">
        <v>1253</v>
      </c>
      <c r="Q93" s="1" t="s">
        <v>1254</v>
      </c>
      <c r="R93" s="1" t="s">
        <v>1850</v>
      </c>
      <c r="S93" s="1" t="s">
        <v>1256</v>
      </c>
      <c r="T93" s="1" t="s">
        <v>1257</v>
      </c>
      <c r="U93" s="1" t="s">
        <v>1217</v>
      </c>
      <c r="V93" s="1" t="s">
        <v>1340</v>
      </c>
    </row>
    <row r="94" s="1" customFormat="1" spans="1:22">
      <c r="A94" s="3">
        <v>999226332769547</v>
      </c>
      <c r="B94" s="1" t="s">
        <v>1824</v>
      </c>
      <c r="C94" s="1" t="s">
        <v>1851</v>
      </c>
      <c r="D94" s="1" t="s">
        <v>1852</v>
      </c>
      <c r="E94" s="1" t="s">
        <v>1853</v>
      </c>
      <c r="F94" s="1" t="s">
        <v>1306</v>
      </c>
      <c r="G94" s="1" t="s">
        <v>1247</v>
      </c>
      <c r="H94" s="1" t="s">
        <v>1248</v>
      </c>
      <c r="I94" s="1" t="s">
        <v>1854</v>
      </c>
      <c r="J94" s="1" t="s">
        <v>30</v>
      </c>
      <c r="K94" s="1" t="s">
        <v>1855</v>
      </c>
      <c r="L94" s="1" t="s">
        <v>1855</v>
      </c>
      <c r="M94" s="1" t="s">
        <v>1251</v>
      </c>
      <c r="N94" s="1" t="s">
        <v>1251</v>
      </c>
      <c r="O94" s="1" t="s">
        <v>1252</v>
      </c>
      <c r="P94" s="1" t="s">
        <v>1253</v>
      </c>
      <c r="Q94" s="1" t="s">
        <v>1254</v>
      </c>
      <c r="R94" s="1" t="s">
        <v>1856</v>
      </c>
      <c r="S94" s="1" t="s">
        <v>1256</v>
      </c>
      <c r="T94" s="1" t="s">
        <v>1257</v>
      </c>
      <c r="U94" s="1" t="s">
        <v>1217</v>
      </c>
      <c r="V94" s="1" t="s">
        <v>1277</v>
      </c>
    </row>
    <row r="95" s="1" customFormat="1" spans="1:22">
      <c r="A95" s="3">
        <v>999226334378601</v>
      </c>
      <c r="B95" s="1" t="s">
        <v>1824</v>
      </c>
      <c r="C95" s="1" t="s">
        <v>1857</v>
      </c>
      <c r="D95" s="1" t="s">
        <v>1858</v>
      </c>
      <c r="E95" s="1" t="s">
        <v>1859</v>
      </c>
      <c r="F95" s="1" t="s">
        <v>1306</v>
      </c>
      <c r="G95" s="1" t="s">
        <v>1247</v>
      </c>
      <c r="H95" s="1" t="s">
        <v>1248</v>
      </c>
      <c r="I95" s="1" t="s">
        <v>1860</v>
      </c>
      <c r="J95" s="1" t="s">
        <v>30</v>
      </c>
      <c r="K95" s="1" t="s">
        <v>1861</v>
      </c>
      <c r="L95" s="1" t="s">
        <v>1861</v>
      </c>
      <c r="M95" s="1" t="s">
        <v>1251</v>
      </c>
      <c r="N95" s="1" t="s">
        <v>1251</v>
      </c>
      <c r="O95" s="1" t="s">
        <v>1252</v>
      </c>
      <c r="P95" s="1" t="s">
        <v>1253</v>
      </c>
      <c r="Q95" s="1" t="s">
        <v>1254</v>
      </c>
      <c r="R95" s="1" t="s">
        <v>1862</v>
      </c>
      <c r="S95" s="1" t="s">
        <v>1256</v>
      </c>
      <c r="T95" s="1" t="s">
        <v>1257</v>
      </c>
      <c r="U95" s="1" t="s">
        <v>1217</v>
      </c>
      <c r="V95" s="1" t="s">
        <v>1481</v>
      </c>
    </row>
    <row r="96" s="1" customFormat="1" spans="1:22">
      <c r="A96" s="3">
        <v>999226335849392</v>
      </c>
      <c r="B96" s="1" t="s">
        <v>1824</v>
      </c>
      <c r="C96" s="1" t="s">
        <v>1863</v>
      </c>
      <c r="D96" s="1" t="s">
        <v>1864</v>
      </c>
      <c r="E96" s="1" t="s">
        <v>1865</v>
      </c>
      <c r="F96" s="1" t="s">
        <v>1273</v>
      </c>
      <c r="G96" s="1" t="s">
        <v>1247</v>
      </c>
      <c r="H96" s="1" t="s">
        <v>1248</v>
      </c>
      <c r="I96" s="1" t="s">
        <v>1866</v>
      </c>
      <c r="J96" s="1" t="s">
        <v>30</v>
      </c>
      <c r="K96" s="1" t="s">
        <v>1867</v>
      </c>
      <c r="L96" s="1" t="s">
        <v>1867</v>
      </c>
      <c r="M96" s="1" t="s">
        <v>1251</v>
      </c>
      <c r="N96" s="1" t="s">
        <v>1251</v>
      </c>
      <c r="O96" s="1" t="s">
        <v>1252</v>
      </c>
      <c r="P96" s="1" t="s">
        <v>1253</v>
      </c>
      <c r="Q96" s="1" t="s">
        <v>1254</v>
      </c>
      <c r="R96" s="1" t="s">
        <v>1868</v>
      </c>
      <c r="S96" s="1" t="s">
        <v>1256</v>
      </c>
      <c r="T96" s="1" t="s">
        <v>1257</v>
      </c>
      <c r="U96" s="1" t="s">
        <v>1258</v>
      </c>
      <c r="V96" s="1" t="s">
        <v>1458</v>
      </c>
    </row>
    <row r="97" s="1" customFormat="1" spans="1:22">
      <c r="A97" s="3">
        <v>999226336220434</v>
      </c>
      <c r="B97" s="1" t="s">
        <v>1824</v>
      </c>
      <c r="C97" s="1" t="s">
        <v>1869</v>
      </c>
      <c r="D97" s="1" t="s">
        <v>1870</v>
      </c>
      <c r="E97" s="1" t="s">
        <v>1871</v>
      </c>
      <c r="F97" s="1" t="s">
        <v>1306</v>
      </c>
      <c r="G97" s="1" t="s">
        <v>1247</v>
      </c>
      <c r="H97" s="1" t="s">
        <v>1248</v>
      </c>
      <c r="I97" s="1" t="s">
        <v>1872</v>
      </c>
      <c r="J97" s="1" t="s">
        <v>30</v>
      </c>
      <c r="K97" s="1" t="s">
        <v>1873</v>
      </c>
      <c r="L97" s="1" t="s">
        <v>1873</v>
      </c>
      <c r="M97" s="1" t="s">
        <v>1251</v>
      </c>
      <c r="N97" s="1" t="s">
        <v>1251</v>
      </c>
      <c r="O97" s="1" t="s">
        <v>1252</v>
      </c>
      <c r="P97" s="1" t="s">
        <v>1253</v>
      </c>
      <c r="Q97" s="1" t="s">
        <v>1254</v>
      </c>
      <c r="R97" s="1" t="s">
        <v>1874</v>
      </c>
      <c r="S97" s="1" t="s">
        <v>1256</v>
      </c>
      <c r="T97" s="1" t="s">
        <v>1257</v>
      </c>
      <c r="U97" s="1" t="s">
        <v>1217</v>
      </c>
      <c r="V97" s="1" t="s">
        <v>1317</v>
      </c>
    </row>
    <row r="98" s="1" customFormat="1" spans="1:22">
      <c r="A98" s="3">
        <v>999226337187879</v>
      </c>
      <c r="B98" s="1" t="s">
        <v>1824</v>
      </c>
      <c r="C98" s="1" t="s">
        <v>1875</v>
      </c>
      <c r="D98" s="1" t="s">
        <v>1876</v>
      </c>
      <c r="E98" s="1" t="s">
        <v>1877</v>
      </c>
      <c r="F98" s="1" t="s">
        <v>1264</v>
      </c>
      <c r="G98" s="1" t="s">
        <v>1247</v>
      </c>
      <c r="H98" s="1" t="s">
        <v>1248</v>
      </c>
      <c r="I98" s="1" t="s">
        <v>1878</v>
      </c>
      <c r="J98" s="1" t="s">
        <v>30</v>
      </c>
      <c r="K98" s="1" t="s">
        <v>1879</v>
      </c>
      <c r="L98" s="1" t="s">
        <v>1879</v>
      </c>
      <c r="M98" s="1" t="s">
        <v>1251</v>
      </c>
      <c r="N98" s="1" t="s">
        <v>1251</v>
      </c>
      <c r="O98" s="1" t="s">
        <v>1252</v>
      </c>
      <c r="P98" s="1" t="s">
        <v>1253</v>
      </c>
      <c r="Q98" s="1" t="s">
        <v>1254</v>
      </c>
      <c r="R98" s="1" t="s">
        <v>1880</v>
      </c>
      <c r="S98" s="1" t="s">
        <v>1256</v>
      </c>
      <c r="T98" s="1" t="s">
        <v>1257</v>
      </c>
      <c r="U98" s="1" t="s">
        <v>1217</v>
      </c>
      <c r="V98" s="1" t="s">
        <v>1881</v>
      </c>
    </row>
    <row r="99" s="1" customFormat="1" spans="1:22">
      <c r="A99" s="3">
        <v>999226340377110</v>
      </c>
      <c r="B99" s="1" t="s">
        <v>1824</v>
      </c>
      <c r="C99" s="1" t="s">
        <v>1882</v>
      </c>
      <c r="D99" s="1" t="s">
        <v>1883</v>
      </c>
      <c r="E99" s="1" t="s">
        <v>1884</v>
      </c>
      <c r="F99" s="1" t="s">
        <v>1264</v>
      </c>
      <c r="G99" s="1" t="s">
        <v>1247</v>
      </c>
      <c r="H99" s="1" t="s">
        <v>1248</v>
      </c>
      <c r="I99" s="1" t="s">
        <v>1885</v>
      </c>
      <c r="J99" s="1" t="s">
        <v>30</v>
      </c>
      <c r="K99" s="1" t="s">
        <v>1886</v>
      </c>
      <c r="L99" s="1" t="s">
        <v>1886</v>
      </c>
      <c r="M99" s="1" t="s">
        <v>1251</v>
      </c>
      <c r="N99" s="1" t="s">
        <v>1251</v>
      </c>
      <c r="O99" s="1" t="s">
        <v>1252</v>
      </c>
      <c r="P99" s="1" t="s">
        <v>1253</v>
      </c>
      <c r="Q99" s="1" t="s">
        <v>1254</v>
      </c>
      <c r="R99" s="1" t="s">
        <v>1887</v>
      </c>
      <c r="S99" s="1" t="s">
        <v>1256</v>
      </c>
      <c r="T99" s="1" t="s">
        <v>1257</v>
      </c>
      <c r="U99" s="1" t="s">
        <v>1217</v>
      </c>
      <c r="V99" s="1" t="s">
        <v>1340</v>
      </c>
    </row>
    <row r="100" s="1" customFormat="1" spans="1:22">
      <c r="A100" s="3">
        <v>999226340447313</v>
      </c>
      <c r="B100" s="1" t="s">
        <v>1824</v>
      </c>
      <c r="C100" s="1" t="s">
        <v>1888</v>
      </c>
      <c r="D100" s="1" t="s">
        <v>1889</v>
      </c>
      <c r="E100" s="1" t="s">
        <v>1890</v>
      </c>
      <c r="F100" s="1" t="s">
        <v>1264</v>
      </c>
      <c r="G100" s="1" t="s">
        <v>1247</v>
      </c>
      <c r="H100" s="1" t="s">
        <v>1248</v>
      </c>
      <c r="I100" s="1" t="s">
        <v>1891</v>
      </c>
      <c r="J100" s="1" t="s">
        <v>30</v>
      </c>
      <c r="K100" s="1" t="s">
        <v>1892</v>
      </c>
      <c r="L100" s="1" t="s">
        <v>1892</v>
      </c>
      <c r="M100" s="1" t="s">
        <v>1251</v>
      </c>
      <c r="N100" s="1" t="s">
        <v>1251</v>
      </c>
      <c r="O100" s="1" t="s">
        <v>1252</v>
      </c>
      <c r="P100" s="1" t="s">
        <v>1253</v>
      </c>
      <c r="Q100" s="1" t="s">
        <v>1254</v>
      </c>
      <c r="R100" s="1" t="s">
        <v>1893</v>
      </c>
      <c r="S100" s="1" t="s">
        <v>1256</v>
      </c>
      <c r="T100" s="1" t="s">
        <v>1257</v>
      </c>
      <c r="U100" s="1" t="s">
        <v>1217</v>
      </c>
      <c r="V100" s="1" t="s">
        <v>1723</v>
      </c>
    </row>
    <row r="101" s="1" customFormat="1" spans="1:22">
      <c r="A101" s="3">
        <v>999226340650173</v>
      </c>
      <c r="B101" s="1" t="s">
        <v>1894</v>
      </c>
      <c r="C101" s="1" t="s">
        <v>1895</v>
      </c>
      <c r="D101" s="1" t="s">
        <v>1896</v>
      </c>
      <c r="E101" s="1" t="s">
        <v>1897</v>
      </c>
      <c r="F101" s="1" t="s">
        <v>1264</v>
      </c>
      <c r="G101" s="1" t="s">
        <v>1247</v>
      </c>
      <c r="H101" s="1" t="s">
        <v>1248</v>
      </c>
      <c r="I101" s="1" t="s">
        <v>1898</v>
      </c>
      <c r="J101" s="1" t="s">
        <v>30</v>
      </c>
      <c r="K101" s="1" t="s">
        <v>1899</v>
      </c>
      <c r="L101" s="1" t="s">
        <v>1899</v>
      </c>
      <c r="M101" s="1" t="s">
        <v>1251</v>
      </c>
      <c r="N101" s="1" t="s">
        <v>1251</v>
      </c>
      <c r="O101" s="1" t="s">
        <v>1252</v>
      </c>
      <c r="P101" s="1" t="s">
        <v>1253</v>
      </c>
      <c r="Q101" s="1" t="s">
        <v>1254</v>
      </c>
      <c r="R101" s="1" t="s">
        <v>1900</v>
      </c>
      <c r="S101" s="1" t="s">
        <v>1256</v>
      </c>
      <c r="T101" s="1" t="s">
        <v>1257</v>
      </c>
      <c r="U101" s="1" t="s">
        <v>1217</v>
      </c>
      <c r="V101" s="1" t="s">
        <v>1901</v>
      </c>
    </row>
    <row r="102" s="1" customFormat="1" spans="1:22">
      <c r="A102" s="3">
        <v>999226341193340</v>
      </c>
      <c r="B102" s="1" t="s">
        <v>1894</v>
      </c>
      <c r="C102" s="1" t="s">
        <v>1902</v>
      </c>
      <c r="D102" s="1" t="s">
        <v>1903</v>
      </c>
      <c r="E102" s="1" t="s">
        <v>1904</v>
      </c>
      <c r="F102" s="1" t="s">
        <v>1894</v>
      </c>
      <c r="G102" s="1" t="s">
        <v>1247</v>
      </c>
      <c r="H102" s="1" t="s">
        <v>1248</v>
      </c>
      <c r="I102" s="1" t="s">
        <v>1905</v>
      </c>
      <c r="J102" s="1" t="s">
        <v>30</v>
      </c>
      <c r="K102" s="1" t="s">
        <v>1906</v>
      </c>
      <c r="L102" s="1" t="s">
        <v>1906</v>
      </c>
      <c r="M102" s="1" t="s">
        <v>1251</v>
      </c>
      <c r="N102" s="1" t="s">
        <v>1251</v>
      </c>
      <c r="O102" s="1" t="s">
        <v>1252</v>
      </c>
      <c r="P102" s="1" t="s">
        <v>1253</v>
      </c>
      <c r="Q102" s="1" t="s">
        <v>1254</v>
      </c>
      <c r="R102" s="1" t="s">
        <v>1907</v>
      </c>
      <c r="S102" s="1" t="s">
        <v>1256</v>
      </c>
      <c r="T102" s="1" t="s">
        <v>1257</v>
      </c>
      <c r="U102" s="1" t="s">
        <v>1217</v>
      </c>
      <c r="V102" s="1" t="s">
        <v>1908</v>
      </c>
    </row>
    <row r="103" s="1" customFormat="1" spans="1:22">
      <c r="A103" s="3">
        <v>999226341272797</v>
      </c>
      <c r="B103" s="1" t="s">
        <v>1894</v>
      </c>
      <c r="C103" s="1" t="s">
        <v>1909</v>
      </c>
      <c r="D103" s="1" t="s">
        <v>1383</v>
      </c>
      <c r="E103" s="1" t="s">
        <v>1910</v>
      </c>
      <c r="F103" s="1" t="s">
        <v>1264</v>
      </c>
      <c r="G103" s="1" t="s">
        <v>1247</v>
      </c>
      <c r="H103" s="1" t="s">
        <v>1248</v>
      </c>
      <c r="I103" s="1" t="s">
        <v>1911</v>
      </c>
      <c r="J103" s="1" t="s">
        <v>30</v>
      </c>
      <c r="K103" s="1" t="s">
        <v>1912</v>
      </c>
      <c r="L103" s="1" t="s">
        <v>1912</v>
      </c>
      <c r="M103" s="1" t="s">
        <v>1251</v>
      </c>
      <c r="N103" s="1" t="s">
        <v>1251</v>
      </c>
      <c r="O103" s="1" t="s">
        <v>1252</v>
      </c>
      <c r="P103" s="1" t="s">
        <v>1253</v>
      </c>
      <c r="Q103" s="1" t="s">
        <v>1254</v>
      </c>
      <c r="R103" s="1" t="s">
        <v>1913</v>
      </c>
      <c r="S103" s="1" t="s">
        <v>1256</v>
      </c>
      <c r="T103" s="1" t="s">
        <v>1257</v>
      </c>
      <c r="U103" s="1" t="s">
        <v>1258</v>
      </c>
      <c r="V103" s="1" t="s">
        <v>1277</v>
      </c>
    </row>
    <row r="104" s="1" customFormat="1" spans="1:22">
      <c r="A104" s="3">
        <v>999226342202520</v>
      </c>
      <c r="B104" s="1" t="s">
        <v>1894</v>
      </c>
      <c r="C104" s="1" t="s">
        <v>1914</v>
      </c>
      <c r="D104" s="1" t="s">
        <v>1915</v>
      </c>
      <c r="E104" s="1" t="s">
        <v>1916</v>
      </c>
      <c r="F104" s="1" t="s">
        <v>1264</v>
      </c>
      <c r="G104" s="1" t="s">
        <v>1247</v>
      </c>
      <c r="H104" s="1" t="s">
        <v>1248</v>
      </c>
      <c r="I104" s="1" t="s">
        <v>1917</v>
      </c>
      <c r="J104" s="1" t="s">
        <v>30</v>
      </c>
      <c r="K104" s="1" t="s">
        <v>1918</v>
      </c>
      <c r="L104" s="1" t="s">
        <v>1918</v>
      </c>
      <c r="M104" s="1" t="s">
        <v>1251</v>
      </c>
      <c r="N104" s="1" t="s">
        <v>1251</v>
      </c>
      <c r="O104" s="1" t="s">
        <v>1252</v>
      </c>
      <c r="P104" s="1" t="s">
        <v>1253</v>
      </c>
      <c r="Q104" s="1" t="s">
        <v>1254</v>
      </c>
      <c r="R104" s="1" t="s">
        <v>1919</v>
      </c>
      <c r="S104" s="1" t="s">
        <v>1256</v>
      </c>
      <c r="T104" s="1" t="s">
        <v>1257</v>
      </c>
      <c r="U104" s="1" t="s">
        <v>1258</v>
      </c>
      <c r="V104" s="1" t="s">
        <v>1277</v>
      </c>
    </row>
    <row r="105" s="1" customFormat="1" spans="1:22">
      <c r="A105" s="3">
        <v>999226343682860</v>
      </c>
      <c r="B105" s="1" t="s">
        <v>1894</v>
      </c>
      <c r="C105" s="1" t="s">
        <v>1920</v>
      </c>
      <c r="D105" s="1" t="s">
        <v>1921</v>
      </c>
      <c r="E105" s="1" t="s">
        <v>1922</v>
      </c>
      <c r="F105" s="1" t="s">
        <v>1292</v>
      </c>
      <c r="G105" s="1" t="s">
        <v>1247</v>
      </c>
      <c r="H105" s="1" t="s">
        <v>1248</v>
      </c>
      <c r="I105" s="1" t="s">
        <v>1689</v>
      </c>
      <c r="J105" s="1" t="s">
        <v>30</v>
      </c>
      <c r="K105" s="1" t="s">
        <v>1923</v>
      </c>
      <c r="L105" s="1" t="s">
        <v>1923</v>
      </c>
      <c r="M105" s="1" t="s">
        <v>1251</v>
      </c>
      <c r="N105" s="1" t="s">
        <v>1251</v>
      </c>
      <c r="O105" s="1" t="s">
        <v>1252</v>
      </c>
      <c r="P105" s="1" t="s">
        <v>1253</v>
      </c>
      <c r="Q105" s="1" t="s">
        <v>1254</v>
      </c>
      <c r="R105" s="1" t="s">
        <v>1924</v>
      </c>
      <c r="S105" s="1" t="s">
        <v>1256</v>
      </c>
      <c r="T105" s="1" t="s">
        <v>1257</v>
      </c>
      <c r="U105" s="1" t="s">
        <v>1258</v>
      </c>
      <c r="V105" s="1" t="s">
        <v>1277</v>
      </c>
    </row>
    <row r="106" s="1" customFormat="1" spans="1:22">
      <c r="A106" s="3">
        <v>999226345352428</v>
      </c>
      <c r="B106" s="1" t="s">
        <v>1894</v>
      </c>
      <c r="C106" s="1" t="s">
        <v>1925</v>
      </c>
      <c r="D106" s="1" t="s">
        <v>1926</v>
      </c>
      <c r="E106" s="1" t="s">
        <v>1927</v>
      </c>
      <c r="F106" s="1" t="s">
        <v>1264</v>
      </c>
      <c r="G106" s="1" t="s">
        <v>1247</v>
      </c>
      <c r="H106" s="1" t="s">
        <v>1248</v>
      </c>
      <c r="I106" s="1" t="s">
        <v>1928</v>
      </c>
      <c r="J106" s="1" t="s">
        <v>30</v>
      </c>
      <c r="K106" s="1" t="s">
        <v>1929</v>
      </c>
      <c r="L106" s="1" t="s">
        <v>1929</v>
      </c>
      <c r="M106" s="1" t="s">
        <v>1251</v>
      </c>
      <c r="N106" s="1" t="s">
        <v>1251</v>
      </c>
      <c r="O106" s="1" t="s">
        <v>1252</v>
      </c>
      <c r="P106" s="1" t="s">
        <v>1253</v>
      </c>
      <c r="Q106" s="1" t="s">
        <v>1254</v>
      </c>
      <c r="R106" s="1" t="s">
        <v>1930</v>
      </c>
      <c r="S106" s="1" t="s">
        <v>1256</v>
      </c>
      <c r="T106" s="1" t="s">
        <v>1257</v>
      </c>
      <c r="U106" s="1" t="s">
        <v>1217</v>
      </c>
      <c r="V106" s="1" t="s">
        <v>1268</v>
      </c>
    </row>
    <row r="107" s="1" customFormat="1" spans="1:22">
      <c r="A107" s="3">
        <v>999226347322138</v>
      </c>
      <c r="B107" s="1" t="s">
        <v>1894</v>
      </c>
      <c r="C107" s="1" t="s">
        <v>1931</v>
      </c>
      <c r="D107" s="1" t="s">
        <v>1461</v>
      </c>
      <c r="E107" s="1" t="s">
        <v>1932</v>
      </c>
      <c r="F107" s="1" t="s">
        <v>1264</v>
      </c>
      <c r="G107" s="1" t="s">
        <v>1247</v>
      </c>
      <c r="H107" s="1" t="s">
        <v>1248</v>
      </c>
      <c r="I107" s="1" t="s">
        <v>1933</v>
      </c>
      <c r="J107" s="1" t="s">
        <v>30</v>
      </c>
      <c r="K107" s="1" t="s">
        <v>1934</v>
      </c>
      <c r="L107" s="1" t="s">
        <v>1934</v>
      </c>
      <c r="M107" s="1" t="s">
        <v>1251</v>
      </c>
      <c r="N107" s="1" t="s">
        <v>1251</v>
      </c>
      <c r="O107" s="1" t="s">
        <v>1252</v>
      </c>
      <c r="P107" s="1" t="s">
        <v>1253</v>
      </c>
      <c r="Q107" s="1" t="s">
        <v>1254</v>
      </c>
      <c r="R107" s="1" t="s">
        <v>1935</v>
      </c>
      <c r="S107" s="1" t="s">
        <v>1256</v>
      </c>
      <c r="T107" s="1" t="s">
        <v>1257</v>
      </c>
      <c r="U107" s="1" t="s">
        <v>1217</v>
      </c>
      <c r="V107" s="1" t="s">
        <v>1466</v>
      </c>
    </row>
    <row r="108" s="1" customFormat="1" spans="1:22">
      <c r="A108" s="3">
        <v>999226347422836</v>
      </c>
      <c r="B108" s="1" t="s">
        <v>1894</v>
      </c>
      <c r="C108" s="1" t="s">
        <v>1936</v>
      </c>
      <c r="D108" s="1" t="s">
        <v>1937</v>
      </c>
      <c r="E108" s="1" t="s">
        <v>1938</v>
      </c>
      <c r="F108" s="1" t="s">
        <v>1264</v>
      </c>
      <c r="G108" s="1" t="s">
        <v>1247</v>
      </c>
      <c r="H108" s="1" t="s">
        <v>1248</v>
      </c>
      <c r="I108" s="1" t="s">
        <v>1939</v>
      </c>
      <c r="J108" s="1" t="s">
        <v>30</v>
      </c>
      <c r="K108" s="1" t="s">
        <v>1940</v>
      </c>
      <c r="L108" s="1" t="s">
        <v>1940</v>
      </c>
      <c r="M108" s="1" t="s">
        <v>1251</v>
      </c>
      <c r="N108" s="1" t="s">
        <v>1251</v>
      </c>
      <c r="O108" s="1" t="s">
        <v>1252</v>
      </c>
      <c r="P108" s="1" t="s">
        <v>1253</v>
      </c>
      <c r="Q108" s="1" t="s">
        <v>1254</v>
      </c>
      <c r="R108" s="1" t="s">
        <v>1941</v>
      </c>
      <c r="S108" s="1" t="s">
        <v>1256</v>
      </c>
      <c r="T108" s="1" t="s">
        <v>1257</v>
      </c>
      <c r="U108" s="1" t="s">
        <v>1258</v>
      </c>
      <c r="V108" s="1" t="s">
        <v>1259</v>
      </c>
    </row>
    <row r="109" s="1" customFormat="1" spans="1:22">
      <c r="A109" s="3">
        <v>999226348302614</v>
      </c>
      <c r="B109" s="1" t="s">
        <v>1894</v>
      </c>
      <c r="C109" s="1" t="s">
        <v>1942</v>
      </c>
      <c r="D109" s="1" t="s">
        <v>1943</v>
      </c>
      <c r="E109" s="1" t="s">
        <v>1944</v>
      </c>
      <c r="F109" s="1" t="s">
        <v>1264</v>
      </c>
      <c r="G109" s="1" t="s">
        <v>1247</v>
      </c>
      <c r="H109" s="1" t="s">
        <v>1248</v>
      </c>
      <c r="I109" s="1" t="s">
        <v>1945</v>
      </c>
      <c r="J109" s="1" t="s">
        <v>30</v>
      </c>
      <c r="K109" s="1" t="s">
        <v>1946</v>
      </c>
      <c r="L109" s="1" t="s">
        <v>1946</v>
      </c>
      <c r="M109" s="1" t="s">
        <v>1251</v>
      </c>
      <c r="N109" s="1" t="s">
        <v>1251</v>
      </c>
      <c r="O109" s="1" t="s">
        <v>1252</v>
      </c>
      <c r="P109" s="1" t="s">
        <v>1253</v>
      </c>
      <c r="Q109" s="1" t="s">
        <v>1254</v>
      </c>
      <c r="R109" s="1" t="s">
        <v>1947</v>
      </c>
      <c r="S109" s="1" t="s">
        <v>1256</v>
      </c>
      <c r="T109" s="1" t="s">
        <v>1257</v>
      </c>
      <c r="U109" s="1" t="s">
        <v>1217</v>
      </c>
      <c r="V109" s="1" t="s">
        <v>1277</v>
      </c>
    </row>
    <row r="110" s="1" customFormat="1" spans="1:22">
      <c r="A110" s="3">
        <v>999226350777407</v>
      </c>
      <c r="B110" s="1" t="s">
        <v>1948</v>
      </c>
      <c r="C110" s="1" t="s">
        <v>1949</v>
      </c>
      <c r="D110" s="1" t="s">
        <v>1950</v>
      </c>
      <c r="E110" s="1" t="s">
        <v>1951</v>
      </c>
      <c r="F110" s="1" t="s">
        <v>1292</v>
      </c>
      <c r="G110" s="1" t="s">
        <v>1247</v>
      </c>
      <c r="H110" s="1" t="s">
        <v>1248</v>
      </c>
      <c r="I110" s="1" t="s">
        <v>1952</v>
      </c>
      <c r="J110" s="1" t="s">
        <v>30</v>
      </c>
      <c r="K110" s="1" t="s">
        <v>1953</v>
      </c>
      <c r="L110" s="1" t="s">
        <v>1953</v>
      </c>
      <c r="M110" s="1" t="s">
        <v>1251</v>
      </c>
      <c r="N110" s="1" t="s">
        <v>1251</v>
      </c>
      <c r="O110" s="1" t="s">
        <v>1252</v>
      </c>
      <c r="P110" s="1" t="s">
        <v>1253</v>
      </c>
      <c r="Q110" s="1" t="s">
        <v>1254</v>
      </c>
      <c r="R110" s="1" t="s">
        <v>1954</v>
      </c>
      <c r="S110" s="1" t="s">
        <v>1256</v>
      </c>
      <c r="T110" s="1" t="s">
        <v>1257</v>
      </c>
      <c r="U110" s="1" t="s">
        <v>1217</v>
      </c>
      <c r="V110" s="1" t="s">
        <v>1340</v>
      </c>
    </row>
    <row r="111" s="1" customFormat="1" spans="1:22">
      <c r="A111" s="3">
        <v>999226353556821</v>
      </c>
      <c r="B111" s="1" t="s">
        <v>1948</v>
      </c>
      <c r="C111" s="1" t="s">
        <v>1955</v>
      </c>
      <c r="D111" s="1" t="s">
        <v>1271</v>
      </c>
      <c r="E111" s="1" t="s">
        <v>1956</v>
      </c>
      <c r="F111" s="1" t="s">
        <v>1264</v>
      </c>
      <c r="G111" s="1" t="s">
        <v>1247</v>
      </c>
      <c r="H111" s="1" t="s">
        <v>1248</v>
      </c>
      <c r="I111" s="1" t="s">
        <v>1957</v>
      </c>
      <c r="J111" s="1" t="s">
        <v>30</v>
      </c>
      <c r="K111" s="1" t="s">
        <v>1958</v>
      </c>
      <c r="L111" s="1" t="s">
        <v>1958</v>
      </c>
      <c r="M111" s="1" t="s">
        <v>1251</v>
      </c>
      <c r="N111" s="1" t="s">
        <v>1251</v>
      </c>
      <c r="O111" s="1" t="s">
        <v>1252</v>
      </c>
      <c r="P111" s="1" t="s">
        <v>1253</v>
      </c>
      <c r="Q111" s="1" t="s">
        <v>1254</v>
      </c>
      <c r="R111" s="1" t="s">
        <v>1959</v>
      </c>
      <c r="S111" s="1" t="s">
        <v>1256</v>
      </c>
      <c r="T111" s="1" t="s">
        <v>1257</v>
      </c>
      <c r="U111" s="1" t="s">
        <v>1258</v>
      </c>
      <c r="V111" s="1" t="s">
        <v>1277</v>
      </c>
    </row>
    <row r="112" s="1" customFormat="1" spans="1:22">
      <c r="A112" s="3">
        <v>999226354666261</v>
      </c>
      <c r="B112" s="1" t="s">
        <v>1948</v>
      </c>
      <c r="C112" s="1" t="s">
        <v>1960</v>
      </c>
      <c r="D112" s="1" t="s">
        <v>1961</v>
      </c>
      <c r="E112" s="1" t="s">
        <v>1962</v>
      </c>
      <c r="F112" s="1" t="s">
        <v>1264</v>
      </c>
      <c r="G112" s="1" t="s">
        <v>1247</v>
      </c>
      <c r="H112" s="1" t="s">
        <v>1248</v>
      </c>
      <c r="I112" s="1" t="s">
        <v>1963</v>
      </c>
      <c r="J112" s="1" t="s">
        <v>30</v>
      </c>
      <c r="K112" s="1" t="s">
        <v>1964</v>
      </c>
      <c r="L112" s="1" t="s">
        <v>1964</v>
      </c>
      <c r="M112" s="1" t="s">
        <v>1251</v>
      </c>
      <c r="N112" s="1" t="s">
        <v>1251</v>
      </c>
      <c r="O112" s="1" t="s">
        <v>1252</v>
      </c>
      <c r="P112" s="1" t="s">
        <v>1253</v>
      </c>
      <c r="Q112" s="1" t="s">
        <v>1254</v>
      </c>
      <c r="R112" s="1" t="s">
        <v>1965</v>
      </c>
      <c r="S112" s="1" t="s">
        <v>1256</v>
      </c>
      <c r="T112" s="1" t="s">
        <v>1257</v>
      </c>
      <c r="U112" s="1" t="s">
        <v>1217</v>
      </c>
      <c r="V112" s="1" t="s">
        <v>1442</v>
      </c>
    </row>
    <row r="113" s="1" customFormat="1" spans="1:22">
      <c r="A113" s="3">
        <v>999226355432593</v>
      </c>
      <c r="B113" s="1" t="s">
        <v>1948</v>
      </c>
      <c r="C113" s="1" t="s">
        <v>1966</v>
      </c>
      <c r="D113" s="1" t="s">
        <v>1921</v>
      </c>
      <c r="E113" s="1" t="s">
        <v>1967</v>
      </c>
      <c r="F113" s="1" t="s">
        <v>1246</v>
      </c>
      <c r="G113" s="1" t="s">
        <v>1247</v>
      </c>
      <c r="H113" s="1" t="s">
        <v>1248</v>
      </c>
      <c r="I113" s="1" t="s">
        <v>1968</v>
      </c>
      <c r="J113" s="1" t="s">
        <v>30</v>
      </c>
      <c r="K113" s="1" t="s">
        <v>1969</v>
      </c>
      <c r="L113" s="1" t="s">
        <v>1969</v>
      </c>
      <c r="M113" s="1" t="s">
        <v>1251</v>
      </c>
      <c r="N113" s="1" t="s">
        <v>1251</v>
      </c>
      <c r="O113" s="1" t="s">
        <v>1252</v>
      </c>
      <c r="P113" s="1" t="s">
        <v>1253</v>
      </c>
      <c r="Q113" s="1" t="s">
        <v>1254</v>
      </c>
      <c r="R113" s="1" t="s">
        <v>1970</v>
      </c>
      <c r="S113" s="1" t="s">
        <v>1256</v>
      </c>
      <c r="T113" s="1" t="s">
        <v>1257</v>
      </c>
      <c r="U113" s="1" t="s">
        <v>1258</v>
      </c>
      <c r="V113" s="1" t="s">
        <v>1277</v>
      </c>
    </row>
    <row r="114" s="1" customFormat="1" spans="1:22">
      <c r="A114" s="3">
        <v>26356340267</v>
      </c>
      <c r="B114" s="1" t="s">
        <v>1948</v>
      </c>
      <c r="C114" s="1" t="s">
        <v>1971</v>
      </c>
      <c r="D114" s="1" t="s">
        <v>1972</v>
      </c>
      <c r="E114" s="1" t="s">
        <v>1973</v>
      </c>
      <c r="F114" s="1" t="s">
        <v>1264</v>
      </c>
      <c r="G114" s="1" t="s">
        <v>1247</v>
      </c>
      <c r="H114" s="1" t="s">
        <v>1248</v>
      </c>
      <c r="I114" s="1" t="s">
        <v>1974</v>
      </c>
      <c r="J114" s="1" t="s">
        <v>30</v>
      </c>
      <c r="K114" s="1" t="s">
        <v>1975</v>
      </c>
      <c r="L114" s="1" t="s">
        <v>1975</v>
      </c>
      <c r="M114" s="1" t="s">
        <v>1251</v>
      </c>
      <c r="N114" s="1" t="s">
        <v>1251</v>
      </c>
      <c r="O114" s="1" t="s">
        <v>1252</v>
      </c>
      <c r="P114" s="1" t="s">
        <v>1253</v>
      </c>
      <c r="Q114" s="1" t="s">
        <v>1254</v>
      </c>
      <c r="R114" s="1" t="s">
        <v>1976</v>
      </c>
      <c r="S114" s="1" t="s">
        <v>1256</v>
      </c>
      <c r="T114" s="1" t="s">
        <v>1257</v>
      </c>
      <c r="U114" s="1" t="s">
        <v>1217</v>
      </c>
      <c r="V114" s="1" t="s">
        <v>1277</v>
      </c>
    </row>
    <row r="115" s="1" customFormat="1" spans="1:22">
      <c r="A115" s="3">
        <v>999226356782863</v>
      </c>
      <c r="B115" s="1" t="s">
        <v>1948</v>
      </c>
      <c r="C115" s="1" t="s">
        <v>1977</v>
      </c>
      <c r="D115" s="1" t="s">
        <v>1621</v>
      </c>
      <c r="E115" s="1" t="s">
        <v>1978</v>
      </c>
      <c r="F115" s="1" t="s">
        <v>1264</v>
      </c>
      <c r="G115" s="1" t="s">
        <v>1247</v>
      </c>
      <c r="H115" s="1" t="s">
        <v>1248</v>
      </c>
      <c r="I115" s="1" t="s">
        <v>1979</v>
      </c>
      <c r="J115" s="1" t="s">
        <v>30</v>
      </c>
      <c r="K115" s="1" t="s">
        <v>1980</v>
      </c>
      <c r="L115" s="1" t="s">
        <v>1980</v>
      </c>
      <c r="M115" s="1" t="s">
        <v>1251</v>
      </c>
      <c r="N115" s="1" t="s">
        <v>1251</v>
      </c>
      <c r="O115" s="1" t="s">
        <v>1252</v>
      </c>
      <c r="P115" s="1" t="s">
        <v>1253</v>
      </c>
      <c r="Q115" s="1" t="s">
        <v>1254</v>
      </c>
      <c r="R115" s="1" t="s">
        <v>1981</v>
      </c>
      <c r="S115" s="1" t="s">
        <v>1256</v>
      </c>
      <c r="T115" s="1" t="s">
        <v>1257</v>
      </c>
      <c r="U115" s="1" t="s">
        <v>1217</v>
      </c>
      <c r="V115" s="1" t="s">
        <v>1259</v>
      </c>
    </row>
    <row r="116" s="1" customFormat="1" spans="1:22">
      <c r="A116" s="3">
        <v>999226358588872</v>
      </c>
      <c r="B116" s="1" t="s">
        <v>1948</v>
      </c>
      <c r="C116" s="1" t="s">
        <v>1982</v>
      </c>
      <c r="D116" s="1" t="s">
        <v>1983</v>
      </c>
      <c r="E116" s="1" t="s">
        <v>1984</v>
      </c>
      <c r="F116" s="1" t="s">
        <v>1246</v>
      </c>
      <c r="G116" s="1" t="s">
        <v>1247</v>
      </c>
      <c r="H116" s="1" t="s">
        <v>1248</v>
      </c>
      <c r="I116" s="1" t="s">
        <v>1985</v>
      </c>
      <c r="J116" s="1" t="s">
        <v>30</v>
      </c>
      <c r="K116" s="1" t="s">
        <v>1986</v>
      </c>
      <c r="L116" s="1" t="s">
        <v>1986</v>
      </c>
      <c r="M116" s="1" t="s">
        <v>1251</v>
      </c>
      <c r="N116" s="1" t="s">
        <v>1251</v>
      </c>
      <c r="O116" s="1" t="s">
        <v>1252</v>
      </c>
      <c r="P116" s="1" t="s">
        <v>1253</v>
      </c>
      <c r="Q116" s="1" t="s">
        <v>1254</v>
      </c>
      <c r="R116" s="1" t="s">
        <v>1987</v>
      </c>
      <c r="S116" s="1" t="s">
        <v>1256</v>
      </c>
      <c r="T116" s="1" t="s">
        <v>1257</v>
      </c>
      <c r="U116" s="1" t="s">
        <v>1217</v>
      </c>
      <c r="V116" s="1" t="s">
        <v>1543</v>
      </c>
    </row>
    <row r="117" s="1" customFormat="1" spans="1:22">
      <c r="A117" s="3">
        <v>999226358828667</v>
      </c>
      <c r="B117" s="1" t="s">
        <v>1948</v>
      </c>
      <c r="C117" s="1" t="s">
        <v>1988</v>
      </c>
      <c r="D117" s="1" t="s">
        <v>1621</v>
      </c>
      <c r="E117" s="1" t="s">
        <v>1989</v>
      </c>
      <c r="F117" s="1" t="s">
        <v>1264</v>
      </c>
      <c r="G117" s="1" t="s">
        <v>1247</v>
      </c>
      <c r="H117" s="1" t="s">
        <v>1248</v>
      </c>
      <c r="I117" s="1" t="s">
        <v>1979</v>
      </c>
      <c r="J117" s="1" t="s">
        <v>30</v>
      </c>
      <c r="K117" s="1" t="s">
        <v>1980</v>
      </c>
      <c r="L117" s="1" t="s">
        <v>1980</v>
      </c>
      <c r="M117" s="1" t="s">
        <v>1251</v>
      </c>
      <c r="N117" s="1" t="s">
        <v>1251</v>
      </c>
      <c r="O117" s="1" t="s">
        <v>1252</v>
      </c>
      <c r="P117" s="1" t="s">
        <v>1253</v>
      </c>
      <c r="Q117" s="1" t="s">
        <v>1254</v>
      </c>
      <c r="R117" s="1" t="s">
        <v>1990</v>
      </c>
      <c r="S117" s="1" t="s">
        <v>1256</v>
      </c>
      <c r="T117" s="1" t="s">
        <v>1257</v>
      </c>
      <c r="U117" s="1" t="s">
        <v>1217</v>
      </c>
      <c r="V117" s="1" t="s">
        <v>1259</v>
      </c>
    </row>
    <row r="118" s="1" customFormat="1" spans="1:22">
      <c r="A118" s="3">
        <v>999226361058871</v>
      </c>
      <c r="B118" s="1" t="s">
        <v>1357</v>
      </c>
      <c r="C118" s="1" t="s">
        <v>1991</v>
      </c>
      <c r="D118" s="1" t="s">
        <v>1992</v>
      </c>
      <c r="E118" s="1" t="s">
        <v>1993</v>
      </c>
      <c r="F118" s="1" t="s">
        <v>1246</v>
      </c>
      <c r="G118" s="1" t="s">
        <v>1247</v>
      </c>
      <c r="H118" s="1" t="s">
        <v>1248</v>
      </c>
      <c r="I118" s="1" t="s">
        <v>1994</v>
      </c>
      <c r="J118" s="1" t="s">
        <v>30</v>
      </c>
      <c r="K118" s="1" t="s">
        <v>1995</v>
      </c>
      <c r="L118" s="1" t="s">
        <v>1995</v>
      </c>
      <c r="M118" s="1" t="s">
        <v>1251</v>
      </c>
      <c r="N118" s="1" t="s">
        <v>1251</v>
      </c>
      <c r="O118" s="1" t="s">
        <v>1252</v>
      </c>
      <c r="P118" s="1" t="s">
        <v>1253</v>
      </c>
      <c r="Q118" s="1" t="s">
        <v>1254</v>
      </c>
      <c r="R118" s="1" t="s">
        <v>1996</v>
      </c>
      <c r="S118" s="1" t="s">
        <v>1256</v>
      </c>
      <c r="T118" s="1" t="s">
        <v>1257</v>
      </c>
      <c r="U118" s="1" t="s">
        <v>1217</v>
      </c>
      <c r="V118" s="1" t="s">
        <v>1317</v>
      </c>
    </row>
    <row r="119" s="1" customFormat="1" spans="1:22">
      <c r="A119" s="3">
        <v>999226364335301</v>
      </c>
      <c r="B119" s="1" t="s">
        <v>1357</v>
      </c>
      <c r="C119" s="1" t="s">
        <v>1997</v>
      </c>
      <c r="D119" s="1" t="s">
        <v>1998</v>
      </c>
      <c r="E119" s="1" t="s">
        <v>1999</v>
      </c>
      <c r="F119" s="1" t="s">
        <v>1264</v>
      </c>
      <c r="G119" s="1" t="s">
        <v>1247</v>
      </c>
      <c r="H119" s="1" t="s">
        <v>1248</v>
      </c>
      <c r="I119" s="1" t="s">
        <v>2000</v>
      </c>
      <c r="J119" s="1" t="s">
        <v>30</v>
      </c>
      <c r="K119" s="1" t="s">
        <v>2001</v>
      </c>
      <c r="L119" s="1" t="s">
        <v>2001</v>
      </c>
      <c r="M119" s="1" t="s">
        <v>1251</v>
      </c>
      <c r="N119" s="1" t="s">
        <v>1251</v>
      </c>
      <c r="O119" s="1" t="s">
        <v>1252</v>
      </c>
      <c r="P119" s="1" t="s">
        <v>1253</v>
      </c>
      <c r="Q119" s="1" t="s">
        <v>1254</v>
      </c>
      <c r="R119" s="1" t="s">
        <v>2002</v>
      </c>
      <c r="S119" s="1" t="s">
        <v>1256</v>
      </c>
      <c r="T119" s="1" t="s">
        <v>1257</v>
      </c>
      <c r="U119" s="1" t="s">
        <v>1217</v>
      </c>
      <c r="V119" s="1" t="s">
        <v>1769</v>
      </c>
    </row>
    <row r="120" s="1" customFormat="1" spans="1:22">
      <c r="A120" s="3">
        <v>999226364465580</v>
      </c>
      <c r="B120" s="1" t="s">
        <v>1357</v>
      </c>
      <c r="C120" s="1" t="s">
        <v>2003</v>
      </c>
      <c r="D120" s="1" t="s">
        <v>2004</v>
      </c>
      <c r="E120" s="1" t="s">
        <v>2005</v>
      </c>
      <c r="F120" s="1" t="s">
        <v>1264</v>
      </c>
      <c r="G120" s="1" t="s">
        <v>1247</v>
      </c>
      <c r="H120" s="1" t="s">
        <v>1248</v>
      </c>
      <c r="I120" s="1" t="s">
        <v>2006</v>
      </c>
      <c r="J120" s="1" t="s">
        <v>30</v>
      </c>
      <c r="K120" s="1" t="s">
        <v>2007</v>
      </c>
      <c r="L120" s="1" t="s">
        <v>2007</v>
      </c>
      <c r="M120" s="1" t="s">
        <v>1251</v>
      </c>
      <c r="N120" s="1" t="s">
        <v>1251</v>
      </c>
      <c r="O120" s="1" t="s">
        <v>1252</v>
      </c>
      <c r="P120" s="1" t="s">
        <v>1253</v>
      </c>
      <c r="Q120" s="1" t="s">
        <v>1254</v>
      </c>
      <c r="R120" s="1" t="s">
        <v>2008</v>
      </c>
      <c r="S120" s="1" t="s">
        <v>1256</v>
      </c>
      <c r="T120" s="1" t="s">
        <v>1257</v>
      </c>
      <c r="U120" s="1" t="s">
        <v>1217</v>
      </c>
      <c r="V120" s="1" t="s">
        <v>1259</v>
      </c>
    </row>
    <row r="121" s="1" customFormat="1" spans="1:22">
      <c r="A121" s="3">
        <v>999226364469346</v>
      </c>
      <c r="B121" s="1" t="s">
        <v>1357</v>
      </c>
      <c r="C121" s="1" t="s">
        <v>2009</v>
      </c>
      <c r="D121" s="1" t="s">
        <v>2010</v>
      </c>
      <c r="E121" s="1" t="s">
        <v>2011</v>
      </c>
      <c r="F121" s="1" t="s">
        <v>1264</v>
      </c>
      <c r="G121" s="1" t="s">
        <v>1247</v>
      </c>
      <c r="H121" s="1" t="s">
        <v>1248</v>
      </c>
      <c r="I121" s="1" t="s">
        <v>2012</v>
      </c>
      <c r="J121" s="1" t="s">
        <v>30</v>
      </c>
      <c r="K121" s="1" t="s">
        <v>2013</v>
      </c>
      <c r="L121" s="1" t="s">
        <v>2013</v>
      </c>
      <c r="M121" s="1" t="s">
        <v>1251</v>
      </c>
      <c r="N121" s="1" t="s">
        <v>1251</v>
      </c>
      <c r="O121" s="1" t="s">
        <v>1252</v>
      </c>
      <c r="P121" s="1" t="s">
        <v>1253</v>
      </c>
      <c r="Q121" s="1" t="s">
        <v>1254</v>
      </c>
      <c r="R121" s="1" t="s">
        <v>2014</v>
      </c>
      <c r="S121" s="1" t="s">
        <v>1256</v>
      </c>
      <c r="T121" s="1" t="s">
        <v>1257</v>
      </c>
      <c r="U121" s="1" t="s">
        <v>1258</v>
      </c>
      <c r="V121" s="1" t="s">
        <v>1259</v>
      </c>
    </row>
    <row r="122" s="1" customFormat="1" spans="1:22">
      <c r="A122" s="3">
        <v>999226364679794</v>
      </c>
      <c r="B122" s="1" t="s">
        <v>1357</v>
      </c>
      <c r="C122" s="1" t="s">
        <v>2015</v>
      </c>
      <c r="D122" s="1" t="s">
        <v>2016</v>
      </c>
      <c r="E122" s="1" t="s">
        <v>2017</v>
      </c>
      <c r="F122" s="1" t="s">
        <v>1306</v>
      </c>
      <c r="G122" s="1" t="s">
        <v>1247</v>
      </c>
      <c r="H122" s="1" t="s">
        <v>1248</v>
      </c>
      <c r="I122" s="1" t="s">
        <v>2018</v>
      </c>
      <c r="J122" s="1" t="s">
        <v>30</v>
      </c>
      <c r="K122" s="1" t="s">
        <v>2019</v>
      </c>
      <c r="L122" s="1" t="s">
        <v>2019</v>
      </c>
      <c r="M122" s="1" t="s">
        <v>1251</v>
      </c>
      <c r="N122" s="1" t="s">
        <v>1251</v>
      </c>
      <c r="O122" s="1" t="s">
        <v>1252</v>
      </c>
      <c r="P122" s="1" t="s">
        <v>1253</v>
      </c>
      <c r="Q122" s="1" t="s">
        <v>1254</v>
      </c>
      <c r="R122" s="1" t="s">
        <v>2020</v>
      </c>
      <c r="S122" s="1" t="s">
        <v>1256</v>
      </c>
      <c r="T122" s="1" t="s">
        <v>1257</v>
      </c>
      <c r="U122" s="1" t="s">
        <v>1217</v>
      </c>
      <c r="V122" s="1" t="s">
        <v>2021</v>
      </c>
    </row>
    <row r="123" s="1" customFormat="1" spans="1:22">
      <c r="A123" s="3">
        <v>999226365700442</v>
      </c>
      <c r="B123" s="1" t="s">
        <v>1357</v>
      </c>
      <c r="C123" s="1" t="s">
        <v>2022</v>
      </c>
      <c r="D123" s="1" t="s">
        <v>2023</v>
      </c>
      <c r="E123" s="1" t="s">
        <v>2024</v>
      </c>
      <c r="F123" s="1" t="s">
        <v>1264</v>
      </c>
      <c r="G123" s="1" t="s">
        <v>1247</v>
      </c>
      <c r="H123" s="1" t="s">
        <v>1248</v>
      </c>
      <c r="I123" s="1" t="s">
        <v>2025</v>
      </c>
      <c r="J123" s="1" t="s">
        <v>30</v>
      </c>
      <c r="K123" s="1" t="s">
        <v>2026</v>
      </c>
      <c r="L123" s="1" t="s">
        <v>2026</v>
      </c>
      <c r="M123" s="1" t="s">
        <v>1251</v>
      </c>
      <c r="N123" s="1" t="s">
        <v>1251</v>
      </c>
      <c r="O123" s="1" t="s">
        <v>1252</v>
      </c>
      <c r="P123" s="1" t="s">
        <v>1253</v>
      </c>
      <c r="Q123" s="1" t="s">
        <v>1254</v>
      </c>
      <c r="R123" s="1" t="s">
        <v>2027</v>
      </c>
      <c r="S123" s="1" t="s">
        <v>1256</v>
      </c>
      <c r="T123" s="1" t="s">
        <v>1257</v>
      </c>
      <c r="U123" s="1" t="s">
        <v>1217</v>
      </c>
      <c r="V123" s="1" t="s">
        <v>1332</v>
      </c>
    </row>
    <row r="124" s="1" customFormat="1" spans="1:22">
      <c r="A124" s="3">
        <v>999226365878111</v>
      </c>
      <c r="B124" s="1" t="s">
        <v>1357</v>
      </c>
      <c r="C124" s="1" t="s">
        <v>2028</v>
      </c>
      <c r="D124" s="1" t="s">
        <v>2029</v>
      </c>
      <c r="E124" s="1" t="s">
        <v>2030</v>
      </c>
      <c r="F124" s="1" t="s">
        <v>1264</v>
      </c>
      <c r="G124" s="1" t="s">
        <v>1247</v>
      </c>
      <c r="H124" s="1" t="s">
        <v>1248</v>
      </c>
      <c r="I124" s="1" t="s">
        <v>2031</v>
      </c>
      <c r="J124" s="1" t="s">
        <v>30</v>
      </c>
      <c r="K124" s="1" t="s">
        <v>2032</v>
      </c>
      <c r="L124" s="1" t="s">
        <v>2032</v>
      </c>
      <c r="M124" s="1" t="s">
        <v>1251</v>
      </c>
      <c r="N124" s="1" t="s">
        <v>1251</v>
      </c>
      <c r="O124" s="1" t="s">
        <v>1252</v>
      </c>
      <c r="P124" s="1" t="s">
        <v>1253</v>
      </c>
      <c r="Q124" s="1" t="s">
        <v>1254</v>
      </c>
      <c r="R124" s="1" t="s">
        <v>2033</v>
      </c>
      <c r="S124" s="1" t="s">
        <v>1256</v>
      </c>
      <c r="T124" s="1" t="s">
        <v>1257</v>
      </c>
      <c r="U124" s="1" t="s">
        <v>1217</v>
      </c>
      <c r="V124" s="1" t="s">
        <v>1259</v>
      </c>
    </row>
    <row r="125" s="1" customFormat="1" spans="1:22">
      <c r="A125" s="3">
        <v>999226366097663</v>
      </c>
      <c r="B125" s="1" t="s">
        <v>1357</v>
      </c>
      <c r="C125" s="1" t="s">
        <v>2034</v>
      </c>
      <c r="D125" s="1" t="s">
        <v>2035</v>
      </c>
      <c r="E125" s="1" t="s">
        <v>2036</v>
      </c>
      <c r="F125" s="1" t="s">
        <v>1292</v>
      </c>
      <c r="G125" s="1" t="s">
        <v>1247</v>
      </c>
      <c r="H125" s="1" t="s">
        <v>1248</v>
      </c>
      <c r="I125" s="1" t="s">
        <v>2037</v>
      </c>
      <c r="J125" s="1" t="s">
        <v>30</v>
      </c>
      <c r="K125" s="1" t="s">
        <v>2038</v>
      </c>
      <c r="L125" s="1" t="s">
        <v>2038</v>
      </c>
      <c r="M125" s="1" t="s">
        <v>1251</v>
      </c>
      <c r="N125" s="1" t="s">
        <v>1251</v>
      </c>
      <c r="O125" s="1" t="s">
        <v>1252</v>
      </c>
      <c r="P125" s="1" t="s">
        <v>1253</v>
      </c>
      <c r="Q125" s="1" t="s">
        <v>1254</v>
      </c>
      <c r="R125" s="1" t="s">
        <v>2039</v>
      </c>
      <c r="S125" s="1" t="s">
        <v>1256</v>
      </c>
      <c r="T125" s="1" t="s">
        <v>1257</v>
      </c>
      <c r="U125" s="1" t="s">
        <v>1217</v>
      </c>
      <c r="V125" s="1" t="s">
        <v>1277</v>
      </c>
    </row>
    <row r="126" s="1" customFormat="1" spans="1:22">
      <c r="A126" s="3">
        <v>999226366401802</v>
      </c>
      <c r="B126" s="1" t="s">
        <v>1357</v>
      </c>
      <c r="C126" s="1" t="s">
        <v>2040</v>
      </c>
      <c r="D126" s="1" t="s">
        <v>2041</v>
      </c>
      <c r="E126" s="1" t="s">
        <v>2042</v>
      </c>
      <c r="F126" s="1" t="s">
        <v>1246</v>
      </c>
      <c r="G126" s="1" t="s">
        <v>1247</v>
      </c>
      <c r="H126" s="1" t="s">
        <v>1248</v>
      </c>
      <c r="I126" s="1" t="s">
        <v>2043</v>
      </c>
      <c r="J126" s="1" t="s">
        <v>30</v>
      </c>
      <c r="K126" s="1" t="s">
        <v>2044</v>
      </c>
      <c r="L126" s="1" t="s">
        <v>2044</v>
      </c>
      <c r="M126" s="1" t="s">
        <v>1251</v>
      </c>
      <c r="N126" s="1" t="s">
        <v>1251</v>
      </c>
      <c r="O126" s="1" t="s">
        <v>1252</v>
      </c>
      <c r="P126" s="1" t="s">
        <v>1253</v>
      </c>
      <c r="Q126" s="1" t="s">
        <v>1254</v>
      </c>
      <c r="R126" s="1" t="s">
        <v>2045</v>
      </c>
      <c r="S126" s="1" t="s">
        <v>1256</v>
      </c>
      <c r="T126" s="1" t="s">
        <v>1257</v>
      </c>
      <c r="U126" s="1" t="s">
        <v>1217</v>
      </c>
      <c r="V126" s="1" t="s">
        <v>1442</v>
      </c>
    </row>
    <row r="127" s="1" customFormat="1" spans="1:22">
      <c r="A127" s="3">
        <v>999226366532187</v>
      </c>
      <c r="B127" s="1" t="s">
        <v>1357</v>
      </c>
      <c r="C127" s="1" t="s">
        <v>2046</v>
      </c>
      <c r="D127" s="1" t="s">
        <v>2047</v>
      </c>
      <c r="E127" s="1" t="s">
        <v>2048</v>
      </c>
      <c r="F127" s="1" t="s">
        <v>1264</v>
      </c>
      <c r="G127" s="1" t="s">
        <v>1247</v>
      </c>
      <c r="H127" s="1" t="s">
        <v>1248</v>
      </c>
      <c r="I127" s="1" t="s">
        <v>2049</v>
      </c>
      <c r="J127" s="1" t="s">
        <v>30</v>
      </c>
      <c r="K127" s="1" t="s">
        <v>2050</v>
      </c>
      <c r="L127" s="1" t="s">
        <v>2050</v>
      </c>
      <c r="M127" s="1" t="s">
        <v>1251</v>
      </c>
      <c r="N127" s="1" t="s">
        <v>1251</v>
      </c>
      <c r="O127" s="1" t="s">
        <v>1252</v>
      </c>
      <c r="P127" s="1" t="s">
        <v>1253</v>
      </c>
      <c r="Q127" s="1" t="s">
        <v>1254</v>
      </c>
      <c r="R127" s="1" t="s">
        <v>2051</v>
      </c>
      <c r="S127" s="1" t="s">
        <v>1256</v>
      </c>
      <c r="T127" s="1" t="s">
        <v>1257</v>
      </c>
      <c r="U127" s="1" t="s">
        <v>1217</v>
      </c>
      <c r="V127" s="1" t="s">
        <v>1442</v>
      </c>
    </row>
    <row r="128" s="1" customFormat="1" spans="1:22">
      <c r="A128" s="3">
        <v>999226366830532</v>
      </c>
      <c r="B128" s="1" t="s">
        <v>1273</v>
      </c>
      <c r="C128" s="1" t="s">
        <v>2052</v>
      </c>
      <c r="D128" s="1" t="s">
        <v>2053</v>
      </c>
      <c r="E128" s="1" t="s">
        <v>2054</v>
      </c>
      <c r="F128" s="1" t="s">
        <v>1292</v>
      </c>
      <c r="G128" s="1" t="s">
        <v>1247</v>
      </c>
      <c r="H128" s="1" t="s">
        <v>1248</v>
      </c>
      <c r="I128" s="1" t="s">
        <v>2055</v>
      </c>
      <c r="J128" s="1" t="s">
        <v>30</v>
      </c>
      <c r="K128" s="1" t="s">
        <v>2056</v>
      </c>
      <c r="L128" s="1" t="s">
        <v>2056</v>
      </c>
      <c r="M128" s="1" t="s">
        <v>1251</v>
      </c>
      <c r="N128" s="1" t="s">
        <v>1251</v>
      </c>
      <c r="O128" s="1" t="s">
        <v>1252</v>
      </c>
      <c r="P128" s="1" t="s">
        <v>1253</v>
      </c>
      <c r="Q128" s="1" t="s">
        <v>1254</v>
      </c>
      <c r="R128" s="1" t="s">
        <v>2057</v>
      </c>
      <c r="S128" s="1" t="s">
        <v>1256</v>
      </c>
      <c r="T128" s="1" t="s">
        <v>1257</v>
      </c>
      <c r="U128" s="1" t="s">
        <v>1217</v>
      </c>
      <c r="V128" s="1" t="s">
        <v>1277</v>
      </c>
    </row>
    <row r="129" s="1" customFormat="1" spans="1:22">
      <c r="A129" s="3">
        <v>999226476434106</v>
      </c>
      <c r="B129" s="1" t="s">
        <v>1273</v>
      </c>
      <c r="C129" s="1" t="s">
        <v>2058</v>
      </c>
      <c r="D129" s="1" t="s">
        <v>2059</v>
      </c>
      <c r="E129" s="1" t="s">
        <v>2060</v>
      </c>
      <c r="F129" s="1" t="s">
        <v>1306</v>
      </c>
      <c r="G129" s="1" t="s">
        <v>1247</v>
      </c>
      <c r="H129" s="1" t="s">
        <v>1248</v>
      </c>
      <c r="I129" s="1" t="s">
        <v>2061</v>
      </c>
      <c r="J129" s="1" t="s">
        <v>30</v>
      </c>
      <c r="K129" s="1" t="s">
        <v>2062</v>
      </c>
      <c r="L129" s="1" t="s">
        <v>2063</v>
      </c>
      <c r="M129" s="1" t="s">
        <v>2064</v>
      </c>
      <c r="N129" s="1" t="s">
        <v>2065</v>
      </c>
      <c r="O129" s="1" t="s">
        <v>1252</v>
      </c>
      <c r="P129" s="1" t="s">
        <v>1253</v>
      </c>
      <c r="Q129" s="1" t="s">
        <v>1254</v>
      </c>
      <c r="R129" s="1" t="s">
        <v>2066</v>
      </c>
      <c r="S129" s="1" t="s">
        <v>1256</v>
      </c>
      <c r="T129" s="1" t="s">
        <v>1257</v>
      </c>
      <c r="U129" s="1" t="s">
        <v>1217</v>
      </c>
      <c r="V129" s="1" t="s">
        <v>1340</v>
      </c>
    </row>
    <row r="130" s="1" customFormat="1" spans="1:22">
      <c r="A130" s="3">
        <v>999226479217997</v>
      </c>
      <c r="B130" s="1" t="s">
        <v>1273</v>
      </c>
      <c r="C130" s="1" t="s">
        <v>2067</v>
      </c>
      <c r="D130" s="1" t="s">
        <v>2068</v>
      </c>
      <c r="E130" s="1" t="s">
        <v>2069</v>
      </c>
      <c r="F130" s="1" t="s">
        <v>1292</v>
      </c>
      <c r="G130" s="1" t="s">
        <v>1247</v>
      </c>
      <c r="H130" s="1" t="s">
        <v>1248</v>
      </c>
      <c r="I130" s="1" t="s">
        <v>2070</v>
      </c>
      <c r="J130" s="1" t="s">
        <v>30</v>
      </c>
      <c r="K130" s="1" t="s">
        <v>2071</v>
      </c>
      <c r="L130" s="1" t="s">
        <v>2071</v>
      </c>
      <c r="M130" s="1" t="s">
        <v>1251</v>
      </c>
      <c r="N130" s="1" t="s">
        <v>1251</v>
      </c>
      <c r="O130" s="1" t="s">
        <v>1252</v>
      </c>
      <c r="P130" s="1" t="s">
        <v>1253</v>
      </c>
      <c r="Q130" s="1" t="s">
        <v>1254</v>
      </c>
      <c r="R130" s="1" t="s">
        <v>2072</v>
      </c>
      <c r="S130" s="1" t="s">
        <v>1256</v>
      </c>
      <c r="T130" s="1" t="s">
        <v>1257</v>
      </c>
      <c r="U130" s="1" t="s">
        <v>1217</v>
      </c>
      <c r="V130" s="1" t="s">
        <v>2073</v>
      </c>
    </row>
    <row r="131" s="1" customFormat="1" spans="1:22">
      <c r="A131" s="3">
        <v>999226479423216</v>
      </c>
      <c r="B131" s="1" t="s">
        <v>1273</v>
      </c>
      <c r="C131" s="1" t="s">
        <v>2074</v>
      </c>
      <c r="D131" s="1" t="s">
        <v>2075</v>
      </c>
      <c r="E131" s="1" t="s">
        <v>2076</v>
      </c>
      <c r="F131" s="1" t="s">
        <v>1273</v>
      </c>
      <c r="G131" s="1" t="s">
        <v>1247</v>
      </c>
      <c r="H131" s="1" t="s">
        <v>1248</v>
      </c>
      <c r="I131" s="1" t="s">
        <v>2077</v>
      </c>
      <c r="J131" s="1" t="s">
        <v>30</v>
      </c>
      <c r="K131" s="1" t="s">
        <v>2078</v>
      </c>
      <c r="L131" s="1" t="s">
        <v>2078</v>
      </c>
      <c r="M131" s="1" t="s">
        <v>1251</v>
      </c>
      <c r="N131" s="1" t="s">
        <v>1251</v>
      </c>
      <c r="O131" s="1" t="s">
        <v>1252</v>
      </c>
      <c r="P131" s="1" t="s">
        <v>1253</v>
      </c>
      <c r="Q131" s="1" t="s">
        <v>1254</v>
      </c>
      <c r="R131" s="1" t="s">
        <v>2079</v>
      </c>
      <c r="S131" s="1" t="s">
        <v>1256</v>
      </c>
      <c r="T131" s="1" t="s">
        <v>1257</v>
      </c>
      <c r="U131" s="1" t="s">
        <v>1217</v>
      </c>
      <c r="V131" s="1" t="s">
        <v>2080</v>
      </c>
    </row>
    <row r="132" s="1" customFormat="1" spans="1:22">
      <c r="A132" s="3">
        <v>999226480340744</v>
      </c>
      <c r="B132" s="1" t="s">
        <v>1273</v>
      </c>
      <c r="C132" s="1" t="s">
        <v>2081</v>
      </c>
      <c r="D132" s="1" t="s">
        <v>2082</v>
      </c>
      <c r="E132" s="1" t="s">
        <v>2083</v>
      </c>
      <c r="F132" s="1" t="s">
        <v>1264</v>
      </c>
      <c r="G132" s="1" t="s">
        <v>1247</v>
      </c>
      <c r="H132" s="1" t="s">
        <v>1248</v>
      </c>
      <c r="I132" s="1" t="s">
        <v>2084</v>
      </c>
      <c r="J132" s="1" t="s">
        <v>30</v>
      </c>
      <c r="K132" s="1" t="s">
        <v>2085</v>
      </c>
      <c r="L132" s="1" t="s">
        <v>2085</v>
      </c>
      <c r="M132" s="1" t="s">
        <v>1251</v>
      </c>
      <c r="N132" s="1" t="s">
        <v>1251</v>
      </c>
      <c r="O132" s="1" t="s">
        <v>1252</v>
      </c>
      <c r="P132" s="1" t="s">
        <v>1253</v>
      </c>
      <c r="Q132" s="1" t="s">
        <v>1254</v>
      </c>
      <c r="R132" s="1" t="s">
        <v>2086</v>
      </c>
      <c r="S132" s="1" t="s">
        <v>1256</v>
      </c>
      <c r="T132" s="1" t="s">
        <v>1257</v>
      </c>
      <c r="U132" s="1" t="s">
        <v>1217</v>
      </c>
      <c r="V132" s="1" t="s">
        <v>1259</v>
      </c>
    </row>
    <row r="133" s="1" customFormat="1" spans="1:22">
      <c r="A133" s="3">
        <v>999226485210224</v>
      </c>
      <c r="B133" s="1" t="s">
        <v>1273</v>
      </c>
      <c r="C133" s="1" t="s">
        <v>2087</v>
      </c>
      <c r="D133" s="1" t="s">
        <v>2088</v>
      </c>
      <c r="E133" s="1" t="s">
        <v>2089</v>
      </c>
      <c r="F133" s="1" t="s">
        <v>1264</v>
      </c>
      <c r="G133" s="1" t="s">
        <v>1247</v>
      </c>
      <c r="H133" s="1" t="s">
        <v>1248</v>
      </c>
      <c r="I133" s="1" t="s">
        <v>2090</v>
      </c>
      <c r="J133" s="1" t="s">
        <v>30</v>
      </c>
      <c r="K133" s="1" t="s">
        <v>2091</v>
      </c>
      <c r="L133" s="1" t="s">
        <v>2091</v>
      </c>
      <c r="M133" s="1" t="s">
        <v>1251</v>
      </c>
      <c r="N133" s="1" t="s">
        <v>1251</v>
      </c>
      <c r="O133" s="1" t="s">
        <v>1252</v>
      </c>
      <c r="P133" s="1" t="s">
        <v>1253</v>
      </c>
      <c r="Q133" s="1" t="s">
        <v>1254</v>
      </c>
      <c r="R133" s="1" t="s">
        <v>2092</v>
      </c>
      <c r="S133" s="1" t="s">
        <v>1256</v>
      </c>
      <c r="T133" s="1" t="s">
        <v>1257</v>
      </c>
      <c r="U133" s="1" t="s">
        <v>1217</v>
      </c>
      <c r="V133" s="1" t="s">
        <v>1259</v>
      </c>
    </row>
    <row r="134" s="1" customFormat="1" spans="1:22">
      <c r="A134" s="3">
        <v>999226485476992</v>
      </c>
      <c r="B134" s="1" t="s">
        <v>1273</v>
      </c>
      <c r="C134" s="1" t="s">
        <v>2093</v>
      </c>
      <c r="D134" s="1" t="s">
        <v>2094</v>
      </c>
      <c r="E134" s="1" t="s">
        <v>2095</v>
      </c>
      <c r="F134" s="1" t="s">
        <v>1246</v>
      </c>
      <c r="G134" s="1" t="s">
        <v>1247</v>
      </c>
      <c r="H134" s="1" t="s">
        <v>1248</v>
      </c>
      <c r="I134" s="1" t="s">
        <v>2096</v>
      </c>
      <c r="J134" s="1" t="s">
        <v>30</v>
      </c>
      <c r="K134" s="1" t="s">
        <v>2097</v>
      </c>
      <c r="L134" s="1" t="s">
        <v>2097</v>
      </c>
      <c r="M134" s="1" t="s">
        <v>1251</v>
      </c>
      <c r="N134" s="1" t="s">
        <v>1251</v>
      </c>
      <c r="O134" s="1" t="s">
        <v>1252</v>
      </c>
      <c r="P134" s="1" t="s">
        <v>1253</v>
      </c>
      <c r="Q134" s="1" t="s">
        <v>1254</v>
      </c>
      <c r="R134" s="1" t="s">
        <v>2098</v>
      </c>
      <c r="S134" s="1" t="s">
        <v>1256</v>
      </c>
      <c r="T134" s="1" t="s">
        <v>1257</v>
      </c>
      <c r="U134" s="1" t="s">
        <v>1258</v>
      </c>
      <c r="V134" s="1" t="s">
        <v>1277</v>
      </c>
    </row>
    <row r="135" s="1" customFormat="1" spans="1:22">
      <c r="A135" s="3">
        <v>999226487975120</v>
      </c>
      <c r="B135" s="1" t="s">
        <v>1273</v>
      </c>
      <c r="C135" s="1" t="s">
        <v>2099</v>
      </c>
      <c r="D135" s="1" t="s">
        <v>2100</v>
      </c>
      <c r="E135" s="1" t="s">
        <v>2101</v>
      </c>
      <c r="F135" s="1" t="s">
        <v>1292</v>
      </c>
      <c r="G135" s="1" t="s">
        <v>1247</v>
      </c>
      <c r="H135" s="1" t="s">
        <v>1248</v>
      </c>
      <c r="I135" s="1" t="s">
        <v>2102</v>
      </c>
      <c r="J135" s="1" t="s">
        <v>30</v>
      </c>
      <c r="K135" s="1" t="s">
        <v>2103</v>
      </c>
      <c r="L135" s="1" t="s">
        <v>2103</v>
      </c>
      <c r="M135" s="1" t="s">
        <v>1251</v>
      </c>
      <c r="N135" s="1" t="s">
        <v>1251</v>
      </c>
      <c r="O135" s="1" t="s">
        <v>1252</v>
      </c>
      <c r="P135" s="1" t="s">
        <v>1253</v>
      </c>
      <c r="Q135" s="1" t="s">
        <v>1254</v>
      </c>
      <c r="R135" s="1" t="s">
        <v>2104</v>
      </c>
      <c r="S135" s="1" t="s">
        <v>1256</v>
      </c>
      <c r="T135" s="1" t="s">
        <v>1257</v>
      </c>
      <c r="U135" s="1" t="s">
        <v>1217</v>
      </c>
      <c r="V135" s="1" t="s">
        <v>1442</v>
      </c>
    </row>
    <row r="136" s="1" customFormat="1" spans="1:22">
      <c r="A136" s="3">
        <v>999226489353642</v>
      </c>
      <c r="B136" s="1" t="s">
        <v>1306</v>
      </c>
      <c r="C136" s="1" t="s">
        <v>2105</v>
      </c>
      <c r="D136" s="1" t="s">
        <v>1621</v>
      </c>
      <c r="E136" s="1" t="s">
        <v>2106</v>
      </c>
      <c r="F136" s="1" t="s">
        <v>1264</v>
      </c>
      <c r="G136" s="1" t="s">
        <v>1247</v>
      </c>
      <c r="H136" s="1" t="s">
        <v>1248</v>
      </c>
      <c r="I136" s="1" t="s">
        <v>2107</v>
      </c>
      <c r="J136" s="1" t="s">
        <v>30</v>
      </c>
      <c r="K136" s="1" t="s">
        <v>2108</v>
      </c>
      <c r="L136" s="1" t="s">
        <v>2108</v>
      </c>
      <c r="M136" s="1" t="s">
        <v>1251</v>
      </c>
      <c r="N136" s="1" t="s">
        <v>1251</v>
      </c>
      <c r="O136" s="1" t="s">
        <v>1252</v>
      </c>
      <c r="P136" s="1" t="s">
        <v>1253</v>
      </c>
      <c r="Q136" s="1" t="s">
        <v>1254</v>
      </c>
      <c r="R136" s="1" t="s">
        <v>2109</v>
      </c>
      <c r="S136" s="1" t="s">
        <v>1256</v>
      </c>
      <c r="T136" s="1" t="s">
        <v>1257</v>
      </c>
      <c r="U136" s="1" t="s">
        <v>1217</v>
      </c>
      <c r="V136" s="1" t="s">
        <v>1259</v>
      </c>
    </row>
    <row r="137" s="1" customFormat="1" spans="1:22">
      <c r="A137" s="3">
        <v>999226489416284</v>
      </c>
      <c r="B137" s="1" t="s">
        <v>1306</v>
      </c>
      <c r="C137" s="1" t="s">
        <v>2110</v>
      </c>
      <c r="D137" s="1" t="s">
        <v>2111</v>
      </c>
      <c r="E137" s="1" t="s">
        <v>2112</v>
      </c>
      <c r="F137" s="1" t="s">
        <v>1264</v>
      </c>
      <c r="G137" s="1" t="s">
        <v>1247</v>
      </c>
      <c r="H137" s="1" t="s">
        <v>1248</v>
      </c>
      <c r="I137" s="1" t="s">
        <v>2113</v>
      </c>
      <c r="J137" s="1" t="s">
        <v>30</v>
      </c>
      <c r="K137" s="1" t="s">
        <v>2114</v>
      </c>
      <c r="L137" s="1" t="s">
        <v>2114</v>
      </c>
      <c r="M137" s="1" t="s">
        <v>1251</v>
      </c>
      <c r="N137" s="1" t="s">
        <v>1251</v>
      </c>
      <c r="O137" s="1" t="s">
        <v>1252</v>
      </c>
      <c r="P137" s="1" t="s">
        <v>1253</v>
      </c>
      <c r="Q137" s="1" t="s">
        <v>1254</v>
      </c>
      <c r="R137" s="1" t="s">
        <v>2115</v>
      </c>
      <c r="S137" s="1" t="s">
        <v>1256</v>
      </c>
      <c r="T137" s="1" t="s">
        <v>1257</v>
      </c>
      <c r="U137" s="1" t="s">
        <v>1217</v>
      </c>
      <c r="V137" s="1" t="s">
        <v>1769</v>
      </c>
    </row>
    <row r="138" s="1" customFormat="1" spans="1:22">
      <c r="A138" s="3">
        <v>999226489418718</v>
      </c>
      <c r="B138" s="1" t="s">
        <v>1306</v>
      </c>
      <c r="C138" s="1" t="s">
        <v>2116</v>
      </c>
      <c r="D138" s="1" t="s">
        <v>2117</v>
      </c>
      <c r="E138" s="1" t="s">
        <v>2118</v>
      </c>
      <c r="F138" s="1" t="s">
        <v>1264</v>
      </c>
      <c r="G138" s="1" t="s">
        <v>1247</v>
      </c>
      <c r="H138" s="1" t="s">
        <v>1248</v>
      </c>
      <c r="I138" s="1" t="s">
        <v>2119</v>
      </c>
      <c r="J138" s="1" t="s">
        <v>30</v>
      </c>
      <c r="K138" s="1" t="s">
        <v>2120</v>
      </c>
      <c r="L138" s="1" t="s">
        <v>2120</v>
      </c>
      <c r="M138" s="1" t="s">
        <v>1251</v>
      </c>
      <c r="N138" s="1" t="s">
        <v>1251</v>
      </c>
      <c r="O138" s="1" t="s">
        <v>1252</v>
      </c>
      <c r="P138" s="1" t="s">
        <v>1253</v>
      </c>
      <c r="Q138" s="1" t="s">
        <v>1254</v>
      </c>
      <c r="R138" s="1" t="s">
        <v>2121</v>
      </c>
      <c r="S138" s="1" t="s">
        <v>1256</v>
      </c>
      <c r="T138" s="1" t="s">
        <v>1257</v>
      </c>
      <c r="U138" s="1" t="s">
        <v>1217</v>
      </c>
      <c r="V138" s="1" t="s">
        <v>1743</v>
      </c>
    </row>
    <row r="139" s="1" customFormat="1" spans="1:22">
      <c r="A139" s="3">
        <v>999226489449727</v>
      </c>
      <c r="B139" s="1" t="s">
        <v>1306</v>
      </c>
      <c r="C139" s="1" t="s">
        <v>2122</v>
      </c>
      <c r="D139" s="1" t="s">
        <v>2123</v>
      </c>
      <c r="E139" s="1" t="s">
        <v>2124</v>
      </c>
      <c r="F139" s="1" t="s">
        <v>1246</v>
      </c>
      <c r="G139" s="1" t="s">
        <v>1247</v>
      </c>
      <c r="H139" s="1" t="s">
        <v>1248</v>
      </c>
      <c r="I139" s="1" t="s">
        <v>2125</v>
      </c>
      <c r="J139" s="1" t="s">
        <v>30</v>
      </c>
      <c r="K139" s="1" t="s">
        <v>2126</v>
      </c>
      <c r="L139" s="1" t="s">
        <v>2126</v>
      </c>
      <c r="M139" s="1" t="s">
        <v>1251</v>
      </c>
      <c r="N139" s="1" t="s">
        <v>1251</v>
      </c>
      <c r="O139" s="1" t="s">
        <v>1252</v>
      </c>
      <c r="P139" s="1" t="s">
        <v>1253</v>
      </c>
      <c r="Q139" s="1" t="s">
        <v>1254</v>
      </c>
      <c r="R139" s="1" t="s">
        <v>2127</v>
      </c>
      <c r="S139" s="1" t="s">
        <v>1256</v>
      </c>
      <c r="T139" s="1" t="s">
        <v>1257</v>
      </c>
      <c r="U139" s="1" t="s">
        <v>1217</v>
      </c>
      <c r="V139" s="1" t="s">
        <v>1442</v>
      </c>
    </row>
    <row r="140" s="1" customFormat="1" spans="1:22">
      <c r="A140" s="3">
        <v>999226490216351</v>
      </c>
      <c r="B140" s="1" t="s">
        <v>1306</v>
      </c>
      <c r="C140" s="1" t="s">
        <v>2128</v>
      </c>
      <c r="D140" s="1" t="s">
        <v>2129</v>
      </c>
      <c r="E140" s="1" t="s">
        <v>2130</v>
      </c>
      <c r="F140" s="1" t="s">
        <v>1292</v>
      </c>
      <c r="G140" s="1" t="s">
        <v>1247</v>
      </c>
      <c r="H140" s="1" t="s">
        <v>1248</v>
      </c>
      <c r="I140" s="1" t="s">
        <v>2131</v>
      </c>
      <c r="J140" s="1" t="s">
        <v>30</v>
      </c>
      <c r="K140" s="1" t="s">
        <v>2132</v>
      </c>
      <c r="L140" s="1" t="s">
        <v>2132</v>
      </c>
      <c r="M140" s="1" t="s">
        <v>1251</v>
      </c>
      <c r="N140" s="1" t="s">
        <v>1251</v>
      </c>
      <c r="O140" s="1" t="s">
        <v>1252</v>
      </c>
      <c r="P140" s="1" t="s">
        <v>1253</v>
      </c>
      <c r="Q140" s="1" t="s">
        <v>1254</v>
      </c>
      <c r="R140" s="1" t="s">
        <v>2133</v>
      </c>
      <c r="S140" s="1" t="s">
        <v>1256</v>
      </c>
      <c r="T140" s="1" t="s">
        <v>1257</v>
      </c>
      <c r="U140" s="1" t="s">
        <v>1217</v>
      </c>
      <c r="V140" s="1" t="s">
        <v>2021</v>
      </c>
    </row>
    <row r="141" s="1" customFormat="1" spans="1:22">
      <c r="A141" s="3">
        <v>999226490359743</v>
      </c>
      <c r="B141" s="1" t="s">
        <v>1306</v>
      </c>
      <c r="C141" s="1" t="s">
        <v>2134</v>
      </c>
      <c r="D141" s="1" t="s">
        <v>2135</v>
      </c>
      <c r="E141" s="1" t="s">
        <v>2136</v>
      </c>
      <c r="F141" s="1" t="s">
        <v>1292</v>
      </c>
      <c r="G141" s="1" t="s">
        <v>1247</v>
      </c>
      <c r="H141" s="1" t="s">
        <v>1248</v>
      </c>
      <c r="I141" s="1" t="s">
        <v>2137</v>
      </c>
      <c r="J141" s="1" t="s">
        <v>30</v>
      </c>
      <c r="K141" s="1" t="s">
        <v>2138</v>
      </c>
      <c r="L141" s="1" t="s">
        <v>2138</v>
      </c>
      <c r="M141" s="1" t="s">
        <v>1251</v>
      </c>
      <c r="N141" s="1" t="s">
        <v>1251</v>
      </c>
      <c r="O141" s="1" t="s">
        <v>1252</v>
      </c>
      <c r="P141" s="1" t="s">
        <v>1253</v>
      </c>
      <c r="Q141" s="1" t="s">
        <v>1254</v>
      </c>
      <c r="R141" s="1" t="s">
        <v>2139</v>
      </c>
      <c r="S141" s="1" t="s">
        <v>1256</v>
      </c>
      <c r="T141" s="1" t="s">
        <v>1257</v>
      </c>
      <c r="U141" s="1" t="s">
        <v>1217</v>
      </c>
      <c r="V141" s="1" t="s">
        <v>1481</v>
      </c>
    </row>
    <row r="142" s="1" customFormat="1" spans="1:22">
      <c r="A142" s="3">
        <v>999226491665134</v>
      </c>
      <c r="B142" s="1" t="s">
        <v>1306</v>
      </c>
      <c r="C142" s="1" t="s">
        <v>2140</v>
      </c>
      <c r="D142" s="1" t="s">
        <v>2141</v>
      </c>
      <c r="E142" s="1" t="s">
        <v>2142</v>
      </c>
      <c r="F142" s="1" t="s">
        <v>1264</v>
      </c>
      <c r="G142" s="1" t="s">
        <v>1247</v>
      </c>
      <c r="H142" s="1" t="s">
        <v>1248</v>
      </c>
      <c r="I142" s="1" t="s">
        <v>2143</v>
      </c>
      <c r="J142" s="1" t="s">
        <v>30</v>
      </c>
      <c r="K142" s="1" t="s">
        <v>2144</v>
      </c>
      <c r="L142" s="1" t="s">
        <v>2144</v>
      </c>
      <c r="M142" s="1" t="s">
        <v>1251</v>
      </c>
      <c r="N142" s="1" t="s">
        <v>1251</v>
      </c>
      <c r="O142" s="1" t="s">
        <v>1252</v>
      </c>
      <c r="P142" s="1" t="s">
        <v>1253</v>
      </c>
      <c r="Q142" s="1" t="s">
        <v>1254</v>
      </c>
      <c r="R142" s="1" t="s">
        <v>2145</v>
      </c>
      <c r="S142" s="1" t="s">
        <v>1256</v>
      </c>
      <c r="T142" s="1" t="s">
        <v>1257</v>
      </c>
      <c r="U142" s="1" t="s">
        <v>1217</v>
      </c>
      <c r="V142" s="1" t="s">
        <v>1340</v>
      </c>
    </row>
    <row r="143" s="1" customFormat="1" spans="1:22">
      <c r="A143" s="3">
        <v>999226491738311</v>
      </c>
      <c r="B143" s="1" t="s">
        <v>1306</v>
      </c>
      <c r="C143" s="1" t="s">
        <v>2146</v>
      </c>
      <c r="D143" s="1" t="s">
        <v>2147</v>
      </c>
      <c r="E143" s="1" t="s">
        <v>2148</v>
      </c>
      <c r="F143" s="1" t="s">
        <v>1292</v>
      </c>
      <c r="G143" s="1" t="s">
        <v>1247</v>
      </c>
      <c r="H143" s="1" t="s">
        <v>1248</v>
      </c>
      <c r="I143" s="1" t="s">
        <v>2149</v>
      </c>
      <c r="J143" s="1" t="s">
        <v>30</v>
      </c>
      <c r="K143" s="1" t="s">
        <v>2150</v>
      </c>
      <c r="L143" s="1" t="s">
        <v>2150</v>
      </c>
      <c r="M143" s="1" t="s">
        <v>1251</v>
      </c>
      <c r="N143" s="1" t="s">
        <v>1251</v>
      </c>
      <c r="O143" s="1" t="s">
        <v>1252</v>
      </c>
      <c r="P143" s="1" t="s">
        <v>1253</v>
      </c>
      <c r="Q143" s="1" t="s">
        <v>1254</v>
      </c>
      <c r="R143" s="1" t="s">
        <v>2151</v>
      </c>
      <c r="S143" s="1" t="s">
        <v>1256</v>
      </c>
      <c r="T143" s="1" t="s">
        <v>1257</v>
      </c>
      <c r="U143" s="1" t="s">
        <v>1217</v>
      </c>
      <c r="V143" s="1" t="s">
        <v>1543</v>
      </c>
    </row>
    <row r="144" s="1" customFormat="1" spans="1:22">
      <c r="A144" s="3">
        <v>999226491996185</v>
      </c>
      <c r="B144" s="1" t="s">
        <v>1306</v>
      </c>
      <c r="C144" s="1" t="s">
        <v>2152</v>
      </c>
      <c r="D144" s="1" t="s">
        <v>2153</v>
      </c>
      <c r="E144" s="1" t="s">
        <v>2154</v>
      </c>
      <c r="F144" s="1" t="s">
        <v>1292</v>
      </c>
      <c r="G144" s="1" t="s">
        <v>1247</v>
      </c>
      <c r="H144" s="1" t="s">
        <v>1248</v>
      </c>
      <c r="I144" s="1" t="s">
        <v>2155</v>
      </c>
      <c r="J144" s="1" t="s">
        <v>30</v>
      </c>
      <c r="K144" s="1" t="s">
        <v>2156</v>
      </c>
      <c r="L144" s="1" t="s">
        <v>2156</v>
      </c>
      <c r="M144" s="1" t="s">
        <v>1251</v>
      </c>
      <c r="N144" s="1" t="s">
        <v>1251</v>
      </c>
      <c r="O144" s="1" t="s">
        <v>1252</v>
      </c>
      <c r="P144" s="1" t="s">
        <v>1253</v>
      </c>
      <c r="Q144" s="1" t="s">
        <v>1254</v>
      </c>
      <c r="R144" s="1" t="s">
        <v>2157</v>
      </c>
      <c r="S144" s="1" t="s">
        <v>1256</v>
      </c>
      <c r="T144" s="1" t="s">
        <v>1257</v>
      </c>
      <c r="U144" s="1" t="s">
        <v>1217</v>
      </c>
      <c r="V144" s="1" t="s">
        <v>1259</v>
      </c>
    </row>
    <row r="145" s="1" customFormat="1" spans="1:22">
      <c r="A145" s="3">
        <v>999226492566800</v>
      </c>
      <c r="B145" s="1" t="s">
        <v>1306</v>
      </c>
      <c r="C145" s="1" t="s">
        <v>2158</v>
      </c>
      <c r="D145" s="1" t="s">
        <v>2159</v>
      </c>
      <c r="E145" s="1" t="s">
        <v>2160</v>
      </c>
      <c r="F145" s="1" t="s">
        <v>1292</v>
      </c>
      <c r="G145" s="1" t="s">
        <v>1247</v>
      </c>
      <c r="H145" s="1" t="s">
        <v>1248</v>
      </c>
      <c r="I145" s="1" t="s">
        <v>2161</v>
      </c>
      <c r="J145" s="1" t="s">
        <v>30</v>
      </c>
      <c r="K145" s="1" t="s">
        <v>2162</v>
      </c>
      <c r="L145" s="1" t="s">
        <v>2162</v>
      </c>
      <c r="M145" s="1" t="s">
        <v>1251</v>
      </c>
      <c r="N145" s="1" t="s">
        <v>1251</v>
      </c>
      <c r="O145" s="1" t="s">
        <v>1252</v>
      </c>
      <c r="P145" s="1" t="s">
        <v>1253</v>
      </c>
      <c r="Q145" s="1" t="s">
        <v>1254</v>
      </c>
      <c r="R145" s="1" t="s">
        <v>2163</v>
      </c>
      <c r="S145" s="1" t="s">
        <v>1256</v>
      </c>
      <c r="T145" s="1" t="s">
        <v>1257</v>
      </c>
      <c r="U145" s="1" t="s">
        <v>1217</v>
      </c>
      <c r="V145" s="1" t="s">
        <v>1317</v>
      </c>
    </row>
    <row r="146" s="1" customFormat="1" spans="1:22">
      <c r="A146" s="3">
        <v>999226493178624</v>
      </c>
      <c r="B146" s="1" t="s">
        <v>1306</v>
      </c>
      <c r="C146" s="1" t="s">
        <v>2164</v>
      </c>
      <c r="D146" s="1" t="s">
        <v>2165</v>
      </c>
      <c r="E146" s="1" t="s">
        <v>2166</v>
      </c>
      <c r="F146" s="1" t="s">
        <v>1292</v>
      </c>
      <c r="G146" s="1" t="s">
        <v>1247</v>
      </c>
      <c r="H146" s="1" t="s">
        <v>1248</v>
      </c>
      <c r="I146" s="1" t="s">
        <v>2167</v>
      </c>
      <c r="J146" s="1" t="s">
        <v>30</v>
      </c>
      <c r="K146" s="1" t="s">
        <v>2168</v>
      </c>
      <c r="L146" s="1" t="s">
        <v>2168</v>
      </c>
      <c r="M146" s="1" t="s">
        <v>1251</v>
      </c>
      <c r="N146" s="1" t="s">
        <v>1251</v>
      </c>
      <c r="O146" s="1" t="s">
        <v>1252</v>
      </c>
      <c r="P146" s="1" t="s">
        <v>1253</v>
      </c>
      <c r="Q146" s="1" t="s">
        <v>1254</v>
      </c>
      <c r="R146" s="1" t="s">
        <v>2169</v>
      </c>
      <c r="S146" s="1" t="s">
        <v>1256</v>
      </c>
      <c r="T146" s="1" t="s">
        <v>1257</v>
      </c>
      <c r="U146" s="1" t="s">
        <v>1217</v>
      </c>
      <c r="V146" s="1" t="s">
        <v>2170</v>
      </c>
    </row>
    <row r="147" s="1" customFormat="1" spans="1:22">
      <c r="A147" s="3">
        <v>999226493589039</v>
      </c>
      <c r="B147" s="1" t="s">
        <v>1306</v>
      </c>
      <c r="C147" s="1" t="s">
        <v>2171</v>
      </c>
      <c r="D147" s="1" t="s">
        <v>2172</v>
      </c>
      <c r="E147" s="1" t="s">
        <v>2173</v>
      </c>
      <c r="F147" s="1" t="s">
        <v>1246</v>
      </c>
      <c r="G147" s="1" t="s">
        <v>1247</v>
      </c>
      <c r="H147" s="1" t="s">
        <v>1248</v>
      </c>
      <c r="I147" s="1" t="s">
        <v>2174</v>
      </c>
      <c r="J147" s="1" t="s">
        <v>30</v>
      </c>
      <c r="K147" s="1" t="s">
        <v>2175</v>
      </c>
      <c r="L147" s="1" t="s">
        <v>2175</v>
      </c>
      <c r="M147" s="1" t="s">
        <v>1251</v>
      </c>
      <c r="N147" s="1" t="s">
        <v>1251</v>
      </c>
      <c r="O147" s="1" t="s">
        <v>1252</v>
      </c>
      <c r="P147" s="1" t="s">
        <v>1253</v>
      </c>
      <c r="Q147" s="1" t="s">
        <v>1254</v>
      </c>
      <c r="R147" s="1" t="s">
        <v>2176</v>
      </c>
      <c r="S147" s="1" t="s">
        <v>1256</v>
      </c>
      <c r="T147" s="1" t="s">
        <v>1257</v>
      </c>
      <c r="U147" s="1" t="s">
        <v>1217</v>
      </c>
      <c r="V147" s="1" t="s">
        <v>1277</v>
      </c>
    </row>
    <row r="148" s="1" customFormat="1" spans="1:22">
      <c r="A148" s="3">
        <v>999226493649825</v>
      </c>
      <c r="B148" s="1" t="s">
        <v>1306</v>
      </c>
      <c r="C148" s="1" t="s">
        <v>2177</v>
      </c>
      <c r="D148" s="1" t="s">
        <v>1699</v>
      </c>
      <c r="E148" s="1" t="s">
        <v>2178</v>
      </c>
      <c r="F148" s="1" t="s">
        <v>1264</v>
      </c>
      <c r="G148" s="1" t="s">
        <v>1247</v>
      </c>
      <c r="H148" s="1" t="s">
        <v>1248</v>
      </c>
      <c r="I148" s="1" t="s">
        <v>2179</v>
      </c>
      <c r="J148" s="1" t="s">
        <v>30</v>
      </c>
      <c r="K148" s="1" t="s">
        <v>2180</v>
      </c>
      <c r="L148" s="1" t="s">
        <v>2180</v>
      </c>
      <c r="M148" s="1" t="s">
        <v>1251</v>
      </c>
      <c r="N148" s="1" t="s">
        <v>1251</v>
      </c>
      <c r="O148" s="1" t="s">
        <v>1252</v>
      </c>
      <c r="P148" s="1" t="s">
        <v>1253</v>
      </c>
      <c r="Q148" s="1" t="s">
        <v>1254</v>
      </c>
      <c r="R148" s="1" t="s">
        <v>2181</v>
      </c>
      <c r="S148" s="1" t="s">
        <v>1256</v>
      </c>
      <c r="T148" s="1" t="s">
        <v>1257</v>
      </c>
      <c r="U148" s="1" t="s">
        <v>1217</v>
      </c>
      <c r="V148" s="1" t="s">
        <v>1259</v>
      </c>
    </row>
    <row r="149" s="1" customFormat="1" spans="1:22">
      <c r="A149" s="3">
        <v>999226493882147</v>
      </c>
      <c r="B149" s="1" t="s">
        <v>1306</v>
      </c>
      <c r="C149" s="1" t="s">
        <v>2182</v>
      </c>
      <c r="D149" s="1" t="s">
        <v>1383</v>
      </c>
      <c r="E149" s="1" t="s">
        <v>2183</v>
      </c>
      <c r="F149" s="1" t="s">
        <v>1292</v>
      </c>
      <c r="G149" s="1" t="s">
        <v>1247</v>
      </c>
      <c r="H149" s="1" t="s">
        <v>1248</v>
      </c>
      <c r="I149" s="1" t="s">
        <v>2184</v>
      </c>
      <c r="J149" s="1" t="s">
        <v>30</v>
      </c>
      <c r="K149" s="1" t="s">
        <v>2185</v>
      </c>
      <c r="L149" s="1" t="s">
        <v>2185</v>
      </c>
      <c r="M149" s="1" t="s">
        <v>1251</v>
      </c>
      <c r="N149" s="1" t="s">
        <v>1251</v>
      </c>
      <c r="O149" s="1" t="s">
        <v>1252</v>
      </c>
      <c r="P149" s="1" t="s">
        <v>1253</v>
      </c>
      <c r="Q149" s="1" t="s">
        <v>1254</v>
      </c>
      <c r="R149" s="1" t="s">
        <v>2186</v>
      </c>
      <c r="S149" s="1" t="s">
        <v>1256</v>
      </c>
      <c r="T149" s="1" t="s">
        <v>1257</v>
      </c>
      <c r="U149" s="1" t="s">
        <v>1258</v>
      </c>
      <c r="V149" s="1" t="s">
        <v>1277</v>
      </c>
    </row>
    <row r="150" s="1" customFormat="1" spans="1:22">
      <c r="A150" s="3">
        <v>999226494056559</v>
      </c>
      <c r="B150" s="1" t="s">
        <v>1292</v>
      </c>
      <c r="C150" s="1" t="s">
        <v>2187</v>
      </c>
      <c r="D150" s="1" t="s">
        <v>2188</v>
      </c>
      <c r="E150" s="1" t="s">
        <v>2189</v>
      </c>
      <c r="F150" s="1" t="s">
        <v>1264</v>
      </c>
      <c r="G150" s="1" t="s">
        <v>1247</v>
      </c>
      <c r="H150" s="1" t="s">
        <v>1248</v>
      </c>
      <c r="I150" s="1" t="s">
        <v>2190</v>
      </c>
      <c r="J150" s="1" t="s">
        <v>30</v>
      </c>
      <c r="K150" s="1" t="s">
        <v>2191</v>
      </c>
      <c r="L150" s="1" t="s">
        <v>2191</v>
      </c>
      <c r="M150" s="1" t="s">
        <v>1251</v>
      </c>
      <c r="N150" s="1" t="s">
        <v>1251</v>
      </c>
      <c r="O150" s="1" t="s">
        <v>1252</v>
      </c>
      <c r="P150" s="1" t="s">
        <v>1253</v>
      </c>
      <c r="Q150" s="1" t="s">
        <v>1254</v>
      </c>
      <c r="R150" s="1" t="s">
        <v>2192</v>
      </c>
      <c r="S150" s="1" t="s">
        <v>1256</v>
      </c>
      <c r="T150" s="1" t="s">
        <v>1257</v>
      </c>
      <c r="U150" s="1" t="s">
        <v>1217</v>
      </c>
      <c r="V150" s="1" t="s">
        <v>1332</v>
      </c>
    </row>
    <row r="151" s="1" customFormat="1" spans="1:22">
      <c r="A151" s="3">
        <v>999226494155737</v>
      </c>
      <c r="B151" s="1" t="s">
        <v>1292</v>
      </c>
      <c r="C151" s="1" t="s">
        <v>2193</v>
      </c>
      <c r="D151" s="1" t="s">
        <v>2194</v>
      </c>
      <c r="E151" s="1" t="s">
        <v>2195</v>
      </c>
      <c r="F151" s="1" t="s">
        <v>1264</v>
      </c>
      <c r="G151" s="1" t="s">
        <v>1247</v>
      </c>
      <c r="H151" s="1" t="s">
        <v>1248</v>
      </c>
      <c r="I151" s="1" t="s">
        <v>2196</v>
      </c>
      <c r="J151" s="1" t="s">
        <v>30</v>
      </c>
      <c r="K151" s="1" t="s">
        <v>2197</v>
      </c>
      <c r="L151" s="1" t="s">
        <v>2197</v>
      </c>
      <c r="M151" s="1" t="s">
        <v>1251</v>
      </c>
      <c r="N151" s="1" t="s">
        <v>1251</v>
      </c>
      <c r="O151" s="1" t="s">
        <v>1252</v>
      </c>
      <c r="P151" s="1" t="s">
        <v>1253</v>
      </c>
      <c r="Q151" s="1" t="s">
        <v>1254</v>
      </c>
      <c r="R151" s="1" t="s">
        <v>2198</v>
      </c>
      <c r="S151" s="1" t="s">
        <v>1256</v>
      </c>
      <c r="T151" s="1" t="s">
        <v>1257</v>
      </c>
      <c r="U151" s="1" t="s">
        <v>1217</v>
      </c>
      <c r="V151" s="1" t="s">
        <v>1277</v>
      </c>
    </row>
    <row r="152" s="1" customFormat="1" spans="1:22">
      <c r="A152" s="3">
        <v>999226494158790</v>
      </c>
      <c r="B152" s="1" t="s">
        <v>1292</v>
      </c>
      <c r="C152" s="1" t="s">
        <v>2199</v>
      </c>
      <c r="D152" s="1" t="s">
        <v>2200</v>
      </c>
      <c r="E152" s="1" t="s">
        <v>2201</v>
      </c>
      <c r="F152" s="1" t="s">
        <v>1292</v>
      </c>
      <c r="G152" s="1" t="s">
        <v>1247</v>
      </c>
      <c r="H152" s="1" t="s">
        <v>1248</v>
      </c>
      <c r="I152" s="1" t="s">
        <v>2202</v>
      </c>
      <c r="J152" s="1" t="s">
        <v>30</v>
      </c>
      <c r="K152" s="1" t="s">
        <v>2203</v>
      </c>
      <c r="L152" s="1" t="s">
        <v>2203</v>
      </c>
      <c r="M152" s="1" t="s">
        <v>1251</v>
      </c>
      <c r="N152" s="1" t="s">
        <v>1251</v>
      </c>
      <c r="O152" s="1" t="s">
        <v>1252</v>
      </c>
      <c r="P152" s="1" t="s">
        <v>1253</v>
      </c>
      <c r="Q152" s="1" t="s">
        <v>1254</v>
      </c>
      <c r="R152" s="1" t="s">
        <v>2204</v>
      </c>
      <c r="S152" s="1" t="s">
        <v>1256</v>
      </c>
      <c r="T152" s="1" t="s">
        <v>1257</v>
      </c>
      <c r="U152" s="1" t="s">
        <v>1217</v>
      </c>
      <c r="V152" s="1" t="s">
        <v>1340</v>
      </c>
    </row>
    <row r="153" s="1" customFormat="1" spans="1:22">
      <c r="A153" s="3">
        <v>999226494254714</v>
      </c>
      <c r="B153" s="1" t="s">
        <v>1292</v>
      </c>
      <c r="C153" s="1" t="s">
        <v>2205</v>
      </c>
      <c r="D153" s="1" t="s">
        <v>2206</v>
      </c>
      <c r="E153" s="1" t="s">
        <v>2207</v>
      </c>
      <c r="F153" s="1" t="s">
        <v>1264</v>
      </c>
      <c r="G153" s="1" t="s">
        <v>1247</v>
      </c>
      <c r="H153" s="1" t="s">
        <v>1248</v>
      </c>
      <c r="I153" s="1" t="s">
        <v>2208</v>
      </c>
      <c r="J153" s="1" t="s">
        <v>30</v>
      </c>
      <c r="K153" s="1" t="s">
        <v>2209</v>
      </c>
      <c r="L153" s="1" t="s">
        <v>2209</v>
      </c>
      <c r="M153" s="1" t="s">
        <v>1251</v>
      </c>
      <c r="N153" s="1" t="s">
        <v>1251</v>
      </c>
      <c r="O153" s="1" t="s">
        <v>1252</v>
      </c>
      <c r="P153" s="1" t="s">
        <v>1253</v>
      </c>
      <c r="Q153" s="1" t="s">
        <v>1254</v>
      </c>
      <c r="R153" s="1" t="s">
        <v>2210</v>
      </c>
      <c r="S153" s="1" t="s">
        <v>1256</v>
      </c>
      <c r="T153" s="1" t="s">
        <v>1257</v>
      </c>
      <c r="U153" s="1" t="s">
        <v>1217</v>
      </c>
      <c r="V153" s="1" t="s">
        <v>1442</v>
      </c>
    </row>
    <row r="154" s="1" customFormat="1" spans="1:22">
      <c r="A154" s="3">
        <v>999226494533562</v>
      </c>
      <c r="B154" s="1" t="s">
        <v>1292</v>
      </c>
      <c r="C154" s="1" t="s">
        <v>2211</v>
      </c>
      <c r="D154" s="1" t="s">
        <v>2212</v>
      </c>
      <c r="E154" s="1" t="s">
        <v>2213</v>
      </c>
      <c r="F154" s="1" t="s">
        <v>1246</v>
      </c>
      <c r="G154" s="1" t="s">
        <v>1247</v>
      </c>
      <c r="H154" s="1" t="s">
        <v>1248</v>
      </c>
      <c r="I154" s="1" t="s">
        <v>2214</v>
      </c>
      <c r="J154" s="1" t="s">
        <v>30</v>
      </c>
      <c r="K154" s="1" t="s">
        <v>2215</v>
      </c>
      <c r="L154" s="1" t="s">
        <v>2215</v>
      </c>
      <c r="M154" s="1" t="s">
        <v>1251</v>
      </c>
      <c r="N154" s="1" t="s">
        <v>1251</v>
      </c>
      <c r="O154" s="1" t="s">
        <v>1252</v>
      </c>
      <c r="P154" s="1" t="s">
        <v>1253</v>
      </c>
      <c r="Q154" s="1" t="s">
        <v>1254</v>
      </c>
      <c r="R154" s="1" t="s">
        <v>2216</v>
      </c>
      <c r="S154" s="1" t="s">
        <v>1256</v>
      </c>
      <c r="T154" s="1" t="s">
        <v>1257</v>
      </c>
      <c r="U154" s="1" t="s">
        <v>1217</v>
      </c>
      <c r="V154" s="1" t="s">
        <v>1277</v>
      </c>
    </row>
    <row r="155" s="1" customFormat="1" spans="1:22">
      <c r="A155" s="3">
        <v>999226494889460</v>
      </c>
      <c r="B155" s="1" t="s">
        <v>1292</v>
      </c>
      <c r="C155" s="1" t="s">
        <v>2217</v>
      </c>
      <c r="D155" s="1" t="s">
        <v>1597</v>
      </c>
      <c r="E155" s="1" t="s">
        <v>2218</v>
      </c>
      <c r="F155" s="1" t="s">
        <v>1246</v>
      </c>
      <c r="G155" s="1" t="s">
        <v>1247</v>
      </c>
      <c r="H155" s="1" t="s">
        <v>1248</v>
      </c>
      <c r="I155" s="1" t="s">
        <v>2219</v>
      </c>
      <c r="J155" s="1" t="s">
        <v>30</v>
      </c>
      <c r="K155" s="1" t="s">
        <v>2220</v>
      </c>
      <c r="L155" s="1" t="s">
        <v>2220</v>
      </c>
      <c r="M155" s="1" t="s">
        <v>1251</v>
      </c>
      <c r="N155" s="1" t="s">
        <v>1251</v>
      </c>
      <c r="O155" s="1" t="s">
        <v>1252</v>
      </c>
      <c r="P155" s="1" t="s">
        <v>1253</v>
      </c>
      <c r="Q155" s="1" t="s">
        <v>1254</v>
      </c>
      <c r="R155" s="1" t="s">
        <v>2221</v>
      </c>
      <c r="S155" s="1" t="s">
        <v>1256</v>
      </c>
      <c r="T155" s="1" t="s">
        <v>1257</v>
      </c>
      <c r="U155" s="1" t="s">
        <v>1217</v>
      </c>
      <c r="V155" s="1" t="s">
        <v>1259</v>
      </c>
    </row>
    <row r="156" s="1" customFormat="1" spans="1:22">
      <c r="A156" s="3">
        <v>999226495348230</v>
      </c>
      <c r="B156" s="1" t="s">
        <v>1292</v>
      </c>
      <c r="C156" s="1" t="s">
        <v>2222</v>
      </c>
      <c r="D156" s="1" t="s">
        <v>1578</v>
      </c>
      <c r="E156" s="1" t="s">
        <v>2223</v>
      </c>
      <c r="F156" s="1" t="s">
        <v>1264</v>
      </c>
      <c r="G156" s="1" t="s">
        <v>1247</v>
      </c>
      <c r="H156" s="1" t="s">
        <v>1248</v>
      </c>
      <c r="I156" s="1" t="s">
        <v>2224</v>
      </c>
      <c r="J156" s="1" t="s">
        <v>30</v>
      </c>
      <c r="K156" s="1" t="s">
        <v>2225</v>
      </c>
      <c r="L156" s="1" t="s">
        <v>2225</v>
      </c>
      <c r="M156" s="1" t="s">
        <v>1251</v>
      </c>
      <c r="N156" s="1" t="s">
        <v>1251</v>
      </c>
      <c r="O156" s="1" t="s">
        <v>1252</v>
      </c>
      <c r="P156" s="1" t="s">
        <v>1253</v>
      </c>
      <c r="Q156" s="1" t="s">
        <v>1254</v>
      </c>
      <c r="R156" s="1" t="s">
        <v>2226</v>
      </c>
      <c r="S156" s="1" t="s">
        <v>1256</v>
      </c>
      <c r="T156" s="1" t="s">
        <v>1257</v>
      </c>
      <c r="U156" s="1" t="s">
        <v>1217</v>
      </c>
      <c r="V156" s="1" t="s">
        <v>1466</v>
      </c>
    </row>
    <row r="157" s="1" customFormat="1" spans="1:22">
      <c r="A157" s="3">
        <v>999226495612972</v>
      </c>
      <c r="B157" s="1" t="s">
        <v>1292</v>
      </c>
      <c r="C157" s="1" t="s">
        <v>2227</v>
      </c>
      <c r="D157" s="1" t="s">
        <v>1915</v>
      </c>
      <c r="E157" s="1" t="s">
        <v>2228</v>
      </c>
      <c r="F157" s="1" t="s">
        <v>1246</v>
      </c>
      <c r="G157" s="1" t="s">
        <v>1247</v>
      </c>
      <c r="H157" s="1" t="s">
        <v>1248</v>
      </c>
      <c r="I157" s="1" t="s">
        <v>2229</v>
      </c>
      <c r="J157" s="1" t="s">
        <v>30</v>
      </c>
      <c r="K157" s="1" t="s">
        <v>2230</v>
      </c>
      <c r="L157" s="1" t="s">
        <v>2230</v>
      </c>
      <c r="M157" s="1" t="s">
        <v>1251</v>
      </c>
      <c r="N157" s="1" t="s">
        <v>1251</v>
      </c>
      <c r="O157" s="1" t="s">
        <v>1252</v>
      </c>
      <c r="P157" s="1" t="s">
        <v>1253</v>
      </c>
      <c r="Q157" s="1" t="s">
        <v>1254</v>
      </c>
      <c r="R157" s="1" t="s">
        <v>2231</v>
      </c>
      <c r="S157" s="1" t="s">
        <v>1256</v>
      </c>
      <c r="T157" s="1" t="s">
        <v>1257</v>
      </c>
      <c r="U157" s="1" t="s">
        <v>1258</v>
      </c>
      <c r="V157" s="1" t="s">
        <v>1277</v>
      </c>
    </row>
    <row r="158" s="1" customFormat="1" spans="1:22">
      <c r="A158" s="3">
        <v>999226495823523</v>
      </c>
      <c r="B158" s="1" t="s">
        <v>1292</v>
      </c>
      <c r="C158" s="1" t="s">
        <v>2232</v>
      </c>
      <c r="D158" s="1" t="s">
        <v>2233</v>
      </c>
      <c r="E158" s="1" t="s">
        <v>2234</v>
      </c>
      <c r="F158" s="1" t="s">
        <v>1246</v>
      </c>
      <c r="G158" s="1" t="s">
        <v>1247</v>
      </c>
      <c r="H158" s="1" t="s">
        <v>1248</v>
      </c>
      <c r="I158" s="1" t="s">
        <v>2235</v>
      </c>
      <c r="J158" s="1" t="s">
        <v>30</v>
      </c>
      <c r="K158" s="1" t="s">
        <v>2236</v>
      </c>
      <c r="L158" s="1" t="s">
        <v>2236</v>
      </c>
      <c r="M158" s="1" t="s">
        <v>1251</v>
      </c>
      <c r="N158" s="1" t="s">
        <v>1251</v>
      </c>
      <c r="O158" s="1" t="s">
        <v>1252</v>
      </c>
      <c r="P158" s="1" t="s">
        <v>1253</v>
      </c>
      <c r="Q158" s="1" t="s">
        <v>1254</v>
      </c>
      <c r="R158" s="1" t="s">
        <v>2237</v>
      </c>
      <c r="S158" s="1" t="s">
        <v>1256</v>
      </c>
      <c r="T158" s="1" t="s">
        <v>1257</v>
      </c>
      <c r="U158" s="1" t="s">
        <v>1217</v>
      </c>
      <c r="V158" s="1" t="s">
        <v>1277</v>
      </c>
    </row>
    <row r="159" s="1" customFormat="1" spans="1:22">
      <c r="A159" s="3">
        <v>999226496240243</v>
      </c>
      <c r="B159" s="1" t="s">
        <v>1292</v>
      </c>
      <c r="C159" s="1" t="s">
        <v>2238</v>
      </c>
      <c r="D159" s="1" t="s">
        <v>2239</v>
      </c>
      <c r="E159" s="1" t="s">
        <v>2240</v>
      </c>
      <c r="F159" s="1" t="s">
        <v>1264</v>
      </c>
      <c r="G159" s="1" t="s">
        <v>1247</v>
      </c>
      <c r="H159" s="1" t="s">
        <v>1248</v>
      </c>
      <c r="I159" s="1" t="s">
        <v>2241</v>
      </c>
      <c r="J159" s="1" t="s">
        <v>30</v>
      </c>
      <c r="K159" s="1" t="s">
        <v>2242</v>
      </c>
      <c r="L159" s="1" t="s">
        <v>2242</v>
      </c>
      <c r="M159" s="1" t="s">
        <v>1251</v>
      </c>
      <c r="N159" s="1" t="s">
        <v>1251</v>
      </c>
      <c r="O159" s="1" t="s">
        <v>1252</v>
      </c>
      <c r="P159" s="1" t="s">
        <v>1253</v>
      </c>
      <c r="Q159" s="1" t="s">
        <v>1254</v>
      </c>
      <c r="R159" s="1" t="s">
        <v>2243</v>
      </c>
      <c r="S159" s="1" t="s">
        <v>1256</v>
      </c>
      <c r="T159" s="1" t="s">
        <v>1257</v>
      </c>
      <c r="U159" s="1" t="s">
        <v>1217</v>
      </c>
      <c r="V159" s="1" t="s">
        <v>1901</v>
      </c>
    </row>
    <row r="160" s="1" customFormat="1" spans="1:22">
      <c r="A160" s="3">
        <v>999226496600508</v>
      </c>
      <c r="B160" s="1" t="s">
        <v>1292</v>
      </c>
      <c r="C160" s="1" t="s">
        <v>2244</v>
      </c>
      <c r="D160" s="1" t="s">
        <v>2245</v>
      </c>
      <c r="E160" s="1" t="s">
        <v>2246</v>
      </c>
      <c r="F160" s="1" t="s">
        <v>1264</v>
      </c>
      <c r="G160" s="1" t="s">
        <v>1247</v>
      </c>
      <c r="H160" s="1" t="s">
        <v>1248</v>
      </c>
      <c r="I160" s="1" t="s">
        <v>2247</v>
      </c>
      <c r="J160" s="1" t="s">
        <v>30</v>
      </c>
      <c r="K160" s="1" t="s">
        <v>2248</v>
      </c>
      <c r="L160" s="1" t="s">
        <v>2248</v>
      </c>
      <c r="M160" s="1" t="s">
        <v>1251</v>
      </c>
      <c r="N160" s="1" t="s">
        <v>1251</v>
      </c>
      <c r="O160" s="1" t="s">
        <v>1252</v>
      </c>
      <c r="P160" s="1" t="s">
        <v>1253</v>
      </c>
      <c r="Q160" s="1" t="s">
        <v>1254</v>
      </c>
      <c r="R160" s="1" t="s">
        <v>2249</v>
      </c>
      <c r="S160" s="1" t="s">
        <v>1256</v>
      </c>
      <c r="T160" s="1" t="s">
        <v>1257</v>
      </c>
      <c r="U160" s="1" t="s">
        <v>1217</v>
      </c>
      <c r="V160" s="1" t="s">
        <v>1317</v>
      </c>
    </row>
    <row r="161" s="1" customFormat="1" spans="1:22">
      <c r="A161" s="3">
        <v>999226497591605</v>
      </c>
      <c r="B161" s="1" t="s">
        <v>1292</v>
      </c>
      <c r="C161" s="1" t="s">
        <v>2250</v>
      </c>
      <c r="D161" s="1" t="s">
        <v>2251</v>
      </c>
      <c r="E161" s="1" t="s">
        <v>2252</v>
      </c>
      <c r="F161" s="1" t="s">
        <v>1246</v>
      </c>
      <c r="G161" s="1" t="s">
        <v>1247</v>
      </c>
      <c r="H161" s="1" t="s">
        <v>1248</v>
      </c>
      <c r="I161" s="1" t="s">
        <v>2253</v>
      </c>
      <c r="J161" s="1" t="s">
        <v>30</v>
      </c>
      <c r="K161" s="1" t="s">
        <v>2254</v>
      </c>
      <c r="L161" s="1" t="s">
        <v>2254</v>
      </c>
      <c r="M161" s="1" t="s">
        <v>1251</v>
      </c>
      <c r="N161" s="1" t="s">
        <v>1251</v>
      </c>
      <c r="O161" s="1" t="s">
        <v>1252</v>
      </c>
      <c r="P161" s="1" t="s">
        <v>1253</v>
      </c>
      <c r="Q161" s="1" t="s">
        <v>1254</v>
      </c>
      <c r="R161" s="1" t="s">
        <v>2255</v>
      </c>
      <c r="S161" s="1" t="s">
        <v>1256</v>
      </c>
      <c r="T161" s="1" t="s">
        <v>1257</v>
      </c>
      <c r="U161" s="1" t="s">
        <v>1217</v>
      </c>
      <c r="V161" s="1" t="s">
        <v>1259</v>
      </c>
    </row>
    <row r="162" s="1" customFormat="1" spans="1:22">
      <c r="A162" s="3">
        <v>999226497829362</v>
      </c>
      <c r="B162" s="1" t="s">
        <v>1292</v>
      </c>
      <c r="C162" s="1" t="s">
        <v>2256</v>
      </c>
      <c r="D162" s="1" t="s">
        <v>2257</v>
      </c>
      <c r="E162" s="1" t="s">
        <v>2258</v>
      </c>
      <c r="F162" s="1" t="s">
        <v>1264</v>
      </c>
      <c r="G162" s="1" t="s">
        <v>1247</v>
      </c>
      <c r="H162" s="1" t="s">
        <v>1248</v>
      </c>
      <c r="I162" s="1" t="s">
        <v>2259</v>
      </c>
      <c r="J162" s="1" t="s">
        <v>30</v>
      </c>
      <c r="K162" s="1" t="s">
        <v>2260</v>
      </c>
      <c r="L162" s="1" t="s">
        <v>2260</v>
      </c>
      <c r="M162" s="1" t="s">
        <v>1251</v>
      </c>
      <c r="N162" s="1" t="s">
        <v>1251</v>
      </c>
      <c r="O162" s="1" t="s">
        <v>1252</v>
      </c>
      <c r="P162" s="1" t="s">
        <v>1253</v>
      </c>
      <c r="Q162" s="1" t="s">
        <v>1254</v>
      </c>
      <c r="R162" s="1" t="s">
        <v>2261</v>
      </c>
      <c r="S162" s="1" t="s">
        <v>1256</v>
      </c>
      <c r="T162" s="1" t="s">
        <v>1257</v>
      </c>
      <c r="U162" s="1" t="s">
        <v>1217</v>
      </c>
      <c r="V162" s="1" t="s">
        <v>1277</v>
      </c>
    </row>
    <row r="163" s="1" customFormat="1" spans="1:22">
      <c r="A163" s="3">
        <v>999226498123431</v>
      </c>
      <c r="B163" s="1" t="s">
        <v>1246</v>
      </c>
      <c r="C163" s="1" t="s">
        <v>2262</v>
      </c>
      <c r="D163" s="1" t="s">
        <v>2263</v>
      </c>
      <c r="E163" s="1" t="s">
        <v>2264</v>
      </c>
      <c r="F163" s="1" t="s">
        <v>1264</v>
      </c>
      <c r="G163" s="1" t="s">
        <v>1247</v>
      </c>
      <c r="H163" s="1" t="s">
        <v>1248</v>
      </c>
      <c r="I163" s="1" t="s">
        <v>2265</v>
      </c>
      <c r="J163" s="1" t="s">
        <v>30</v>
      </c>
      <c r="K163" s="1" t="s">
        <v>2266</v>
      </c>
      <c r="L163" s="1" t="s">
        <v>2266</v>
      </c>
      <c r="M163" s="1" t="s">
        <v>1251</v>
      </c>
      <c r="N163" s="1" t="s">
        <v>1251</v>
      </c>
      <c r="O163" s="1" t="s">
        <v>1252</v>
      </c>
      <c r="P163" s="1" t="s">
        <v>1253</v>
      </c>
      <c r="Q163" s="1" t="s">
        <v>1254</v>
      </c>
      <c r="R163" s="1" t="s">
        <v>2267</v>
      </c>
      <c r="S163" s="1" t="s">
        <v>1256</v>
      </c>
      <c r="T163" s="1" t="s">
        <v>1257</v>
      </c>
      <c r="U163" s="1" t="s">
        <v>1217</v>
      </c>
      <c r="V163" s="1" t="s">
        <v>2170</v>
      </c>
    </row>
    <row r="164" s="1" customFormat="1" spans="1:22">
      <c r="A164" s="3">
        <v>999226498127855</v>
      </c>
      <c r="B164" s="1" t="s">
        <v>1246</v>
      </c>
      <c r="C164" s="1" t="s">
        <v>2268</v>
      </c>
      <c r="D164" s="1" t="s">
        <v>2269</v>
      </c>
      <c r="E164" s="1" t="s">
        <v>2270</v>
      </c>
      <c r="F164" s="1" t="s">
        <v>1264</v>
      </c>
      <c r="G164" s="1" t="s">
        <v>1247</v>
      </c>
      <c r="H164" s="1" t="s">
        <v>1248</v>
      </c>
      <c r="I164" s="1" t="s">
        <v>2271</v>
      </c>
      <c r="J164" s="1" t="s">
        <v>30</v>
      </c>
      <c r="K164" s="1" t="s">
        <v>2272</v>
      </c>
      <c r="L164" s="1" t="s">
        <v>2272</v>
      </c>
      <c r="M164" s="1" t="s">
        <v>1251</v>
      </c>
      <c r="N164" s="1" t="s">
        <v>1251</v>
      </c>
      <c r="O164" s="1" t="s">
        <v>1252</v>
      </c>
      <c r="P164" s="1" t="s">
        <v>1253</v>
      </c>
      <c r="Q164" s="1" t="s">
        <v>1254</v>
      </c>
      <c r="R164" s="1" t="s">
        <v>2273</v>
      </c>
      <c r="S164" s="1" t="s">
        <v>1256</v>
      </c>
      <c r="T164" s="1" t="s">
        <v>1257</v>
      </c>
      <c r="U164" s="1" t="s">
        <v>1217</v>
      </c>
      <c r="V164" s="1" t="s">
        <v>1340</v>
      </c>
    </row>
    <row r="165" s="1" customFormat="1" spans="1:22">
      <c r="A165" s="3">
        <v>999226498201825</v>
      </c>
      <c r="B165" s="1" t="s">
        <v>1246</v>
      </c>
      <c r="C165" s="1" t="s">
        <v>2274</v>
      </c>
      <c r="D165" s="1" t="s">
        <v>2275</v>
      </c>
      <c r="E165" s="1" t="s">
        <v>2276</v>
      </c>
      <c r="F165" s="1" t="s">
        <v>1246</v>
      </c>
      <c r="G165" s="1" t="s">
        <v>1247</v>
      </c>
      <c r="H165" s="1" t="s">
        <v>1248</v>
      </c>
      <c r="I165" s="1" t="s">
        <v>2277</v>
      </c>
      <c r="J165" s="1" t="s">
        <v>30</v>
      </c>
      <c r="K165" s="1" t="s">
        <v>2278</v>
      </c>
      <c r="L165" s="1" t="s">
        <v>2278</v>
      </c>
      <c r="M165" s="1" t="s">
        <v>1251</v>
      </c>
      <c r="N165" s="1" t="s">
        <v>1251</v>
      </c>
      <c r="O165" s="1" t="s">
        <v>1252</v>
      </c>
      <c r="P165" s="1" t="s">
        <v>1253</v>
      </c>
      <c r="Q165" s="1" t="s">
        <v>1254</v>
      </c>
      <c r="R165" s="1" t="s">
        <v>2279</v>
      </c>
      <c r="S165" s="1" t="s">
        <v>1256</v>
      </c>
      <c r="T165" s="1" t="s">
        <v>1257</v>
      </c>
      <c r="U165" s="1" t="s">
        <v>1217</v>
      </c>
      <c r="V165" s="1" t="s">
        <v>1277</v>
      </c>
    </row>
    <row r="166" s="1" customFormat="1" spans="1:22">
      <c r="A166" s="3">
        <v>999226498368773</v>
      </c>
      <c r="B166" s="1" t="s">
        <v>1246</v>
      </c>
      <c r="C166" s="1" t="s">
        <v>2280</v>
      </c>
      <c r="D166" s="1" t="s">
        <v>2281</v>
      </c>
      <c r="E166" s="1" t="s">
        <v>2282</v>
      </c>
      <c r="F166" s="1" t="s">
        <v>1264</v>
      </c>
      <c r="G166" s="1" t="s">
        <v>1247</v>
      </c>
      <c r="H166" s="1" t="s">
        <v>1248</v>
      </c>
      <c r="I166" s="1" t="s">
        <v>2283</v>
      </c>
      <c r="J166" s="1" t="s">
        <v>30</v>
      </c>
      <c r="K166" s="1" t="s">
        <v>2284</v>
      </c>
      <c r="L166" s="1" t="s">
        <v>2284</v>
      </c>
      <c r="M166" s="1" t="s">
        <v>1251</v>
      </c>
      <c r="N166" s="1" t="s">
        <v>1251</v>
      </c>
      <c r="O166" s="1" t="s">
        <v>1252</v>
      </c>
      <c r="P166" s="1" t="s">
        <v>1253</v>
      </c>
      <c r="Q166" s="1" t="s">
        <v>1254</v>
      </c>
      <c r="R166" s="1" t="s">
        <v>2285</v>
      </c>
      <c r="S166" s="1" t="s">
        <v>1256</v>
      </c>
      <c r="T166" s="1" t="s">
        <v>1257</v>
      </c>
      <c r="U166" s="1" t="s">
        <v>1217</v>
      </c>
      <c r="V166" s="1" t="s">
        <v>1466</v>
      </c>
    </row>
    <row r="167" s="1" customFormat="1" spans="1:22">
      <c r="A167" s="3">
        <v>999226499358177</v>
      </c>
      <c r="B167" s="1" t="s">
        <v>1246</v>
      </c>
      <c r="C167" s="1" t="s">
        <v>2286</v>
      </c>
      <c r="D167" s="1" t="s">
        <v>2287</v>
      </c>
      <c r="E167" s="1" t="s">
        <v>2288</v>
      </c>
      <c r="F167" s="1" t="s">
        <v>1264</v>
      </c>
      <c r="G167" s="1" t="s">
        <v>1247</v>
      </c>
      <c r="H167" s="1" t="s">
        <v>1248</v>
      </c>
      <c r="I167" s="1" t="s">
        <v>2289</v>
      </c>
      <c r="J167" s="1" t="s">
        <v>30</v>
      </c>
      <c r="K167" s="1" t="s">
        <v>2290</v>
      </c>
      <c r="L167" s="1" t="s">
        <v>2290</v>
      </c>
      <c r="M167" s="1" t="s">
        <v>1251</v>
      </c>
      <c r="N167" s="1" t="s">
        <v>1251</v>
      </c>
      <c r="O167" s="1" t="s">
        <v>1252</v>
      </c>
      <c r="P167" s="1" t="s">
        <v>1253</v>
      </c>
      <c r="Q167" s="1" t="s">
        <v>1254</v>
      </c>
      <c r="R167" s="1" t="s">
        <v>2291</v>
      </c>
      <c r="S167" s="1" t="s">
        <v>1256</v>
      </c>
      <c r="T167" s="1" t="s">
        <v>1257</v>
      </c>
      <c r="U167" s="1" t="s">
        <v>1258</v>
      </c>
      <c r="V167" s="1" t="s">
        <v>1259</v>
      </c>
    </row>
    <row r="168" s="1" customFormat="1" spans="1:22">
      <c r="A168" s="3">
        <v>999226499957294</v>
      </c>
      <c r="B168" s="1" t="s">
        <v>1246</v>
      </c>
      <c r="C168" s="1" t="s">
        <v>2292</v>
      </c>
      <c r="D168" s="1" t="s">
        <v>2293</v>
      </c>
      <c r="E168" s="1" t="s">
        <v>2294</v>
      </c>
      <c r="F168" s="1" t="s">
        <v>1246</v>
      </c>
      <c r="G168" s="1" t="s">
        <v>1247</v>
      </c>
      <c r="H168" s="1" t="s">
        <v>1248</v>
      </c>
      <c r="I168" s="1" t="s">
        <v>2295</v>
      </c>
      <c r="J168" s="1" t="s">
        <v>30</v>
      </c>
      <c r="K168" s="1" t="s">
        <v>2296</v>
      </c>
      <c r="L168" s="1" t="s">
        <v>2296</v>
      </c>
      <c r="M168" s="1" t="s">
        <v>1251</v>
      </c>
      <c r="N168" s="1" t="s">
        <v>1251</v>
      </c>
      <c r="O168" s="1" t="s">
        <v>1252</v>
      </c>
      <c r="P168" s="1" t="s">
        <v>1253</v>
      </c>
      <c r="Q168" s="1" t="s">
        <v>1254</v>
      </c>
      <c r="R168" s="1" t="s">
        <v>2297</v>
      </c>
      <c r="S168" s="1" t="s">
        <v>1256</v>
      </c>
      <c r="T168" s="1" t="s">
        <v>1257</v>
      </c>
      <c r="U168" s="1" t="s">
        <v>1217</v>
      </c>
      <c r="V168" s="1" t="s">
        <v>2298</v>
      </c>
    </row>
    <row r="169" s="1" customFormat="1" spans="1:22">
      <c r="A169" s="3">
        <v>999226499963057</v>
      </c>
      <c r="B169" s="1" t="s">
        <v>1246</v>
      </c>
      <c r="C169" s="1" t="s">
        <v>2299</v>
      </c>
      <c r="D169" s="1" t="s">
        <v>2300</v>
      </c>
      <c r="E169" s="1" t="s">
        <v>2301</v>
      </c>
      <c r="F169" s="1" t="s">
        <v>1264</v>
      </c>
      <c r="G169" s="1" t="s">
        <v>1247</v>
      </c>
      <c r="H169" s="1" t="s">
        <v>1248</v>
      </c>
      <c r="I169" s="1" t="s">
        <v>2302</v>
      </c>
      <c r="J169" s="1" t="s">
        <v>30</v>
      </c>
      <c r="K169" s="1" t="s">
        <v>2303</v>
      </c>
      <c r="L169" s="1" t="s">
        <v>2303</v>
      </c>
      <c r="M169" s="1" t="s">
        <v>1251</v>
      </c>
      <c r="N169" s="1" t="s">
        <v>1251</v>
      </c>
      <c r="O169" s="1" t="s">
        <v>1252</v>
      </c>
      <c r="P169" s="1" t="s">
        <v>1253</v>
      </c>
      <c r="Q169" s="1" t="s">
        <v>1254</v>
      </c>
      <c r="R169" s="1" t="s">
        <v>2304</v>
      </c>
      <c r="S169" s="1" t="s">
        <v>1256</v>
      </c>
      <c r="T169" s="1" t="s">
        <v>1257</v>
      </c>
      <c r="U169" s="1" t="s">
        <v>1217</v>
      </c>
      <c r="V169" s="1" t="s">
        <v>1317</v>
      </c>
    </row>
    <row r="170" s="1" customFormat="1" spans="1:22">
      <c r="A170" s="3">
        <v>999226500031746</v>
      </c>
      <c r="B170" s="1" t="s">
        <v>1246</v>
      </c>
      <c r="C170" s="1" t="s">
        <v>2305</v>
      </c>
      <c r="D170" s="1" t="s">
        <v>2306</v>
      </c>
      <c r="E170" s="1" t="s">
        <v>2307</v>
      </c>
      <c r="F170" s="1" t="s">
        <v>1264</v>
      </c>
      <c r="G170" s="1" t="s">
        <v>1247</v>
      </c>
      <c r="H170" s="1" t="s">
        <v>1248</v>
      </c>
      <c r="I170" s="1" t="s">
        <v>2308</v>
      </c>
      <c r="J170" s="1" t="s">
        <v>30</v>
      </c>
      <c r="K170" s="1" t="s">
        <v>2309</v>
      </c>
      <c r="L170" s="1" t="s">
        <v>2309</v>
      </c>
      <c r="M170" s="1" t="s">
        <v>1251</v>
      </c>
      <c r="N170" s="1" t="s">
        <v>1251</v>
      </c>
      <c r="O170" s="1" t="s">
        <v>1252</v>
      </c>
      <c r="P170" s="1" t="s">
        <v>1253</v>
      </c>
      <c r="Q170" s="1" t="s">
        <v>1254</v>
      </c>
      <c r="R170" s="1" t="s">
        <v>2310</v>
      </c>
      <c r="S170" s="1" t="s">
        <v>1256</v>
      </c>
      <c r="T170" s="1" t="s">
        <v>1257</v>
      </c>
      <c r="U170" s="1" t="s">
        <v>1217</v>
      </c>
      <c r="V170" s="1" t="s">
        <v>1277</v>
      </c>
    </row>
    <row r="171" s="1" customFormat="1" spans="1:22">
      <c r="A171" s="3">
        <v>999226500743894</v>
      </c>
      <c r="B171" s="1" t="s">
        <v>1246</v>
      </c>
      <c r="C171" s="1" t="s">
        <v>2311</v>
      </c>
      <c r="D171" s="1" t="s">
        <v>2312</v>
      </c>
      <c r="E171" s="1" t="s">
        <v>2313</v>
      </c>
      <c r="F171" s="1" t="s">
        <v>1264</v>
      </c>
      <c r="G171" s="1" t="s">
        <v>1247</v>
      </c>
      <c r="H171" s="1" t="s">
        <v>1248</v>
      </c>
      <c r="I171" s="1" t="s">
        <v>2314</v>
      </c>
      <c r="J171" s="1" t="s">
        <v>30</v>
      </c>
      <c r="K171" s="1" t="s">
        <v>2315</v>
      </c>
      <c r="L171" s="1" t="s">
        <v>2315</v>
      </c>
      <c r="M171" s="1" t="s">
        <v>1251</v>
      </c>
      <c r="N171" s="1" t="s">
        <v>1251</v>
      </c>
      <c r="O171" s="1" t="s">
        <v>1252</v>
      </c>
      <c r="P171" s="1" t="s">
        <v>1253</v>
      </c>
      <c r="Q171" s="1" t="s">
        <v>1254</v>
      </c>
      <c r="R171" s="1" t="s">
        <v>2316</v>
      </c>
      <c r="S171" s="1" t="s">
        <v>1256</v>
      </c>
      <c r="T171" s="1" t="s">
        <v>1257</v>
      </c>
      <c r="U171" s="1" t="s">
        <v>1258</v>
      </c>
      <c r="V171" s="1" t="s">
        <v>1277</v>
      </c>
    </row>
    <row r="172" s="1" customFormat="1" spans="1:22">
      <c r="A172" s="3">
        <v>999226501134593</v>
      </c>
      <c r="B172" s="1" t="s">
        <v>1246</v>
      </c>
      <c r="C172" s="1" t="s">
        <v>2317</v>
      </c>
      <c r="D172" s="1" t="s">
        <v>2318</v>
      </c>
      <c r="E172" s="1" t="s">
        <v>2319</v>
      </c>
      <c r="F172" s="1" t="s">
        <v>1264</v>
      </c>
      <c r="G172" s="1" t="s">
        <v>1247</v>
      </c>
      <c r="H172" s="1" t="s">
        <v>1248</v>
      </c>
      <c r="I172" s="1" t="s">
        <v>2320</v>
      </c>
      <c r="J172" s="1" t="s">
        <v>30</v>
      </c>
      <c r="K172" s="1" t="s">
        <v>2321</v>
      </c>
      <c r="L172" s="1" t="s">
        <v>2321</v>
      </c>
      <c r="M172" s="1" t="s">
        <v>1251</v>
      </c>
      <c r="N172" s="1" t="s">
        <v>1251</v>
      </c>
      <c r="O172" s="1" t="s">
        <v>1252</v>
      </c>
      <c r="P172" s="1" t="s">
        <v>1253</v>
      </c>
      <c r="Q172" s="1" t="s">
        <v>1254</v>
      </c>
      <c r="R172" s="1" t="s">
        <v>2322</v>
      </c>
      <c r="S172" s="1" t="s">
        <v>1256</v>
      </c>
      <c r="T172" s="1" t="s">
        <v>1257</v>
      </c>
      <c r="U172" s="1" t="s">
        <v>1217</v>
      </c>
      <c r="V172" s="1" t="s">
        <v>1277</v>
      </c>
    </row>
    <row r="173" s="1" customFormat="1" spans="1:22">
      <c r="A173" s="3">
        <v>999226501151364</v>
      </c>
      <c r="B173" s="1" t="s">
        <v>1246</v>
      </c>
      <c r="C173" s="1" t="s">
        <v>2323</v>
      </c>
      <c r="D173" s="1" t="s">
        <v>2324</v>
      </c>
      <c r="E173" s="1" t="s">
        <v>2325</v>
      </c>
      <c r="F173" s="1" t="s">
        <v>1264</v>
      </c>
      <c r="G173" s="1" t="s">
        <v>1247</v>
      </c>
      <c r="H173" s="1" t="s">
        <v>1248</v>
      </c>
      <c r="I173" s="1" t="s">
        <v>2326</v>
      </c>
      <c r="J173" s="1" t="s">
        <v>30</v>
      </c>
      <c r="K173" s="1" t="s">
        <v>2327</v>
      </c>
      <c r="L173" s="1" t="s">
        <v>2327</v>
      </c>
      <c r="M173" s="1" t="s">
        <v>1251</v>
      </c>
      <c r="N173" s="1" t="s">
        <v>1251</v>
      </c>
      <c r="O173" s="1" t="s">
        <v>1252</v>
      </c>
      <c r="P173" s="1" t="s">
        <v>1253</v>
      </c>
      <c r="Q173" s="1" t="s">
        <v>1254</v>
      </c>
      <c r="R173" s="1" t="s">
        <v>2328</v>
      </c>
      <c r="S173" s="1" t="s">
        <v>1256</v>
      </c>
      <c r="T173" s="1" t="s">
        <v>1257</v>
      </c>
      <c r="U173" s="1" t="s">
        <v>1217</v>
      </c>
      <c r="V173" s="1" t="s">
        <v>1277</v>
      </c>
    </row>
    <row r="174" s="1" customFormat="1" spans="1:22">
      <c r="A174" s="3">
        <v>999226501303097</v>
      </c>
      <c r="B174" s="1" t="s">
        <v>1246</v>
      </c>
      <c r="C174" s="1" t="s">
        <v>2329</v>
      </c>
      <c r="D174" s="1" t="s">
        <v>1758</v>
      </c>
      <c r="E174" s="1" t="s">
        <v>2330</v>
      </c>
      <c r="F174" s="1" t="s">
        <v>1264</v>
      </c>
      <c r="G174" s="1" t="s">
        <v>1247</v>
      </c>
      <c r="H174" s="1" t="s">
        <v>1248</v>
      </c>
      <c r="I174" s="1" t="s">
        <v>2331</v>
      </c>
      <c r="J174" s="1" t="s">
        <v>30</v>
      </c>
      <c r="K174" s="1" t="s">
        <v>2332</v>
      </c>
      <c r="L174" s="1" t="s">
        <v>2332</v>
      </c>
      <c r="M174" s="1" t="s">
        <v>1251</v>
      </c>
      <c r="N174" s="1" t="s">
        <v>1251</v>
      </c>
      <c r="O174" s="1" t="s">
        <v>1252</v>
      </c>
      <c r="P174" s="1" t="s">
        <v>1253</v>
      </c>
      <c r="Q174" s="1" t="s">
        <v>1254</v>
      </c>
      <c r="R174" s="1" t="s">
        <v>2333</v>
      </c>
      <c r="S174" s="1" t="s">
        <v>1256</v>
      </c>
      <c r="T174" s="1" t="s">
        <v>1257</v>
      </c>
      <c r="U174" s="1" t="s">
        <v>1217</v>
      </c>
      <c r="V174" s="1" t="s">
        <v>1277</v>
      </c>
    </row>
    <row r="175" s="1" customFormat="1" spans="1:22">
      <c r="A175" s="3">
        <v>999226501443348</v>
      </c>
      <c r="B175" s="1" t="s">
        <v>1246</v>
      </c>
      <c r="C175" s="1" t="s">
        <v>2334</v>
      </c>
      <c r="D175" s="1" t="s">
        <v>2335</v>
      </c>
      <c r="E175" s="1" t="s">
        <v>2336</v>
      </c>
      <c r="F175" s="1" t="s">
        <v>1264</v>
      </c>
      <c r="G175" s="1" t="s">
        <v>1247</v>
      </c>
      <c r="H175" s="1" t="s">
        <v>1248</v>
      </c>
      <c r="I175" s="1" t="s">
        <v>2337</v>
      </c>
      <c r="J175" s="1" t="s">
        <v>30</v>
      </c>
      <c r="K175" s="1" t="s">
        <v>2338</v>
      </c>
      <c r="L175" s="1" t="s">
        <v>2338</v>
      </c>
      <c r="M175" s="1" t="s">
        <v>1251</v>
      </c>
      <c r="N175" s="1" t="s">
        <v>1251</v>
      </c>
      <c r="O175" s="1" t="s">
        <v>1252</v>
      </c>
      <c r="P175" s="1" t="s">
        <v>1253</v>
      </c>
      <c r="Q175" s="1" t="s">
        <v>1254</v>
      </c>
      <c r="R175" s="1" t="s">
        <v>2339</v>
      </c>
      <c r="S175" s="1" t="s">
        <v>1256</v>
      </c>
      <c r="T175" s="1" t="s">
        <v>1257</v>
      </c>
      <c r="U175" s="1" t="s">
        <v>1217</v>
      </c>
      <c r="V175" s="1" t="s">
        <v>1277</v>
      </c>
    </row>
    <row r="176" s="1" customFormat="1" spans="1:22">
      <c r="A176" s="3">
        <v>999226501491756</v>
      </c>
      <c r="B176" s="1" t="s">
        <v>1246</v>
      </c>
      <c r="C176" s="1" t="s">
        <v>2340</v>
      </c>
      <c r="D176" s="1" t="s">
        <v>2341</v>
      </c>
      <c r="E176" s="1" t="s">
        <v>2342</v>
      </c>
      <c r="F176" s="1" t="s">
        <v>1264</v>
      </c>
      <c r="G176" s="1" t="s">
        <v>1247</v>
      </c>
      <c r="H176" s="1" t="s">
        <v>1248</v>
      </c>
      <c r="I176" s="1" t="s">
        <v>2343</v>
      </c>
      <c r="J176" s="1" t="s">
        <v>30</v>
      </c>
      <c r="K176" s="1" t="s">
        <v>2344</v>
      </c>
      <c r="L176" s="1" t="s">
        <v>2344</v>
      </c>
      <c r="M176" s="1" t="s">
        <v>1251</v>
      </c>
      <c r="N176" s="1" t="s">
        <v>1251</v>
      </c>
      <c r="O176" s="1" t="s">
        <v>1252</v>
      </c>
      <c r="P176" s="1" t="s">
        <v>1253</v>
      </c>
      <c r="Q176" s="1" t="s">
        <v>1254</v>
      </c>
      <c r="R176" s="1" t="s">
        <v>2345</v>
      </c>
      <c r="S176" s="1" t="s">
        <v>1256</v>
      </c>
      <c r="T176" s="1" t="s">
        <v>1257</v>
      </c>
      <c r="U176" s="1" t="s">
        <v>1217</v>
      </c>
      <c r="V176" s="1" t="s">
        <v>1466</v>
      </c>
    </row>
    <row r="177" s="1" customFormat="1" spans="1:22">
      <c r="A177" s="3">
        <v>999226501534862</v>
      </c>
      <c r="B177" s="1" t="s">
        <v>1246</v>
      </c>
      <c r="C177" s="1" t="s">
        <v>2346</v>
      </c>
      <c r="D177" s="1" t="s">
        <v>1915</v>
      </c>
      <c r="E177" s="1" t="s">
        <v>2347</v>
      </c>
      <c r="F177" s="1" t="s">
        <v>1264</v>
      </c>
      <c r="G177" s="1" t="s">
        <v>1247</v>
      </c>
      <c r="H177" s="1" t="s">
        <v>1248</v>
      </c>
      <c r="I177" s="1" t="s">
        <v>2348</v>
      </c>
      <c r="J177" s="1" t="s">
        <v>30</v>
      </c>
      <c r="K177" s="1" t="s">
        <v>2349</v>
      </c>
      <c r="L177" s="1" t="s">
        <v>2349</v>
      </c>
      <c r="M177" s="1" t="s">
        <v>1251</v>
      </c>
      <c r="N177" s="1" t="s">
        <v>1251</v>
      </c>
      <c r="O177" s="1" t="s">
        <v>1252</v>
      </c>
      <c r="P177" s="1" t="s">
        <v>1253</v>
      </c>
      <c r="Q177" s="1" t="s">
        <v>1254</v>
      </c>
      <c r="R177" s="1" t="s">
        <v>2350</v>
      </c>
      <c r="S177" s="1" t="s">
        <v>1256</v>
      </c>
      <c r="T177" s="1" t="s">
        <v>1257</v>
      </c>
      <c r="U177" s="1" t="s">
        <v>1258</v>
      </c>
      <c r="V177" s="1" t="s">
        <v>1277</v>
      </c>
    </row>
    <row r="178" s="1" customFormat="1" spans="1:22">
      <c r="A178" s="3">
        <v>999226501656757</v>
      </c>
      <c r="B178" s="1" t="s">
        <v>1246</v>
      </c>
      <c r="C178" s="1" t="s">
        <v>2351</v>
      </c>
      <c r="D178" s="1" t="s">
        <v>1915</v>
      </c>
      <c r="E178" s="1" t="s">
        <v>2352</v>
      </c>
      <c r="F178" s="1" t="s">
        <v>1264</v>
      </c>
      <c r="G178" s="1" t="s">
        <v>1247</v>
      </c>
      <c r="H178" s="1" t="s">
        <v>1248</v>
      </c>
      <c r="I178" s="1" t="s">
        <v>2348</v>
      </c>
      <c r="J178" s="1" t="s">
        <v>30</v>
      </c>
      <c r="K178" s="1" t="s">
        <v>2349</v>
      </c>
      <c r="L178" s="1" t="s">
        <v>2349</v>
      </c>
      <c r="M178" s="1" t="s">
        <v>1251</v>
      </c>
      <c r="N178" s="1" t="s">
        <v>1251</v>
      </c>
      <c r="O178" s="1" t="s">
        <v>1252</v>
      </c>
      <c r="P178" s="1" t="s">
        <v>1253</v>
      </c>
      <c r="Q178" s="1" t="s">
        <v>1254</v>
      </c>
      <c r="R178" s="1" t="s">
        <v>2353</v>
      </c>
      <c r="S178" s="1" t="s">
        <v>1256</v>
      </c>
      <c r="T178" s="1" t="s">
        <v>1257</v>
      </c>
      <c r="U178" s="1" t="s">
        <v>1258</v>
      </c>
      <c r="V178" s="1" t="s">
        <v>1277</v>
      </c>
    </row>
    <row r="179" s="1" customFormat="1" spans="1:22">
      <c r="A179" s="3">
        <v>999226502169815</v>
      </c>
      <c r="B179" s="1" t="s">
        <v>1264</v>
      </c>
      <c r="C179" s="1" t="s">
        <v>2354</v>
      </c>
      <c r="D179" s="1" t="s">
        <v>2355</v>
      </c>
      <c r="E179" s="1" t="s">
        <v>2356</v>
      </c>
      <c r="F179" s="1" t="s">
        <v>1264</v>
      </c>
      <c r="G179" s="1" t="s">
        <v>1247</v>
      </c>
      <c r="H179" s="1" t="s">
        <v>1248</v>
      </c>
      <c r="I179" s="1" t="s">
        <v>2357</v>
      </c>
      <c r="J179" s="1" t="s">
        <v>30</v>
      </c>
      <c r="K179" s="1" t="s">
        <v>2358</v>
      </c>
      <c r="L179" s="1" t="s">
        <v>2358</v>
      </c>
      <c r="M179" s="1" t="s">
        <v>1251</v>
      </c>
      <c r="N179" s="1" t="s">
        <v>1251</v>
      </c>
      <c r="O179" s="1" t="s">
        <v>1252</v>
      </c>
      <c r="P179" s="1" t="s">
        <v>1253</v>
      </c>
      <c r="Q179" s="1" t="s">
        <v>1254</v>
      </c>
      <c r="R179" s="1" t="s">
        <v>2359</v>
      </c>
      <c r="S179" s="1" t="s">
        <v>1256</v>
      </c>
      <c r="T179" s="1" t="s">
        <v>1257</v>
      </c>
      <c r="U179" s="1" t="s">
        <v>1217</v>
      </c>
      <c r="V179" s="1" t="s">
        <v>1442</v>
      </c>
    </row>
    <row r="180" s="1" customFormat="1" spans="1:22">
      <c r="A180" s="3">
        <v>999226502318660</v>
      </c>
      <c r="B180" s="1" t="s">
        <v>1264</v>
      </c>
      <c r="C180" s="1" t="s">
        <v>2360</v>
      </c>
      <c r="D180" s="1" t="s">
        <v>2361</v>
      </c>
      <c r="E180" s="1" t="s">
        <v>2362</v>
      </c>
      <c r="F180" s="1" t="s">
        <v>1264</v>
      </c>
      <c r="G180" s="1" t="s">
        <v>1247</v>
      </c>
      <c r="H180" s="1" t="s">
        <v>1248</v>
      </c>
      <c r="I180" s="1" t="s">
        <v>2363</v>
      </c>
      <c r="J180" s="1" t="s">
        <v>30</v>
      </c>
      <c r="K180" s="1" t="s">
        <v>2364</v>
      </c>
      <c r="L180" s="1" t="s">
        <v>2364</v>
      </c>
      <c r="M180" s="1" t="s">
        <v>1251</v>
      </c>
      <c r="N180" s="1" t="s">
        <v>1251</v>
      </c>
      <c r="O180" s="1" t="s">
        <v>1252</v>
      </c>
      <c r="P180" s="1" t="s">
        <v>1253</v>
      </c>
      <c r="Q180" s="1" t="s">
        <v>1254</v>
      </c>
      <c r="R180" s="1" t="s">
        <v>2365</v>
      </c>
      <c r="S180" s="1" t="s">
        <v>1256</v>
      </c>
      <c r="T180" s="1" t="s">
        <v>1257</v>
      </c>
      <c r="U180" s="1" t="s">
        <v>1217</v>
      </c>
      <c r="V180" s="1" t="s">
        <v>1317</v>
      </c>
    </row>
    <row r="181" s="1" customFormat="1" spans="1:22">
      <c r="A181" s="3">
        <v>999226502371973</v>
      </c>
      <c r="B181" s="1" t="s">
        <v>1264</v>
      </c>
      <c r="C181" s="1" t="s">
        <v>2366</v>
      </c>
      <c r="D181" s="1" t="s">
        <v>1578</v>
      </c>
      <c r="E181" s="1" t="s">
        <v>2367</v>
      </c>
      <c r="F181" s="1" t="s">
        <v>1264</v>
      </c>
      <c r="G181" s="1" t="s">
        <v>1247</v>
      </c>
      <c r="H181" s="1" t="s">
        <v>1248</v>
      </c>
      <c r="I181" s="1" t="s">
        <v>2368</v>
      </c>
      <c r="J181" s="1" t="s">
        <v>30</v>
      </c>
      <c r="K181" s="1" t="s">
        <v>2369</v>
      </c>
      <c r="L181" s="1" t="s">
        <v>2369</v>
      </c>
      <c r="M181" s="1" t="s">
        <v>1251</v>
      </c>
      <c r="N181" s="1" t="s">
        <v>1251</v>
      </c>
      <c r="O181" s="1" t="s">
        <v>1252</v>
      </c>
      <c r="P181" s="1" t="s">
        <v>1253</v>
      </c>
      <c r="Q181" s="1" t="s">
        <v>1254</v>
      </c>
      <c r="R181" s="1" t="s">
        <v>2370</v>
      </c>
      <c r="S181" s="1" t="s">
        <v>1256</v>
      </c>
      <c r="T181" s="1" t="s">
        <v>1257</v>
      </c>
      <c r="U181" s="1" t="s">
        <v>1217</v>
      </c>
      <c r="V181" s="1" t="s">
        <v>1466</v>
      </c>
    </row>
    <row r="182" s="1" customFormat="1" spans="1:22">
      <c r="A182" s="3">
        <v>999226502539528</v>
      </c>
      <c r="B182" s="1" t="s">
        <v>1264</v>
      </c>
      <c r="C182" s="1" t="s">
        <v>2371</v>
      </c>
      <c r="D182" s="1" t="s">
        <v>2372</v>
      </c>
      <c r="E182" s="1" t="s">
        <v>2373</v>
      </c>
      <c r="F182" s="1" t="s">
        <v>1264</v>
      </c>
      <c r="G182" s="1" t="s">
        <v>1247</v>
      </c>
      <c r="H182" s="1" t="s">
        <v>1248</v>
      </c>
      <c r="I182" s="1" t="s">
        <v>2374</v>
      </c>
      <c r="J182" s="1" t="s">
        <v>30</v>
      </c>
      <c r="K182" s="1" t="s">
        <v>2375</v>
      </c>
      <c r="L182" s="1" t="s">
        <v>2375</v>
      </c>
      <c r="M182" s="1" t="s">
        <v>1251</v>
      </c>
      <c r="N182" s="1" t="s">
        <v>1251</v>
      </c>
      <c r="O182" s="1" t="s">
        <v>1252</v>
      </c>
      <c r="P182" s="1" t="s">
        <v>1253</v>
      </c>
      <c r="Q182" s="1" t="s">
        <v>1254</v>
      </c>
      <c r="R182" s="1" t="s">
        <v>2376</v>
      </c>
      <c r="S182" s="1" t="s">
        <v>1256</v>
      </c>
      <c r="T182" s="1" t="s">
        <v>1257</v>
      </c>
      <c r="U182" s="1" t="s">
        <v>1217</v>
      </c>
      <c r="V182" s="1" t="s">
        <v>1340</v>
      </c>
    </row>
    <row r="183" s="1" customFormat="1" spans="1:22">
      <c r="A183" s="3">
        <v>999226502627722</v>
      </c>
      <c r="B183" s="1" t="s">
        <v>1264</v>
      </c>
      <c r="C183" s="1" t="s">
        <v>2377</v>
      </c>
      <c r="D183" s="1" t="s">
        <v>2378</v>
      </c>
      <c r="E183" s="1" t="s">
        <v>2379</v>
      </c>
      <c r="F183" s="1" t="s">
        <v>1264</v>
      </c>
      <c r="G183" s="1" t="s">
        <v>1247</v>
      </c>
      <c r="H183" s="1" t="s">
        <v>1248</v>
      </c>
      <c r="I183" s="1" t="s">
        <v>2380</v>
      </c>
      <c r="J183" s="1" t="s">
        <v>30</v>
      </c>
      <c r="K183" s="1" t="s">
        <v>2381</v>
      </c>
      <c r="L183" s="1" t="s">
        <v>2381</v>
      </c>
      <c r="M183" s="1" t="s">
        <v>1251</v>
      </c>
      <c r="N183" s="1" t="s">
        <v>1251</v>
      </c>
      <c r="O183" s="1" t="s">
        <v>1252</v>
      </c>
      <c r="P183" s="1" t="s">
        <v>1253</v>
      </c>
      <c r="Q183" s="1" t="s">
        <v>1254</v>
      </c>
      <c r="R183" s="1" t="s">
        <v>2382</v>
      </c>
      <c r="S183" s="1" t="s">
        <v>1256</v>
      </c>
      <c r="T183" s="1" t="s">
        <v>1257</v>
      </c>
      <c r="U183" s="1" t="s">
        <v>1217</v>
      </c>
      <c r="V183" s="1" t="s">
        <v>1466</v>
      </c>
    </row>
    <row r="184" s="1" customFormat="1" spans="1:22">
      <c r="A184" s="3">
        <v>999226502765887</v>
      </c>
      <c r="B184" s="1" t="s">
        <v>1264</v>
      </c>
      <c r="C184" s="1" t="s">
        <v>2383</v>
      </c>
      <c r="D184" s="1" t="s">
        <v>2384</v>
      </c>
      <c r="E184" s="1" t="s">
        <v>2385</v>
      </c>
      <c r="F184" s="1" t="s">
        <v>1264</v>
      </c>
      <c r="G184" s="1" t="s">
        <v>1247</v>
      </c>
      <c r="H184" s="1" t="s">
        <v>1248</v>
      </c>
      <c r="I184" s="1" t="s">
        <v>2386</v>
      </c>
      <c r="J184" s="1" t="s">
        <v>30</v>
      </c>
      <c r="K184" s="1" t="s">
        <v>2387</v>
      </c>
      <c r="L184" s="1" t="s">
        <v>2387</v>
      </c>
      <c r="M184" s="1" t="s">
        <v>1251</v>
      </c>
      <c r="N184" s="1" t="s">
        <v>1251</v>
      </c>
      <c r="O184" s="1" t="s">
        <v>1252</v>
      </c>
      <c r="P184" s="1" t="s">
        <v>1253</v>
      </c>
      <c r="Q184" s="1" t="s">
        <v>1254</v>
      </c>
      <c r="R184" s="1" t="s">
        <v>2388</v>
      </c>
      <c r="S184" s="1" t="s">
        <v>1256</v>
      </c>
      <c r="T184" s="1" t="s">
        <v>1257</v>
      </c>
      <c r="U184" s="1" t="s">
        <v>1217</v>
      </c>
      <c r="V184" s="1" t="s">
        <v>1340</v>
      </c>
    </row>
    <row r="185" s="1" customFormat="1" spans="1:22">
      <c r="A185" s="3">
        <v>999226502794147</v>
      </c>
      <c r="B185" s="1" t="s">
        <v>1264</v>
      </c>
      <c r="C185" s="1" t="s">
        <v>2389</v>
      </c>
      <c r="D185" s="1" t="s">
        <v>2378</v>
      </c>
      <c r="E185" s="1" t="s">
        <v>2390</v>
      </c>
      <c r="F185" s="1" t="s">
        <v>1264</v>
      </c>
      <c r="G185" s="1" t="s">
        <v>1247</v>
      </c>
      <c r="H185" s="1" t="s">
        <v>1248</v>
      </c>
      <c r="I185" s="1" t="s">
        <v>2391</v>
      </c>
      <c r="J185" s="1" t="s">
        <v>30</v>
      </c>
      <c r="K185" s="1" t="s">
        <v>2392</v>
      </c>
      <c r="L185" s="1" t="s">
        <v>2392</v>
      </c>
      <c r="M185" s="1" t="s">
        <v>1251</v>
      </c>
      <c r="N185" s="1" t="s">
        <v>1251</v>
      </c>
      <c r="O185" s="1" t="s">
        <v>1252</v>
      </c>
      <c r="P185" s="1" t="s">
        <v>1253</v>
      </c>
      <c r="Q185" s="1" t="s">
        <v>1254</v>
      </c>
      <c r="R185" s="1" t="s">
        <v>2393</v>
      </c>
      <c r="S185" s="1" t="s">
        <v>1256</v>
      </c>
      <c r="T185" s="1" t="s">
        <v>1257</v>
      </c>
      <c r="U185" s="1" t="s">
        <v>1217</v>
      </c>
      <c r="V185" s="1" t="s">
        <v>1466</v>
      </c>
    </row>
    <row r="186" s="1" customFormat="1" spans="1:22">
      <c r="A186" s="3">
        <v>999226502935293</v>
      </c>
      <c r="B186" s="1" t="s">
        <v>1264</v>
      </c>
      <c r="C186" s="1" t="s">
        <v>2394</v>
      </c>
      <c r="D186" s="1" t="s">
        <v>2395</v>
      </c>
      <c r="E186" s="1" t="s">
        <v>2396</v>
      </c>
      <c r="F186" s="1" t="s">
        <v>1264</v>
      </c>
      <c r="G186" s="1" t="s">
        <v>1247</v>
      </c>
      <c r="H186" s="1" t="s">
        <v>1248</v>
      </c>
      <c r="I186" s="1" t="s">
        <v>2397</v>
      </c>
      <c r="J186" s="1" t="s">
        <v>30</v>
      </c>
      <c r="K186" s="1" t="s">
        <v>2398</v>
      </c>
      <c r="L186" s="1" t="s">
        <v>2398</v>
      </c>
      <c r="M186" s="1" t="s">
        <v>1251</v>
      </c>
      <c r="N186" s="1" t="s">
        <v>1251</v>
      </c>
      <c r="O186" s="1" t="s">
        <v>1252</v>
      </c>
      <c r="P186" s="1" t="s">
        <v>1253</v>
      </c>
      <c r="Q186" s="1" t="s">
        <v>1254</v>
      </c>
      <c r="R186" s="1" t="s">
        <v>2399</v>
      </c>
      <c r="S186" s="1" t="s">
        <v>1256</v>
      </c>
      <c r="T186" s="1" t="s">
        <v>1257</v>
      </c>
      <c r="U186" s="1" t="s">
        <v>1217</v>
      </c>
      <c r="V186" s="1" t="s">
        <v>2021</v>
      </c>
    </row>
    <row r="187" s="1" customFormat="1" spans="1:22">
      <c r="A187" s="3">
        <v>999226502953187</v>
      </c>
      <c r="B187" s="1" t="s">
        <v>1264</v>
      </c>
      <c r="C187" s="1" t="s">
        <v>2400</v>
      </c>
      <c r="D187" s="1" t="s">
        <v>2293</v>
      </c>
      <c r="E187" s="1" t="s">
        <v>2401</v>
      </c>
      <c r="F187" s="1" t="s">
        <v>1264</v>
      </c>
      <c r="G187" s="1" t="s">
        <v>1247</v>
      </c>
      <c r="H187" s="1" t="s">
        <v>1248</v>
      </c>
      <c r="I187" s="1" t="s">
        <v>2402</v>
      </c>
      <c r="J187" s="1" t="s">
        <v>30</v>
      </c>
      <c r="K187" s="1" t="s">
        <v>2403</v>
      </c>
      <c r="L187" s="1" t="s">
        <v>2403</v>
      </c>
      <c r="M187" s="1" t="s">
        <v>1251</v>
      </c>
      <c r="N187" s="1" t="s">
        <v>1251</v>
      </c>
      <c r="O187" s="1" t="s">
        <v>1252</v>
      </c>
      <c r="P187" s="1" t="s">
        <v>1253</v>
      </c>
      <c r="Q187" s="1" t="s">
        <v>1254</v>
      </c>
      <c r="R187" s="1" t="s">
        <v>2404</v>
      </c>
      <c r="S187" s="1" t="s">
        <v>1256</v>
      </c>
      <c r="T187" s="1" t="s">
        <v>1257</v>
      </c>
      <c r="U187" s="1" t="s">
        <v>1217</v>
      </c>
      <c r="V187" s="1" t="s">
        <v>2298</v>
      </c>
    </row>
    <row r="188" s="1" customFormat="1" spans="1:22">
      <c r="A188" s="3">
        <v>999226503006700</v>
      </c>
      <c r="B188" s="1" t="s">
        <v>1264</v>
      </c>
      <c r="C188" s="1" t="s">
        <v>2405</v>
      </c>
      <c r="D188" s="1" t="s">
        <v>1578</v>
      </c>
      <c r="E188" s="1" t="s">
        <v>2406</v>
      </c>
      <c r="F188" s="1" t="s">
        <v>1264</v>
      </c>
      <c r="G188" s="1" t="s">
        <v>1247</v>
      </c>
      <c r="H188" s="1" t="s">
        <v>1248</v>
      </c>
      <c r="I188" s="1" t="s">
        <v>2407</v>
      </c>
      <c r="J188" s="1" t="s">
        <v>30</v>
      </c>
      <c r="K188" s="1" t="s">
        <v>2408</v>
      </c>
      <c r="L188" s="1" t="s">
        <v>2408</v>
      </c>
      <c r="M188" s="1" t="s">
        <v>1251</v>
      </c>
      <c r="N188" s="1" t="s">
        <v>1251</v>
      </c>
      <c r="O188" s="1" t="s">
        <v>1252</v>
      </c>
      <c r="P188" s="1" t="s">
        <v>1253</v>
      </c>
      <c r="Q188" s="1" t="s">
        <v>1254</v>
      </c>
      <c r="R188" s="1" t="s">
        <v>2409</v>
      </c>
      <c r="S188" s="1" t="s">
        <v>1256</v>
      </c>
      <c r="T188" s="1" t="s">
        <v>1257</v>
      </c>
      <c r="U188" s="1" t="s">
        <v>1217</v>
      </c>
      <c r="V188" s="1" t="s">
        <v>1466</v>
      </c>
    </row>
    <row r="189" s="1" customFormat="1" spans="1:22">
      <c r="A189" s="3">
        <v>999226503335792</v>
      </c>
      <c r="B189" s="1" t="s">
        <v>1264</v>
      </c>
      <c r="C189" s="1" t="s">
        <v>2410</v>
      </c>
      <c r="D189" s="1" t="s">
        <v>2361</v>
      </c>
      <c r="E189" s="1" t="s">
        <v>2411</v>
      </c>
      <c r="F189" s="1" t="s">
        <v>1264</v>
      </c>
      <c r="G189" s="1" t="s">
        <v>1247</v>
      </c>
      <c r="H189" s="1" t="s">
        <v>1248</v>
      </c>
      <c r="I189" s="1" t="s">
        <v>2412</v>
      </c>
      <c r="J189" s="1" t="s">
        <v>30</v>
      </c>
      <c r="K189" s="1" t="s">
        <v>2413</v>
      </c>
      <c r="L189" s="1" t="s">
        <v>2413</v>
      </c>
      <c r="M189" s="1" t="s">
        <v>1251</v>
      </c>
      <c r="N189" s="1" t="s">
        <v>1251</v>
      </c>
      <c r="O189" s="1" t="s">
        <v>1252</v>
      </c>
      <c r="P189" s="1" t="s">
        <v>1253</v>
      </c>
      <c r="Q189" s="1" t="s">
        <v>1254</v>
      </c>
      <c r="R189" s="1" t="s">
        <v>2414</v>
      </c>
      <c r="S189" s="1" t="s">
        <v>1256</v>
      </c>
      <c r="T189" s="1" t="s">
        <v>1257</v>
      </c>
      <c r="U189" s="1" t="s">
        <v>1217</v>
      </c>
      <c r="V189" s="1" t="s">
        <v>1317</v>
      </c>
    </row>
    <row r="190" s="1" customFormat="1" spans="1:22">
      <c r="A190" s="3">
        <v>999226503503197</v>
      </c>
      <c r="B190" s="1" t="s">
        <v>1264</v>
      </c>
      <c r="C190" s="1" t="s">
        <v>2415</v>
      </c>
      <c r="D190" s="1" t="s">
        <v>2416</v>
      </c>
      <c r="E190" s="1" t="s">
        <v>2417</v>
      </c>
      <c r="F190" s="1" t="s">
        <v>1264</v>
      </c>
      <c r="G190" s="1" t="s">
        <v>1247</v>
      </c>
      <c r="H190" s="1" t="s">
        <v>1248</v>
      </c>
      <c r="I190" s="1" t="s">
        <v>2418</v>
      </c>
      <c r="J190" s="1" t="s">
        <v>30</v>
      </c>
      <c r="K190" s="1" t="s">
        <v>2419</v>
      </c>
      <c r="L190" s="1" t="s">
        <v>2419</v>
      </c>
      <c r="M190" s="1" t="s">
        <v>1251</v>
      </c>
      <c r="N190" s="1" t="s">
        <v>1251</v>
      </c>
      <c r="O190" s="1" t="s">
        <v>1252</v>
      </c>
      <c r="P190" s="1" t="s">
        <v>1253</v>
      </c>
      <c r="Q190" s="1" t="s">
        <v>1254</v>
      </c>
      <c r="R190" s="1" t="s">
        <v>2420</v>
      </c>
      <c r="S190" s="1" t="s">
        <v>1256</v>
      </c>
      <c r="T190" s="1" t="s">
        <v>1257</v>
      </c>
      <c r="U190" s="1" t="s">
        <v>1217</v>
      </c>
      <c r="V190" s="1" t="s">
        <v>1277</v>
      </c>
    </row>
    <row r="191" s="1" customFormat="1" spans="1:22">
      <c r="A191" s="3">
        <v>999226503616075</v>
      </c>
      <c r="B191" s="1" t="s">
        <v>1264</v>
      </c>
      <c r="C191" s="1" t="s">
        <v>2421</v>
      </c>
      <c r="D191" s="1" t="s">
        <v>2361</v>
      </c>
      <c r="E191" s="1" t="s">
        <v>2422</v>
      </c>
      <c r="F191" s="1" t="s">
        <v>1264</v>
      </c>
      <c r="G191" s="1" t="s">
        <v>1247</v>
      </c>
      <c r="H191" s="1" t="s">
        <v>1248</v>
      </c>
      <c r="I191" s="1" t="s">
        <v>2423</v>
      </c>
      <c r="J191" s="1" t="s">
        <v>30</v>
      </c>
      <c r="K191" s="1" t="s">
        <v>2424</v>
      </c>
      <c r="L191" s="1" t="s">
        <v>2424</v>
      </c>
      <c r="M191" s="1" t="s">
        <v>1251</v>
      </c>
      <c r="N191" s="1" t="s">
        <v>1251</v>
      </c>
      <c r="O191" s="1" t="s">
        <v>1252</v>
      </c>
      <c r="P191" s="1" t="s">
        <v>1253</v>
      </c>
      <c r="Q191" s="1" t="s">
        <v>1254</v>
      </c>
      <c r="R191" s="1" t="s">
        <v>2425</v>
      </c>
      <c r="S191" s="1" t="s">
        <v>1256</v>
      </c>
      <c r="T191" s="1" t="s">
        <v>1257</v>
      </c>
      <c r="U191" s="1" t="s">
        <v>1217</v>
      </c>
      <c r="V191" s="1" t="s">
        <v>1317</v>
      </c>
    </row>
    <row r="192" s="1" customFormat="1" spans="1:22">
      <c r="A192" s="3">
        <v>999226503722803</v>
      </c>
      <c r="B192" s="1" t="s">
        <v>1264</v>
      </c>
      <c r="C192" s="1" t="s">
        <v>2426</v>
      </c>
      <c r="D192" s="1" t="s">
        <v>2427</v>
      </c>
      <c r="E192" s="1" t="s">
        <v>2428</v>
      </c>
      <c r="F192" s="1" t="s">
        <v>1264</v>
      </c>
      <c r="G192" s="1" t="s">
        <v>1247</v>
      </c>
      <c r="H192" s="1" t="s">
        <v>1248</v>
      </c>
      <c r="I192" s="1" t="s">
        <v>2429</v>
      </c>
      <c r="J192" s="1" t="s">
        <v>30</v>
      </c>
      <c r="K192" s="1" t="s">
        <v>2430</v>
      </c>
      <c r="L192" s="1" t="s">
        <v>2430</v>
      </c>
      <c r="M192" s="1" t="s">
        <v>1251</v>
      </c>
      <c r="N192" s="1" t="s">
        <v>1251</v>
      </c>
      <c r="O192" s="1" t="s">
        <v>1252</v>
      </c>
      <c r="P192" s="1" t="s">
        <v>1253</v>
      </c>
      <c r="Q192" s="1" t="s">
        <v>1254</v>
      </c>
      <c r="R192" s="1" t="s">
        <v>2431</v>
      </c>
      <c r="S192" s="1" t="s">
        <v>1256</v>
      </c>
      <c r="T192" s="1" t="s">
        <v>1257</v>
      </c>
      <c r="U192" s="1" t="s">
        <v>1217</v>
      </c>
      <c r="V192" s="1" t="s">
        <v>2432</v>
      </c>
    </row>
    <row r="193" s="1" customFormat="1" spans="1:22">
      <c r="A193" s="3">
        <v>999226503784829</v>
      </c>
      <c r="B193" s="1" t="s">
        <v>1264</v>
      </c>
      <c r="C193" s="1" t="s">
        <v>2433</v>
      </c>
      <c r="D193" s="1" t="s">
        <v>2434</v>
      </c>
      <c r="E193" s="1" t="s">
        <v>2435</v>
      </c>
      <c r="F193" s="1" t="s">
        <v>1264</v>
      </c>
      <c r="G193" s="1" t="s">
        <v>1247</v>
      </c>
      <c r="H193" s="1" t="s">
        <v>1248</v>
      </c>
      <c r="I193" s="1" t="s">
        <v>2436</v>
      </c>
      <c r="J193" s="1" t="s">
        <v>30</v>
      </c>
      <c r="K193" s="1" t="s">
        <v>2437</v>
      </c>
      <c r="L193" s="1" t="s">
        <v>2437</v>
      </c>
      <c r="M193" s="1" t="s">
        <v>1251</v>
      </c>
      <c r="N193" s="1" t="s">
        <v>1251</v>
      </c>
      <c r="O193" s="1" t="s">
        <v>1252</v>
      </c>
      <c r="P193" s="1" t="s">
        <v>1253</v>
      </c>
      <c r="Q193" s="1" t="s">
        <v>1254</v>
      </c>
      <c r="R193" s="1" t="s">
        <v>2438</v>
      </c>
      <c r="S193" s="1" t="s">
        <v>1256</v>
      </c>
      <c r="T193" s="1" t="s">
        <v>1257</v>
      </c>
      <c r="U193" s="1" t="s">
        <v>1217</v>
      </c>
      <c r="V193" s="1" t="s">
        <v>1259</v>
      </c>
    </row>
    <row r="194" s="1" customFormat="1" spans="1:22">
      <c r="A194" s="3">
        <v>999226503811445</v>
      </c>
      <c r="B194" s="1" t="s">
        <v>1264</v>
      </c>
      <c r="C194" s="1" t="s">
        <v>2439</v>
      </c>
      <c r="D194" s="1" t="s">
        <v>2361</v>
      </c>
      <c r="E194" s="1" t="s">
        <v>2440</v>
      </c>
      <c r="F194" s="1" t="s">
        <v>1264</v>
      </c>
      <c r="G194" s="1" t="s">
        <v>1247</v>
      </c>
      <c r="H194" s="1" t="s">
        <v>1248</v>
      </c>
      <c r="I194" s="1" t="s">
        <v>2412</v>
      </c>
      <c r="J194" s="1" t="s">
        <v>30</v>
      </c>
      <c r="K194" s="1" t="s">
        <v>2413</v>
      </c>
      <c r="L194" s="1" t="s">
        <v>2413</v>
      </c>
      <c r="M194" s="1" t="s">
        <v>1251</v>
      </c>
      <c r="N194" s="1" t="s">
        <v>1251</v>
      </c>
      <c r="O194" s="1" t="s">
        <v>1252</v>
      </c>
      <c r="P194" s="1" t="s">
        <v>1253</v>
      </c>
      <c r="Q194" s="1" t="s">
        <v>1254</v>
      </c>
      <c r="R194" s="1" t="s">
        <v>2441</v>
      </c>
      <c r="S194" s="1" t="s">
        <v>1256</v>
      </c>
      <c r="T194" s="1" t="s">
        <v>1257</v>
      </c>
      <c r="U194" s="1" t="s">
        <v>1217</v>
      </c>
      <c r="V194" s="1" t="s">
        <v>1317</v>
      </c>
    </row>
    <row r="195" s="1" customFormat="1" spans="1:22">
      <c r="A195" s="3">
        <v>999226503957061</v>
      </c>
      <c r="B195" s="1" t="s">
        <v>1264</v>
      </c>
      <c r="C195" s="1" t="s">
        <v>2442</v>
      </c>
      <c r="D195" s="1" t="s">
        <v>2443</v>
      </c>
      <c r="E195" s="1" t="s">
        <v>2444</v>
      </c>
      <c r="F195" s="1" t="s">
        <v>1264</v>
      </c>
      <c r="G195" s="1" t="s">
        <v>1247</v>
      </c>
      <c r="H195" s="1" t="s">
        <v>1248</v>
      </c>
      <c r="I195" s="1" t="s">
        <v>2445</v>
      </c>
      <c r="J195" s="1" t="s">
        <v>30</v>
      </c>
      <c r="K195" s="1" t="s">
        <v>2446</v>
      </c>
      <c r="L195" s="1" t="s">
        <v>2446</v>
      </c>
      <c r="M195" s="1" t="s">
        <v>1251</v>
      </c>
      <c r="N195" s="1" t="s">
        <v>1251</v>
      </c>
      <c r="O195" s="1" t="s">
        <v>1252</v>
      </c>
      <c r="P195" s="1" t="s">
        <v>1253</v>
      </c>
      <c r="Q195" s="1" t="s">
        <v>1254</v>
      </c>
      <c r="R195" s="1" t="s">
        <v>2447</v>
      </c>
      <c r="S195" s="1" t="s">
        <v>1256</v>
      </c>
      <c r="T195" s="1" t="s">
        <v>1257</v>
      </c>
      <c r="U195" s="1" t="s">
        <v>1217</v>
      </c>
      <c r="V195" s="1" t="s">
        <v>1259</v>
      </c>
    </row>
    <row r="196" s="1" customFormat="1" spans="1:22">
      <c r="A196" s="3">
        <v>999226560998303</v>
      </c>
      <c r="B196" s="1" t="s">
        <v>1264</v>
      </c>
      <c r="C196" s="1" t="s">
        <v>2448</v>
      </c>
      <c r="D196" s="1" t="s">
        <v>2449</v>
      </c>
      <c r="E196" s="1" t="s">
        <v>2450</v>
      </c>
      <c r="F196" s="1" t="s">
        <v>1264</v>
      </c>
      <c r="G196" s="1" t="s">
        <v>1247</v>
      </c>
      <c r="H196" s="1" t="s">
        <v>1248</v>
      </c>
      <c r="I196" s="1" t="s">
        <v>2451</v>
      </c>
      <c r="J196" s="1" t="s">
        <v>30</v>
      </c>
      <c r="K196" s="1" t="s">
        <v>2452</v>
      </c>
      <c r="L196" s="1" t="s">
        <v>2452</v>
      </c>
      <c r="M196" s="1" t="s">
        <v>1251</v>
      </c>
      <c r="N196" s="1" t="s">
        <v>1251</v>
      </c>
      <c r="O196" s="1" t="s">
        <v>1252</v>
      </c>
      <c r="P196" s="1" t="s">
        <v>1253</v>
      </c>
      <c r="Q196" s="1" t="s">
        <v>1254</v>
      </c>
      <c r="R196" s="1" t="s">
        <v>2453</v>
      </c>
      <c r="S196" s="1" t="s">
        <v>1256</v>
      </c>
      <c r="T196" s="1" t="s">
        <v>1257</v>
      </c>
      <c r="U196" s="1" t="s">
        <v>1217</v>
      </c>
      <c r="V196" s="1" t="s">
        <v>1812</v>
      </c>
    </row>
    <row r="197" s="1" customFormat="1" spans="1:22">
      <c r="A197" s="3">
        <v>999226561596103</v>
      </c>
      <c r="B197" s="1" t="s">
        <v>1264</v>
      </c>
      <c r="C197" s="1" t="s">
        <v>2454</v>
      </c>
      <c r="D197" s="1" t="s">
        <v>2361</v>
      </c>
      <c r="E197" s="1" t="s">
        <v>2455</v>
      </c>
      <c r="F197" s="1" t="s">
        <v>1264</v>
      </c>
      <c r="G197" s="1" t="s">
        <v>1247</v>
      </c>
      <c r="H197" s="1" t="s">
        <v>1248</v>
      </c>
      <c r="I197" s="1" t="s">
        <v>2412</v>
      </c>
      <c r="J197" s="1" t="s">
        <v>30</v>
      </c>
      <c r="K197" s="1" t="s">
        <v>2413</v>
      </c>
      <c r="L197" s="1" t="s">
        <v>2413</v>
      </c>
      <c r="M197" s="1" t="s">
        <v>1251</v>
      </c>
      <c r="N197" s="1" t="s">
        <v>1251</v>
      </c>
      <c r="O197" s="1" t="s">
        <v>1252</v>
      </c>
      <c r="P197" s="1" t="s">
        <v>1253</v>
      </c>
      <c r="Q197" s="1" t="s">
        <v>1254</v>
      </c>
      <c r="R197" s="1" t="s">
        <v>2456</v>
      </c>
      <c r="S197" s="1" t="s">
        <v>1256</v>
      </c>
      <c r="T197" s="1" t="s">
        <v>1257</v>
      </c>
      <c r="U197" s="1" t="s">
        <v>1217</v>
      </c>
      <c r="V197" s="1" t="s">
        <v>1317</v>
      </c>
    </row>
    <row r="198" s="1" customFormat="1" spans="1:22">
      <c r="A198" s="3">
        <v>999226561747384</v>
      </c>
      <c r="B198" s="1" t="s">
        <v>1264</v>
      </c>
      <c r="C198" s="1" t="s">
        <v>2457</v>
      </c>
      <c r="D198" s="1" t="s">
        <v>2458</v>
      </c>
      <c r="E198" s="1" t="s">
        <v>2459</v>
      </c>
      <c r="F198" s="1" t="s">
        <v>1264</v>
      </c>
      <c r="G198" s="1" t="s">
        <v>1247</v>
      </c>
      <c r="H198" s="1" t="s">
        <v>1248</v>
      </c>
      <c r="I198" s="1" t="s">
        <v>2460</v>
      </c>
      <c r="J198" s="1" t="s">
        <v>30</v>
      </c>
      <c r="K198" s="1" t="s">
        <v>2461</v>
      </c>
      <c r="L198" s="1" t="s">
        <v>2461</v>
      </c>
      <c r="M198" s="1" t="s">
        <v>1251</v>
      </c>
      <c r="N198" s="1" t="s">
        <v>1251</v>
      </c>
      <c r="O198" s="1" t="s">
        <v>1252</v>
      </c>
      <c r="P198" s="1" t="s">
        <v>1253</v>
      </c>
      <c r="Q198" s="1" t="s">
        <v>1254</v>
      </c>
      <c r="R198" s="1" t="s">
        <v>2462</v>
      </c>
      <c r="S198" s="1" t="s">
        <v>1256</v>
      </c>
      <c r="T198" s="1" t="s">
        <v>1257</v>
      </c>
      <c r="U198" s="1" t="s">
        <v>1217</v>
      </c>
      <c r="V198" s="1" t="s">
        <v>1277</v>
      </c>
    </row>
    <row r="199" s="1" customFormat="1" spans="1:22">
      <c r="A199" s="3">
        <v>999226562285284</v>
      </c>
      <c r="B199" s="1" t="s">
        <v>1264</v>
      </c>
      <c r="C199" s="1" t="s">
        <v>2463</v>
      </c>
      <c r="D199" s="1" t="s">
        <v>2464</v>
      </c>
      <c r="E199" s="1" t="s">
        <v>2465</v>
      </c>
      <c r="F199" s="1" t="s">
        <v>1264</v>
      </c>
      <c r="G199" s="1" t="s">
        <v>1247</v>
      </c>
      <c r="H199" s="1" t="s">
        <v>1248</v>
      </c>
      <c r="I199" s="1" t="s">
        <v>2466</v>
      </c>
      <c r="J199" s="1" t="s">
        <v>30</v>
      </c>
      <c r="K199" s="1" t="s">
        <v>2467</v>
      </c>
      <c r="L199" s="1" t="s">
        <v>2467</v>
      </c>
      <c r="M199" s="1" t="s">
        <v>1251</v>
      </c>
      <c r="N199" s="1" t="s">
        <v>1251</v>
      </c>
      <c r="O199" s="1" t="s">
        <v>1252</v>
      </c>
      <c r="P199" s="1" t="s">
        <v>1253</v>
      </c>
      <c r="Q199" s="1" t="s">
        <v>1254</v>
      </c>
      <c r="R199" s="1" t="s">
        <v>2468</v>
      </c>
      <c r="S199" s="1" t="s">
        <v>1256</v>
      </c>
      <c r="T199" s="1" t="s">
        <v>1257</v>
      </c>
      <c r="U199" s="1" t="s">
        <v>1217</v>
      </c>
      <c r="V199" s="1" t="s">
        <v>1277</v>
      </c>
    </row>
    <row r="200" s="1" customFormat="1" spans="1:22">
      <c r="A200" s="3">
        <v>999226564286043</v>
      </c>
      <c r="B200" s="1" t="s">
        <v>1264</v>
      </c>
      <c r="C200" s="1" t="s">
        <v>2469</v>
      </c>
      <c r="D200" s="1" t="s">
        <v>2470</v>
      </c>
      <c r="E200" s="1" t="s">
        <v>2471</v>
      </c>
      <c r="F200" s="1" t="s">
        <v>1264</v>
      </c>
      <c r="G200" s="1" t="s">
        <v>1247</v>
      </c>
      <c r="H200" s="1" t="s">
        <v>1248</v>
      </c>
      <c r="I200" s="1" t="s">
        <v>2472</v>
      </c>
      <c r="J200" s="1" t="s">
        <v>30</v>
      </c>
      <c r="K200" s="1" t="s">
        <v>2473</v>
      </c>
      <c r="L200" s="1" t="s">
        <v>2473</v>
      </c>
      <c r="M200" s="1" t="s">
        <v>1251</v>
      </c>
      <c r="N200" s="1" t="s">
        <v>1251</v>
      </c>
      <c r="O200" s="1" t="s">
        <v>1252</v>
      </c>
      <c r="P200" s="1" t="s">
        <v>1253</v>
      </c>
      <c r="Q200" s="1" t="s">
        <v>1254</v>
      </c>
      <c r="R200" s="1" t="s">
        <v>2474</v>
      </c>
      <c r="S200" s="1" t="s">
        <v>1256</v>
      </c>
      <c r="T200" s="1" t="s">
        <v>1257</v>
      </c>
      <c r="U200" s="1" t="s">
        <v>1217</v>
      </c>
      <c r="V200" s="1" t="s">
        <v>1812</v>
      </c>
    </row>
    <row r="201" s="1" customFormat="1" spans="1:22">
      <c r="A201" s="3">
        <v>999226565300306</v>
      </c>
      <c r="B201" s="1" t="s">
        <v>1264</v>
      </c>
      <c r="C201" s="1" t="s">
        <v>2475</v>
      </c>
      <c r="D201" s="1" t="s">
        <v>2476</v>
      </c>
      <c r="E201" s="1" t="s">
        <v>2477</v>
      </c>
      <c r="F201" s="1" t="s">
        <v>1264</v>
      </c>
      <c r="G201" s="1" t="s">
        <v>1247</v>
      </c>
      <c r="H201" s="1" t="s">
        <v>1248</v>
      </c>
      <c r="I201" s="1" t="s">
        <v>2478</v>
      </c>
      <c r="J201" s="1" t="s">
        <v>30</v>
      </c>
      <c r="K201" s="1" t="s">
        <v>2479</v>
      </c>
      <c r="L201" s="1" t="s">
        <v>2479</v>
      </c>
      <c r="M201" s="1" t="s">
        <v>1251</v>
      </c>
      <c r="N201" s="1" t="s">
        <v>1251</v>
      </c>
      <c r="O201" s="1" t="s">
        <v>1252</v>
      </c>
      <c r="P201" s="1" t="s">
        <v>1253</v>
      </c>
      <c r="Q201" s="1" t="s">
        <v>1254</v>
      </c>
      <c r="R201" s="1" t="s">
        <v>2480</v>
      </c>
      <c r="S201" s="1" t="s">
        <v>1256</v>
      </c>
      <c r="T201" s="1" t="s">
        <v>1257</v>
      </c>
      <c r="U201" s="1" t="s">
        <v>1217</v>
      </c>
      <c r="V201" s="1" t="s">
        <v>1812</v>
      </c>
    </row>
    <row r="202" s="1" customFormat="1" spans="1:22">
      <c r="A202" s="3">
        <v>999226565464320</v>
      </c>
      <c r="B202" s="1" t="s">
        <v>1264</v>
      </c>
      <c r="C202" s="1" t="s">
        <v>2481</v>
      </c>
      <c r="D202" s="1" t="s">
        <v>2482</v>
      </c>
      <c r="E202" s="1" t="s">
        <v>2483</v>
      </c>
      <c r="F202" s="1" t="s">
        <v>1264</v>
      </c>
      <c r="G202" s="1" t="s">
        <v>1247</v>
      </c>
      <c r="H202" s="1" t="s">
        <v>1248</v>
      </c>
      <c r="I202" s="1" t="s">
        <v>2484</v>
      </c>
      <c r="J202" s="1" t="s">
        <v>30</v>
      </c>
      <c r="K202" s="1" t="s">
        <v>2485</v>
      </c>
      <c r="L202" s="1" t="s">
        <v>2485</v>
      </c>
      <c r="M202" s="1" t="s">
        <v>1251</v>
      </c>
      <c r="N202" s="1" t="s">
        <v>1251</v>
      </c>
      <c r="O202" s="1" t="s">
        <v>1252</v>
      </c>
      <c r="P202" s="1" t="s">
        <v>1253</v>
      </c>
      <c r="Q202" s="1" t="s">
        <v>1254</v>
      </c>
      <c r="R202" s="1" t="s">
        <v>2486</v>
      </c>
      <c r="S202" s="1" t="s">
        <v>1256</v>
      </c>
      <c r="T202" s="1" t="s">
        <v>1257</v>
      </c>
      <c r="U202" s="1" t="s">
        <v>1217</v>
      </c>
      <c r="V202" s="1" t="s">
        <v>1259</v>
      </c>
    </row>
    <row r="203" s="1" customFormat="1" spans="1:22">
      <c r="A203" s="3">
        <v>999226566107774</v>
      </c>
      <c r="B203" s="1" t="s">
        <v>1264</v>
      </c>
      <c r="C203" s="1" t="s">
        <v>2487</v>
      </c>
      <c r="D203" s="1" t="s">
        <v>2488</v>
      </c>
      <c r="E203" s="1" t="s">
        <v>2489</v>
      </c>
      <c r="F203" s="1" t="s">
        <v>1264</v>
      </c>
      <c r="G203" s="1" t="s">
        <v>1247</v>
      </c>
      <c r="H203" s="1" t="s">
        <v>1248</v>
      </c>
      <c r="I203" s="1" t="s">
        <v>2490</v>
      </c>
      <c r="J203" s="1" t="s">
        <v>30</v>
      </c>
      <c r="K203" s="1" t="s">
        <v>2491</v>
      </c>
      <c r="L203" s="1" t="s">
        <v>2491</v>
      </c>
      <c r="M203" s="1" t="s">
        <v>1251</v>
      </c>
      <c r="N203" s="1" t="s">
        <v>1251</v>
      </c>
      <c r="O203" s="1" t="s">
        <v>1252</v>
      </c>
      <c r="P203" s="1" t="s">
        <v>1253</v>
      </c>
      <c r="Q203" s="1" t="s">
        <v>1254</v>
      </c>
      <c r="R203" s="1" t="s">
        <v>2492</v>
      </c>
      <c r="S203" s="1" t="s">
        <v>1256</v>
      </c>
      <c r="T203" s="1" t="s">
        <v>1257</v>
      </c>
      <c r="U203" s="1" t="s">
        <v>1217</v>
      </c>
      <c r="V203" s="1" t="s">
        <v>2021</v>
      </c>
    </row>
    <row r="204" s="1" customFormat="1" spans="1:22">
      <c r="A204" s="3">
        <v>999226566943622</v>
      </c>
      <c r="B204" s="1" t="s">
        <v>1264</v>
      </c>
      <c r="C204" s="1" t="s">
        <v>2493</v>
      </c>
      <c r="D204" s="1" t="s">
        <v>2494</v>
      </c>
      <c r="E204" s="1" t="s">
        <v>2495</v>
      </c>
      <c r="F204" s="1" t="s">
        <v>1264</v>
      </c>
      <c r="G204" s="1" t="s">
        <v>1247</v>
      </c>
      <c r="H204" s="1" t="s">
        <v>1248</v>
      </c>
      <c r="I204" s="1" t="s">
        <v>2496</v>
      </c>
      <c r="J204" s="1" t="s">
        <v>30</v>
      </c>
      <c r="K204" s="1" t="s">
        <v>2497</v>
      </c>
      <c r="L204" s="1" t="s">
        <v>2497</v>
      </c>
      <c r="M204" s="1" t="s">
        <v>1251</v>
      </c>
      <c r="N204" s="1" t="s">
        <v>1251</v>
      </c>
      <c r="O204" s="1" t="s">
        <v>1252</v>
      </c>
      <c r="P204" s="1" t="s">
        <v>1253</v>
      </c>
      <c r="Q204" s="1" t="s">
        <v>1254</v>
      </c>
      <c r="R204" s="1" t="s">
        <v>2498</v>
      </c>
      <c r="S204" s="1" t="s">
        <v>1256</v>
      </c>
      <c r="T204" s="1" t="s">
        <v>1257</v>
      </c>
      <c r="U204" s="1" t="s">
        <v>1217</v>
      </c>
      <c r="V204" s="1" t="s">
        <v>1277</v>
      </c>
    </row>
    <row r="205" s="1" customFormat="1" spans="1:22">
      <c r="A205" s="3">
        <v>999226567414927</v>
      </c>
      <c r="B205" s="1" t="s">
        <v>1264</v>
      </c>
      <c r="C205" s="1" t="s">
        <v>2499</v>
      </c>
      <c r="D205" s="1" t="s">
        <v>2500</v>
      </c>
      <c r="E205" s="1" t="s">
        <v>2501</v>
      </c>
      <c r="F205" s="1" t="s">
        <v>1264</v>
      </c>
      <c r="G205" s="1" t="s">
        <v>1247</v>
      </c>
      <c r="H205" s="1" t="s">
        <v>1248</v>
      </c>
      <c r="I205" s="1" t="s">
        <v>2502</v>
      </c>
      <c r="J205" s="1" t="s">
        <v>30</v>
      </c>
      <c r="K205" s="1" t="s">
        <v>2503</v>
      </c>
      <c r="L205" s="1" t="s">
        <v>2503</v>
      </c>
      <c r="M205" s="1" t="s">
        <v>1251</v>
      </c>
      <c r="N205" s="1" t="s">
        <v>1251</v>
      </c>
      <c r="O205" s="1" t="s">
        <v>1252</v>
      </c>
      <c r="P205" s="1" t="s">
        <v>1253</v>
      </c>
      <c r="Q205" s="1" t="s">
        <v>1254</v>
      </c>
      <c r="R205" s="1" t="s">
        <v>2504</v>
      </c>
      <c r="S205" s="1" t="s">
        <v>1256</v>
      </c>
      <c r="T205" s="1" t="s">
        <v>1257</v>
      </c>
      <c r="U205" s="1" t="s">
        <v>1217</v>
      </c>
      <c r="V205" s="1" t="s">
        <v>1277</v>
      </c>
    </row>
    <row r="206" s="1" customFormat="1" spans="1:22">
      <c r="A206" s="3">
        <v>999226568253299</v>
      </c>
      <c r="B206" s="1" t="s">
        <v>1264</v>
      </c>
      <c r="C206" s="1" t="s">
        <v>2505</v>
      </c>
      <c r="D206" s="1" t="s">
        <v>2506</v>
      </c>
      <c r="E206" s="1" t="s">
        <v>2507</v>
      </c>
      <c r="F206" s="1" t="s">
        <v>1264</v>
      </c>
      <c r="G206" s="1" t="s">
        <v>1247</v>
      </c>
      <c r="H206" s="1" t="s">
        <v>1248</v>
      </c>
      <c r="I206" s="1" t="s">
        <v>2508</v>
      </c>
      <c r="J206" s="1" t="s">
        <v>30</v>
      </c>
      <c r="K206" s="1" t="s">
        <v>2509</v>
      </c>
      <c r="L206" s="1" t="s">
        <v>2509</v>
      </c>
      <c r="M206" s="1" t="s">
        <v>1251</v>
      </c>
      <c r="N206" s="1" t="s">
        <v>1251</v>
      </c>
      <c r="O206" s="1" t="s">
        <v>1252</v>
      </c>
      <c r="P206" s="1" t="s">
        <v>1253</v>
      </c>
      <c r="Q206" s="1" t="s">
        <v>1254</v>
      </c>
      <c r="R206" s="1" t="s">
        <v>2510</v>
      </c>
      <c r="S206" s="1" t="s">
        <v>1256</v>
      </c>
      <c r="T206" s="1" t="s">
        <v>1257</v>
      </c>
      <c r="U206" s="1" t="s">
        <v>1217</v>
      </c>
      <c r="V206" s="1" t="s">
        <v>2511</v>
      </c>
    </row>
    <row r="207" s="1" customFormat="1" spans="1:22">
      <c r="A207" s="3">
        <v>999226568615917</v>
      </c>
      <c r="B207" s="1" t="s">
        <v>1264</v>
      </c>
      <c r="C207" s="1" t="s">
        <v>2512</v>
      </c>
      <c r="D207" s="1" t="s">
        <v>2513</v>
      </c>
      <c r="E207" s="1" t="s">
        <v>2514</v>
      </c>
      <c r="F207" s="1" t="s">
        <v>1264</v>
      </c>
      <c r="G207" s="1" t="s">
        <v>1247</v>
      </c>
      <c r="H207" s="1" t="s">
        <v>1248</v>
      </c>
      <c r="I207" s="1" t="s">
        <v>2515</v>
      </c>
      <c r="J207" s="1" t="s">
        <v>30</v>
      </c>
      <c r="K207" s="1" t="s">
        <v>2516</v>
      </c>
      <c r="L207" s="1" t="s">
        <v>2516</v>
      </c>
      <c r="M207" s="1" t="s">
        <v>1251</v>
      </c>
      <c r="N207" s="1" t="s">
        <v>1251</v>
      </c>
      <c r="O207" s="1" t="s">
        <v>1252</v>
      </c>
      <c r="P207" s="1" t="s">
        <v>1253</v>
      </c>
      <c r="Q207" s="1" t="s">
        <v>1254</v>
      </c>
      <c r="R207" s="1" t="s">
        <v>2517</v>
      </c>
      <c r="S207" s="1" t="s">
        <v>1256</v>
      </c>
      <c r="T207" s="1" t="s">
        <v>1257</v>
      </c>
      <c r="U207" s="1" t="s">
        <v>1217</v>
      </c>
      <c r="V207" s="1" t="s">
        <v>1317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