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对账!$1:$230</definedName>
  </definedNames>
  <calcPr calcId="144525"/>
</workbook>
</file>

<file path=xl/sharedStrings.xml><?xml version="1.0" encoding="utf-8"?>
<sst xmlns="http://schemas.openxmlformats.org/spreadsheetml/2006/main" count="7117" uniqueCount="2468">
  <si>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</si>
  <si>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</si>
  <si>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</si>
  <si>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</si>
  <si>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</si>
  <si>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</si>
  <si>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</si>
  <si>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</si>
  <si>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</si>
  <si>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</si>
  <si>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</si>
  <si>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</si>
  <si>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</si>
  <si>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</si>
  <si>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</si>
  <si>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</si>
  <si>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</si>
  <si>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</si>
  <si>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</si>
  <si>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</si>
  <si>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</si>
  <si>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</si>
  <si>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</si>
  <si>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</si>
  <si>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</si>
  <si>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999223500710769	</t>
  </si>
  <si>
    <t>Ctrip</t>
  </si>
  <si>
    <t>正常</t>
  </si>
  <si>
    <t>[拉斯维加斯]OYO拉斯维加斯娱乐场酒店(OYO Hotel and Casino Las Vegas)(60493870)</t>
  </si>
  <si>
    <t>大道景观2张大床房&lt;2人入住&gt;&lt;不退款&gt;</t>
  </si>
  <si>
    <t>HKD</t>
  </si>
  <si>
    <t>STOKES/KALIA</t>
  </si>
  <si>
    <t>CA13030230907HKD</t>
  </si>
  <si>
    <t>未提现</t>
  </si>
  <si>
    <t>携程开票</t>
  </si>
  <si>
    <t xml:space="preserve">3200171	</t>
  </si>
  <si>
    <t xml:space="preserve">385425	</t>
  </si>
  <si>
    <t xml:space="preserve">999224647009786	</t>
  </si>
  <si>
    <t>[新加坡]新加坡悦乐武吉士酒店(Village Hotel Bugis by Far East Hospitality)(55451678)</t>
  </si>
  <si>
    <t>高级客房&lt;2人入住&gt;&lt;早餐&gt;</t>
  </si>
  <si>
    <t>FANG/PINYUE,HE/HAIYUN</t>
  </si>
  <si>
    <t xml:space="preserve">3473785	</t>
  </si>
  <si>
    <t xml:space="preserve">	</t>
  </si>
  <si>
    <t xml:space="preserve">999224683991905	</t>
  </si>
  <si>
    <t>豪华房&lt;2人入住&gt;</t>
  </si>
  <si>
    <t>Lin/Zhixiang,Xiong/Jianmei</t>
  </si>
  <si>
    <t xml:space="preserve">3481011	</t>
  </si>
  <si>
    <t xml:space="preserve">999224794498112	</t>
  </si>
  <si>
    <t>[丹戎本雅]槟城火烈鸟海滩酒店(Flamingo Hotel by The Beach, Penang)(55439295)</t>
  </si>
  <si>
    <t>豪华海景双床房&lt;2人入住&gt;&lt;不退款&gt;</t>
  </si>
  <si>
    <t>TAM/HO YIN,LAU/SIU MAN,CHAU/MING LIN,LOK/SHUH PING</t>
  </si>
  <si>
    <t xml:space="preserve">3509443	</t>
  </si>
  <si>
    <t>取消</t>
  </si>
  <si>
    <t xml:space="preserve">24816078911	</t>
  </si>
  <si>
    <t>高级客房&lt;2人入住&gt;</t>
  </si>
  <si>
    <t xml:space="preserve">3514760	</t>
  </si>
  <si>
    <t xml:space="preserve">298753877	</t>
  </si>
  <si>
    <t xml:space="preserve">999224843409585	</t>
  </si>
  <si>
    <t>[普吉岛]普吉岛科莫雅姆度假村(COMO Point Yamu, Phuket)(55799264)</t>
  </si>
  <si>
    <t>攀牙泳池套房&lt;2人入住&gt;&lt;早餐&gt;</t>
  </si>
  <si>
    <t>Foong/Swee Ling</t>
  </si>
  <si>
    <t xml:space="preserve">3523451	</t>
  </si>
  <si>
    <t xml:space="preserve">1313179	</t>
  </si>
  <si>
    <t xml:space="preserve">999224865743551	</t>
  </si>
  <si>
    <t>[首尔]首尔新罗酒店(The Shilla Seoul)(90400016)</t>
  </si>
  <si>
    <t>豪华双床房（Indoor Pool Access Only）&lt;2人入住&gt;&lt;不退款&gt;</t>
  </si>
  <si>
    <t>FAN/MEIPING,Han/Yuchun</t>
  </si>
  <si>
    <t xml:space="preserve">3527959	</t>
  </si>
  <si>
    <t xml:space="preserve">2056450	</t>
  </si>
  <si>
    <t xml:space="preserve">999224958643057	</t>
  </si>
  <si>
    <t>[奥斯陆]圣奥拉夫普拉斯斯堪迪克酒店(Scandic St. Olavs Plass)(55745376)</t>
  </si>
  <si>
    <t>经济房 1张双人床&lt;2人入住&gt;&lt;不退款&gt;&lt;早餐&gt;</t>
  </si>
  <si>
    <t>ARIN/AHMET HAKAN,CEMILOGLU/HALUK</t>
  </si>
  <si>
    <t xml:space="preserve">3551468	</t>
  </si>
  <si>
    <t xml:space="preserve">999225110777143	</t>
  </si>
  <si>
    <t>[巴厘岛]怡舒乐酒店(Grand Ixora Kuta Resort)(55439281)</t>
  </si>
  <si>
    <t>高级房&lt;2人入住&gt;&lt;早餐&gt;</t>
  </si>
  <si>
    <t>MHDNORBAKRI/NOR AINAA</t>
  </si>
  <si>
    <t xml:space="preserve">3589962	</t>
  </si>
  <si>
    <t xml:space="preserve">999225110795050	</t>
  </si>
  <si>
    <t>AHMADALBAKRI/NORAZWALINA BINTI</t>
  </si>
  <si>
    <t xml:space="preserve">3589964	</t>
  </si>
  <si>
    <t xml:space="preserve">999225160246323	</t>
  </si>
  <si>
    <t>[曼谷]曼谷暹罗凯宾斯基饭店(Siam Kempinski Hotel Bangkok  Certified)(56163180)</t>
  </si>
  <si>
    <t>风情小屋客房&lt;2人入住&gt;&lt;早餐&gt;</t>
  </si>
  <si>
    <t>KWAN/HOI YUEN</t>
  </si>
  <si>
    <t xml:space="preserve">3600656	</t>
  </si>
  <si>
    <t xml:space="preserve">1036670993	</t>
  </si>
  <si>
    <t xml:space="preserve">999225179572296	</t>
  </si>
  <si>
    <t>[圣吉吉]昆西别墅酒店(Qunci Villas Hotel)(55269862)</t>
  </si>
  <si>
    <t>花园景观房&lt;2人入住&gt;&lt;不退款&gt;</t>
  </si>
  <si>
    <t>MATERNE/ANTHONY</t>
  </si>
  <si>
    <t xml:space="preserve">3604654	</t>
  </si>
  <si>
    <t xml:space="preserve">340085926	</t>
  </si>
  <si>
    <t xml:space="preserve">999225317871054	</t>
  </si>
  <si>
    <t>[卢塞恩]卢森弗洛拉亚美隆酒店(AMERON Luzern Hotel Flora)(55519406)</t>
  </si>
  <si>
    <t>豪华大床房&lt;2人入住&gt;&lt;不退款&gt;</t>
  </si>
  <si>
    <t>KUANG/JIAN</t>
  </si>
  <si>
    <t xml:space="preserve">3633105	</t>
  </si>
  <si>
    <t xml:space="preserve">218-1078283	</t>
  </si>
  <si>
    <t xml:space="preserve">999225349431556	</t>
  </si>
  <si>
    <t>[巴塞罗那]加泰罗尼亚伊克斯普拉扎酒店(Exe Plaza Catalunya)(55812472)</t>
  </si>
  <si>
    <t>高级大床房&lt;2人入住&gt;&lt;不退款&gt;</t>
  </si>
  <si>
    <t>LEE/OKHEE</t>
  </si>
  <si>
    <t xml:space="preserve">3639839	</t>
  </si>
  <si>
    <t xml:space="preserve">19021472	</t>
  </si>
  <si>
    <t xml:space="preserve">999225399890457	</t>
  </si>
  <si>
    <t>[布鲁日]阿拉贡酒店(Hotel Aragon)(55626239)</t>
  </si>
  <si>
    <t>舒适双人房&lt;2人入住&gt;&lt;早餐&gt;</t>
  </si>
  <si>
    <t>Tanczos/Karl,Tanczos/Derek,Tanczos/Judith</t>
  </si>
  <si>
    <t xml:space="preserve">3649983	</t>
  </si>
  <si>
    <t xml:space="preserve">14862	</t>
  </si>
  <si>
    <t xml:space="preserve">999225462521473	</t>
  </si>
  <si>
    <t>[巴厘岛]巴厘岛机场希尔顿花园酒店(Hilton Garden Inn Bali Ngurah Rai Airport)(55290459)</t>
  </si>
  <si>
    <t>客房, 1 张特大床&lt;2人入住&gt;&lt;早餐&gt;</t>
  </si>
  <si>
    <t>LI/JINYAO,GAO/GAOSHUAI</t>
  </si>
  <si>
    <t xml:space="preserve">3660566	</t>
  </si>
  <si>
    <t xml:space="preserve">HID-6P3Q754C+GC-E00	</t>
  </si>
  <si>
    <t xml:space="preserve">999225462582083	</t>
  </si>
  <si>
    <t>LI/GUANGCHENG,QI/QIUHONG</t>
  </si>
  <si>
    <t xml:space="preserve">3660574	</t>
  </si>
  <si>
    <t xml:space="preserve">999225462615433	</t>
  </si>
  <si>
    <t>WANG/YAN,LI/GUANGCHENG</t>
  </si>
  <si>
    <t xml:space="preserve">3660579	</t>
  </si>
  <si>
    <t xml:space="preserve">999225470204439	</t>
  </si>
  <si>
    <t>[帕赛市]马尼拉贝尔蒙特酒店(Belmont Hotel Manila)(55321134)</t>
  </si>
  <si>
    <t>豪华大号床间&lt;2人入住&gt;&lt;早餐&gt;</t>
  </si>
  <si>
    <t>Dougherty/Martin</t>
  </si>
  <si>
    <t xml:space="preserve">3662273	</t>
  </si>
  <si>
    <t xml:space="preserve">274003	</t>
  </si>
  <si>
    <t xml:space="preserve">999225484714213	</t>
  </si>
  <si>
    <t>[首尔]美利来酒店首尔明洞.(Migliore Hotel Seoul Myeongdong)(55312270)</t>
  </si>
  <si>
    <t>豪华双床房&lt;2人入住&gt;</t>
  </si>
  <si>
    <t>LAM/CHOI WAI</t>
  </si>
  <si>
    <t xml:space="preserve">3665341	</t>
  </si>
  <si>
    <t xml:space="preserve">12307215893	</t>
  </si>
  <si>
    <t xml:space="preserve">999225539390711	</t>
  </si>
  <si>
    <t>[新加坡]新加坡悦乐雅柏酒店(Village Hotel Albert Court by Far East Hospitality)(55346083)</t>
  </si>
  <si>
    <t>高级房&lt;2人入住&gt;</t>
  </si>
  <si>
    <t>LI/JUNBO,ZHANG/SHULING</t>
  </si>
  <si>
    <t xml:space="preserve">3675575	</t>
  </si>
  <si>
    <t xml:space="preserve">301061252	</t>
  </si>
  <si>
    <t xml:space="preserve">999225614682199	</t>
  </si>
  <si>
    <t>[阿纳海姆]阿纳海姆希尔顿酒店(Hilton Anaheim)(55862042)</t>
  </si>
  <si>
    <t>双大床房&lt;2人入住&gt;</t>
  </si>
  <si>
    <t>Georgis/Shapo</t>
  </si>
  <si>
    <t xml:space="preserve">3690992	</t>
  </si>
  <si>
    <t xml:space="preserve">3410445438	</t>
  </si>
  <si>
    <t xml:space="preserve">999225658938817	</t>
  </si>
  <si>
    <t>[普吉岛]卡塔棕榈水疗度假酒店(Kata Palm Resort &amp; Spa)(55391356)</t>
  </si>
  <si>
    <t>豪华房（直通泳池）&lt;2人入住&gt;&lt;不退款&gt;&lt;早餐&gt;</t>
  </si>
  <si>
    <t>YEUNG/TAK FUN,LEE/WANG HONG JONATHAN</t>
  </si>
  <si>
    <t xml:space="preserve">3700058	</t>
  </si>
  <si>
    <t xml:space="preserve">SINEENUCH	</t>
  </si>
  <si>
    <t xml:space="preserve">999225672719840	</t>
  </si>
  <si>
    <t>[都灵]都灵米拉费欧瑞创意酒店(Idea Hotel Torino Mirafiori)(90386428)</t>
  </si>
  <si>
    <t>标准双人间 - 带一张双人床&lt;2人入住&gt;&lt;不退款&gt;</t>
  </si>
  <si>
    <t>RICO GARCIA/LUCIA</t>
  </si>
  <si>
    <t xml:space="preserve">3703250	</t>
  </si>
  <si>
    <t xml:space="preserve">9502698	</t>
  </si>
  <si>
    <t xml:space="preserve">999225681668748	</t>
  </si>
  <si>
    <t>[伯明翰]希尔顿伯明翰大街欢朋酒店(Hampton by Hilton Birmingham Broad Street)(55426513)</t>
  </si>
  <si>
    <t>双床房无烟&lt;2人入住&gt;&lt;早餐&gt;</t>
  </si>
  <si>
    <t>ZHONG/LINGYUXIU,Zhang/Yuanzheng</t>
  </si>
  <si>
    <t xml:space="preserve">3705416	</t>
  </si>
  <si>
    <t xml:space="preserve">HGB-9C4WF3GP+39-E00	</t>
  </si>
  <si>
    <t xml:space="preserve">999225702383041	</t>
  </si>
  <si>
    <t>[仁川]仁川君悦大酒店(Grand Hyatt Incheon)(89918362)</t>
  </si>
  <si>
    <t>豪华特大床房&lt;2人入住&gt;</t>
  </si>
  <si>
    <t>NAKANO/YUI,KISHIBE/HIDEAKI</t>
  </si>
  <si>
    <t xml:space="preserve">3710131	</t>
  </si>
  <si>
    <t xml:space="preserve">HKR-8Q98CFQ4+XF-E00	</t>
  </si>
  <si>
    <t xml:space="preserve">999225715331765	</t>
  </si>
  <si>
    <t>[Ko Lanta Yai]碧玛莱温泉度假酒店(Pimalai Resort &amp; Spa)(55944488)</t>
  </si>
  <si>
    <t>Double or Twin DELUXE&lt;2人入住&gt;&lt;早餐&gt;</t>
  </si>
  <si>
    <t>Yang/Mi</t>
  </si>
  <si>
    <t xml:space="preserve">3712357	</t>
  </si>
  <si>
    <t xml:space="preserve">999225727851112	</t>
  </si>
  <si>
    <t>[博尔德]博尔德拉多酒店(Hotel Boulderado)(97644731)</t>
  </si>
  <si>
    <t>高级客房1张特大床&lt;2人入住&gt;</t>
  </si>
  <si>
    <t>Goldberg/Jonathan</t>
  </si>
  <si>
    <t xml:space="preserve">3715771	</t>
  </si>
  <si>
    <t xml:space="preserve">999225737275642	</t>
  </si>
  <si>
    <t>[柏林]雷迪森柏林亚历山大广场酒店(Park Inn by Radisson Berlin Alexanderplatz)(68545335)</t>
  </si>
  <si>
    <t>客房&lt;2人入住&gt;&lt;早餐&gt;</t>
  </si>
  <si>
    <t>PENG/HAIBIN,WANG/MING,WEN/XUGUANG,LIN/PINGZHOU,LIU/FENG,XIN/SENSEN</t>
  </si>
  <si>
    <t xml:space="preserve">3717131	</t>
  </si>
  <si>
    <t xml:space="preserve">3601059	</t>
  </si>
  <si>
    <t xml:space="preserve">999225757243350	</t>
  </si>
  <si>
    <t>[普吉岛]普吉市宜必思尚品酒店(Ibis Styles Phuket City)(55426598)</t>
  </si>
  <si>
    <t>标准双床房&lt;2人入住&gt;&lt;不退款&gt;</t>
  </si>
  <si>
    <t>RAKIAM/SIRIN,TASNYINGYONG/SUPANSA</t>
  </si>
  <si>
    <t xml:space="preserve">3721296	</t>
  </si>
  <si>
    <t xml:space="preserve">469785	</t>
  </si>
  <si>
    <t xml:space="preserve">999225761988461	</t>
  </si>
  <si>
    <t>[纽约]纽约爱斯酒店(Ace Hotel New York)(91807905)</t>
  </si>
  <si>
    <t>标准房, 1 张双人床, 多种景观 (Single)&lt;2人入住&gt;</t>
  </si>
  <si>
    <t>ZHAO/ZIWEI</t>
  </si>
  <si>
    <t xml:space="preserve">3722430	</t>
  </si>
  <si>
    <t xml:space="preserve">22033SE244295	</t>
  </si>
  <si>
    <t xml:space="preserve">999225779570211	</t>
  </si>
  <si>
    <t xml:space="preserve">3725631	</t>
  </si>
  <si>
    <t xml:space="preserve">797364239	</t>
  </si>
  <si>
    <t xml:space="preserve">999225789627255	</t>
  </si>
  <si>
    <t>[依斯干达公主城]特立尼达公主港套房酒店(Trinidad Suites Puteri Harbour)(94358580)</t>
  </si>
  <si>
    <t>至尊工作室&lt;2人入住&gt;&lt;早餐&gt;</t>
  </si>
  <si>
    <t>HARON/RAMLI</t>
  </si>
  <si>
    <t xml:space="preserve">3728176	</t>
  </si>
  <si>
    <t xml:space="preserve">17650	</t>
  </si>
  <si>
    <t xml:space="preserve">999225808293571	</t>
  </si>
  <si>
    <t>[南雅加达]雅加达克里斯塔尔酒店(Kristal Hotel Jakarta)(55666262)</t>
  </si>
  <si>
    <t>一室套房&lt;2人入住&gt;&lt;早餐&gt;</t>
  </si>
  <si>
    <t>KIM/KIHUN</t>
  </si>
  <si>
    <t xml:space="preserve">3732043	</t>
  </si>
  <si>
    <t xml:space="preserve">CF0203NAV21785	</t>
  </si>
  <si>
    <t xml:space="preserve">999225823240633	</t>
  </si>
  <si>
    <t>[曼谷]曼谷安納塔拉暹邏酒店(Anantara Siam Bangkok Hotel)(55269836)</t>
  </si>
  <si>
    <t>豪华房&lt;2人入住&gt;&lt;早餐&gt;</t>
  </si>
  <si>
    <t>XIE/XIAODAN,TONG/MAN</t>
  </si>
  <si>
    <t xml:space="preserve">3734631	</t>
  </si>
  <si>
    <t xml:space="preserve">999225829981175	</t>
  </si>
  <si>
    <t>[乔治市]槟城成功酒店(Berjaya Penang Hotel)(60467072)</t>
  </si>
  <si>
    <t>豪华连接房&lt;3人入住&gt;&lt;不退款&gt;&lt;早餐&gt;</t>
  </si>
  <si>
    <t>KANAPATHIPILLAI/GANGADEVI</t>
  </si>
  <si>
    <t xml:space="preserve">3736404	</t>
  </si>
  <si>
    <t xml:space="preserve">2351675	</t>
  </si>
  <si>
    <t xml:space="preserve">999225839128007	</t>
  </si>
  <si>
    <t xml:space="preserve">3737655	</t>
  </si>
  <si>
    <t xml:space="preserve">798107050	</t>
  </si>
  <si>
    <t xml:space="preserve">999225848687584	</t>
  </si>
  <si>
    <t>[格拉纳达]华盛顿欧文欧洲之星酒店(Áurea Washington Irving by Eurostars Hotel Company)(55280719)</t>
  </si>
  <si>
    <t>双人房&lt;2人入住&gt;</t>
  </si>
  <si>
    <t>ZHANG/XIZHAI,CHI/YAYA,ZHANG/HUAYU,WAN/YIHAN,WAN/JUNYAN,LI/LIXING</t>
  </si>
  <si>
    <t xml:space="preserve">3739857	</t>
  </si>
  <si>
    <t xml:space="preserve">113084	</t>
  </si>
  <si>
    <t xml:space="preserve">999225848814354	</t>
  </si>
  <si>
    <t>[纽约]纽约柏宁酒店(Park Lane New York)(55281240)</t>
  </si>
  <si>
    <t>帕克莱恩特大床房&lt;2人入住&gt;</t>
  </si>
  <si>
    <t>Rice/Jennifer</t>
  </si>
  <si>
    <t xml:space="preserve">3739899	</t>
  </si>
  <si>
    <t xml:space="preserve">999225848864933	</t>
  </si>
  <si>
    <t>[马里波萨]君主酒店(The Monarch Inn)(95387678)</t>
  </si>
  <si>
    <t>大号床间 - 带2张大号床&lt;2人入住&gt;</t>
  </si>
  <si>
    <t>IGLESIAS INIGO/JOSE IGNACIO,CORMENZANA BILBAO/AMAGOIA</t>
  </si>
  <si>
    <t xml:space="preserve">3739932	</t>
  </si>
  <si>
    <t xml:space="preserve">62486857	</t>
  </si>
  <si>
    <t xml:space="preserve">999225858900373	</t>
  </si>
  <si>
    <t>[会安]会安海湾度假村(Bay Resort Hoi AN)(110043102)</t>
  </si>
  <si>
    <t>豪华传统特大床房&lt;2人入住&gt;&lt;不退款&gt;&lt;早餐&gt;</t>
  </si>
  <si>
    <t>CHOI/SAEM</t>
  </si>
  <si>
    <t xml:space="preserve">3741517	</t>
  </si>
  <si>
    <t xml:space="preserve">10005201	</t>
  </si>
  <si>
    <t xml:space="preserve">999225868401803	</t>
  </si>
  <si>
    <t>[芭堤雅]芭堤雅硬石酒店(Hard Rock Hotel Pattaya)(55862064)</t>
  </si>
  <si>
    <t>城景豪华房&lt;2人入住&gt;&lt;不退款&gt;</t>
  </si>
  <si>
    <t>ZHANG/RUIPING</t>
  </si>
  <si>
    <t xml:space="preserve">3743893	</t>
  </si>
  <si>
    <t xml:space="preserve">2611257	</t>
  </si>
  <si>
    <t xml:space="preserve">999225868398643	</t>
  </si>
  <si>
    <t>[Chouteau Township]美洲坎萨斯城卡西诺酒店(Ameristar Casino Hotel Kansas City)(91595508)</t>
  </si>
  <si>
    <t>豪华2张大床房&lt;2人入住&gt;</t>
  </si>
  <si>
    <t>Davis/Cathy Lynn</t>
  </si>
  <si>
    <t xml:space="preserve">3743892	</t>
  </si>
  <si>
    <t xml:space="preserve">135650838	</t>
  </si>
  <si>
    <t xml:space="preserve">999225869242022	</t>
  </si>
  <si>
    <t>Chen/jiani</t>
  </si>
  <si>
    <t xml:space="preserve">3744077	</t>
  </si>
  <si>
    <t xml:space="preserve">2611253	</t>
  </si>
  <si>
    <t xml:space="preserve">999225869368636	</t>
  </si>
  <si>
    <t>[旧金山]旧金山乌节大酒店(Orchard Hotel)(55299522)</t>
  </si>
  <si>
    <t>豪华特大床房&lt;2人入住&gt;&lt;不退款&gt;</t>
  </si>
  <si>
    <t>Nair/Sanjay Prabhakaran</t>
  </si>
  <si>
    <t xml:space="preserve">3744107	</t>
  </si>
  <si>
    <t>11314SE034438</t>
  </si>
  <si>
    <t xml:space="preserve">11314SE034439	</t>
  </si>
  <si>
    <t xml:space="preserve">999225870796947	</t>
  </si>
  <si>
    <t xml:space="preserve">3744554	</t>
  </si>
  <si>
    <t xml:space="preserve">798532925	</t>
  </si>
  <si>
    <t xml:space="preserve">999225877570801	</t>
  </si>
  <si>
    <t>[巴厘岛]梅鲁萨卡努沙杜瓦(Merusaka Nusa Dua)(55611727)</t>
  </si>
  <si>
    <t>豪华房&lt;2人入住&gt;&lt;不退款&gt;</t>
  </si>
  <si>
    <t>HE/MINGWANG,HE/SHIRONG</t>
  </si>
  <si>
    <t xml:space="preserve">3745704	</t>
  </si>
  <si>
    <t xml:space="preserve">726560	</t>
  </si>
  <si>
    <t xml:space="preserve">999225883614535	</t>
  </si>
  <si>
    <t>KIM/HWANOH</t>
  </si>
  <si>
    <t xml:space="preserve">3746653	</t>
  </si>
  <si>
    <t xml:space="preserve">CF-2301RDH08282	</t>
  </si>
  <si>
    <t xml:space="preserve">999225890526159	</t>
  </si>
  <si>
    <t>[曼谷]珊兰广场酒店(Samran Place Hotel)(55745008)</t>
  </si>
  <si>
    <t>标准双床房&lt;2人入住&gt;</t>
  </si>
  <si>
    <t>SU/DONGLIAN,LI/JINGFANG</t>
  </si>
  <si>
    <t xml:space="preserve">3748325	</t>
  </si>
  <si>
    <t xml:space="preserve">999225893687678	</t>
  </si>
  <si>
    <t>[济州市]济州贝斯特韦斯特酒店(Best Western Jeju Hotel)(55944724)</t>
  </si>
  <si>
    <t>双人床房&lt;2人入住&gt;&lt;不退款&gt;&lt;早餐&gt;</t>
  </si>
  <si>
    <t>SONG/SEOKMI</t>
  </si>
  <si>
    <t xml:space="preserve">3749274	</t>
  </si>
  <si>
    <t xml:space="preserve">2308081067806117	</t>
  </si>
  <si>
    <t xml:space="preserve">999225914287911	</t>
  </si>
  <si>
    <t>[约克]约克海利校长会议酒店(The Principal York)(60480380)</t>
  </si>
  <si>
    <t>园景双人床房&lt;2人入住&gt;&lt;不退款&gt;&lt;早餐&gt;</t>
  </si>
  <si>
    <t>WANG/XIAODONG</t>
  </si>
  <si>
    <t xml:space="preserve">3753452	</t>
  </si>
  <si>
    <t xml:space="preserve">135781693	</t>
  </si>
  <si>
    <t xml:space="preserve">999225915936962	</t>
  </si>
  <si>
    <t>[杰克逊]高山现代汽车旅馆(Mountain Modern Motel)(55413967)</t>
  </si>
  <si>
    <t>客房 - 带2张大号床&lt;2人入住&gt;&lt;不退款&gt;</t>
  </si>
  <si>
    <t>Wennogle /KC</t>
  </si>
  <si>
    <t xml:space="preserve">3753982	</t>
  </si>
  <si>
    <t xml:space="preserve">999225916082730	</t>
  </si>
  <si>
    <t xml:space="preserve">3754041	</t>
  </si>
  <si>
    <t xml:space="preserve">799140448	</t>
  </si>
  <si>
    <t xml:space="preserve">999225933370071	</t>
  </si>
  <si>
    <t>[科克拜亚克劳斯特]拉基酒店(Hotel Laki)(109175532)</t>
  </si>
  <si>
    <t>经济房&lt;2人入住&gt;&lt;早餐&gt;</t>
  </si>
  <si>
    <t>Li/Honghong,HE/JUNDA</t>
  </si>
  <si>
    <t xml:space="preserve">3756023	</t>
  </si>
  <si>
    <t xml:space="preserve">-64645279	</t>
  </si>
  <si>
    <t xml:space="preserve">999225934529425	</t>
  </si>
  <si>
    <t>[普吉岛]普吉岛苏林酒店(The Surin Phuket)(61600026)</t>
  </si>
  <si>
    <t>一卧室山坡小屋&lt;2人入住&gt;&lt;不退款&gt;&lt;早餐&gt;</t>
  </si>
  <si>
    <t>CHEN/JIAYI</t>
  </si>
  <si>
    <t xml:space="preserve">3756385	</t>
  </si>
  <si>
    <t xml:space="preserve">999225935264651	</t>
  </si>
  <si>
    <t>[曼谷]曼谷维伊 - 美憬阁酒店(VIE Hotel Bangkok, MGallery Hotel Collection)(60467295)</t>
  </si>
  <si>
    <t>行政套房&lt;2人入住&gt;&lt;早餐&gt;</t>
  </si>
  <si>
    <t>SKELTON/KELLY</t>
  </si>
  <si>
    <t xml:space="preserve">3756616	</t>
  </si>
  <si>
    <t xml:space="preserve">8008684	</t>
  </si>
  <si>
    <t xml:space="preserve">999225941045992	</t>
  </si>
  <si>
    <t>[阿姆斯特丹]阿姆斯特丹伊甸园酒店(Eden Hotel Amsterdam)(56128336)</t>
  </si>
  <si>
    <t>标准双床房, 2 张单人床&lt;2人入住&gt;&lt;早餐&gt;</t>
  </si>
  <si>
    <t>Leviev/Daniel</t>
  </si>
  <si>
    <t xml:space="preserve">3759231	</t>
  </si>
  <si>
    <t xml:space="preserve">AED-FX344561	</t>
  </si>
  <si>
    <t xml:space="preserve">999225976399306	</t>
  </si>
  <si>
    <t xml:space="preserve">3764576	</t>
  </si>
  <si>
    <t xml:space="preserve">799782327	</t>
  </si>
  <si>
    <t xml:space="preserve">999225977458892	</t>
  </si>
  <si>
    <t>[Teluk Tering]巴塔姆中心哈里斯酒店(Harris Hotel Batam Center)(70391162)</t>
  </si>
  <si>
    <t>哈里斯房&lt;2人入住&gt;</t>
  </si>
  <si>
    <t>WONG/LOONG KOI,TAN/SIOW PING</t>
  </si>
  <si>
    <t xml:space="preserve">3764858	</t>
  </si>
  <si>
    <t xml:space="preserve">215876	</t>
  </si>
  <si>
    <t xml:space="preserve">999225977459879	</t>
  </si>
  <si>
    <t>LOW/PEAK WAH,FUN/JASSMAN</t>
  </si>
  <si>
    <t xml:space="preserve">3764859	</t>
  </si>
  <si>
    <t xml:space="preserve">215877	</t>
  </si>
  <si>
    <t xml:space="preserve">999225977754191	</t>
  </si>
  <si>
    <t>[岘港]岘港海滩 TMS 酒店(TMS Hotel Da Nang Beach)(60514274)</t>
  </si>
  <si>
    <t>海滨尊贵双人套房&lt;2人入住&gt;&lt;不退款&gt;&lt;早餐&gt;</t>
  </si>
  <si>
    <t>CHUN/YOUNGWON</t>
  </si>
  <si>
    <t xml:space="preserve">3764979	</t>
  </si>
  <si>
    <t xml:space="preserve">161331	</t>
  </si>
  <si>
    <t xml:space="preserve">999225990415755	</t>
  </si>
  <si>
    <t>WANG/MO,ZHENG/NING</t>
  </si>
  <si>
    <t xml:space="preserve">3768407	</t>
  </si>
  <si>
    <t xml:space="preserve">717146	</t>
  </si>
  <si>
    <t xml:space="preserve">999225996836042	</t>
  </si>
  <si>
    <t>[芭堤雅]芭堤雅发现海滩酒店(Pattaya Discovery Beach Hotel)(55451694)</t>
  </si>
  <si>
    <t>高级房(DEE大楼)&lt;2人入住&gt;</t>
  </si>
  <si>
    <t>HSIAO/JUI HSIN,LIAO/CHUNG JUNG</t>
  </si>
  <si>
    <t xml:space="preserve">3769973	</t>
  </si>
  <si>
    <t xml:space="preserve">466698	</t>
  </si>
  <si>
    <t xml:space="preserve">26015035718	</t>
  </si>
  <si>
    <t>[柏林]柏林MK酒店(Mk Hotel Berlin)(96314078)</t>
  </si>
  <si>
    <t>经济型双人房&lt;2人入住&gt;&lt;不退款&gt;</t>
  </si>
  <si>
    <t>Ma/Longtong,Yang/Zehui</t>
  </si>
  <si>
    <t xml:space="preserve">3774471	</t>
  </si>
  <si>
    <t xml:space="preserve">53436832	</t>
  </si>
  <si>
    <t xml:space="preserve">999226027788370	</t>
  </si>
  <si>
    <t>[吉隆坡]吉隆坡武吉免登瑞士花园 酒店(Swiss-Garden Hotel Bukit Bintang Kuala Lumpur)(94360879)</t>
  </si>
  <si>
    <t>豪华特大床房&lt;2人入住&gt;&lt;不退款&gt;&lt;早餐&gt;</t>
  </si>
  <si>
    <t>Pradhan/Imnasashi,Pradhan/Imnasashi</t>
  </si>
  <si>
    <t xml:space="preserve">3777176	</t>
  </si>
  <si>
    <t xml:space="preserve">999226031836621	</t>
  </si>
  <si>
    <t>[圣地亚哥]拉潘西奥尼酒店(La Pensione Hotel)(70393743)</t>
  </si>
  <si>
    <t>客房1张大床（城景）&lt;2人入住&gt;</t>
  </si>
  <si>
    <t>Bedrosian/Raffi Bedrosian</t>
  </si>
  <si>
    <t xml:space="preserve">3778281	</t>
  </si>
  <si>
    <t xml:space="preserve">136091728	</t>
  </si>
  <si>
    <t xml:space="preserve">999226033172029	</t>
  </si>
  <si>
    <t>[首尔]首尔永登浦东横 INN(Toyoko Inn Seoul Yeongdeungpo)(110132603)</t>
  </si>
  <si>
    <t>经济双人床房（城景）&lt;2人入住&gt;&lt;早餐&gt;</t>
  </si>
  <si>
    <t>KIM/EUNJEONG,CHOI/EUIJEONG</t>
  </si>
  <si>
    <t xml:space="preserve">3778636	</t>
  </si>
  <si>
    <t xml:space="preserve">999226050602266	</t>
  </si>
  <si>
    <t>[博洛尼亚]博尔戈酒店(Hotel Del Borgo)(90386363)</t>
  </si>
  <si>
    <t>双人间或双床间&lt;2人入住&gt;&lt;不退款&gt;</t>
  </si>
  <si>
    <t>CAPPELLACCI/ALESSANDRO</t>
  </si>
  <si>
    <t xml:space="preserve">3782743	</t>
  </si>
  <si>
    <t xml:space="preserve">OK_ERICSOFT	</t>
  </si>
  <si>
    <t xml:space="preserve">999226053825642	</t>
  </si>
  <si>
    <t>[斯托宁顿]米斯蒂克品质酒店(Quality Inn Mystic)(109175436)</t>
  </si>
  <si>
    <t>特大床房(无烟)&lt;2人入住&gt;&lt;不退款&gt;&lt;早餐&gt;</t>
  </si>
  <si>
    <t>FERNANDEZ/MONICA</t>
  </si>
  <si>
    <t xml:space="preserve">3783280	</t>
  </si>
  <si>
    <t xml:space="preserve">87902418	</t>
  </si>
  <si>
    <t xml:space="preserve">999226054579216	</t>
  </si>
  <si>
    <t xml:space="preserve">3783470	</t>
  </si>
  <si>
    <t xml:space="preserve">5078311	</t>
  </si>
  <si>
    <t xml:space="preserve">999226055170966	</t>
  </si>
  <si>
    <t>[罗马]劳拉酒店(Hotel Laura)(91907533)</t>
  </si>
  <si>
    <t>客房&lt;2人入住&gt;&lt;不退款&gt;</t>
  </si>
  <si>
    <t>ALONSOCIVANTOS/JORGE,GARCIASANTOS/PABLO</t>
  </si>
  <si>
    <t xml:space="preserve">3783612	</t>
  </si>
  <si>
    <t xml:space="preserve">999226056820342	</t>
  </si>
  <si>
    <t>[底特律]热血车城娱乐场酒店(MotorCity Casino Hotel)(91544840)</t>
  </si>
  <si>
    <t>Carter/Jason</t>
  </si>
  <si>
    <t xml:space="preserve">3783994	</t>
  </si>
  <si>
    <t xml:space="preserve">999226066924916	</t>
  </si>
  <si>
    <t>[Haymarket]悉尼南部大酒店(Great Southern Hotel Sydney)(55665945)</t>
  </si>
  <si>
    <t>标准房 (Standard Room with no Housekeeping )&lt;2人入住&gt;</t>
  </si>
  <si>
    <t>ZHONG/XINGYU</t>
  </si>
  <si>
    <t xml:space="preserve">3787386	</t>
  </si>
  <si>
    <t xml:space="preserve">999226068902918	</t>
  </si>
  <si>
    <t>[万锦]舒适酒店 - 多伦多东北(Comfort Inn - Toronto Northeast)(55270188)</t>
  </si>
  <si>
    <t>双人间 - 带2张双人床&lt;2人入住&gt;&lt;早餐&gt;</t>
  </si>
  <si>
    <t>RATCHFORD/KEVIN</t>
  </si>
  <si>
    <t xml:space="preserve">3788314	</t>
  </si>
  <si>
    <t xml:space="preserve">HCA-87M2RJWR+CP-E00	</t>
  </si>
  <si>
    <t xml:space="preserve">999226069647967	</t>
  </si>
  <si>
    <t>[卡利斯托加]卡利斯托加酒店餐厅及啤酒厂(Calistoga Inn Restaurant and Brewery)(110133323)</t>
  </si>
  <si>
    <t>标准房, 1 张大床, 公共浴室&lt;2人入住&gt;</t>
  </si>
  <si>
    <t>LI/PIAO</t>
  </si>
  <si>
    <t xml:space="preserve">3789000	</t>
  </si>
  <si>
    <t xml:space="preserve">68927212	</t>
  </si>
  <si>
    <t xml:space="preserve">999226069812585	</t>
  </si>
  <si>
    <t>[新加坡]新加坡龙都大酒店 - 远东集团(Rendezvous Hotel Singapore by Far East Hospitality)(55426463)</t>
  </si>
  <si>
    <t>JIA/WENTAO,Ruan/Banglin</t>
  </si>
  <si>
    <t xml:space="preserve">3789218	</t>
  </si>
  <si>
    <t xml:space="preserve">308492449	</t>
  </si>
  <si>
    <t xml:space="preserve">999226110570640	</t>
  </si>
  <si>
    <t>[埃里温]埃里温精品酒店(Yerevan Boutique Hotel)(110041148)</t>
  </si>
  <si>
    <t>标准双人房&lt;2人入住&gt;&lt;早餐&gt;</t>
  </si>
  <si>
    <t>ZAMASHCHIKOV/IAROSLAV,ZAMASHCHIKOVA/KRISTINA</t>
  </si>
  <si>
    <t xml:space="preserve">3793211	</t>
  </si>
  <si>
    <t xml:space="preserve">BN69363447	</t>
  </si>
  <si>
    <t xml:space="preserve">999226110579779	</t>
  </si>
  <si>
    <t>[坎莫尔]坎莫尔套房酒店(Canmore Inn &amp; Suites)(56196604)</t>
  </si>
  <si>
    <t>Deluxe Double Room, 2 Queen Beds (Railway View)&lt;2人入住&gt;</t>
  </si>
  <si>
    <t>FENG/LILLIAN,WONG/PATRICK</t>
  </si>
  <si>
    <t xml:space="preserve">3793215	</t>
  </si>
  <si>
    <t xml:space="preserve">69366914	</t>
  </si>
  <si>
    <t xml:space="preserve">999226113396061	</t>
  </si>
  <si>
    <t>[纽约]纽约千禧市中心酒店(Millennium Downtown New York)(55439475)</t>
  </si>
  <si>
    <t>Bhatnagar/Gunjan</t>
  </si>
  <si>
    <t xml:space="preserve">3794097	</t>
  </si>
  <si>
    <t xml:space="preserve">LLGS6M0MKP	</t>
  </si>
  <si>
    <t xml:space="preserve">999226114671549	</t>
  </si>
  <si>
    <t>[巴里]精益求精巴里酒店(Hotel Excelsior Bari)(109175214)</t>
  </si>
  <si>
    <t>Kang/Jimin</t>
  </si>
  <si>
    <t xml:space="preserve">3794443	</t>
  </si>
  <si>
    <t xml:space="preserve">999226119043170	</t>
  </si>
  <si>
    <t>[雷克雅未克]雷克雅未克城堡套房酒店(Tower Suites Reykjavík)(90363610)</t>
  </si>
  <si>
    <t>套房（带浴缸）&lt;2人入住&gt;&lt;早餐&gt;</t>
  </si>
  <si>
    <t>SHEN/LIQUN</t>
  </si>
  <si>
    <t xml:space="preserve">3796030	</t>
  </si>
  <si>
    <t xml:space="preserve">-69751505	</t>
  </si>
  <si>
    <t xml:space="preserve">999226124874640	</t>
  </si>
  <si>
    <t>[曼谷]沙吞阿曼达酒店(Amanta Hotel &amp; Residence Sathorn)(110132871)</t>
  </si>
  <si>
    <t>豪华一卧房&lt;2人入住&gt;</t>
  </si>
  <si>
    <t>WALLER/JONATHAN,HOSSNER/ANGELA</t>
  </si>
  <si>
    <t xml:space="preserve">3798048	</t>
  </si>
  <si>
    <t xml:space="preserve">622856061	</t>
  </si>
  <si>
    <t xml:space="preserve">999226125211607	</t>
  </si>
  <si>
    <t>[里昂]里昂卢米埃拉格朗日公寓式酒店(Lagrange Aparthotel Lyon Lumière)(55733267)</t>
  </si>
  <si>
    <t>一室房&lt;2人入住&gt;&lt;不退款&gt;</t>
  </si>
  <si>
    <t>Mabire /Eva,Laigniez/Cyprien</t>
  </si>
  <si>
    <t xml:space="preserve">3798145	</t>
  </si>
  <si>
    <t xml:space="preserve">70025771	</t>
  </si>
  <si>
    <t xml:space="preserve">999226126998864	</t>
  </si>
  <si>
    <t>[布尔黑特市]河别墅大酒店(Lodge on The River)(89918819)</t>
  </si>
  <si>
    <t>套房, 1 张大床, 河景&lt;2人入住&gt;&lt;不退款&gt;&lt;早餐&gt;</t>
  </si>
  <si>
    <t>ZAVALETA/JOSE</t>
  </si>
  <si>
    <t xml:space="preserve">3798602	</t>
  </si>
  <si>
    <t xml:space="preserve">103812743	</t>
  </si>
  <si>
    <t xml:space="preserve">26130066150	</t>
  </si>
  <si>
    <t>[巴淡岛]阿斯顿·吉迪恩·巴淡酒店(Aston Inn Gideon Batam)(55337050)</t>
  </si>
  <si>
    <t>RAJASEKERAN/RAVINDRAN</t>
  </si>
  <si>
    <t xml:space="preserve">3799268	</t>
  </si>
  <si>
    <t xml:space="preserve">8440542	</t>
  </si>
  <si>
    <t xml:space="preserve">999226138499470	</t>
  </si>
  <si>
    <t>[新加坡]薰衣草 V 酒店(V Hotel Lavender)(55452010)</t>
  </si>
  <si>
    <t>高级双人房&lt;1人入住&gt;&lt;不退款&gt;</t>
  </si>
  <si>
    <t>JIANG/SHIPING</t>
  </si>
  <si>
    <t xml:space="preserve">3801728	</t>
  </si>
  <si>
    <t xml:space="preserve">309516113	</t>
  </si>
  <si>
    <t xml:space="preserve">999226139395506	</t>
  </si>
  <si>
    <t>高级房, 1 张大床&lt;2人入住&gt;&lt;不退款&gt;</t>
  </si>
  <si>
    <t>REN/YANGFANG</t>
  </si>
  <si>
    <t xml:space="preserve">3802100	</t>
  </si>
  <si>
    <t xml:space="preserve">309516679	</t>
  </si>
  <si>
    <t xml:space="preserve">999226139791659	</t>
  </si>
  <si>
    <t>[普雷斯科特]普雷斯科特度假酒店和会议中心(Prescott Resort &amp; Conference Center)(94360587)</t>
  </si>
  <si>
    <t>特大号床套房&lt;2人入住&gt;</t>
  </si>
  <si>
    <t>Rusconi/Jessica</t>
  </si>
  <si>
    <t xml:space="preserve">3802229	</t>
  </si>
  <si>
    <t xml:space="preserve">0WEAZZ2JL	</t>
  </si>
  <si>
    <t xml:space="preserve">999226140353067	</t>
  </si>
  <si>
    <t>[吉隆坡]帝盛 J 酒店(J-Hotel by Dorsett)(102880716)</t>
  </si>
  <si>
    <t>高级Plus客房&lt;2人入住&gt;&lt;不退款&gt;</t>
  </si>
  <si>
    <t>NGU/AARON</t>
  </si>
  <si>
    <t xml:space="preserve">3802471	</t>
  </si>
  <si>
    <t xml:space="preserve">23234	</t>
  </si>
  <si>
    <t xml:space="preserve">999226147733530	</t>
  </si>
  <si>
    <t>[曼齐尼]乔治酒店(The George Hotel)(111589714)</t>
  </si>
  <si>
    <t>双人间&lt;2人入住&gt;</t>
  </si>
  <si>
    <t>bouvet/sophie</t>
  </si>
  <si>
    <t xml:space="preserve">3807421	</t>
  </si>
  <si>
    <t xml:space="preserve">|71158575	</t>
  </si>
  <si>
    <t xml:space="preserve">999226148926482	</t>
  </si>
  <si>
    <t>[查尔斯湖]查尔斯湖奥伯格娱乐场度假酒店(L’Auberge Casino Resort Lake Charles)(55560415)</t>
  </si>
  <si>
    <t>行政间 - 2张大床&lt;2人入住&gt;</t>
  </si>
  <si>
    <t>Glynn/Jordan Nicole</t>
  </si>
  <si>
    <t xml:space="preserve">3808641	</t>
  </si>
  <si>
    <t xml:space="preserve">136469638	</t>
  </si>
  <si>
    <t xml:space="preserve">999226149406143	</t>
  </si>
  <si>
    <t>[TT. Sa Pa]宝沙巴休闲酒店(Pao's Sapa Leisure Hotel)(77363892)</t>
  </si>
  <si>
    <t>甄选豪华房&lt;2人入住&gt;&lt;早餐&gt;</t>
  </si>
  <si>
    <t>LIM/LI YEN</t>
  </si>
  <si>
    <t xml:space="preserve">3809142	</t>
  </si>
  <si>
    <t xml:space="preserve">67791	</t>
  </si>
  <si>
    <t xml:space="preserve">999226149426007	</t>
  </si>
  <si>
    <t>[圣塞瓦斯蒂安]伦德雷斯茵格拉特拉酒店(Hotel de Londres y de Inglaterra)(109173787)</t>
  </si>
  <si>
    <t>城景经典房&lt;2人入住&gt;</t>
  </si>
  <si>
    <t>SCHMIDT-LANGENBERG/HEIKE</t>
  </si>
  <si>
    <t xml:space="preserve">3809152	</t>
  </si>
  <si>
    <t xml:space="preserve">999226191207836	</t>
  </si>
  <si>
    <t>[蒙德维尔]卡恩蒙的维尔B酒店(B Hotel Caen Mondeville)(100679822)</t>
  </si>
  <si>
    <t>标准双人房&lt;2人入住&gt;&lt;不退款&gt;</t>
  </si>
  <si>
    <t>uysal/mehmet</t>
  </si>
  <si>
    <t xml:space="preserve">3810988	</t>
  </si>
  <si>
    <t xml:space="preserve">71509993	</t>
  </si>
  <si>
    <t xml:space="preserve">999226194705093	</t>
  </si>
  <si>
    <t>[乌隆他尼]乌隆他尼塔尼维拉迪酒店(Vela Dhi Udon Thani)(90196973)</t>
  </si>
  <si>
    <t>Superior Double Room&lt;2人入住&gt;&lt;不退款&gt;</t>
  </si>
  <si>
    <t>KETHEM/THICHA</t>
  </si>
  <si>
    <t xml:space="preserve">3811835	</t>
  </si>
  <si>
    <t xml:space="preserve">-71580496	</t>
  </si>
  <si>
    <t xml:space="preserve">999226200334638	</t>
  </si>
  <si>
    <t>[托伦斯]瑞达港威店托伦斯酒(Redac Gateway Hotel Torrance)(55745276)</t>
  </si>
  <si>
    <t>标准房, 1 张特大床&lt;2人入住&gt;</t>
  </si>
  <si>
    <t>Nakai/Yui</t>
  </si>
  <si>
    <t xml:space="preserve">3813662	</t>
  </si>
  <si>
    <t xml:space="preserve">71930988	</t>
  </si>
  <si>
    <t xml:space="preserve">999226207006473	</t>
  </si>
  <si>
    <t>[弗朗斯地区鲁瓦西]贝尔特巴黎戴高乐机场酒店(Pentahotel Paris Charles de Gaulle)(56196279)</t>
  </si>
  <si>
    <t>贝尔特标准房&lt;2人入住&gt;&lt;不退款&gt;</t>
  </si>
  <si>
    <t>YU/QIUWEI</t>
  </si>
  <si>
    <t xml:space="preserve">3814743	</t>
  </si>
  <si>
    <t xml:space="preserve">136530701	</t>
  </si>
  <si>
    <t xml:space="preserve">999226266455731	</t>
  </si>
  <si>
    <t>CHOKEJINDACHAI/NAPAT</t>
  </si>
  <si>
    <t xml:space="preserve">3820069	</t>
  </si>
  <si>
    <t xml:space="preserve">999226269509810	</t>
  </si>
  <si>
    <t>[马斯特特]悉尼机场宜必思酒店(Ibis Sydney Airport)(55270717)</t>
  </si>
  <si>
    <t>标准大床房&lt;2人入住&gt;&lt;不退款&gt;</t>
  </si>
  <si>
    <t>ZHANG/XIAOYUE,Chen/Xi</t>
  </si>
  <si>
    <t xml:space="preserve">3820724	</t>
  </si>
  <si>
    <t xml:space="preserve">3058XI2570	</t>
  </si>
  <si>
    <t xml:space="preserve">999226278156049	</t>
  </si>
  <si>
    <t>[姆巴巴内]山区酒店(Mountain View International by Bon Hotels)(110041660)</t>
  </si>
  <si>
    <t>双人房（2 张单人床）&lt;2人入住&gt;&lt;早餐&gt;</t>
  </si>
  <si>
    <t>LI/XISHENG,HUANG/FANGLAN,TIAN/JIAN,HE/HUIJUN</t>
  </si>
  <si>
    <t xml:space="preserve">3823481	</t>
  </si>
  <si>
    <t xml:space="preserve">-73255383	</t>
  </si>
  <si>
    <t xml:space="preserve">999226279010510	</t>
  </si>
  <si>
    <t>[波尔多]波尔多中心品质酒店(Quality Hotel Bordeaux Centre)(80332234)</t>
  </si>
  <si>
    <t>客房&lt;2人入住&gt;</t>
  </si>
  <si>
    <t>LIN/WEIHUAN</t>
  </si>
  <si>
    <t xml:space="preserve">3823754	</t>
  </si>
  <si>
    <t xml:space="preserve">HFR-8CPXRCRG+68-E00	</t>
  </si>
  <si>
    <t xml:space="preserve">999226319030818	</t>
  </si>
  <si>
    <t>[柏林]玛丽蒂姆柏林普洛艾特酒店(Maritim ProArte Hotel Berlin)(55831917)</t>
  </si>
  <si>
    <t>经典房 1张双人床&lt;2人入住&gt;&lt;不退款&gt;</t>
  </si>
  <si>
    <t>Zhao/Yidan</t>
  </si>
  <si>
    <t xml:space="preserve">3824531	</t>
  </si>
  <si>
    <t xml:space="preserve">136656342	</t>
  </si>
  <si>
    <t xml:space="preserve">999226329387451	</t>
  </si>
  <si>
    <t>[大西洋城]修波特酒店(Showboat Hotel Atlantic City)(94361773)</t>
  </si>
  <si>
    <t>客房 - 带两张大床（高楼层）&lt;2人入住&gt;&lt;不退款&gt;</t>
  </si>
  <si>
    <t>SANTANGELO/NORMA MARGARET</t>
  </si>
  <si>
    <t xml:space="preserve">3827190	</t>
  </si>
  <si>
    <t xml:space="preserve">136684428	</t>
  </si>
  <si>
    <t xml:space="preserve">999226332823555	</t>
  </si>
  <si>
    <t>[吉隆坡]吉隆坡成功时代广场酒店(Berjaya Times Square Hotel, Kuala Lumpur)(68545467)</t>
  </si>
  <si>
    <t>尊贵房&lt;2人入住&gt;&lt;不退款&gt;&lt;早餐&gt;</t>
  </si>
  <si>
    <t>NIDZAM/NADIA IRWAYU</t>
  </si>
  <si>
    <t xml:space="preserve">3828354	</t>
  </si>
  <si>
    <t xml:space="preserve">1079289437	</t>
  </si>
  <si>
    <t xml:space="preserve">999226333586604	</t>
  </si>
  <si>
    <t>[恩格尔伍德]恩格尔伍德皇冠假日酒店(Crowne Plaza Englewood, an IHG Hotel)(55707588)</t>
  </si>
  <si>
    <t>标准两张双人床间&lt;2人入住&gt;</t>
  </si>
  <si>
    <t>Yang/Bo,Cheng/Qi,Ding/Wei,Zhang/Hua</t>
  </si>
  <si>
    <t xml:space="preserve">3828591	</t>
  </si>
  <si>
    <t xml:space="preserve">999226335851777	</t>
  </si>
  <si>
    <t>[Sala Dan]甲米利亚纳休闲水疗度假村(Layana Resort &amp; Spa)(92029210)</t>
  </si>
  <si>
    <t>花园阁&lt;2人入住&gt;&lt;不退款&gt;&lt;早餐&gt;</t>
  </si>
  <si>
    <t>VAINER/IRIS ELLA</t>
  </si>
  <si>
    <t xml:space="preserve">3829289	</t>
  </si>
  <si>
    <t xml:space="preserve">821436	</t>
  </si>
  <si>
    <t xml:space="preserve">999226336142734	</t>
  </si>
  <si>
    <t>[曼谷]曼谷都市酒店(Metropole Bangkok)(90373284)</t>
  </si>
  <si>
    <t>Standard Room, 1 King Bed, Kitchen&lt;2人入住&gt;&lt;不退款&gt;&lt;早餐&gt;</t>
  </si>
  <si>
    <t>FU/LEIYU,LI/JIACHENG</t>
  </si>
  <si>
    <t xml:space="preserve">3829500	</t>
  </si>
  <si>
    <t xml:space="preserve">28907	</t>
  </si>
  <si>
    <t xml:space="preserve">999226337327124	</t>
  </si>
  <si>
    <t>[仰光]仰光美利亚酒店(Melia Yangon)(55666238)</t>
  </si>
  <si>
    <t>Mak/Chuen W.</t>
  </si>
  <si>
    <t xml:space="preserve">3830100	</t>
  </si>
  <si>
    <t xml:space="preserve">345692	</t>
  </si>
  <si>
    <t xml:space="preserve">999226339794974	</t>
  </si>
  <si>
    <t>[普吉岛]普吉岛诺库酒店(Noku Phuket)(104886271)</t>
  </si>
  <si>
    <t>山别墅特大床&lt;2人入住&gt;&lt;不退款&gt;&lt;早餐&gt;</t>
  </si>
  <si>
    <t>ZHOU/YUE,XU/HEJIE</t>
  </si>
  <si>
    <t xml:space="preserve">3831388	</t>
  </si>
  <si>
    <t xml:space="preserve">301748893	</t>
  </si>
  <si>
    <t xml:space="preserve">999226342785857	</t>
  </si>
  <si>
    <t>[芝加哥]帕尔默家园希尔顿酒店(The Palmer House Hilton)(70393679)</t>
  </si>
  <si>
    <t>Double Room with Two Double Beds&lt;2人入住&gt;</t>
  </si>
  <si>
    <t>Chen/Biao,WANG/YULIAN</t>
  </si>
  <si>
    <t xml:space="preserve">3833061	</t>
  </si>
  <si>
    <t xml:space="preserve">3414072399	</t>
  </si>
  <si>
    <t xml:space="preserve">999226343330945	</t>
  </si>
  <si>
    <t>[渥太华]渥太华西区戴斯酒店(Days Inn by Wyndham Ottawa West)(55270652)</t>
  </si>
  <si>
    <t>特大床房&lt;2人入住&gt;</t>
  </si>
  <si>
    <t>Grimard/Sherry</t>
  </si>
  <si>
    <t xml:space="preserve">3833339	</t>
  </si>
  <si>
    <t xml:space="preserve">999226345089187	</t>
  </si>
  <si>
    <t>[甲米]甲米岛L度假酒店(The L Resort Krabi)(55841901)</t>
  </si>
  <si>
    <t>Deluxe Twin With Balcony&lt;2人入住&gt;&lt;早餐&gt;</t>
  </si>
  <si>
    <t>WICHIEN/EMELINE</t>
  </si>
  <si>
    <t xml:space="preserve">3834347	</t>
  </si>
  <si>
    <t xml:space="preserve">-74571257	</t>
  </si>
  <si>
    <t xml:space="preserve">999226348083040	</t>
  </si>
  <si>
    <t>[民都鲁]民都鲁园市艾佛利酒店(Parkcity Everly Hotel Bintulu)(55801133)</t>
  </si>
  <si>
    <t>标准房(特大床)&lt;2人入住&gt;&lt;不退款&gt;</t>
  </si>
  <si>
    <t>SUPPIAH/ANTHONY SUDHAHUR</t>
  </si>
  <si>
    <t xml:space="preserve">3836091	</t>
  </si>
  <si>
    <t xml:space="preserve">bk-064438	</t>
  </si>
  <si>
    <t xml:space="preserve">999226348168961	</t>
  </si>
  <si>
    <t>LOO/XI WEI</t>
  </si>
  <si>
    <t xml:space="preserve">3836107	</t>
  </si>
  <si>
    <t xml:space="preserve">bk-064437	</t>
  </si>
  <si>
    <t xml:space="preserve">999226349762170	</t>
  </si>
  <si>
    <t>[甲米]甲米拉普拉亚度假酒店(Krabi La Playa Resort)(55451883)</t>
  </si>
  <si>
    <t>Premier Double or Twin Room&lt;2人入住&gt;&lt;早餐&gt;</t>
  </si>
  <si>
    <t>Huang/shiyong</t>
  </si>
  <si>
    <t xml:space="preserve">3836750	</t>
  </si>
  <si>
    <t xml:space="preserve">-74760847	</t>
  </si>
  <si>
    <t xml:space="preserve">999226350824156	</t>
  </si>
  <si>
    <t>[吉隆坡]宜必思吉隆坡市中心酒店(Ibis Kuala Lumpur City Centre)(55757161)</t>
  </si>
  <si>
    <t>标准大床房&lt;2人入住&gt;&lt;不退款&gt;&lt;早餐&gt;</t>
  </si>
  <si>
    <t>AFIQAH/NUR</t>
  </si>
  <si>
    <t xml:space="preserve">3837313	</t>
  </si>
  <si>
    <t xml:space="preserve">414252	</t>
  </si>
  <si>
    <t xml:space="preserve">999226351121038	</t>
  </si>
  <si>
    <t>[Dickson]北博恩凉亭酒店(Pavilion On Northbourne)(70391873)</t>
  </si>
  <si>
    <t>水疗套房&lt;2人入住&gt;</t>
  </si>
  <si>
    <t>WANG/JINGHONG</t>
  </si>
  <si>
    <t xml:space="preserve">3837488	</t>
  </si>
  <si>
    <t xml:space="preserve">999226351297268	</t>
  </si>
  <si>
    <t>HUYNH/TUAN ANH</t>
  </si>
  <si>
    <t xml:space="preserve">3837620	</t>
  </si>
  <si>
    <t xml:space="preserve">999226351539799	</t>
  </si>
  <si>
    <t>[岘港]海安海滩Spa酒店(Haian Beach Hotel &amp; Spa)(55768453)</t>
  </si>
  <si>
    <t>一卧室顶层房&lt;2人入住&gt;&lt;早餐&gt;</t>
  </si>
  <si>
    <t>park/mimi</t>
  </si>
  <si>
    <t xml:space="preserve">3837693	</t>
  </si>
  <si>
    <t xml:space="preserve">203471	</t>
  </si>
  <si>
    <t xml:space="preserve">999226351911842	</t>
  </si>
  <si>
    <t>[长滩岛]海风度假酒店(Sea Wind Resort)(55812419)</t>
  </si>
  <si>
    <t>DELUXE GARDEN WING&lt;2人入住&gt;&lt;不退款&gt;&lt;早餐&gt;</t>
  </si>
  <si>
    <t>Tariman/Jessela,Tariman/Jessela</t>
  </si>
  <si>
    <t xml:space="preserve">3837884	</t>
  </si>
  <si>
    <t xml:space="preserve">154621	</t>
  </si>
  <si>
    <t xml:space="preserve">999226356096249	</t>
  </si>
  <si>
    <t>[诗都阿佐]泗水机场首相旅馆(Premier Place Surabaya Airport)(97625483)</t>
  </si>
  <si>
    <t>经典大床房&lt;2人入住&gt;&lt;不退款&gt;</t>
  </si>
  <si>
    <t>YAN/RU</t>
  </si>
  <si>
    <t xml:space="preserve">3840179	</t>
  </si>
  <si>
    <t xml:space="preserve">29644476	</t>
  </si>
  <si>
    <t xml:space="preserve">999226357104393	</t>
  </si>
  <si>
    <t>[首尔]特瑞亚商务&amp;精品酒店(Tria Business &amp; Boutique Hotel)(55380725)</t>
  </si>
  <si>
    <t>标准房 1张双人床&lt;2人入住&gt;</t>
  </si>
  <si>
    <t>KANEKIYO/MOMOKA,SUWA/MOMO</t>
  </si>
  <si>
    <t xml:space="preserve">3840895	</t>
  </si>
  <si>
    <t xml:space="preserve">|75233367	</t>
  </si>
  <si>
    <t xml:space="preserve">999226358039660	</t>
  </si>
  <si>
    <t>[布拉格]波西米亚大酒店(Grand Hotel Bohemia)(55519618)</t>
  </si>
  <si>
    <t>标准双人房&lt;1人入住&gt;&lt;不退款&gt;&lt;早餐&gt;</t>
  </si>
  <si>
    <t>Shimizu/Risa</t>
  </si>
  <si>
    <t xml:space="preserve">3841293	</t>
  </si>
  <si>
    <t xml:space="preserve">999226359182195	</t>
  </si>
  <si>
    <t>[维雷亚]大韦利亚华尔道夫度假酒店(Grand Wailea Resort Hotel &amp; Spa, A Waldorf Astoria Resort)(55299355)</t>
  </si>
  <si>
    <t>1 King Deluxe Ocean View&lt;2人入住&gt;&lt;不退款&gt;</t>
  </si>
  <si>
    <t>Sunderland/Ivan G</t>
  </si>
  <si>
    <t xml:space="preserve">3841696	</t>
  </si>
  <si>
    <t xml:space="preserve">3414495858	</t>
  </si>
  <si>
    <t xml:space="preserve">999226359270862	</t>
  </si>
  <si>
    <t>[普吉岛]普吉岛西奈奢华酒店(Sinae Phuket Luxury Hotel)(88734386)</t>
  </si>
  <si>
    <t>复式泳池别墅 B&lt;2人入住&gt;&lt;不退款&gt;&lt;早餐&gt;</t>
  </si>
  <si>
    <t>AU/ANAKIN</t>
  </si>
  <si>
    <t xml:space="preserve">3841734	</t>
  </si>
  <si>
    <t xml:space="preserve">304259831	</t>
  </si>
  <si>
    <t xml:space="preserve">999226359795108	</t>
  </si>
  <si>
    <t>[Cape Neddick]桑兹海滨汽车旅馆(Sands by The Sea Motel)(111594218)</t>
  </si>
  <si>
    <t>经典客房2张双人床&lt;2人入住&gt;&lt;不退款&gt;</t>
  </si>
  <si>
    <t>Sanger/Janine</t>
  </si>
  <si>
    <t xml:space="preserve">3841999	</t>
  </si>
  <si>
    <t xml:space="preserve">75476554	</t>
  </si>
  <si>
    <t xml:space="preserve">999226362470334	</t>
  </si>
  <si>
    <t>豪华特大床房&lt;2人入住&gt;&lt;早餐&gt;</t>
  </si>
  <si>
    <t>WANG/HUAIYU</t>
  </si>
  <si>
    <t xml:space="preserve">3843543	</t>
  </si>
  <si>
    <t xml:space="preserve">999226365180678	</t>
  </si>
  <si>
    <t>[巴厘岛]拉乔亚巴拉根度假村(La Joya Balangan Resort)(55626088)</t>
  </si>
  <si>
    <t>URIBEPUEBLA/JOSE DANIEL,OTERO LOPEZ/NATALIA</t>
  </si>
  <si>
    <t xml:space="preserve">3845450	</t>
  </si>
  <si>
    <t xml:space="preserve">75701974	</t>
  </si>
  <si>
    <t xml:space="preserve">999226365522444	</t>
  </si>
  <si>
    <t>[帕赛市]马尼拉萨沃伊酒店(Savoy Hotel Manila)(56140523)</t>
  </si>
  <si>
    <t>Double or Twin ESSENTIAL 1&lt;2人入住&gt;</t>
  </si>
  <si>
    <t>Ken Delloroso/Kenny,Ken Delloroso/Kenny</t>
  </si>
  <si>
    <t xml:space="preserve">3845630	</t>
  </si>
  <si>
    <t xml:space="preserve">999226365528481	</t>
  </si>
  <si>
    <t xml:space="preserve">3845632	</t>
  </si>
  <si>
    <t xml:space="preserve">271-1405690RATE-L1	</t>
  </si>
  <si>
    <t xml:space="preserve">999226473692933	</t>
  </si>
  <si>
    <t>[曼谷]曼谷素坤逸奥克伍德华庭工作室酒店(Oakwood Studios Sukhumvit Bangkok)(103956658)</t>
  </si>
  <si>
    <t>高级特大床房&lt;2人入住&gt;&lt;不退款&gt;</t>
  </si>
  <si>
    <t>SAHAISOOK/KARNKAMON</t>
  </si>
  <si>
    <t xml:space="preserve">3846818	</t>
  </si>
  <si>
    <t xml:space="preserve">10074369	</t>
  </si>
  <si>
    <t xml:space="preserve">999226474237697	</t>
  </si>
  <si>
    <t>[首尔]韩国酒店(Koreana Hotel)(55439267)</t>
  </si>
  <si>
    <t>豪华家庭房（双床）&lt;1&gt;&lt;2人入住&gt;</t>
  </si>
  <si>
    <t>JOUNG/A YOUNG</t>
  </si>
  <si>
    <t xml:space="preserve">3846914	</t>
  </si>
  <si>
    <t xml:space="preserve">23109656	</t>
  </si>
  <si>
    <t xml:space="preserve">999226475280361	</t>
  </si>
  <si>
    <t>[巴塞罗那]巴塞罗那波布雷诺旅馆(Travelodge Barcelona Poblenou)(55328785)</t>
  </si>
  <si>
    <t>双床房&lt;2人入住&gt;&lt;不退款&gt;</t>
  </si>
  <si>
    <t>HASSANI/AYOUB,KHALIDI/ADAM</t>
  </si>
  <si>
    <t xml:space="preserve">3847109	</t>
  </si>
  <si>
    <t xml:space="preserve">999226477475278	</t>
  </si>
  <si>
    <t>[迈阿密海滩]迈阿密海滩诺布酒店(Nobu Hotel Miami Beach)(56174689)</t>
  </si>
  <si>
    <t>豪华2张大号床房&lt;2人入住&gt;&lt;不退款&gt;</t>
  </si>
  <si>
    <t>MANSOUR/SHERIF</t>
  </si>
  <si>
    <t xml:space="preserve">3847476	</t>
  </si>
  <si>
    <t xml:space="preserve">70094SE279905	</t>
  </si>
  <si>
    <t xml:space="preserve">999226484774953	</t>
  </si>
  <si>
    <t>[阿什福德]埃士佛德国际酒店及 Spa(Ashford International Hotel &amp; Spa)(91624988)</t>
  </si>
  <si>
    <t>经典双人间&lt;2人入住&gt;&lt;不退款&gt;&lt;早餐&gt;</t>
  </si>
  <si>
    <t>POLLOCK/RICHARD</t>
  </si>
  <si>
    <t xml:space="preserve">3849308	</t>
  </si>
  <si>
    <t xml:space="preserve">136935381	</t>
  </si>
  <si>
    <t xml:space="preserve">999226489424560	</t>
  </si>
  <si>
    <t>[维多利亚]钻石诺比勒套房酒店(Nobile Suites Diamond)(77363832)</t>
  </si>
  <si>
    <t>高级双床房标准间&lt;2人入住&gt;&lt;不退款&gt;&lt;早餐&gt;</t>
  </si>
  <si>
    <t>ladeira/julio cesar</t>
  </si>
  <si>
    <t xml:space="preserve">3851506	</t>
  </si>
  <si>
    <t xml:space="preserve">74143541	</t>
  </si>
  <si>
    <t xml:space="preserve">999226491601835	</t>
  </si>
  <si>
    <t>[曼谷]圣苏湾机场套房(Sinsuvarn Airport Suite Hotel)(55451691)</t>
  </si>
  <si>
    <t>豪华房(带阳台)&lt;2人入住&gt;&lt;不退款&gt;</t>
  </si>
  <si>
    <t>BANJONG/DARARUDEE</t>
  </si>
  <si>
    <t xml:space="preserve">3853021	</t>
  </si>
  <si>
    <t xml:space="preserve">HTL-WBD-449889015	</t>
  </si>
  <si>
    <t xml:space="preserve">999226491785184	</t>
  </si>
  <si>
    <t>[华沙]Focus Hotel Premium Warszawa(110043109)</t>
  </si>
  <si>
    <t>经典双人房（1 张双人床）&lt;2人入住&gt;&lt;早餐&gt;</t>
  </si>
  <si>
    <t>XIA/HUAIYA</t>
  </si>
  <si>
    <t xml:space="preserve">3853223	</t>
  </si>
  <si>
    <t xml:space="preserve">30771	</t>
  </si>
  <si>
    <t xml:space="preserve">999226491828012	</t>
  </si>
  <si>
    <t>[丹戎本雅]天堂沙滩度假村(Rainbow Paradise Beach Resort)(55312110)</t>
  </si>
  <si>
    <t>豪华一卧室特大床房&lt;2人入住&gt;&lt;不退款&gt;</t>
  </si>
  <si>
    <t>MOHD SHARIFUDIN/SITI FADHLINA BINTI MOHD SHARIFUDIN</t>
  </si>
  <si>
    <t xml:space="preserve">999226491887612	</t>
  </si>
  <si>
    <t>CHEN/QIANG,Zeng/Zhu</t>
  </si>
  <si>
    <t xml:space="preserve">3853416	</t>
  </si>
  <si>
    <t xml:space="preserve">29700983	</t>
  </si>
  <si>
    <t xml:space="preserve">999226491972016	</t>
  </si>
  <si>
    <t>[密西沙加]多伦多机场贝斯特韦斯特优质酒店(Best Western Plus Toronto Airport Hotel)(55290054)</t>
  </si>
  <si>
    <t>标准客房, 1 张特大床, 无烟房&lt;2人入住&gt;</t>
  </si>
  <si>
    <t>Xie/Zhen</t>
  </si>
  <si>
    <t xml:space="preserve">3853470	</t>
  </si>
  <si>
    <t xml:space="preserve">HCA-87M2M925+W8-E00	</t>
  </si>
  <si>
    <t xml:space="preserve">999226493545575	</t>
  </si>
  <si>
    <t>[泗水]曼亚尔斯维思-贝林酒店(Swiss-Belinn Manyar)(55841618)</t>
  </si>
  <si>
    <t>豪华双人房&lt;1人入住&gt;&lt;不退款&gt;&lt;早餐&gt;</t>
  </si>
  <si>
    <t>HU/QUN</t>
  </si>
  <si>
    <t xml:space="preserve">3855475	</t>
  </si>
  <si>
    <t xml:space="preserve">999226493601734	</t>
  </si>
  <si>
    <t>[纽波特]纽波特港码头酒店(The Newport Harbor Hotel &amp; Marina)(55299246)</t>
  </si>
  <si>
    <t>城景2张双人床房&lt;2人入住&gt;&lt;不退款&gt;</t>
  </si>
  <si>
    <t>HENKIN/JULIAN</t>
  </si>
  <si>
    <t xml:space="preserve">3855656	</t>
  </si>
  <si>
    <t xml:space="preserve">137009920	</t>
  </si>
  <si>
    <t xml:space="preserve">999226493735705	</t>
  </si>
  <si>
    <t>[芭堤雅]芭堤雅中天棕榈海滩酒店及度假村(Jomtien Palm Beach Hotel and Resort)(55920182)</t>
  </si>
  <si>
    <t>豪华三人房&lt;3人入住&gt;&lt;不退款&gt;&lt;早餐&gt;</t>
  </si>
  <si>
    <t>Cheang/Chi son</t>
  </si>
  <si>
    <t xml:space="preserve">3855792	</t>
  </si>
  <si>
    <t xml:space="preserve">999226493748553	</t>
  </si>
  <si>
    <t>[巴黎]艺术巴黎凡尔赛门嘻哈旅舍(Arty Paris Porte de Versailles by River)(55391411)</t>
  </si>
  <si>
    <t>经济双人房(双人床)&lt;2人入住&gt;&lt;不退款&gt;</t>
  </si>
  <si>
    <t>Seynaeve/Aline</t>
  </si>
  <si>
    <t xml:space="preserve">3855810	</t>
  </si>
  <si>
    <t xml:space="preserve">77003692	</t>
  </si>
  <si>
    <t xml:space="preserve">999226493754596	</t>
  </si>
  <si>
    <t>[纽卡斯尔]纽卡斯尔便捷酒店(EasyHotel Newcastle)(92029974)</t>
  </si>
  <si>
    <t>无障碍双人床房（无窗）&lt;2人入住&gt;&lt;不退款&gt;</t>
  </si>
  <si>
    <t>MENS-HARRISON/JUDY</t>
  </si>
  <si>
    <t xml:space="preserve">3855817	</t>
  </si>
  <si>
    <t xml:space="preserve">999226494016552	</t>
  </si>
  <si>
    <t>[曼谷]因地亚丽晶酒店(Indra Regent Hotel)(55666043)</t>
  </si>
  <si>
    <t>高级房&lt;2人入住&gt;&lt;不退款&gt;</t>
  </si>
  <si>
    <t>BOSE/PRAVEEN,RAMACHANDRAN/NAGALAXMI</t>
  </si>
  <si>
    <t xml:space="preserve">3856135	</t>
  </si>
  <si>
    <t xml:space="preserve">2807535	</t>
  </si>
  <si>
    <t xml:space="preserve">999226494284075	</t>
  </si>
  <si>
    <t>[夏律第镇]夏洛茨维尔英式酒店(The English Inn of Charlottesville)(68545200)</t>
  </si>
  <si>
    <t>标准房, 2 张大床&lt;2人入住&gt;&lt;早餐&gt;</t>
  </si>
  <si>
    <t>FAN/RONG</t>
  </si>
  <si>
    <t xml:space="preserve">3856718	</t>
  </si>
  <si>
    <t xml:space="preserve">87976315	</t>
  </si>
  <si>
    <t xml:space="preserve">999226495479207	</t>
  </si>
  <si>
    <t>[曼谷]彩虹套房酒店(Baiyoke Suite Hotel)(55653319)</t>
  </si>
  <si>
    <t>高级套房&lt;2人入住&gt;&lt;不退款&gt;</t>
  </si>
  <si>
    <t>WAR MYINT/WAR,KYAW THAN/AUNG</t>
  </si>
  <si>
    <t xml:space="preserve">3858157	</t>
  </si>
  <si>
    <t xml:space="preserve">76872	</t>
  </si>
  <si>
    <t xml:space="preserve">999226495852113	</t>
  </si>
  <si>
    <t>[曼谷]拉奇 66 号酒店(Ratch 66)(89919769)</t>
  </si>
  <si>
    <t>高级双床房&lt;2人入住&gt;&lt;不退款&gt;</t>
  </si>
  <si>
    <t>ZHANH/BIN</t>
  </si>
  <si>
    <t xml:space="preserve">3858647	</t>
  </si>
  <si>
    <t xml:space="preserve">999226497728487	</t>
  </si>
  <si>
    <t>[迪拜]阿拉伯广场开放式客房 M 酒店及公寓酒店(Studio M Arabian Plaza Hotel &amp; Hotel Apartments)(89916471)</t>
  </si>
  <si>
    <t>都市房&lt;2人入住&gt;&lt;不退款&gt;&lt;早餐&gt;</t>
  </si>
  <si>
    <t>Adka/Haseena kareem</t>
  </si>
  <si>
    <t xml:space="preserve">3860615	</t>
  </si>
  <si>
    <t xml:space="preserve">From Allocation	</t>
  </si>
  <si>
    <t xml:space="preserve">999226498079179	</t>
  </si>
  <si>
    <t>标准房&lt;2人入住&gt;&lt;不退款&gt;</t>
  </si>
  <si>
    <t>ABDUL SAMAD/NURUL EMILIA</t>
  </si>
  <si>
    <t xml:space="preserve">3860991	</t>
  </si>
  <si>
    <t xml:space="preserve">23998	</t>
  </si>
  <si>
    <t xml:space="preserve">999226498128110	</t>
  </si>
  <si>
    <t>LEU/WEI SING CAROLINE</t>
  </si>
  <si>
    <t xml:space="preserve">3861118	</t>
  </si>
  <si>
    <t xml:space="preserve">415793	</t>
  </si>
  <si>
    <t xml:space="preserve">999226498196457	</t>
  </si>
  <si>
    <t>[洛杉矶]洛杉矶机场希尔顿酒店(Hilton Los Angeles Airport)(54503377)</t>
  </si>
  <si>
    <t>1 King Bed&lt;2人入住&gt;</t>
  </si>
  <si>
    <t>Garcia/Yeritssy</t>
  </si>
  <si>
    <t xml:space="preserve">3861232	</t>
  </si>
  <si>
    <t xml:space="preserve">3420457987	</t>
  </si>
  <si>
    <t xml:space="preserve">999226498594486	</t>
  </si>
  <si>
    <t>[纽顿]波士顿纽顿喜来登福朋酒店(Four Points by Sheraton Boston Newton)(55720352)</t>
  </si>
  <si>
    <t>客房, 2 张大床, 无烟房&lt;2人入住&gt;&lt;不退款&gt;</t>
  </si>
  <si>
    <t>GAO/JUNZHE,WANG/WEIZHI</t>
  </si>
  <si>
    <t xml:space="preserve">3861743	</t>
  </si>
  <si>
    <t xml:space="preserve">91268884	</t>
  </si>
  <si>
    <t xml:space="preserve">999226498632026	</t>
  </si>
  <si>
    <t>[曼谷]曼谷盛泰澜中央世界商业中心酒店(Centara Grand &amp; Bangkok Convention Centre at CentralWorld)(55944519)</t>
  </si>
  <si>
    <t>高级好莱坞房&lt;2人入住&gt;&lt;不退款&gt;</t>
  </si>
  <si>
    <t>YAN/QI</t>
  </si>
  <si>
    <t xml:space="preserve">3861782	</t>
  </si>
  <si>
    <t xml:space="preserve">34934SE214253	</t>
  </si>
  <si>
    <t xml:space="preserve">999226498653590	</t>
  </si>
  <si>
    <t>[兰卡威]兰卡威阿迪雅酒店(Adya Hotel Langkawi)(55841676)</t>
  </si>
  <si>
    <t>高级(大床房)&lt;1人入住&gt;&lt;不退款&gt;&lt;早餐&gt;</t>
  </si>
  <si>
    <t>JIANG/SHIHUA</t>
  </si>
  <si>
    <t xml:space="preserve">3861797	</t>
  </si>
  <si>
    <t xml:space="preserve">165990	</t>
  </si>
  <si>
    <t xml:space="preserve">999226498905710	</t>
  </si>
  <si>
    <t>[芭堤雅]芭堤雅自然海滩酒店(Natural Beach Hotel Pattaya)(55573130)</t>
  </si>
  <si>
    <t>经典双人间&lt;2人入住&gt;&lt;不退款&gt;</t>
  </si>
  <si>
    <t>CHIANG/CHUNYI</t>
  </si>
  <si>
    <t xml:space="preserve">3862054	</t>
  </si>
  <si>
    <t xml:space="preserve">|78067677	</t>
  </si>
  <si>
    <t xml:space="preserve">999226499266881	</t>
  </si>
  <si>
    <t>[普吉岛]拉威棕榈滩度假酒店(Rawai Palm Beach Resort)(55312047)</t>
  </si>
  <si>
    <t>豪华池景房&lt;2人入住&gt;&lt;不退款&gt;</t>
  </si>
  <si>
    <t>MAIJUNDANG/PATTAMA</t>
  </si>
  <si>
    <t xml:space="preserve">3862569	</t>
  </si>
  <si>
    <t xml:space="preserve">confirm	</t>
  </si>
  <si>
    <t xml:space="preserve">999226499668018	</t>
  </si>
  <si>
    <t>[萨拉昆达]塞内冈比亚海滩酒店(Senegambia Beach Hotel)(100678031)</t>
  </si>
  <si>
    <t>标准双人房（1 张双人床）&lt;2人入住&gt;&lt;不退款&gt;&lt;早餐&gt;</t>
  </si>
  <si>
    <t>SALLTEKU/DUKAGJIM,KESHI/ERISELDA</t>
  </si>
  <si>
    <t xml:space="preserve">3863084	</t>
  </si>
  <si>
    <t xml:space="preserve">999226499906359	</t>
  </si>
  <si>
    <t>[曼谷]素坤逸 S15 酒店(S15 Sukhumvit Hotel)(56140438)</t>
  </si>
  <si>
    <t>简易套房&lt;2人入住&gt;&lt;不退款&gt;&lt;早餐&gt;</t>
  </si>
  <si>
    <t>HUANG/WEI,LIU/SHIYU</t>
  </si>
  <si>
    <t xml:space="preserve">3863369	</t>
  </si>
  <si>
    <t>47811241-1</t>
  </si>
  <si>
    <t xml:space="preserve">56876856-1	</t>
  </si>
  <si>
    <t xml:space="preserve">999226502000274	</t>
  </si>
  <si>
    <t>[迪拜]时间玛瑙酒店公寓(Time Onyx Hotel Apartments)(97965486)</t>
  </si>
  <si>
    <t>一室房&lt;2人入住&gt;&lt;不退款&gt;&lt;早餐&gt;</t>
  </si>
  <si>
    <t>MOHAMED FALEEL/MOHAMED ASRY</t>
  </si>
  <si>
    <t xml:space="preserve">3865948	</t>
  </si>
  <si>
    <t xml:space="preserve">407047	</t>
  </si>
  <si>
    <t xml:space="preserve">999226502144716	</t>
  </si>
  <si>
    <t>[爱丁堡]十丘广场酒店(Ten Hill Place)(55329325)</t>
  </si>
  <si>
    <t>豪华特大床房-无烟&lt;2人入住&gt;&lt;不退款&gt;</t>
  </si>
  <si>
    <t>YANG/LIXUAN</t>
  </si>
  <si>
    <t xml:space="preserve">3866141	</t>
  </si>
  <si>
    <t xml:space="preserve">599678505	</t>
  </si>
  <si>
    <t xml:space="preserve">999226502321195	</t>
  </si>
  <si>
    <t>[波士顿]波士顿凯悦酒店(Hyatt Regency Boston)(54503352)</t>
  </si>
  <si>
    <t>客房, 1 张特大床, 城市景观&lt;2人入住&gt;&lt;不退款&gt;</t>
  </si>
  <si>
    <t>FAN/QICHANG</t>
  </si>
  <si>
    <t xml:space="preserve">3866445	</t>
  </si>
  <si>
    <t xml:space="preserve">HUS-87JC9W3Q+CH-E00	</t>
  </si>
  <si>
    <t xml:space="preserve">999226502320762	</t>
  </si>
  <si>
    <t>[普吉岛]普吉岛芭东度假酒店(Patong Resort Hotel)(55665911)</t>
  </si>
  <si>
    <t>高级房（中宾）&lt;2人入住&gt;&lt;不退款&gt;</t>
  </si>
  <si>
    <t>Williams/Jailyn Marchelo</t>
  </si>
  <si>
    <t xml:space="preserve">3866444	</t>
  </si>
  <si>
    <t xml:space="preserve">321-6457563	</t>
  </si>
  <si>
    <t xml:space="preserve">999226502444583	</t>
  </si>
  <si>
    <t>双人间 - 带2张双人床&lt;2人入住&gt;&lt;不退款&gt;&lt;早餐&gt;</t>
  </si>
  <si>
    <t>CHINTHALA/NAVEEN</t>
  </si>
  <si>
    <t xml:space="preserve">3866587	</t>
  </si>
  <si>
    <t xml:space="preserve">999226502495532	</t>
  </si>
  <si>
    <t>[岘港]岘港美利亚海滩度假酒店(Melia Danang Beach Resort)(55707465)</t>
  </si>
  <si>
    <t>cho/seongil</t>
  </si>
  <si>
    <t xml:space="preserve">3866624	</t>
  </si>
  <si>
    <t xml:space="preserve">999226502830858	</t>
  </si>
  <si>
    <t>[怀特普莱恩斯]怀特普莱恩斯中心索内斯塔酒店(Sonesta White Plains Downtown)(55505206)</t>
  </si>
  <si>
    <t>ZHANG/YUCHENG</t>
  </si>
  <si>
    <t xml:space="preserve">3867042	</t>
  </si>
  <si>
    <t xml:space="preserve">999226502845294	</t>
  </si>
  <si>
    <t>[布鲁塞尔]阿尔玛宫大酒店(Alma Grand Place Hotel)(55895749)</t>
  </si>
  <si>
    <t>双人房&lt;2人入住&gt;&lt;不退款&gt;&lt;早餐&gt;</t>
  </si>
  <si>
    <t>ORTMANS /Fabrice</t>
  </si>
  <si>
    <t xml:space="preserve">3867056	</t>
  </si>
  <si>
    <t xml:space="preserve">999226503183093	</t>
  </si>
  <si>
    <t>[拉斯维加斯]康莱德拉斯维加斯度假村世界(Conrad Las Vegas at Resorts World)(109175668)</t>
  </si>
  <si>
    <t>甄选特大床房&lt;2人入住&gt;&lt;不退款&gt;</t>
  </si>
  <si>
    <t>TAO/YIYI,WANG/YUCHEN,Chen/Nuoer,Cai/Junhong</t>
  </si>
  <si>
    <t xml:space="preserve">3867458	</t>
  </si>
  <si>
    <t xml:space="preserve">HUS-85864RMM+RQ-E00	</t>
  </si>
  <si>
    <t xml:space="preserve">999226503566221	</t>
  </si>
  <si>
    <t>[合艾]合艾里瓦讷酒店(Leevana Hotel Hat Yai)(90373654)</t>
  </si>
  <si>
    <t>标准三人间&lt;3人入住&gt;&lt;不退款&gt;</t>
  </si>
  <si>
    <t>PROMSAWASDI/PANJARAS</t>
  </si>
  <si>
    <t xml:space="preserve">3867861	</t>
  </si>
  <si>
    <t xml:space="preserve">1079587493	</t>
  </si>
  <si>
    <t xml:space="preserve">999226503616167	</t>
  </si>
  <si>
    <t>[哈拉雷]新大使酒店(New Ambassador Hotel)(110036195)</t>
  </si>
  <si>
    <t>MUZONZINI/GIFT</t>
  </si>
  <si>
    <t xml:space="preserve">3867891	</t>
  </si>
  <si>
    <t xml:space="preserve">999226503693655	</t>
  </si>
  <si>
    <t>[韦斯特莱克]克利夫兰 - 韦斯特莱克希尔顿逸林酒店(DoubleTree by Hilton Cleveland – Westlake)(70790403)</t>
  </si>
  <si>
    <t>池边两张双人床房&lt;2人入住&gt;&lt;不退款&gt;</t>
  </si>
  <si>
    <t>YU/LONGFEI,ZOU/PENGWEI</t>
  </si>
  <si>
    <t xml:space="preserve">3868062	</t>
  </si>
  <si>
    <t xml:space="preserve">87205514	</t>
  </si>
  <si>
    <t xml:space="preserve">999226561867445	</t>
  </si>
  <si>
    <t>[西雅加达]雅加达牙也马达假日套房酒店 - IHG 酒店(Holiday Inn &amp; Suites Jakarta Gajah Mada, an IHG Hotel)(55254099)</t>
  </si>
  <si>
    <t>标准间&lt;2人入住&gt;&lt;不退款&gt;</t>
  </si>
  <si>
    <t>Wang/Zenghui</t>
  </si>
  <si>
    <t xml:space="preserve">3868683	</t>
  </si>
  <si>
    <t xml:space="preserve">999226561973149	</t>
  </si>
  <si>
    <t>[曼彻斯特]曼彻斯特市中心大不列颠酒店(Britannia Hotel City Centre Manchester)(55611699)</t>
  </si>
  <si>
    <t>双人房(无窗)&lt;2人入住&gt;&lt;不退款&gt;</t>
  </si>
  <si>
    <t>LI/ISAAC</t>
  </si>
  <si>
    <t xml:space="preserve">3868694	</t>
  </si>
  <si>
    <t xml:space="preserve">88039569	</t>
  </si>
  <si>
    <t xml:space="preserve">999226562680489	</t>
  </si>
  <si>
    <t>[阿布扎比]阿布扎比门诺富特酒店(Novotel Abu Dhabi Gate)(56185702)</t>
  </si>
  <si>
    <t>高级房&lt;2人入住&gt;&lt;不退款&gt;&lt;早餐&gt;</t>
  </si>
  <si>
    <t>SURAPANENI/SRIRAM</t>
  </si>
  <si>
    <t xml:space="preserve">3868900	</t>
  </si>
  <si>
    <t xml:space="preserve">135484999	</t>
  </si>
  <si>
    <t xml:space="preserve">999226562827585	</t>
  </si>
  <si>
    <t>[普吉岛]普吉岛芭东巴尔米拉度假酒店(Palmyra Patong Resort Phuket)(55639693)</t>
  </si>
  <si>
    <t>至尊高级双床房&lt;2人入住&gt;&lt;不退款&gt;&lt;早餐&gt;</t>
  </si>
  <si>
    <t>MA/YINGKAI,CHEN/HAORAO</t>
  </si>
  <si>
    <t xml:space="preserve">3868919	</t>
  </si>
  <si>
    <t xml:space="preserve">78833441	</t>
  </si>
  <si>
    <t xml:space="preserve">999226565025228	</t>
  </si>
  <si>
    <t>[帕赛市]帕赛卡巴雅酒店(Kabayan Hotel Pasay)(95687444)</t>
  </si>
  <si>
    <t>帕德尊贵间&lt;1人入住&gt;&lt;不退款&gt;</t>
  </si>
  <si>
    <t>MARTINEZMORAN/ROGELIO ANTONIO</t>
  </si>
  <si>
    <t xml:space="preserve">3869464	</t>
  </si>
  <si>
    <t xml:space="preserve">1722920	</t>
  </si>
  <si>
    <t xml:space="preserve">999226570592976	</t>
  </si>
  <si>
    <t>[洛杉矶]洛杉矶市中心酒店(City Center Hotel Los Angeles)(55757292)</t>
  </si>
  <si>
    <t>特大床房&lt;2人入住&gt;&lt;不退款&gt;</t>
  </si>
  <si>
    <t>ZHAO/JUNRAN,MA/XIULI</t>
  </si>
  <si>
    <t xml:space="preserve">3870837	</t>
  </si>
  <si>
    <t xml:space="preserve">168335	</t>
  </si>
  <si>
    <t xml:space="preserve">999226571158926	</t>
  </si>
  <si>
    <t>[迪拜]迪拜溪畔君门大酒店(Grand Kingsgate Waterfront Hotel by Millennium)(110133452)</t>
  </si>
  <si>
    <t>标准房&lt;2人入住&gt;&lt;不退款&gt;&lt;早餐&gt;</t>
  </si>
  <si>
    <t>CHONG/DALIP</t>
  </si>
  <si>
    <t xml:space="preserve">3871020	</t>
  </si>
  <si>
    <t xml:space="preserve">10009726	</t>
  </si>
  <si>
    <t xml:space="preserve">999226571200092	</t>
  </si>
  <si>
    <t>[阿尔考本达斯]阿尔考本达斯UVE酒店(Uve Alcobendas)(55519522)</t>
  </si>
  <si>
    <t>标准双人床房&lt;2人入住&gt;&lt;不退款&gt;</t>
  </si>
  <si>
    <t>FERNANDEZ RODRIGUEZ/SONIA</t>
  </si>
  <si>
    <t xml:space="preserve">3871047	</t>
  </si>
  <si>
    <t xml:space="preserve">999226571845708	</t>
  </si>
  <si>
    <t>[纽约]纽约千禧联合国酒店(Millennium Hilton New York One UN Plaza)(55956401)</t>
  </si>
  <si>
    <t>大号床房&lt;2人入住&gt;&lt;不退款&gt;</t>
  </si>
  <si>
    <t>MAO/WEIWEI</t>
  </si>
  <si>
    <t xml:space="preserve">3871231	</t>
  </si>
  <si>
    <t xml:space="preserve">999226573511121	</t>
  </si>
  <si>
    <t>[河内]奢华背包客酒店(Luxury Backpakers Hotel)(91812157)</t>
  </si>
  <si>
    <t>宿舍, 男女混合宿舍 (10 Beds)&lt;2人入住&gt;&lt;不退款&gt;</t>
  </si>
  <si>
    <t>SAWAN/SAWAN,SAHIL/SAHIL</t>
  </si>
  <si>
    <t xml:space="preserve">3871689	</t>
  </si>
  <si>
    <t xml:space="preserve">?? xác nh?n trên app di ??ng	</t>
  </si>
  <si>
    <t xml:space="preserve">999226573695103	</t>
  </si>
  <si>
    <t>[釜山]广安里凯星顿肯特酒店(Kent Hotel Gwangalli by Kensington)(55254251)</t>
  </si>
  <si>
    <t>城海景豪华双人房&lt;2人入住&gt;&lt;不退款&gt;</t>
  </si>
  <si>
    <t>KIM/DONGJUN</t>
  </si>
  <si>
    <t xml:space="preserve">3871745	</t>
  </si>
  <si>
    <t xml:space="preserve">999226574705379	</t>
  </si>
  <si>
    <t>[Auckland Central]奥克兰皇冠假日酒店(Crowne Plaza Auckland, an IHG Hotel)(55414274)</t>
  </si>
  <si>
    <t>Sun/Shiying,YU/KEJING</t>
  </si>
  <si>
    <t xml:space="preserve">3871963	</t>
  </si>
  <si>
    <t xml:space="preserve">999226575775365	</t>
  </si>
  <si>
    <t>Superior Room&lt;2人入住&gt;&lt;不退款&gt;</t>
  </si>
  <si>
    <t>Peter/Guo</t>
  </si>
  <si>
    <t xml:space="preserve">3872379	</t>
  </si>
  <si>
    <t xml:space="preserve">10123781	</t>
  </si>
  <si>
    <t xml:space="preserve">999226597028800	</t>
  </si>
  <si>
    <t>[北雅加达]雅加达布鲁特 - 哈尼瑞斯通套房酒店(Hariston Hotel&amp;Suites, Pluit - Jakarta)(55831950)</t>
  </si>
  <si>
    <t>LAI/KAISHUN</t>
  </si>
  <si>
    <t xml:space="preserve">3873274	</t>
  </si>
  <si>
    <t xml:space="preserve">1079641297	</t>
  </si>
  <si>
    <t xml:space="preserve">999226597157365	</t>
  </si>
  <si>
    <t>[曼谷]曼谷千禧希尔顿酒店(Millennium Hilton Bangkok)(55269931)</t>
  </si>
  <si>
    <t>豪华特大床房&lt;1人入住&gt;&lt;不退款&gt;&lt;早餐&gt;</t>
  </si>
  <si>
    <t>CHEN/QINGMING</t>
  </si>
  <si>
    <t xml:space="preserve">3873293	</t>
  </si>
  <si>
    <t xml:space="preserve">999226599020180	</t>
  </si>
  <si>
    <t>[洛杉矶]洛杉矶国际机场索内斯塔酒店(Sonesta Los Angeles Airport LAX)(55299106)</t>
  </si>
  <si>
    <t>GONG/KE</t>
  </si>
  <si>
    <t xml:space="preserve">3873860	</t>
  </si>
  <si>
    <t xml:space="preserve">31849SE446697	</t>
  </si>
  <si>
    <t xml:space="preserve">999226599139974	</t>
  </si>
  <si>
    <t>[西雅加达]格兰德托克罗雅加达酒店(Grand Tjokro Jakarta)(55720137)</t>
  </si>
  <si>
    <t>FIKA/AMELIA</t>
  </si>
  <si>
    <t xml:space="preserve">3873889	</t>
  </si>
  <si>
    <t xml:space="preserve">999226600489138	</t>
  </si>
  <si>
    <t>[曼谷]曼谷京华大酒店(Hotel Royal Bangkok@Chinatown)(55932568)</t>
  </si>
  <si>
    <t>高级房(无窗)&lt;2人入住&gt;&lt;不退款&gt;</t>
  </si>
  <si>
    <t>INTO/SIRIRAT</t>
  </si>
  <si>
    <t xml:space="preserve">3874299	</t>
  </si>
  <si>
    <t xml:space="preserve">375470	</t>
  </si>
  <si>
    <t xml:space="preserve">999226600753244	</t>
  </si>
  <si>
    <t>[曼谷]UHG 隆路区酒店(The Quarter Silom by UHG)(91812292)</t>
  </si>
  <si>
    <t>Superior Room&lt;2人入住&gt;&lt;不退款&gt;&lt;早餐&gt;</t>
  </si>
  <si>
    <t>SHEN/YACHAO,ZHANG/JUN</t>
  </si>
  <si>
    <t xml:space="preserve">3874344	</t>
  </si>
  <si>
    <t xml:space="preserve">1079651996	</t>
  </si>
  <si>
    <t xml:space="preserve">999226600765649	</t>
  </si>
  <si>
    <t>高级阳台房&lt;2人入住&gt;&lt;不退款&gt;</t>
  </si>
  <si>
    <t>CHEN/YUCHENG</t>
  </si>
  <si>
    <t xml:space="preserve">3874346	</t>
  </si>
  <si>
    <t xml:space="preserve">EXP-79522183	</t>
  </si>
  <si>
    <t xml:space="preserve">999226601064477	</t>
  </si>
  <si>
    <t>[圣伊波利特]瓦勒-维涅酒店(Hôtel Val-Vignes Colmar Haut-Koenigsbourg, the Originals Relais)(80331447)</t>
  </si>
  <si>
    <t>舒适双人房&lt;2人入住&gt;&lt;不退款&gt;</t>
  </si>
  <si>
    <t>Kuehner/Yvonne</t>
  </si>
  <si>
    <t xml:space="preserve">3874548	</t>
  </si>
  <si>
    <t xml:space="preserve">137247226	</t>
  </si>
  <si>
    <t xml:space="preserve">999226601113910	</t>
  </si>
  <si>
    <t>[Na Chom Thian]芭堤雅贝菲尔酒店(Bayphere Hotel Pattaya)(103763355)</t>
  </si>
  <si>
    <t>SAIEBKHONG/JIDAPHA,SURIWONG/PIMCHANOK</t>
  </si>
  <si>
    <t xml:space="preserve">3874565	</t>
  </si>
  <si>
    <t xml:space="preserve">305236205	</t>
  </si>
  <si>
    <t xml:space="preserve">999226601378059	</t>
  </si>
  <si>
    <t>[马赛]马赛欧洲民宿酒店(B&amp;B Hotel Marseille Euromed)(55944707)</t>
  </si>
  <si>
    <t>双人床房&lt;2人入住&gt;&lt;不退款&gt;</t>
  </si>
  <si>
    <t>Tachouaft/Elies</t>
  </si>
  <si>
    <t xml:space="preserve">3874628	</t>
  </si>
  <si>
    <t xml:space="preserve">999226601384496	</t>
  </si>
  <si>
    <t>[曼谷]素坤逸索罗快捷 81 号酒店(Solo Express Sukhumvit 81)(56185625)</t>
  </si>
  <si>
    <t>Superior Twin Room&lt;2人入住&gt;&lt;不退款&gt;</t>
  </si>
  <si>
    <t>Cui/Yuhan</t>
  </si>
  <si>
    <t xml:space="preserve">3874630	</t>
  </si>
  <si>
    <t xml:space="preserve">999226601522543	</t>
  </si>
  <si>
    <t>[布城]布城帝盛酒店(Dorsett Putrajaya)(55320553)</t>
  </si>
  <si>
    <t>Hashim/Haslenda</t>
  </si>
  <si>
    <t xml:space="preserve">3874695	</t>
  </si>
  <si>
    <t xml:space="preserve">999226601621034	</t>
  </si>
  <si>
    <t>[塔什干]达尔罕精品酒店(Darhan Boutique Hotel)(110132192)</t>
  </si>
  <si>
    <t>高级公寓&lt;1人入住&gt;&lt;不退款&gt;&lt;早餐&gt;</t>
  </si>
  <si>
    <t>HUANG/SHUN</t>
  </si>
  <si>
    <t xml:space="preserve">3874716	</t>
  </si>
  <si>
    <t xml:space="preserve">999226602201379	</t>
  </si>
  <si>
    <t>[彭世洛]和谐城市酒店(The Harmony Ville)(90402579)</t>
  </si>
  <si>
    <t>KHWANYUEN/AMKA</t>
  </si>
  <si>
    <t xml:space="preserve">3874958	</t>
  </si>
  <si>
    <t xml:space="preserve">79583010	</t>
  </si>
  <si>
    <t xml:space="preserve">999226603021028	</t>
  </si>
  <si>
    <t>[阿什兰]里特亚温泉度假村(Lithia Springs Resort)(92029949)</t>
  </si>
  <si>
    <t>庭院小屋&lt;2人入住&gt;&lt;不退款&gt;&lt;早餐&gt;</t>
  </si>
  <si>
    <t>Nolan/Olivia</t>
  </si>
  <si>
    <t xml:space="preserve">3875385	</t>
  </si>
  <si>
    <t xml:space="preserve">-79710349	</t>
  </si>
  <si>
    <t xml:space="preserve">999226603141344	</t>
  </si>
  <si>
    <t>WATANE/VIKAS</t>
  </si>
  <si>
    <t xml:space="preserve">3875448	</t>
  </si>
  <si>
    <t xml:space="preserve">HGB-9C7RWRW8+HG-E00	</t>
  </si>
  <si>
    <t xml:space="preserve">999226605330347	</t>
  </si>
  <si>
    <t>[波尔图]波尔图文奇酒店(Vincci Porto)(55822150)</t>
  </si>
  <si>
    <t>ANDRADE/JOANA,MOREIRA/GONCALO</t>
  </si>
  <si>
    <t xml:space="preserve">3876288	</t>
  </si>
  <si>
    <t xml:space="preserve">7769652	</t>
  </si>
  <si>
    <t xml:space="preserve">999226605373859	</t>
  </si>
  <si>
    <t>Chen/Qi,Xiang/Hong</t>
  </si>
  <si>
    <t xml:space="preserve">3876298	</t>
  </si>
  <si>
    <t xml:space="preserve">10129222	</t>
  </si>
  <si>
    <t xml:space="preserve">999226605443194	</t>
  </si>
  <si>
    <t>[哥打巴鲁]哥打巴鲁佩尔达纳酒店(Perdana Kota Bharu)(89919113)</t>
  </si>
  <si>
    <t>豪华经典双床房&lt;2人入住&gt;&lt;不退款&gt;&lt;早餐&gt;</t>
  </si>
  <si>
    <t>YUSOP/AHMAD FITRI</t>
  </si>
  <si>
    <t xml:space="preserve">3876344	</t>
  </si>
  <si>
    <t xml:space="preserve">999226605981963	</t>
  </si>
  <si>
    <t>[阿治曼]阿吉曼皇冠宫殿酒店(Crown Palace Hotel)(90399086)</t>
  </si>
  <si>
    <t>豪华一室特大床房&lt;1人入住&gt;&lt;不退款&gt;&lt;早餐&gt;</t>
  </si>
  <si>
    <t>DU/CHENG</t>
  </si>
  <si>
    <t xml:space="preserve">3876672	</t>
  </si>
  <si>
    <t xml:space="preserve">999226606306063	</t>
  </si>
  <si>
    <t>[卡萨布兰卡]法拉拉卡萨布兰卡酒店(Hôtel Farah Casablanca)(56174601)</t>
  </si>
  <si>
    <t>DAGHMACH/AMIN DAGHMACH</t>
  </si>
  <si>
    <t xml:space="preserve">3876860	</t>
  </si>
  <si>
    <t xml:space="preserve">43465SE000262	</t>
  </si>
  <si>
    <t xml:space="preserve">999226606976136	</t>
  </si>
  <si>
    <t>[诺阿瑟]欧诺莫卡萨布兰卡机场酒店(Onomo Airport Casablanca)(102873597)</t>
  </si>
  <si>
    <t>DING/YUNLEI,Ren/Xiyun</t>
  </si>
  <si>
    <t xml:space="preserve">3877216	</t>
  </si>
  <si>
    <t xml:space="preserve">34454SE040361	</t>
  </si>
  <si>
    <t xml:space="preserve">999226607168145	</t>
  </si>
  <si>
    <t>[伊斯法罕]萨福酒店(Safir Hotel)(110132505)</t>
  </si>
  <si>
    <t>ZHU/QINGXIANG,KUANG/SISI</t>
  </si>
  <si>
    <t xml:space="preserve">3877368	</t>
  </si>
  <si>
    <t xml:space="preserve">999226607400834	</t>
  </si>
  <si>
    <t>[麦纳麦]拱门酒店(Arch Hotel)(95134501)</t>
  </si>
  <si>
    <t>Alsaid/Abdulmajeed</t>
  </si>
  <si>
    <t xml:space="preserve">3877462	</t>
  </si>
  <si>
    <t xml:space="preserve">999226607928896	</t>
  </si>
  <si>
    <t>[伦敦]塞特酒店(Hotel Saint London)(55465230)</t>
  </si>
  <si>
    <t>高级双人房&lt;2人入住&gt;&lt;不退款&gt;</t>
  </si>
  <si>
    <t>SASAKI/IORI,LO/CHICHENG</t>
  </si>
  <si>
    <t xml:space="preserve">3877847	</t>
  </si>
  <si>
    <t xml:space="preserve">999226608609336	</t>
  </si>
  <si>
    <t>[伦敦]金丝雀码头不列颠国际大酒店(Britannia International Hotel Canary Wharf)(55872315)</t>
  </si>
  <si>
    <t>Dowding/George Edward</t>
  </si>
  <si>
    <t xml:space="preserve">3878264	</t>
  </si>
  <si>
    <t xml:space="preserve">999226608828634	</t>
  </si>
  <si>
    <t>[吉隆坡]菲斯酒店(The Face Suites)(57036365)</t>
  </si>
  <si>
    <t>双卧室尊贵房&lt;2人入住&gt;&lt;不退款&gt;&lt;早餐&gt;</t>
  </si>
  <si>
    <t>HUANG/ZHAOZHENG</t>
  </si>
  <si>
    <t xml:space="preserve">3878484	</t>
  </si>
  <si>
    <t xml:space="preserve">1079681937	</t>
  </si>
  <si>
    <t xml:space="preserve">999226608860363	</t>
  </si>
  <si>
    <t>HAYIAYU/MUNIROH</t>
  </si>
  <si>
    <t xml:space="preserve">3878500	</t>
  </si>
  <si>
    <t xml:space="preserve">1079682069	</t>
  </si>
  <si>
    <t xml:space="preserve">999226609000228	</t>
  </si>
  <si>
    <t>[基西米]麦格特中心伊克诺旅馆(Econo Lodge Inn &amp; Suites Maingate Central)(55312002)</t>
  </si>
  <si>
    <t>双人房（禁烟）&lt;2人入住&gt;&lt;不退款&gt;&lt;早餐&gt;</t>
  </si>
  <si>
    <t>MILLER/DAMIEN</t>
  </si>
  <si>
    <t xml:space="preserve">3878555	</t>
  </si>
  <si>
    <t xml:space="preserve">999226609143561	</t>
  </si>
  <si>
    <t>高级房&lt;1人入住&gt;&lt;不退款&gt;&lt;早餐&gt;</t>
  </si>
  <si>
    <t>PAN/SANDI</t>
  </si>
  <si>
    <t xml:space="preserve">3878616	</t>
  </si>
  <si>
    <t xml:space="preserve">451932765	</t>
  </si>
  <si>
    <t xml:space="preserve">999226609188837	</t>
  </si>
  <si>
    <t>Chen/Anran</t>
  </si>
  <si>
    <t xml:space="preserve">3878637	</t>
  </si>
  <si>
    <t xml:space="preserve">999226609217421	</t>
  </si>
  <si>
    <t>[爱迪生]爱迪生-新布蓝兹维舒适酒店(Comfort Inn Edison - New Brunswick)(91811752)</t>
  </si>
  <si>
    <t>无障碍大床房&lt;2人入住&gt;&lt;不退款&gt;&lt;早餐&gt;</t>
  </si>
  <si>
    <t>Tai/Raj</t>
  </si>
  <si>
    <t xml:space="preserve">3878754	</t>
  </si>
  <si>
    <t xml:space="preserve">HUS-87G7GJ7C+VH-E00	</t>
  </si>
  <si>
    <t xml:space="preserve">999226609301507	</t>
  </si>
  <si>
    <t>[曼谷]素坤逸萨瓦斯德饭店(Sawasdee Sukhumvit Inn)(55491865)</t>
  </si>
  <si>
    <t>ZHOU/CHENGBIN</t>
  </si>
  <si>
    <t xml:space="preserve">3878795	</t>
  </si>
  <si>
    <t xml:space="preserve">|80012986	</t>
  </si>
  <si>
    <t xml:space="preserve">999226609432772	</t>
  </si>
  <si>
    <t>[Racha Thewa]素万那普威乐机场酒店(Suvarnabhumi Ville Airport Hotel)(55478352)</t>
  </si>
  <si>
    <t>CHEN/LIN</t>
  </si>
  <si>
    <t xml:space="preserve">3878917	</t>
  </si>
  <si>
    <t xml:space="preserve">1079684937	</t>
  </si>
  <si>
    <t xml:space="preserve">999226609444529	</t>
  </si>
  <si>
    <t>[罗穆勒斯]底特律都会机场品质酒店(Quality Inn &amp; Suites Detroit Metro Airport)(55872289)</t>
  </si>
  <si>
    <t>大号床房-禁烟&lt;2人入住&gt;&lt;不退款&gt;&lt;早餐&gt;</t>
  </si>
  <si>
    <t>Sewell/Clara</t>
  </si>
  <si>
    <t xml:space="preserve">3878929	</t>
  </si>
  <si>
    <t xml:space="preserve">HUS-86JR6MMF+X8-E00	</t>
  </si>
  <si>
    <t>，</t>
  </si>
  <si>
    <t xml:space="preserve"> 388596.51 HKD</t>
  </si>
  <si>
    <t>A230907104958481</t>
  </si>
  <si>
    <t>A230907105049481</t>
  </si>
  <si>
    <t xml:space="preserve">总计：388596.51 HKD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</si>
  <si>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</si>
  <si>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</si>
  <si>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</si>
  <si>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</si>
  <si>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</si>
  <si>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</si>
  <si>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</si>
  <si>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</si>
  <si>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</si>
  <si>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</si>
  <si>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</si>
  <si>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</si>
  <si>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</si>
  <si>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</si>
  <si>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</si>
  <si>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</si>
  <si>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</si>
  <si>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</si>
  <si>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</si>
  <si>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2023-09-03</t>
  </si>
  <si>
    <t>3878917</t>
  </si>
  <si>
    <t>素万那普威乐机场酒店</t>
  </si>
  <si>
    <t>CHEN LIN</t>
  </si>
  <si>
    <t>2023-09-04</t>
  </si>
  <si>
    <t>退房日周结</t>
  </si>
  <si>
    <t>214.22</t>
  </si>
  <si>
    <t>230.72</t>
  </si>
  <si>
    <t>0</t>
  </si>
  <si>
    <t>0.00</t>
  </si>
  <si>
    <t>携程汇智国际直连</t>
  </si>
  <si>
    <t>925</t>
  </si>
  <si>
    <t>2023-09-03 22:48:22</t>
  </si>
  <si>
    <t>否</t>
  </si>
  <si>
    <t>汇智国际旅游发展有限公司</t>
  </si>
  <si>
    <t>直连</t>
  </si>
  <si>
    <t>泰国</t>
  </si>
  <si>
    <t>3878795</t>
  </si>
  <si>
    <t>素坤逸萨瓦斯德饭店</t>
  </si>
  <si>
    <t>ZHOU CHENGBIN</t>
  </si>
  <si>
    <t>196.87</t>
  </si>
  <si>
    <t>212.03</t>
  </si>
  <si>
    <t>2023-09-03 22:14:53</t>
  </si>
  <si>
    <t>3878616</t>
  </si>
  <si>
    <t>曼谷京华大酒店</t>
  </si>
  <si>
    <t>PAN SANDI</t>
  </si>
  <si>
    <t>320.04</t>
  </si>
  <si>
    <t>344.68</t>
  </si>
  <si>
    <t>2023-09-03 21:53:33</t>
  </si>
  <si>
    <t>3878754</t>
  </si>
  <si>
    <t>爱迪生-新布蓝兹维舒适酒店</t>
  </si>
  <si>
    <t>Tai Raj</t>
  </si>
  <si>
    <t>754.21</t>
  </si>
  <si>
    <t>812.29</t>
  </si>
  <si>
    <t>2023-09-03 22:03:40</t>
  </si>
  <si>
    <t>美国</t>
  </si>
  <si>
    <t>3878637</t>
  </si>
  <si>
    <t>波士顿凯悦酒店</t>
  </si>
  <si>
    <t>Chen Anran</t>
  </si>
  <si>
    <t>2029.65</t>
  </si>
  <si>
    <t>2185.94</t>
  </si>
  <si>
    <t>2023-09-03 21:59:41</t>
  </si>
  <si>
    <t>3878484</t>
  </si>
  <si>
    <t>菲斯酒店</t>
  </si>
  <si>
    <t>HUANG ZHAOZHENG</t>
  </si>
  <si>
    <t>831.28</t>
  </si>
  <si>
    <t>895.29</t>
  </si>
  <si>
    <t>2023-09-03 21:11:16</t>
  </si>
  <si>
    <t>马来西亚</t>
  </si>
  <si>
    <t>3878929</t>
  </si>
  <si>
    <t>底特律都会机场品质酒店</t>
  </si>
  <si>
    <t>Sewell Clara</t>
  </si>
  <si>
    <t>423.59</t>
  </si>
  <si>
    <t>456.21</t>
  </si>
  <si>
    <t>2023-09-03 22:52:07</t>
  </si>
  <si>
    <t>3877847</t>
  </si>
  <si>
    <t>塞特酒店</t>
  </si>
  <si>
    <t>SASAKI IORI,LO CHICHENG</t>
  </si>
  <si>
    <t>939.40</t>
  </si>
  <si>
    <t>1011.74</t>
  </si>
  <si>
    <t>2023-09-03 19:05:50</t>
  </si>
  <si>
    <t>英国</t>
  </si>
  <si>
    <t>3878555</t>
  </si>
  <si>
    <t>麦格特中心伊克诺旅馆</t>
  </si>
  <si>
    <t>MILLER DAMIEN</t>
  </si>
  <si>
    <t>303.08</t>
  </si>
  <si>
    <t>326.42</t>
  </si>
  <si>
    <t>2023-09-03 21:34:38</t>
  </si>
  <si>
    <t>3878500</t>
  </si>
  <si>
    <t>合艾里瓦讷酒店</t>
  </si>
  <si>
    <t>HAYIAYU MUNIROH</t>
  </si>
  <si>
    <t>132.23</t>
  </si>
  <si>
    <t>142.41</t>
  </si>
  <si>
    <t>2023-09-03 21:15:40</t>
  </si>
  <si>
    <t>3877216</t>
  </si>
  <si>
    <t>欧诺莫卡萨布兰卡机场酒店</t>
  </si>
  <si>
    <t>DING YUNLEI,Ren Xiyun</t>
  </si>
  <si>
    <t>496.10</t>
  </si>
  <si>
    <t>534.30</t>
  </si>
  <si>
    <t>2023-09-03 16:45:39</t>
  </si>
  <si>
    <t>摩洛哥</t>
  </si>
  <si>
    <t>3876860</t>
  </si>
  <si>
    <t>法拉拉卡萨布兰卡酒店</t>
  </si>
  <si>
    <t>DAGHMACH AMIN DAGHMACH</t>
  </si>
  <si>
    <t>447.72</t>
  </si>
  <si>
    <t>482.20</t>
  </si>
  <si>
    <t>2023-09-03 15:03:26</t>
  </si>
  <si>
    <t>3876672</t>
  </si>
  <si>
    <t>阿冶曼皇冠广场酒店</t>
  </si>
  <si>
    <t>DU CHENG</t>
  </si>
  <si>
    <t>350.81</t>
  </si>
  <si>
    <t>377.82</t>
  </si>
  <si>
    <t>2023-09-03 14:14:52</t>
  </si>
  <si>
    <t>阿拉伯联合酋长国</t>
  </si>
  <si>
    <t>3876298</t>
  </si>
  <si>
    <t>曼谷素坤逸奥克伍德华庭工作室酒店</t>
  </si>
  <si>
    <t>Chen Qi,Xiang Hong</t>
  </si>
  <si>
    <t>391.00</t>
  </si>
  <si>
    <t>421.11</t>
  </si>
  <si>
    <t>2023-09-03 13:18:57</t>
  </si>
  <si>
    <t>直采</t>
  </si>
  <si>
    <t>3876344</t>
  </si>
  <si>
    <t>佩达纳酒店</t>
  </si>
  <si>
    <t>YUSOP AHMAD FITRI</t>
  </si>
  <si>
    <t>450.23</t>
  </si>
  <si>
    <t>484.90</t>
  </si>
  <si>
    <t>2023-09-03 13:01:11</t>
  </si>
  <si>
    <t>3878264</t>
  </si>
  <si>
    <t>金丝雀码头不列颠国际大酒店</t>
  </si>
  <si>
    <t>Dowding George Edward</t>
  </si>
  <si>
    <t>382.70</t>
  </si>
  <si>
    <t>412.17</t>
  </si>
  <si>
    <t>2023-09-03 20:41:09</t>
  </si>
  <si>
    <t>3877368</t>
  </si>
  <si>
    <t>萨福酒店</t>
  </si>
  <si>
    <t>ZHU QINGXIANG,KUANG SISI</t>
  </si>
  <si>
    <t>339.10</t>
  </si>
  <si>
    <t>365.21</t>
  </si>
  <si>
    <t>2023-09-03 17:13:47</t>
  </si>
  <si>
    <t>伊朗</t>
  </si>
  <si>
    <t>3876288</t>
  </si>
  <si>
    <t>波尔图文奇酒店</t>
  </si>
  <si>
    <t>ANDRADE JOANA,MOREIRA GONCALO</t>
  </si>
  <si>
    <t>684.77</t>
  </si>
  <si>
    <t>737.50</t>
  </si>
  <si>
    <t>2023-09-03 12:45:10</t>
  </si>
  <si>
    <t>葡萄牙</t>
  </si>
  <si>
    <t>3874958</t>
  </si>
  <si>
    <t>和谐城市酒店</t>
  </si>
  <si>
    <t>KHWANYUEN AMKA</t>
  </si>
  <si>
    <t>196.90</t>
  </si>
  <si>
    <t>212.04</t>
  </si>
  <si>
    <t>2023-09-03 00:18:42</t>
  </si>
  <si>
    <t>2023-09-02</t>
  </si>
  <si>
    <t>3874716</t>
  </si>
  <si>
    <t>达尔汗精品酒店</t>
  </si>
  <si>
    <t>HUANG SHUN</t>
  </si>
  <si>
    <t>454.54</t>
  </si>
  <si>
    <t>489.49</t>
  </si>
  <si>
    <t>2023-09-02 23:11:39</t>
  </si>
  <si>
    <t>乌兹别克斯坦</t>
  </si>
  <si>
    <t>3874695</t>
  </si>
  <si>
    <t>布城帝盛酒店</t>
  </si>
  <si>
    <t>Hashim Haslenda</t>
  </si>
  <si>
    <t>381.63</t>
  </si>
  <si>
    <t>410.97</t>
  </si>
  <si>
    <t>2023-09-02 23:02:18</t>
  </si>
  <si>
    <t>3874628</t>
  </si>
  <si>
    <t>马赛欧洲民宿酒店</t>
  </si>
  <si>
    <t>Tachouaft Elies</t>
  </si>
  <si>
    <t>476.16</t>
  </si>
  <si>
    <t>512.77</t>
  </si>
  <si>
    <t>2023-09-02 22:48:38</t>
  </si>
  <si>
    <t>法国</t>
  </si>
  <si>
    <t>3874565</t>
  </si>
  <si>
    <t>芭提雅最佳西方至尊海湾酒店 (SHA Extra Plus)</t>
  </si>
  <si>
    <t>SAIEBKHONG JIDAPHA,SURIWONG PIMCHANOK</t>
  </si>
  <si>
    <t>482.93</t>
  </si>
  <si>
    <t>520.06</t>
  </si>
  <si>
    <t>2023-09-02 22:25:47</t>
  </si>
  <si>
    <t>3877462</t>
  </si>
  <si>
    <t>拱门酒店</t>
  </si>
  <si>
    <t>Alsaid Abdulmajeed</t>
  </si>
  <si>
    <t>538.40</t>
  </si>
  <si>
    <t>579.86</t>
  </si>
  <si>
    <t>2023-09-03 17:48:09</t>
  </si>
  <si>
    <t>巴林</t>
  </si>
  <si>
    <t>3874346</t>
  </si>
  <si>
    <t>UHG 隆路区酒店</t>
  </si>
  <si>
    <t>CHEN YUCHENG</t>
  </si>
  <si>
    <t>323.56</t>
  </si>
  <si>
    <t>348.44</t>
  </si>
  <si>
    <t>2023-09-02 21:57:51</t>
  </si>
  <si>
    <t>3874344</t>
  </si>
  <si>
    <t>SHEN YACHAO,ZHANG JUN</t>
  </si>
  <si>
    <t>365.26</t>
  </si>
  <si>
    <t>393.35</t>
  </si>
  <si>
    <t>2023-09-02 21:56:25</t>
  </si>
  <si>
    <t>3874299</t>
  </si>
  <si>
    <t>INTO SIRIRAT</t>
  </si>
  <si>
    <t>264.82</t>
  </si>
  <si>
    <t>285.18</t>
  </si>
  <si>
    <t>2023-09-02 21:35:08</t>
  </si>
  <si>
    <t>3875448</t>
  </si>
  <si>
    <t>十丘广场酒店</t>
  </si>
  <si>
    <t>WATANE VIKAS</t>
  </si>
  <si>
    <t>937.23</t>
  </si>
  <si>
    <t>1009.40</t>
  </si>
  <si>
    <t>2023-09-03 06:45:53</t>
  </si>
  <si>
    <t>3873860</t>
  </si>
  <si>
    <t>洛杉矶国际机场索内斯塔酒店</t>
  </si>
  <si>
    <t>GONG KE</t>
  </si>
  <si>
    <t>977.04</t>
  </si>
  <si>
    <t>1052.16</t>
  </si>
  <si>
    <t>2023-09-02 19:37:50</t>
  </si>
  <si>
    <t>3873293</t>
  </si>
  <si>
    <t>曼谷千禧希尔顿酒店</t>
  </si>
  <si>
    <t>CHEN QINGMING</t>
  </si>
  <si>
    <t>1869.23</t>
  </si>
  <si>
    <t>2012.96</t>
  </si>
  <si>
    <t>2023-09-02 17:28:46</t>
  </si>
  <si>
    <t>3873274</t>
  </si>
  <si>
    <t>雅加达布鲁特 - 哈尼瑞斯通套房酒店</t>
  </si>
  <si>
    <t>LAI KAISHUN</t>
  </si>
  <si>
    <t>430.50</t>
  </si>
  <si>
    <t>463.60</t>
  </si>
  <si>
    <t>2023-09-02 17:22:41</t>
  </si>
  <si>
    <t>印度尼西亚</t>
  </si>
  <si>
    <t>3872379</t>
  </si>
  <si>
    <t>Peter Guo</t>
  </si>
  <si>
    <t>421.06</t>
  </si>
  <si>
    <t>2023-09-02 15:13:35</t>
  </si>
  <si>
    <t>3871745</t>
  </si>
  <si>
    <t>广安里凯星顿肯特酒店</t>
  </si>
  <si>
    <t>KIM DONGJUN</t>
  </si>
  <si>
    <t>556.57</t>
  </si>
  <si>
    <t>599.36</t>
  </si>
  <si>
    <t>2023-09-02 11:34:12</t>
  </si>
  <si>
    <t>韩国</t>
  </si>
  <si>
    <t>3871689</t>
  </si>
  <si>
    <t>奢华背包客酒店</t>
  </si>
  <si>
    <t>SAWAN SAWAN,SAHIL SAHIL</t>
  </si>
  <si>
    <t>207.73</t>
  </si>
  <si>
    <t>223.70</t>
  </si>
  <si>
    <t>2023-09-02 11:01:54</t>
  </si>
  <si>
    <t>越南</t>
  </si>
  <si>
    <t>3874548</t>
  </si>
  <si>
    <t>瓦勒-维涅酒店</t>
  </si>
  <si>
    <t>Kuehner Yvonne</t>
  </si>
  <si>
    <t>4046.28</t>
  </si>
  <si>
    <t>4357.40</t>
  </si>
  <si>
    <t>2023-09-02 22:21:34</t>
  </si>
  <si>
    <t>3875385</t>
  </si>
  <si>
    <t>里特亚温泉渡假村花园酒店</t>
  </si>
  <si>
    <t>Nolan Olivia</t>
  </si>
  <si>
    <t>1449.89</t>
  </si>
  <si>
    <t>1561.54</t>
  </si>
  <si>
    <t>2023-09-03 05:05:34</t>
  </si>
  <si>
    <t>3871963</t>
  </si>
  <si>
    <t>奥克兰皇冠假日酒店</t>
  </si>
  <si>
    <t>Sun Shiying,YU KEJING</t>
  </si>
  <si>
    <t>807.00</t>
  </si>
  <si>
    <t>869.05</t>
  </si>
  <si>
    <t>2023-09-02 12:38:58</t>
  </si>
  <si>
    <t>新西兰</t>
  </si>
  <si>
    <t>3871020</t>
  </si>
  <si>
    <t>迪拜溪畔君门大酒店</t>
  </si>
  <si>
    <t>CHONG DALIP</t>
  </si>
  <si>
    <t>298.75</t>
  </si>
  <si>
    <t>321.72</t>
  </si>
  <si>
    <t>2023-09-02 04:35:16</t>
  </si>
  <si>
    <t>3870837</t>
  </si>
  <si>
    <t>洛杉矶市中心酒店</t>
  </si>
  <si>
    <t>ZHAO JUNRAN,MA XIULI</t>
  </si>
  <si>
    <t>1498.48</t>
  </si>
  <si>
    <t>1614.92</t>
  </si>
  <si>
    <t>2023-09-02 01:24:37</t>
  </si>
  <si>
    <t>2023-09-01</t>
  </si>
  <si>
    <t>3868900</t>
  </si>
  <si>
    <t>阿布扎比门诺富特酒店</t>
  </si>
  <si>
    <t>SURAPANENI SRIRAM</t>
  </si>
  <si>
    <t>420.46</t>
  </si>
  <si>
    <t>453.13</t>
  </si>
  <si>
    <t>2023-09-01 17:26:14</t>
  </si>
  <si>
    <t>3871231</t>
  </si>
  <si>
    <t>纽约联合国广场千禧希尔顿酒店</t>
  </si>
  <si>
    <t>MAO WEIWEI</t>
  </si>
  <si>
    <t>5019.71</t>
  </si>
  <si>
    <t>5405.68</t>
  </si>
  <si>
    <t>2023-09-02 08:26:14</t>
  </si>
  <si>
    <t>3868683</t>
  </si>
  <si>
    <t>雅加达牙也马达假日套房酒店 - IHG 酒店</t>
  </si>
  <si>
    <t>Wang Zenghui</t>
  </si>
  <si>
    <t>677.61</t>
  </si>
  <si>
    <t>730.26</t>
  </si>
  <si>
    <t>2023-09-01 16:56:03</t>
  </si>
  <si>
    <t>3869464</t>
  </si>
  <si>
    <t>帕赛卡巴雅酒店</t>
  </si>
  <si>
    <t>MARTINEZMORAN ROGELIO ANTONIO</t>
  </si>
  <si>
    <t>382.87</t>
  </si>
  <si>
    <t>412.62</t>
  </si>
  <si>
    <t>2023-09-01 19:19:37</t>
  </si>
  <si>
    <t>菲律宾</t>
  </si>
  <si>
    <t>3868919</t>
  </si>
  <si>
    <t>普吉岛芭东巴尔米拉度假酒店</t>
  </si>
  <si>
    <t>MA YINGKAI,CHEN HAORAO</t>
  </si>
  <si>
    <t>208.08</t>
  </si>
  <si>
    <t>224.25</t>
  </si>
  <si>
    <t>2023-09-01 17:33:34</t>
  </si>
  <si>
    <t>3868062</t>
  </si>
  <si>
    <t>克利夫兰 - 韦斯特莱克希尔顿逸林酒店</t>
  </si>
  <si>
    <t>YU LONGFEI,ZOU PENGWEI</t>
  </si>
  <si>
    <t>2086.77</t>
  </si>
  <si>
    <t>2248.92</t>
  </si>
  <si>
    <t>2023-09-01 14:17:50</t>
  </si>
  <si>
    <t>3873889</t>
  </si>
  <si>
    <t>格兰德托克罗雅加达酒店</t>
  </si>
  <si>
    <t>FIKA AMELIA</t>
  </si>
  <si>
    <t>186.83</t>
  </si>
  <si>
    <t>201.20</t>
  </si>
  <si>
    <t>2023-09-02 19:47:30</t>
  </si>
  <si>
    <t>3867861</t>
  </si>
  <si>
    <t>PROMSAWASDI PANJARAS</t>
  </si>
  <si>
    <t>170.70</t>
  </si>
  <si>
    <t>183.96</t>
  </si>
  <si>
    <t>2023-09-01 13:48:19</t>
  </si>
  <si>
    <t>3867458</t>
  </si>
  <si>
    <t>Conrad Las Vegas at Resorts World</t>
  </si>
  <si>
    <t>TAO YIYI,WANG YUCHEN,Chen Nuoer,Cai Junhong</t>
  </si>
  <si>
    <t>2102.21</t>
  </si>
  <si>
    <t>2265.56</t>
  </si>
  <si>
    <t>2023-09-01 12:24:42</t>
  </si>
  <si>
    <t>3867042</t>
  </si>
  <si>
    <t>怀特普莱恩斯中心索内斯塔酒店</t>
  </si>
  <si>
    <t>ZHANG YUCHENG</t>
  </si>
  <si>
    <t>2448.91</t>
  </si>
  <si>
    <t>2639.20</t>
  </si>
  <si>
    <t>2023-09-01 11:04:09</t>
  </si>
  <si>
    <t>3866624</t>
  </si>
  <si>
    <t>岘港美利亚海滩度假酒店</t>
  </si>
  <si>
    <t>cho seongil</t>
  </si>
  <si>
    <t>896.01</t>
  </si>
  <si>
    <t>965.63</t>
  </si>
  <si>
    <t>2023-09-01 09:23:27</t>
  </si>
  <si>
    <t>3868694</t>
  </si>
  <si>
    <t>曼彻斯特市中心大不列颠酒店</t>
  </si>
  <si>
    <t>LI ISAAC</t>
  </si>
  <si>
    <t>1838.31</t>
  </si>
  <si>
    <t>1981.15</t>
  </si>
  <si>
    <t>2023-09-01 17:00:20</t>
  </si>
  <si>
    <t>3866445</t>
  </si>
  <si>
    <t>FAN QICHANG</t>
  </si>
  <si>
    <t>1789.03</t>
  </si>
  <si>
    <t>1928.04</t>
  </si>
  <si>
    <t>2023-09-01 08:03:15</t>
  </si>
  <si>
    <t>3866444</t>
  </si>
  <si>
    <t>普吉岛芭东度假酒店 (SHA Extra Plus)</t>
  </si>
  <si>
    <t>Williams Jailyn Marchelo</t>
  </si>
  <si>
    <t>471.63</t>
  </si>
  <si>
    <t>508.28</t>
  </si>
  <si>
    <t>2023-09-01 08:03:50</t>
  </si>
  <si>
    <t>3866141</t>
  </si>
  <si>
    <t>YANG LIXUAN</t>
  </si>
  <si>
    <t>2552.50</t>
  </si>
  <si>
    <t>2750.84</t>
  </si>
  <si>
    <t>2023-09-01 02:56:38</t>
  </si>
  <si>
    <t>3865948</t>
  </si>
  <si>
    <t>时间玛瑙酒店公寓</t>
  </si>
  <si>
    <t>MOHAMED FALEEL MOHAMED ASRY</t>
  </si>
  <si>
    <t>1000.06</t>
  </si>
  <si>
    <t>1074.87</t>
  </si>
  <si>
    <t>2023-09-01 00:47:51</t>
  </si>
  <si>
    <t>2023-08-31</t>
  </si>
  <si>
    <t>3863369</t>
  </si>
  <si>
    <t>素坤逸15巷酒店</t>
  </si>
  <si>
    <t>HUANG WEI,LIU SHIYU</t>
  </si>
  <si>
    <t>1084.01</t>
  </si>
  <si>
    <t>1165.10</t>
  </si>
  <si>
    <t>2023-09-02 16:05:22</t>
  </si>
  <si>
    <t>3863084</t>
  </si>
  <si>
    <t>塞内冈比亚海滩酒店</t>
  </si>
  <si>
    <t>SALLTEKU DUKAGJIM,KESHI ERISELDA</t>
  </si>
  <si>
    <t>1421.50</t>
  </si>
  <si>
    <t>1527.84</t>
  </si>
  <si>
    <t>2023-08-31 15:02:59</t>
  </si>
  <si>
    <t>冈比亚</t>
  </si>
  <si>
    <t>3862569</t>
  </si>
  <si>
    <t>拉威棕榈滩度假酒店(SHA Extra Plus)</t>
  </si>
  <si>
    <t>MAIJUNDANG PATTAMA</t>
  </si>
  <si>
    <t>237.00</t>
  </si>
  <si>
    <t>254.73</t>
  </si>
  <si>
    <t>2023-08-31 18:24:21</t>
  </si>
  <si>
    <t>3867891</t>
  </si>
  <si>
    <t>新大使酒店</t>
  </si>
  <si>
    <t>MUZONZINI GIFT</t>
  </si>
  <si>
    <t>370.09</t>
  </si>
  <si>
    <t>398.85</t>
  </si>
  <si>
    <t>2023-09-01 13:59:28</t>
  </si>
  <si>
    <t>津巴布韦</t>
  </si>
  <si>
    <t>3861782</t>
  </si>
  <si>
    <t>曼谷盛泰澜中央世界商业中心酒店  (SHA Plus+)</t>
  </si>
  <si>
    <t>YAN QI</t>
  </si>
  <si>
    <t>1110.65</t>
  </si>
  <si>
    <t>1193.73</t>
  </si>
  <si>
    <t>2023-08-31 10:45:54</t>
  </si>
  <si>
    <t>3871047</t>
  </si>
  <si>
    <t>阿尔考本达斯UVE酒店</t>
  </si>
  <si>
    <t>FERNANDEZ RODRIGUEZ SONIA</t>
  </si>
  <si>
    <t>423.61</t>
  </si>
  <si>
    <t>456.18</t>
  </si>
  <si>
    <t>2023-09-02 05:08:37</t>
  </si>
  <si>
    <t>西班牙</t>
  </si>
  <si>
    <t>3861232</t>
  </si>
  <si>
    <t>洛杉矶机场希尔顿酒店</t>
  </si>
  <si>
    <t>Garcia Yeritssy</t>
  </si>
  <si>
    <t>2247.75</t>
  </si>
  <si>
    <t>2415.90</t>
  </si>
  <si>
    <t>2023-08-31 07:28:15</t>
  </si>
  <si>
    <t>3861118</t>
  </si>
  <si>
    <t>宜必思吉隆坡市中心酒店</t>
  </si>
  <si>
    <t>LEU WEI SING CAROLINE</t>
  </si>
  <si>
    <t>760.01</t>
  </si>
  <si>
    <t>816.86</t>
  </si>
  <si>
    <t>2023-08-31 17:17:22</t>
  </si>
  <si>
    <t>3860991</t>
  </si>
  <si>
    <t>J Hotel by Dorsett</t>
  </si>
  <si>
    <t>ABDUL SAMAD NURUL EMILIA</t>
  </si>
  <si>
    <t>212.97</t>
  </si>
  <si>
    <t>228.90</t>
  </si>
  <si>
    <t>2023-08-31 02:55:59</t>
  </si>
  <si>
    <t>3861797</t>
  </si>
  <si>
    <t>兰卡威阿迪雅酒店</t>
  </si>
  <si>
    <t>JIANG SHIHUA</t>
  </si>
  <si>
    <t>792.31</t>
  </si>
  <si>
    <t>851.58</t>
  </si>
  <si>
    <t>2023-08-31 10:47:04</t>
  </si>
  <si>
    <t>3862054</t>
  </si>
  <si>
    <t>芭达雅自然海滩酒店</t>
  </si>
  <si>
    <t>CHIANG CHUNYI</t>
  </si>
  <si>
    <t>559.55</t>
  </si>
  <si>
    <t>601.41</t>
  </si>
  <si>
    <t>2023-08-31 12:02:20</t>
  </si>
  <si>
    <t>3861743</t>
  </si>
  <si>
    <t>纽顿波士顿福朋喜来登酒店</t>
  </si>
  <si>
    <t>GAO JUNZHE,WANG WEIZHI</t>
  </si>
  <si>
    <t>3077.61</t>
  </si>
  <si>
    <t>3307.83</t>
  </si>
  <si>
    <t>2023-08-31 10:29:27</t>
  </si>
  <si>
    <t>2023-08-30</t>
  </si>
  <si>
    <t>3858157</t>
  </si>
  <si>
    <t>彩虹套房酒店</t>
  </si>
  <si>
    <t>WAR MYINT WAR,KYAW THAN AUNG</t>
  </si>
  <si>
    <t>1344.00</t>
  </si>
  <si>
    <t>1445.16</t>
  </si>
  <si>
    <t>2023-08-30 14:15:42</t>
  </si>
  <si>
    <t>3866587</t>
  </si>
  <si>
    <t>舒适酒店 - 多伦多东北</t>
  </si>
  <si>
    <t>CHINTHALA NAVEEN</t>
  </si>
  <si>
    <t>846.16</t>
  </si>
  <si>
    <t>911.91</t>
  </si>
  <si>
    <t>2023-09-01 09:04:21</t>
  </si>
  <si>
    <t>加拿大</t>
  </si>
  <si>
    <t>2023-08-29</t>
  </si>
  <si>
    <t>3855792</t>
  </si>
  <si>
    <t>芭堤雅中天棕榈海滩酒店及度假村</t>
  </si>
  <si>
    <t>Cheang Chi son</t>
  </si>
  <si>
    <t>599.18</t>
  </si>
  <si>
    <t>643.45</t>
  </si>
  <si>
    <t>2023-08-29 22:48:01</t>
  </si>
  <si>
    <t>3858647</t>
  </si>
  <si>
    <t>拉奇 66 号酒店</t>
  </si>
  <si>
    <t>ZHANH BIN</t>
  </si>
  <si>
    <t>110.66</t>
  </si>
  <si>
    <t>118.99</t>
  </si>
  <si>
    <t>2023-08-30 15:31:58</t>
  </si>
  <si>
    <t>3853470</t>
  </si>
  <si>
    <t>多伦多机场贝斯特韦斯特优质酒店</t>
  </si>
  <si>
    <t>Xie Zhen</t>
  </si>
  <si>
    <t>833.37</t>
  </si>
  <si>
    <t>894.94</t>
  </si>
  <si>
    <t>2023-08-29 15:33:57</t>
  </si>
  <si>
    <t>3853416</t>
  </si>
  <si>
    <t>槟城彩虹天堂海滩度假村酒店</t>
  </si>
  <si>
    <t>CHEN QIANG,Zeng Zhu</t>
  </si>
  <si>
    <t>638.12</t>
  </si>
  <si>
    <t>685.27</t>
  </si>
  <si>
    <t>2023-08-29 15:12:09</t>
  </si>
  <si>
    <t>3853257</t>
  </si>
  <si>
    <t>MOHD SHARIFUDIN SITI FADHLINA BINTI MOHD SHARIFUDIN</t>
  </si>
  <si>
    <t>264.23</t>
  </si>
  <si>
    <t>283.75</t>
  </si>
  <si>
    <t>2023-08-29 14:53:57</t>
  </si>
  <si>
    <t>3855810</t>
  </si>
  <si>
    <t>艺术巴黎凡尔赛门嘻哈旅舍</t>
  </si>
  <si>
    <t>Seynaeve Aline</t>
  </si>
  <si>
    <t>399.28</t>
  </si>
  <si>
    <t>428.78</t>
  </si>
  <si>
    <t>2023-08-29 22:52:07</t>
  </si>
  <si>
    <t>3860615</t>
  </si>
  <si>
    <t>阿拉伯广场开放式客房 M 酒店及公寓酒店</t>
  </si>
  <si>
    <t>Adka Haseena kareem</t>
  </si>
  <si>
    <t>1466.35</t>
  </si>
  <si>
    <t>1576.72</t>
  </si>
  <si>
    <t>2023-08-30 23:19:25</t>
  </si>
  <si>
    <t>2023-08-28</t>
  </si>
  <si>
    <t>3849308</t>
  </si>
  <si>
    <t>埃士佛德国际酒店及 Spa</t>
  </si>
  <si>
    <t>POLLOCK RICHARD</t>
  </si>
  <si>
    <t>2056.77</t>
  </si>
  <si>
    <t>2208.97</t>
  </si>
  <si>
    <t>2023-08-28 18:14:43</t>
  </si>
  <si>
    <t>3847476</t>
  </si>
  <si>
    <t>迈阿密海滩诺布酒店</t>
  </si>
  <si>
    <t>MANSOUR SHERIF</t>
  </si>
  <si>
    <t>1959.24</t>
  </si>
  <si>
    <t>2104.22</t>
  </si>
  <si>
    <t>2023-08-28 10:53:39</t>
  </si>
  <si>
    <t>3853021</t>
  </si>
  <si>
    <t>圣苏湾机场套房</t>
  </si>
  <si>
    <t>BANJONG DARARUDEE</t>
  </si>
  <si>
    <t>159.54</t>
  </si>
  <si>
    <t>171.33</t>
  </si>
  <si>
    <t>2023-08-29 13:51:26</t>
  </si>
  <si>
    <t>3851506</t>
  </si>
  <si>
    <t>钻石诺比勒套房酒店</t>
  </si>
  <si>
    <t>ladeira julio cesar</t>
  </si>
  <si>
    <t>401.88</t>
  </si>
  <si>
    <t>431.57</t>
  </si>
  <si>
    <t>2023-08-29 05:26:26</t>
  </si>
  <si>
    <t>巴西</t>
  </si>
  <si>
    <t>3846818</t>
  </si>
  <si>
    <t>SAHAISOOK KARNKAMON</t>
  </si>
  <si>
    <t>1182.01</t>
  </si>
  <si>
    <t>1269.48</t>
  </si>
  <si>
    <t>2023-08-28 11:17:45</t>
  </si>
  <si>
    <t>2023-08-27</t>
  </si>
  <si>
    <t>3845632</t>
  </si>
  <si>
    <t>马尼拉萨沃伊酒店</t>
  </si>
  <si>
    <t>Ken Delloroso Kenny,Ken Delloroso Kenny</t>
  </si>
  <si>
    <t>1296.82</t>
  </si>
  <si>
    <t>1392.78</t>
  </si>
  <si>
    <t>2023-08-27 21:31:39</t>
  </si>
  <si>
    <t>3845450</t>
  </si>
  <si>
    <t>巴厘岛拉卓娅酒店</t>
  </si>
  <si>
    <t>URIBEPUEBLA JOSE DANIEL,OTERO LOPEZ NATALIA</t>
  </si>
  <si>
    <t>1732.76</t>
  </si>
  <si>
    <t>1860.98</t>
  </si>
  <si>
    <t>2023-08-27 20:48:39</t>
  </si>
  <si>
    <t>3843543</t>
  </si>
  <si>
    <t>仁川君悦大酒店</t>
  </si>
  <si>
    <t>WANG HUAIYU</t>
  </si>
  <si>
    <t>1429.79</t>
  </si>
  <si>
    <t>1535.59</t>
  </si>
  <si>
    <t>2023-08-27 14:34:45</t>
  </si>
  <si>
    <t>3855475</t>
  </si>
  <si>
    <t>曼亚尔斯维思-贝林酒店</t>
  </si>
  <si>
    <t>HU QUN</t>
  </si>
  <si>
    <t>573.27</t>
  </si>
  <si>
    <t>615.62</t>
  </si>
  <si>
    <t>2023-08-29 22:00:19</t>
  </si>
  <si>
    <t>3841734</t>
  </si>
  <si>
    <t>普吉岛西奈奢华酒店(SHA Extra Plus)</t>
  </si>
  <si>
    <t>AU ANAKIN</t>
  </si>
  <si>
    <t>7398.00</t>
  </si>
  <si>
    <t>7942.88</t>
  </si>
  <si>
    <t>2023-08-27 10:20:51</t>
  </si>
  <si>
    <t>3841696</t>
  </si>
  <si>
    <t>大韦利亚华尔道夫度假酒店</t>
  </si>
  <si>
    <t>Sunderland Ivan G</t>
  </si>
  <si>
    <t>17865.67</t>
  </si>
  <si>
    <t>19181.52</t>
  </si>
  <si>
    <t>2023-08-27 00:51:35</t>
  </si>
  <si>
    <t>3846914</t>
  </si>
  <si>
    <t>韩国酒店</t>
  </si>
  <si>
    <t>JOUNG A YOUNG</t>
  </si>
  <si>
    <t>883.00</t>
  </si>
  <si>
    <t>948.34</t>
  </si>
  <si>
    <t>2023-08-28 06:48:46</t>
  </si>
  <si>
    <t>3841999</t>
  </si>
  <si>
    <t>金沙海滨汽车旅馆</t>
  </si>
  <si>
    <t>Sanger Janine</t>
  </si>
  <si>
    <t>5039.77</t>
  </si>
  <si>
    <t>5412.71</t>
  </si>
  <si>
    <t>2023-08-27 06:35:28</t>
  </si>
  <si>
    <t>2023-08-26</t>
  </si>
  <si>
    <t>3840179</t>
  </si>
  <si>
    <t>泗水机场首相旅馆</t>
  </si>
  <si>
    <t>YAN RU</t>
  </si>
  <si>
    <t>223.31</t>
  </si>
  <si>
    <t>239.76</t>
  </si>
  <si>
    <t>2023-08-26 18:38:53</t>
  </si>
  <si>
    <t>3837884</t>
  </si>
  <si>
    <t>海风酒店</t>
  </si>
  <si>
    <t>Tariman Jessela,Tariman Jessela</t>
  </si>
  <si>
    <t>1158.16</t>
  </si>
  <si>
    <t>1243.46</t>
  </si>
  <si>
    <t>2023-08-26 10:38:25</t>
  </si>
  <si>
    <t>3837693</t>
  </si>
  <si>
    <t>海安水疗海滩酒店</t>
  </si>
  <si>
    <t>park mimi</t>
  </si>
  <si>
    <t>1408.39</t>
  </si>
  <si>
    <t>1512.12</t>
  </si>
  <si>
    <t>2023-08-26 09:45:34</t>
  </si>
  <si>
    <t>3837620</t>
  </si>
  <si>
    <t>HUYNH TUAN ANH</t>
  </si>
  <si>
    <t>1098.53</t>
  </si>
  <si>
    <t>1179.44</t>
  </si>
  <si>
    <t>2023-08-26 09:02:34</t>
  </si>
  <si>
    <t>3837313</t>
  </si>
  <si>
    <t>AFIQAH NUR</t>
  </si>
  <si>
    <t>382.00</t>
  </si>
  <si>
    <t>410.14</t>
  </si>
  <si>
    <t>2023-08-26 17:05:15</t>
  </si>
  <si>
    <t>2023-08-25</t>
  </si>
  <si>
    <t>3836750</t>
  </si>
  <si>
    <t>甲米拉普拉亚度假酒店</t>
  </si>
  <si>
    <t>Huang shiyong</t>
  </si>
  <si>
    <t>938.81</t>
  </si>
  <si>
    <t>1008.93</t>
  </si>
  <si>
    <t>2023-08-25 23:26:24</t>
  </si>
  <si>
    <t>3836091</t>
  </si>
  <si>
    <t>亿倍利大酒店</t>
  </si>
  <si>
    <t>SUPPIAH ANTHONY SUDHAHUR</t>
  </si>
  <si>
    <t>242.00</t>
  </si>
  <si>
    <t>260.08</t>
  </si>
  <si>
    <t>2023-08-25 21:33:44</t>
  </si>
  <si>
    <t>3836107</t>
  </si>
  <si>
    <t>LOO XI WEI</t>
  </si>
  <si>
    <t>239.00</t>
  </si>
  <si>
    <t>256.85</t>
  </si>
  <si>
    <t>2023-08-25 21:30:24</t>
  </si>
  <si>
    <t>3833339</t>
  </si>
  <si>
    <t>渥太华西区戴斯酒店</t>
  </si>
  <si>
    <t>Grimard Sherry</t>
  </si>
  <si>
    <t>1544.28</t>
  </si>
  <si>
    <t>1659.62</t>
  </si>
  <si>
    <t>2023-08-25 12:15:19</t>
  </si>
  <si>
    <t>3833061</t>
  </si>
  <si>
    <t>帕尔默家园希尔顿酒店</t>
  </si>
  <si>
    <t>Chen Biao,WANG YULIAN</t>
  </si>
  <si>
    <t>3978.64</t>
  </si>
  <si>
    <t>4275.81</t>
  </si>
  <si>
    <t>2023-08-25 11:15:03</t>
  </si>
  <si>
    <t>2023-08-24</t>
  </si>
  <si>
    <t>3831388</t>
  </si>
  <si>
    <t>普吉岛诺库酒店</t>
  </si>
  <si>
    <t>ZHOU YUE,XU HEJIE</t>
  </si>
  <si>
    <t>1592.00</t>
  </si>
  <si>
    <t>1711.09</t>
  </si>
  <si>
    <t>2023-08-25 16:40:11</t>
  </si>
  <si>
    <t>3830100</t>
  </si>
  <si>
    <t>仰光美利亚酒店</t>
  </si>
  <si>
    <t>Mak Chuen W.</t>
  </si>
  <si>
    <t>492.00</t>
  </si>
  <si>
    <t>528.80</t>
  </si>
  <si>
    <t>2023-08-25 10:46:37</t>
  </si>
  <si>
    <t>缅甸</t>
  </si>
  <si>
    <t>3829500</t>
  </si>
  <si>
    <t>曼谷都市酒店</t>
  </si>
  <si>
    <t>FU LEIYU,LI JIACHENG</t>
  </si>
  <si>
    <t>710.93</t>
  </si>
  <si>
    <t>764.11</t>
  </si>
  <si>
    <t>2023-08-24 16:26:07</t>
  </si>
  <si>
    <t>3829289</t>
  </si>
  <si>
    <t>甲米利亚纳休闲水疗度假村(SHA Extra Plus)</t>
  </si>
  <si>
    <t>VAINER IRIS ELLA</t>
  </si>
  <si>
    <t>2847.99</t>
  </si>
  <si>
    <t>3061.04</t>
  </si>
  <si>
    <t>2023-08-24 16:34:12</t>
  </si>
  <si>
    <t>3828591</t>
  </si>
  <si>
    <t>恩格尔伍德皇冠假日酒店</t>
  </si>
  <si>
    <t>Yang Bo,Cheng Qi,Ding Wei,Zhang Hua</t>
  </si>
  <si>
    <t>7431.74</t>
  </si>
  <si>
    <t>7987.68</t>
  </si>
  <si>
    <t>2023-08-24 13:04:22</t>
  </si>
  <si>
    <t>3828354</t>
  </si>
  <si>
    <t>吉隆坡成功时代广场酒店</t>
  </si>
  <si>
    <t>NIDZAM NADIA IRWAYU</t>
  </si>
  <si>
    <t>1250.49</t>
  </si>
  <si>
    <t>1344.04</t>
  </si>
  <si>
    <t>2023-08-24 12:15:53</t>
  </si>
  <si>
    <t>3847109</t>
  </si>
  <si>
    <t>巴塞罗那波布雷诺旅馆</t>
  </si>
  <si>
    <t>HASSANI AYOUB,KHALIDI ADAM</t>
  </si>
  <si>
    <t>2597.63</t>
  </si>
  <si>
    <t>2789.85</t>
  </si>
  <si>
    <t>2023-08-28 08:42:44</t>
  </si>
  <si>
    <t>2023-08-23</t>
  </si>
  <si>
    <t>3824531</t>
  </si>
  <si>
    <t>玛丽蒂姆柏林普洛艾特酒店</t>
  </si>
  <si>
    <t>Zhao Yidan</t>
  </si>
  <si>
    <t>4215.83</t>
  </si>
  <si>
    <t>4519.54</t>
  </si>
  <si>
    <t>2023-08-23 16:46:12</t>
  </si>
  <si>
    <t>德国</t>
  </si>
  <si>
    <t>3823754</t>
  </si>
  <si>
    <t>波尔多中心高级酒店</t>
  </si>
  <si>
    <t>LIN WEIHUAN</t>
  </si>
  <si>
    <t>967.74</t>
  </si>
  <si>
    <t>1037.46</t>
  </si>
  <si>
    <t>2023-08-23 13:33:33</t>
  </si>
  <si>
    <t>3823481</t>
  </si>
  <si>
    <t>山区酒店</t>
  </si>
  <si>
    <t>LI XISHENG,HUANG FANGLAN,TIAN JIAN,HE HUIJUN</t>
  </si>
  <si>
    <t>3694.34</t>
  </si>
  <si>
    <t>3960.48</t>
  </si>
  <si>
    <t>2023-08-23 12:37:57</t>
  </si>
  <si>
    <t>斯威士兰</t>
  </si>
  <si>
    <t>2023-08-22</t>
  </si>
  <si>
    <t>3820724</t>
  </si>
  <si>
    <t>悉尼机场宜必思酒店</t>
  </si>
  <si>
    <t>ZHANG XIAOYUE,Chen Xi</t>
  </si>
  <si>
    <t>521.50</t>
  </si>
  <si>
    <t>559.97</t>
  </si>
  <si>
    <t>2023-08-22 20:56:41</t>
  </si>
  <si>
    <t>澳大利亚</t>
  </si>
  <si>
    <t>3820069</t>
  </si>
  <si>
    <t>CHOKEJINDACHAI NAPAT</t>
  </si>
  <si>
    <t>1086.12</t>
  </si>
  <si>
    <t>1166.24</t>
  </si>
  <si>
    <t>2023-08-22 18:24:07</t>
  </si>
  <si>
    <t>2023-08-21</t>
  </si>
  <si>
    <t>3814743</t>
  </si>
  <si>
    <t>贝尔特巴黎戴高乐机场酒店</t>
  </si>
  <si>
    <t>YU QIUWEI</t>
  </si>
  <si>
    <t>1384.50</t>
  </si>
  <si>
    <t>1485.04</t>
  </si>
  <si>
    <t>2023-08-21 17:00:37</t>
  </si>
  <si>
    <t>2023-08-20</t>
  </si>
  <si>
    <t>3811835</t>
  </si>
  <si>
    <t>乌隆他尼塔尼维拉迪酒店</t>
  </si>
  <si>
    <t>KETHEM THICHA</t>
  </si>
  <si>
    <t>386.40</t>
  </si>
  <si>
    <t>414.46</t>
  </si>
  <si>
    <t>2023-08-20 23:56:01</t>
  </si>
  <si>
    <t>3810988</t>
  </si>
  <si>
    <t>卡恩蒙的维尔B酒店</t>
  </si>
  <si>
    <t>uysal mehmet</t>
  </si>
  <si>
    <t>248.69</t>
  </si>
  <si>
    <t>266.75</t>
  </si>
  <si>
    <t>2023-08-20 20:44:53</t>
  </si>
  <si>
    <t>3809152</t>
  </si>
  <si>
    <t>伦德雷斯茵格拉特拉酒店</t>
  </si>
  <si>
    <t>SCHMIDT-LANGENBERG HEIKE</t>
  </si>
  <si>
    <t>1871.20</t>
  </si>
  <si>
    <t>2007.08</t>
  </si>
  <si>
    <t>2023-08-20 14:18:02</t>
  </si>
  <si>
    <t>3809142</t>
  </si>
  <si>
    <t>宝沙巴休闲酒店</t>
  </si>
  <si>
    <t>LIM LI YEN</t>
  </si>
  <si>
    <t>4678.77</t>
  </si>
  <si>
    <t>5018.52</t>
  </si>
  <si>
    <t>2023-08-20 14:13:29</t>
  </si>
  <si>
    <t>3807421</t>
  </si>
  <si>
    <t>乔治酒店</t>
  </si>
  <si>
    <t>bouvet sophie</t>
  </si>
  <si>
    <t>535.74</t>
  </si>
  <si>
    <t>574.64</t>
  </si>
  <si>
    <t>2023-08-20 01:44:51</t>
  </si>
  <si>
    <t>2023-08-18</t>
  </si>
  <si>
    <t>3802471</t>
  </si>
  <si>
    <t>NGU AARON</t>
  </si>
  <si>
    <t>1117.66</t>
  </si>
  <si>
    <t>1198.56</t>
  </si>
  <si>
    <t>2023-08-18 23:23:14</t>
  </si>
  <si>
    <t>3840895</t>
  </si>
  <si>
    <t>特瑞亚商务&amp;精品酒店</t>
  </si>
  <si>
    <t>KANEKIYO MOMOKA,SUWA MOMO</t>
  </si>
  <si>
    <t>2093.22</t>
  </si>
  <si>
    <t>2247.39</t>
  </si>
  <si>
    <t>2023-08-26 20:29:28</t>
  </si>
  <si>
    <t>3802100</t>
  </si>
  <si>
    <t>新加坡威大酒店－劳明达</t>
  </si>
  <si>
    <t>REN YANGFANG</t>
  </si>
  <si>
    <t>845.16</t>
  </si>
  <si>
    <t>906.34</t>
  </si>
  <si>
    <t>2023-08-18 22:16:26</t>
  </si>
  <si>
    <t>新加坡</t>
  </si>
  <si>
    <t>3801728</t>
  </si>
  <si>
    <t>JIANG SHIPING</t>
  </si>
  <si>
    <t>831.44</t>
  </si>
  <si>
    <t>891.63</t>
  </si>
  <si>
    <t>2023-08-18 20:41:32</t>
  </si>
  <si>
    <t>3799268</t>
  </si>
  <si>
    <t>阿斯顿·吉迪恩·巴淡酒店</t>
  </si>
  <si>
    <t>RAJASEKERAN RAVINDRAN</t>
  </si>
  <si>
    <t>705.81</t>
  </si>
  <si>
    <t>756.90</t>
  </si>
  <si>
    <t>2023-08-18 12:23:47</t>
  </si>
  <si>
    <t>3798602</t>
  </si>
  <si>
    <t>河别墅大酒店</t>
  </si>
  <si>
    <t>ZAVALETA JOSE</t>
  </si>
  <si>
    <t>1834.41</t>
  </si>
  <si>
    <t>1967.20</t>
  </si>
  <si>
    <t>2023-08-18 09:28:33</t>
  </si>
  <si>
    <t>3798145</t>
  </si>
  <si>
    <t>里昂卢米埃拉格朗日公寓式酒店</t>
  </si>
  <si>
    <t>Mabire Eva,Laigniez Cyprien</t>
  </si>
  <si>
    <t>549.24</t>
  </si>
  <si>
    <t>589.00</t>
  </si>
  <si>
    <t>2023-08-18 03:27:38</t>
  </si>
  <si>
    <t>3798048</t>
  </si>
  <si>
    <t>沙吞阿曼达酒店</t>
  </si>
  <si>
    <t>WALLER JONATHAN,HOSSNER ANGELA</t>
  </si>
  <si>
    <t>1001.41</t>
  </si>
  <si>
    <t>1073.90</t>
  </si>
  <si>
    <t>2023-08-18 01:51:31</t>
  </si>
  <si>
    <t>2023-08-17</t>
  </si>
  <si>
    <t>3794443</t>
  </si>
  <si>
    <t>精益求精巴里酒店</t>
  </si>
  <si>
    <t>Kang Jimin</t>
  </si>
  <si>
    <t>2933.12</t>
  </si>
  <si>
    <t>3139.71</t>
  </si>
  <si>
    <t>2023-08-17 12:33:38</t>
  </si>
  <si>
    <t>意大利</t>
  </si>
  <si>
    <t>3794097</t>
  </si>
  <si>
    <t>纽约千禧市中心酒店</t>
  </si>
  <si>
    <t>Bhatnagar Gunjan</t>
  </si>
  <si>
    <t>2337.43</t>
  </si>
  <si>
    <t>2502.07</t>
  </si>
  <si>
    <t>2023-08-17 11:14:57</t>
  </si>
  <si>
    <t>3793211</t>
  </si>
  <si>
    <t>埃里温精品酒店</t>
  </si>
  <si>
    <t>ZAMASHCHIKOV IAROSLAV,ZAMASHCHIKOVA KRISTINA</t>
  </si>
  <si>
    <t>1079.90</t>
  </si>
  <si>
    <t>1155.96</t>
  </si>
  <si>
    <t>2023-08-17 03:28:12</t>
  </si>
  <si>
    <t>亚美尼亚</t>
  </si>
  <si>
    <t>3827190</t>
  </si>
  <si>
    <t>大西洋城肖博特酒店</t>
  </si>
  <si>
    <t>SANTANGELO NORMA MARGARET</t>
  </si>
  <si>
    <t>1687.63</t>
  </si>
  <si>
    <t>1813.88</t>
  </si>
  <si>
    <t>2023-08-24 02:26:05</t>
  </si>
  <si>
    <t>2023-08-16</t>
  </si>
  <si>
    <t>3789218</t>
  </si>
  <si>
    <t>新加坡龙都大酒店</t>
  </si>
  <si>
    <t>JIA WENTAO,Ruan Banglin</t>
  </si>
  <si>
    <t>1747.57</t>
  </si>
  <si>
    <t>1872.06</t>
  </si>
  <si>
    <t>2023-08-16 11:11:16</t>
  </si>
  <si>
    <t>3789000</t>
  </si>
  <si>
    <t>卡利斯托加酒店餐厅及啤酒厂</t>
  </si>
  <si>
    <t>LI PIAO</t>
  </si>
  <si>
    <t>720.44</t>
  </si>
  <si>
    <t>771.76</t>
  </si>
  <si>
    <t>2023-08-16 10:38:17</t>
  </si>
  <si>
    <t>3841293</t>
  </si>
  <si>
    <t>波西米亚大酒店</t>
  </si>
  <si>
    <t>Shimizu Risa</t>
  </si>
  <si>
    <t>1074.81</t>
  </si>
  <si>
    <t>1153.97</t>
  </si>
  <si>
    <t>2023-08-26 22:09:35</t>
  </si>
  <si>
    <t>捷克</t>
  </si>
  <si>
    <t>2023-08-15</t>
  </si>
  <si>
    <t>3783470</t>
  </si>
  <si>
    <t>东横INN首尔永登浦酒店</t>
  </si>
  <si>
    <t>KIM EUNJEONG,CHOI EUIJEONG</t>
  </si>
  <si>
    <t>440.05</t>
  </si>
  <si>
    <t>473.17</t>
  </si>
  <si>
    <t>2023-08-15 06:52:33</t>
  </si>
  <si>
    <t>3783280</t>
  </si>
  <si>
    <t>迈斯狄克品质酒店</t>
  </si>
  <si>
    <t>FERNANDEZ MONICA</t>
  </si>
  <si>
    <t>2764.31</t>
  </si>
  <si>
    <t>2972.38</t>
  </si>
  <si>
    <t>2023-08-15 02:33:41</t>
  </si>
  <si>
    <t>2023-08-14</t>
  </si>
  <si>
    <t>3782743</t>
  </si>
  <si>
    <t>博尔戈酒店</t>
  </si>
  <si>
    <t>CAPPELLACCI ALESSANDRO</t>
  </si>
  <si>
    <t>483.93</t>
  </si>
  <si>
    <t>521.25</t>
  </si>
  <si>
    <t>2023-08-14 22:39:20</t>
  </si>
  <si>
    <t>3778281</t>
  </si>
  <si>
    <t>拉潘西奥尼酒店</t>
  </si>
  <si>
    <t>Bedrosian Raffi Bedrosian</t>
  </si>
  <si>
    <t>5385.50</t>
  </si>
  <si>
    <t>5800.84</t>
  </si>
  <si>
    <t>2023-08-14 02:55:54</t>
  </si>
  <si>
    <t>2023-08-13</t>
  </si>
  <si>
    <t>3777176</t>
  </si>
  <si>
    <t>吉隆坡瑞园酒店</t>
  </si>
  <si>
    <t>Pradhan Imnasashi,Pradhan Imnasashi</t>
  </si>
  <si>
    <t>789.99</t>
  </si>
  <si>
    <t>850.92</t>
  </si>
  <si>
    <t>2023-08-14 10:01:26</t>
  </si>
  <si>
    <t>2023-08-12</t>
  </si>
  <si>
    <t>3769973</t>
  </si>
  <si>
    <t>芭堤雅发现海滩酒店</t>
  </si>
  <si>
    <t>HSIAO JUI HSIN,LIAO CHUNG JUNG</t>
  </si>
  <si>
    <t>2717.99</t>
  </si>
  <si>
    <t>2928.24</t>
  </si>
  <si>
    <t>2023-08-12 12:30:02</t>
  </si>
  <si>
    <t>3793215</t>
  </si>
  <si>
    <t>坎莫尔套房酒店</t>
  </si>
  <si>
    <t>FENG LILLIAN,WONG PATRICK</t>
  </si>
  <si>
    <t>3450.60</t>
  </si>
  <si>
    <t>3693.64</t>
  </si>
  <si>
    <t>2023-08-17 03:34:32</t>
  </si>
  <si>
    <t>3783612</t>
  </si>
  <si>
    <t>劳拉酒店</t>
  </si>
  <si>
    <t>ALONSOCIVANTOS JORGE,GARCIASANTOS PABLO</t>
  </si>
  <si>
    <t>2673.12</t>
  </si>
  <si>
    <t>2874.32</t>
  </si>
  <si>
    <t>2023-08-15 08:17:48</t>
  </si>
  <si>
    <t>3802229</t>
  </si>
  <si>
    <t>普雷斯科特度假酒店和会议中心</t>
  </si>
  <si>
    <t>Rusconi Jessica</t>
  </si>
  <si>
    <t>2350.53</t>
  </si>
  <si>
    <t>2520.68</t>
  </si>
  <si>
    <t>2023-08-18 22:33:21</t>
  </si>
  <si>
    <t>2023-08-11</t>
  </si>
  <si>
    <t>3764979</t>
  </si>
  <si>
    <t>TMS岘港海滩酒店</t>
  </si>
  <si>
    <t>CHUN YOUNGWON</t>
  </si>
  <si>
    <t>1814.00</t>
  </si>
  <si>
    <t>1960.02</t>
  </si>
  <si>
    <t>2023-08-11 10:05:21</t>
  </si>
  <si>
    <t>3764576</t>
  </si>
  <si>
    <t>博尔德拉多酒店</t>
  </si>
  <si>
    <t>Goldberg Jonathan</t>
  </si>
  <si>
    <t>3396.62</t>
  </si>
  <si>
    <t>3670.04</t>
  </si>
  <si>
    <t>2023-08-11 07:40:12</t>
  </si>
  <si>
    <t>3768407</t>
  </si>
  <si>
    <t>梅鲁萨卡努沙杜瓦</t>
  </si>
  <si>
    <t>WANG MO,ZHENG NING</t>
  </si>
  <si>
    <t>1748.99</t>
  </si>
  <si>
    <t>1889.78</t>
  </si>
  <si>
    <t>2023-08-11 23:46:04</t>
  </si>
  <si>
    <t>2023-08-09</t>
  </si>
  <si>
    <t>3756616</t>
  </si>
  <si>
    <t>曼谷维伊 - 美憬阁酒店</t>
  </si>
  <si>
    <t>SKELTON KELLY</t>
  </si>
  <si>
    <t>2256.01</t>
  </si>
  <si>
    <t>2436.82</t>
  </si>
  <si>
    <t>2023-08-09 17:49:45</t>
  </si>
  <si>
    <t>2023-08-10</t>
  </si>
  <si>
    <t>3759231</t>
  </si>
  <si>
    <t>阿姆斯特丹伊甸园酒店</t>
  </si>
  <si>
    <t>Leviev Daniel</t>
  </si>
  <si>
    <t>7237.03</t>
  </si>
  <si>
    <t>7832.28</t>
  </si>
  <si>
    <t>2023-08-10 05:58:50</t>
  </si>
  <si>
    <t>荷兰</t>
  </si>
  <si>
    <t>3756023</t>
  </si>
  <si>
    <t>拉基酒店</t>
  </si>
  <si>
    <t>Li Honghong,HE JUNDA</t>
  </si>
  <si>
    <t>3588.79</t>
  </si>
  <si>
    <t>3876.42</t>
  </si>
  <si>
    <t>2023-08-09 15:30:09</t>
  </si>
  <si>
    <t>冰岛</t>
  </si>
  <si>
    <t>3753982</t>
  </si>
  <si>
    <t>高山现代汽车旅馆</t>
  </si>
  <si>
    <t>Wennogle KC</t>
  </si>
  <si>
    <t>2485.81</t>
  </si>
  <si>
    <t>2685.04</t>
  </si>
  <si>
    <t>2023-08-09 05:50:40</t>
  </si>
  <si>
    <t>2023-08-08</t>
  </si>
  <si>
    <t>3753452</t>
  </si>
  <si>
    <t>约克海利校长会议酒店</t>
  </si>
  <si>
    <t>WANG XIAODONG</t>
  </si>
  <si>
    <t>2980.80</t>
  </si>
  <si>
    <t>3228.42</t>
  </si>
  <si>
    <t>2023-08-08 23:50:01</t>
  </si>
  <si>
    <t>3764859</t>
  </si>
  <si>
    <t>巴塔姆中心哈里斯酒店</t>
  </si>
  <si>
    <t>LOW PEAK WAH,FUN JASSMAN</t>
  </si>
  <si>
    <t>1164.43</t>
  </si>
  <si>
    <t>1258.16</t>
  </si>
  <si>
    <t>2023-08-11 09:41:39</t>
  </si>
  <si>
    <t>3764858</t>
  </si>
  <si>
    <t>WONG LOONG KOI,TAN SIOW PING</t>
  </si>
  <si>
    <t>2023-08-11 09:41:35</t>
  </si>
  <si>
    <t>2023-08-07</t>
  </si>
  <si>
    <t>3746653</t>
  </si>
  <si>
    <t>雅加达克里斯塔尔酒店</t>
  </si>
  <si>
    <t>KIM HWANOH</t>
  </si>
  <si>
    <t>875.42</t>
  </si>
  <si>
    <t>950.92</t>
  </si>
  <si>
    <t>2023-08-07 17:49:53</t>
  </si>
  <si>
    <t>3745704</t>
  </si>
  <si>
    <t>HE MINGWANG,HE SHIRONG</t>
  </si>
  <si>
    <t>2389.26</t>
  </si>
  <si>
    <t>2595.33</t>
  </si>
  <si>
    <t>2023-08-07 14:11:25</t>
  </si>
  <si>
    <t>3744107</t>
  </si>
  <si>
    <t>旧金山乌节大酒店</t>
  </si>
  <si>
    <t>Nair Sanjay Prabhakaran</t>
  </si>
  <si>
    <t>4320.38</t>
  </si>
  <si>
    <t>4693.00</t>
  </si>
  <si>
    <t>2023-08-07 03:06:22</t>
  </si>
  <si>
    <t>3744077</t>
  </si>
  <si>
    <t>芭堤雅硬石酒店</t>
  </si>
  <si>
    <t>Chen jiani</t>
  </si>
  <si>
    <t>1350.00</t>
  </si>
  <si>
    <t>1466.43</t>
  </si>
  <si>
    <t>2023-08-07 11:52:51</t>
  </si>
  <si>
    <t>2023-08-06</t>
  </si>
  <si>
    <t>3743893</t>
  </si>
  <si>
    <t>ZHANG RUIPING</t>
  </si>
  <si>
    <t>2023-08-07 12:11:45</t>
  </si>
  <si>
    <t>3743892</t>
  </si>
  <si>
    <t>美洲坎萨斯城卡西诺酒店</t>
  </si>
  <si>
    <t>Davis Cathy Lynn</t>
  </si>
  <si>
    <t>1901.37</t>
  </si>
  <si>
    <t>2065.36</t>
  </si>
  <si>
    <t>2023-08-06 23:59:43</t>
  </si>
  <si>
    <t>3741517</t>
  </si>
  <si>
    <t>会安海湾度假村</t>
  </si>
  <si>
    <t>CHOI SAEM</t>
  </si>
  <si>
    <t>1542.01</t>
  </si>
  <si>
    <t>1675.00</t>
  </si>
  <si>
    <t>2023-08-07 00:01:54</t>
  </si>
  <si>
    <t>3739932</t>
  </si>
  <si>
    <t>君主酒店</t>
  </si>
  <si>
    <t>IGLESIAS INIGO JOSE IGNACIO,CORMENZANA BILBAO AMAGOIA</t>
  </si>
  <si>
    <t>1414.42</t>
  </si>
  <si>
    <t>1536.41</t>
  </si>
  <si>
    <t>2023-08-06 07:09:47</t>
  </si>
  <si>
    <t>3739899</t>
  </si>
  <si>
    <t>纽约柏宁酒店</t>
  </si>
  <si>
    <t>Rice Jennifer</t>
  </si>
  <si>
    <t>7552.20</t>
  </si>
  <si>
    <t>8203.56</t>
  </si>
  <si>
    <t>2023-08-06 06:53:25</t>
  </si>
  <si>
    <t>3739857</t>
  </si>
  <si>
    <t>华盛顿欧文欧洲之星酒店</t>
  </si>
  <si>
    <t>ZHANG XIZHAI,CHI YAYA,ZHANG HUAYU,WAN YIHAN,WAN JUNYAN,LI LIXING</t>
  </si>
  <si>
    <t>2463.03</t>
  </si>
  <si>
    <t>2675.46</t>
  </si>
  <si>
    <t>2023-08-06 06:01:12</t>
  </si>
  <si>
    <t>3749274</t>
  </si>
  <si>
    <t>济州贝斯特韦斯特酒店</t>
  </si>
  <si>
    <t>SONG SEOKMI</t>
  </si>
  <si>
    <t>534.87</t>
  </si>
  <si>
    <t>579.30</t>
  </si>
  <si>
    <t>2023-08-08 09:44:13</t>
  </si>
  <si>
    <t>3748325</t>
  </si>
  <si>
    <t>曼谷善兰酒店</t>
  </si>
  <si>
    <t>SU DONGLIAN,LI JINGFANG</t>
  </si>
  <si>
    <t>1112.43</t>
  </si>
  <si>
    <t>1208.37</t>
  </si>
  <si>
    <t>2023-08-07 23:36:14</t>
  </si>
  <si>
    <t>2023-08-04</t>
  </si>
  <si>
    <t>3732043</t>
  </si>
  <si>
    <t>KIM KIHUN</t>
  </si>
  <si>
    <t>883.30</t>
  </si>
  <si>
    <t>959.90</t>
  </si>
  <si>
    <t>2023-08-04 13:31:52</t>
  </si>
  <si>
    <t>2023-08-03</t>
  </si>
  <si>
    <t>3728176</t>
  </si>
  <si>
    <t>特立尼达公主港套房酒店</t>
  </si>
  <si>
    <t>HARON RAMLI</t>
  </si>
  <si>
    <t>316.06</t>
  </si>
  <si>
    <t>342.13</t>
  </si>
  <si>
    <t>2023-08-03 17:06:52</t>
  </si>
  <si>
    <t>2023-08-02</t>
  </si>
  <si>
    <t>3722430</t>
  </si>
  <si>
    <t>纽约爱斯酒店</t>
  </si>
  <si>
    <t>ZHAO ZIWEI</t>
  </si>
  <si>
    <t>9232.34</t>
  </si>
  <si>
    <t>10001.45</t>
  </si>
  <si>
    <t>2023-08-02 15:23:42</t>
  </si>
  <si>
    <t>3756385</t>
  </si>
  <si>
    <t>普吉岛苏林酒店(政府卫生认证)</t>
  </si>
  <si>
    <t>CHEN JIAYI</t>
  </si>
  <si>
    <t>1400.00</t>
  </si>
  <si>
    <t>1512.21</t>
  </si>
  <si>
    <t>2023-08-15 22:29:38</t>
  </si>
  <si>
    <t>3734631</t>
  </si>
  <si>
    <t>曼谷暹罗安纳塔拉酒店</t>
  </si>
  <si>
    <t>XIE XIAODAN,TONG MAN</t>
  </si>
  <si>
    <t>3750.03</t>
  </si>
  <si>
    <t>4075.23</t>
  </si>
  <si>
    <t>2023-08-04 23:23:37</t>
  </si>
  <si>
    <t>2023-07-31</t>
  </si>
  <si>
    <t>3710131</t>
  </si>
  <si>
    <t>NAKANO YUI,KISHIBE HIDEAKI</t>
  </si>
  <si>
    <t>5589.03</t>
  </si>
  <si>
    <t>6081.64</t>
  </si>
  <si>
    <t>2023-07-31 02:45:19</t>
  </si>
  <si>
    <t>3721296</t>
  </si>
  <si>
    <t>普吉市宜必思尚品酒店</t>
  </si>
  <si>
    <t>RAKIAM SIRIN,TASNYINGYONG SUPANSA</t>
  </si>
  <si>
    <t>624.01</t>
  </si>
  <si>
    <t>675.99</t>
  </si>
  <si>
    <t>2023-08-02 13:43:11</t>
  </si>
  <si>
    <t>2023-08-05</t>
  </si>
  <si>
    <t>3736404</t>
  </si>
  <si>
    <t>槟城成功酒店</t>
  </si>
  <si>
    <t>KANAPATHIPILLAI GANGADEVI</t>
  </si>
  <si>
    <t>1602.08</t>
  </si>
  <si>
    <t>1741.01</t>
  </si>
  <si>
    <t>2023-08-05 12:35:41</t>
  </si>
  <si>
    <t>2023-07-30</t>
  </si>
  <si>
    <t>3705416</t>
  </si>
  <si>
    <t>希尔顿伯明翰大街欢朋酒店</t>
  </si>
  <si>
    <t>ZHONG LINGYUXIU,Zhang Yuanzheng</t>
  </si>
  <si>
    <t>1279.79</t>
  </si>
  <si>
    <t>1392.74</t>
  </si>
  <si>
    <t>2023-07-30 04:34:54</t>
  </si>
  <si>
    <t>2023-07-29</t>
  </si>
  <si>
    <t>3703250</t>
  </si>
  <si>
    <t>都灵米拉菲奥里理念酒店</t>
  </si>
  <si>
    <t>RICO GARCIA LUCIA</t>
  </si>
  <si>
    <t>320.32</t>
  </si>
  <si>
    <t>348.70</t>
  </si>
  <si>
    <t>2023-07-29 17:25:05</t>
  </si>
  <si>
    <t>2023-08-01</t>
  </si>
  <si>
    <t>3717131</t>
  </si>
  <si>
    <t>雷迪森柏林亚历山大广场酒店</t>
  </si>
  <si>
    <t>PENG HAIBIN,WANG MING,WEN XUGUANG,LIN PINGZHOU,LIU FENG,XIN SENSEN</t>
  </si>
  <si>
    <t>14981.40</t>
  </si>
  <si>
    <t>16319.61</t>
  </si>
  <si>
    <t>2023-08-01 15:02:44</t>
  </si>
  <si>
    <t>2023-07-21</t>
  </si>
  <si>
    <t>3665341</t>
  </si>
  <si>
    <t>首尔明洞美利来酒店</t>
  </si>
  <si>
    <t>LAM CHOI WAI</t>
  </si>
  <si>
    <t>3393.96</t>
  </si>
  <si>
    <t>3683.08</t>
  </si>
  <si>
    <t>2023-07-21 14:34:16</t>
  </si>
  <si>
    <t>2023-07-27</t>
  </si>
  <si>
    <t>3690992</t>
  </si>
  <si>
    <t>阿纳海姆希尔顿酒店</t>
  </si>
  <si>
    <t>Georgis Shapo</t>
  </si>
  <si>
    <t>3664.41</t>
  </si>
  <si>
    <t>3988.26</t>
  </si>
  <si>
    <t>2023-07-27 08:27:39</t>
  </si>
  <si>
    <t>2023-07-23</t>
  </si>
  <si>
    <t>3675575</t>
  </si>
  <si>
    <t>新加坡悦乐雅柏酒店(SG Clean)</t>
  </si>
  <si>
    <t>LI JUNBO,ZHANG SHULING</t>
  </si>
  <si>
    <t>1624.54</t>
  </si>
  <si>
    <t>1762.74</t>
  </si>
  <si>
    <t>2023-07-23 21:53:51</t>
  </si>
  <si>
    <t>3700058</t>
  </si>
  <si>
    <t>普吉岛卡塔棕榈温泉度假酒店</t>
  </si>
  <si>
    <t>YEUNG TAK FUN,LEE WANG HONG JONATHAN</t>
  </si>
  <si>
    <t>1443.00</t>
  </si>
  <si>
    <t>1567.80</t>
  </si>
  <si>
    <t>2023-07-29 13:29:30</t>
  </si>
  <si>
    <t>2023-07-20</t>
  </si>
  <si>
    <t>3660566</t>
  </si>
  <si>
    <t>巴厘岛伍拉·赖国际机场希尔顿花园酒店</t>
  </si>
  <si>
    <t>LI JINYAO,GAO GAOSHUAI</t>
  </si>
  <si>
    <t>406.46</t>
  </si>
  <si>
    <t>438.28</t>
  </si>
  <si>
    <t>2023-07-20 13:33:25</t>
  </si>
  <si>
    <t>2023-07-18</t>
  </si>
  <si>
    <t>3649983</t>
  </si>
  <si>
    <t>阿拉贡酒店</t>
  </si>
  <si>
    <t>Tanczos Karl,Tanczos Derek,Tanczos Judith</t>
  </si>
  <si>
    <t>4444.37</t>
  </si>
  <si>
    <t>4831.36</t>
  </si>
  <si>
    <t>2023-07-18 02:05:05</t>
  </si>
  <si>
    <t>比利时</t>
  </si>
  <si>
    <t>2023-07-15</t>
  </si>
  <si>
    <t>3639839</t>
  </si>
  <si>
    <t>加泰罗尼亚广场艾瑟酒店</t>
  </si>
  <si>
    <t>LEE OKHEE</t>
  </si>
  <si>
    <t>8418.76</t>
  </si>
  <si>
    <t>9193.80</t>
  </si>
  <si>
    <t>2023-07-15 19:21:25</t>
  </si>
  <si>
    <t>3660579</t>
  </si>
  <si>
    <t>WANG YAN,LI GUANGCHENG</t>
  </si>
  <si>
    <t>2023-07-20 13:38:01</t>
  </si>
  <si>
    <t>3660574</t>
  </si>
  <si>
    <t>LI GUANGCHENG,QI QIUHONG</t>
  </si>
  <si>
    <t>2023-07-20 13:36:25</t>
  </si>
  <si>
    <t>3662273</t>
  </si>
  <si>
    <t>贝尔蒙特马尼拉酒店</t>
  </si>
  <si>
    <t>Dougherty Martin</t>
  </si>
  <si>
    <t>1900.74</t>
  </si>
  <si>
    <t>2049.54</t>
  </si>
  <si>
    <t>2023-07-20 20:25:24</t>
  </si>
  <si>
    <t>2023-07-04</t>
  </si>
  <si>
    <t>3589964</t>
  </si>
  <si>
    <t>怡舒乐酒店</t>
  </si>
  <si>
    <t>AHMADALBAKRI NORAZWALINA BINTI</t>
  </si>
  <si>
    <t>1053.68</t>
  </si>
  <si>
    <t>1136.90</t>
  </si>
  <si>
    <t>2023-07-04 12:27:38</t>
  </si>
  <si>
    <t>3589962</t>
  </si>
  <si>
    <t>MHDNORBAKRI NOR AINAA</t>
  </si>
  <si>
    <t>2023-07-04 12:25:46</t>
  </si>
  <si>
    <t>2023-07-07</t>
  </si>
  <si>
    <t>3604654</t>
  </si>
  <si>
    <t>昆西别墅酒店</t>
  </si>
  <si>
    <t>MATERNE ANTHONY</t>
  </si>
  <si>
    <t>3204.39</t>
  </si>
  <si>
    <t>3448.92</t>
  </si>
  <si>
    <t>2023-07-07 17:50:23</t>
  </si>
  <si>
    <t>2023-07-06</t>
  </si>
  <si>
    <t>3600656</t>
  </si>
  <si>
    <t>曼谷暹罗凯宾斯基饭店</t>
  </si>
  <si>
    <t>KWAN HOI YUEN</t>
  </si>
  <si>
    <t>9555.67</t>
  </si>
  <si>
    <t>10283.76</t>
  </si>
  <si>
    <t>2023-07-06 18:45:25</t>
  </si>
  <si>
    <t>2023-06-19</t>
  </si>
  <si>
    <t>3523451</t>
  </si>
  <si>
    <t>普吉岛科莫雅姆度假村</t>
  </si>
  <si>
    <t>Foong Swee Ling</t>
  </si>
  <si>
    <t>4326.83</t>
  </si>
  <si>
    <t>4737.58</t>
  </si>
  <si>
    <t>2023-06-19 11:00:45</t>
  </si>
  <si>
    <t>2023-06-17</t>
  </si>
  <si>
    <t>3514760</t>
  </si>
  <si>
    <t>新加坡悦乐武吉士酒店</t>
  </si>
  <si>
    <t>FANG PINYUE,HE HAIYUN</t>
  </si>
  <si>
    <t>2341.85</t>
  </si>
  <si>
    <t>2564.16</t>
  </si>
  <si>
    <t>2023-06-17 11:40:31</t>
  </si>
  <si>
    <t>2023-06-15</t>
  </si>
  <si>
    <t>3509443</t>
  </si>
  <si>
    <t>槟城火烈鸟海滩酒店</t>
  </si>
  <si>
    <t>TAM HO YIN,LAU SIU MAN,CHAU MING LIN,LOK SHUH PING</t>
  </si>
  <si>
    <t>3001.53</t>
  </si>
  <si>
    <t>3281.44</t>
  </si>
  <si>
    <t>2023-06-15 23:14:13</t>
  </si>
  <si>
    <t>2023-07-14</t>
  </si>
  <si>
    <t>3633105</t>
  </si>
  <si>
    <t>卢塞恩弗洛拉亚美隆酒店</t>
  </si>
  <si>
    <t>KUANG JIAN</t>
  </si>
  <si>
    <t>2494.71</t>
  </si>
  <si>
    <t>2723.48</t>
  </si>
  <si>
    <t>2023-07-14 10:26:14</t>
  </si>
  <si>
    <t>瑞士</t>
  </si>
  <si>
    <t>2023-06-20</t>
  </si>
  <si>
    <t>3527959</t>
  </si>
  <si>
    <t>首尔新罗酒店</t>
  </si>
  <si>
    <t>FAN MEIPING,Han Yuchun</t>
  </si>
  <si>
    <t>6528.00</t>
  </si>
  <si>
    <t>7109.56</t>
  </si>
  <si>
    <t>2023-06-20 12:01:37</t>
  </si>
  <si>
    <t>2023-04-05</t>
  </si>
  <si>
    <t>3200171</t>
  </si>
  <si>
    <t>OYO拉斯维加斯娱乐场酒店</t>
  </si>
  <si>
    <t>STOKES KALIA</t>
  </si>
  <si>
    <t>2118.46</t>
  </si>
  <si>
    <t>2412.00</t>
  </si>
  <si>
    <t>2023-04-05 14:44:43</t>
  </si>
  <si>
    <t>2023-06-25</t>
  </si>
  <si>
    <t>3551468</t>
  </si>
  <si>
    <t>圣奥拉夫普拉斯斯堪迪克酒店</t>
  </si>
  <si>
    <t>ARIN AHMET HAKAN,CEMILOGLU HALUK</t>
  </si>
  <si>
    <t>4455.32</t>
  </si>
  <si>
    <t>4841.16</t>
  </si>
  <si>
    <t>2023-06-25 21:30:51</t>
  </si>
  <si>
    <t>挪威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</si>
</sst>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4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45170</v>
      </c>
      <c r="G2" s="6">
        <v>45173</v>
      </c>
      <c r="H2" s="4">
        <v>1</v>
      </c>
      <c r="I2" s="4">
        <v>3</v>
      </c>
      <c r="J2" s="4">
        <v>3</v>
      </c>
      <c r="K2" s="4" t="s">
        <v>30</v>
      </c>
      <c r="L2" s="4">
        <v>2412</v>
      </c>
      <c r="M2" s="4">
        <v>2412</v>
      </c>
      <c r="N2" s="4" t="s">
        <v>31</v>
      </c>
      <c r="O2" s="4" t="s">
        <v>32</v>
      </c>
      <c r="P2" s="4" t="s">
        <v>33</v>
      </c>
      <c r="Q2" s="4">
        <v>0</v>
      </c>
      <c r="R2" s="7">
        <v>45021</v>
      </c>
      <c r="S2" s="6">
        <v>45176</v>
      </c>
      <c r="T2" s="4" t="s">
        <v>34</v>
      </c>
      <c r="U2" s="4">
        <v>2412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45170</v>
      </c>
      <c r="G3" s="6">
        <v>45173</v>
      </c>
      <c r="H3" s="4">
        <v>1</v>
      </c>
      <c r="I3" s="4">
        <v>3</v>
      </c>
      <c r="J3" s="4">
        <v>3</v>
      </c>
      <c r="K3" s="4" t="s">
        <v>30</v>
      </c>
      <c r="L3" s="4">
        <v>3165</v>
      </c>
      <c r="M3" s="4">
        <v>3165</v>
      </c>
      <c r="N3" s="4" t="s">
        <v>40</v>
      </c>
      <c r="O3" s="4" t="s">
        <v>32</v>
      </c>
      <c r="P3" s="4" t="s">
        <v>33</v>
      </c>
      <c r="Q3" s="4">
        <v>0</v>
      </c>
      <c r="R3" s="7">
        <v>45084.0000115741</v>
      </c>
      <c r="S3" s="6">
        <v>45176</v>
      </c>
      <c r="T3" s="4" t="s">
        <v>34</v>
      </c>
      <c r="U3" s="4">
        <v>3165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44</v>
      </c>
      <c r="F4" s="6">
        <v>45170</v>
      </c>
      <c r="G4" s="6">
        <v>45173</v>
      </c>
      <c r="H4" s="4">
        <v>1</v>
      </c>
      <c r="I4" s="4">
        <v>3</v>
      </c>
      <c r="J4" s="4">
        <v>3</v>
      </c>
      <c r="K4" s="4" t="s">
        <v>30</v>
      </c>
      <c r="L4" s="4">
        <v>2880</v>
      </c>
      <c r="M4" s="4">
        <v>2880</v>
      </c>
      <c r="N4" s="4" t="s">
        <v>45</v>
      </c>
      <c r="O4" s="4" t="s">
        <v>32</v>
      </c>
      <c r="P4" s="4" t="s">
        <v>33</v>
      </c>
      <c r="Q4" s="4">
        <v>0</v>
      </c>
      <c r="R4" s="7">
        <v>45086.0000115741</v>
      </c>
      <c r="S4" s="6">
        <v>45176</v>
      </c>
      <c r="T4" s="4" t="s">
        <v>34</v>
      </c>
      <c r="U4" s="4">
        <v>2880</v>
      </c>
      <c r="V4" s="4">
        <v>0</v>
      </c>
      <c r="W4" s="4">
        <v>0</v>
      </c>
      <c r="X4" s="4" t="s">
        <v>46</v>
      </c>
      <c r="Y4" s="4" t="s">
        <v>42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45169</v>
      </c>
      <c r="G5" s="6">
        <v>45173</v>
      </c>
      <c r="H5" s="4">
        <v>2</v>
      </c>
      <c r="I5" s="4">
        <v>4</v>
      </c>
      <c r="J5" s="4">
        <v>8</v>
      </c>
      <c r="K5" s="4" t="s">
        <v>30</v>
      </c>
      <c r="L5" s="4">
        <v>3281.44</v>
      </c>
      <c r="M5" s="4">
        <v>3281.44</v>
      </c>
      <c r="N5" s="4" t="s">
        <v>50</v>
      </c>
      <c r="O5" s="4" t="s">
        <v>32</v>
      </c>
      <c r="P5" s="4" t="s">
        <v>33</v>
      </c>
      <c r="Q5" s="4">
        <v>0</v>
      </c>
      <c r="R5" s="7">
        <v>45092.0000115741</v>
      </c>
      <c r="S5" s="6">
        <v>45176</v>
      </c>
      <c r="T5" s="4" t="s">
        <v>34</v>
      </c>
      <c r="U5" s="4">
        <v>3281.44</v>
      </c>
      <c r="V5" s="4">
        <v>0</v>
      </c>
      <c r="W5" s="4">
        <v>0</v>
      </c>
      <c r="X5" s="4" t="s">
        <v>51</v>
      </c>
      <c r="Y5" s="4" t="s">
        <v>42</v>
      </c>
    </row>
    <row r="6" s="4" customFormat="1" spans="1:25">
      <c r="A6" s="4" t="s">
        <v>37</v>
      </c>
      <c r="B6" s="4" t="s">
        <v>26</v>
      </c>
      <c r="C6" s="4" t="s">
        <v>52</v>
      </c>
      <c r="D6" s="4" t="s">
        <v>38</v>
      </c>
      <c r="E6" s="4" t="s">
        <v>39</v>
      </c>
      <c r="F6" s="6">
        <v>45170</v>
      </c>
      <c r="G6" s="6">
        <v>45173</v>
      </c>
      <c r="H6" s="4">
        <v>1</v>
      </c>
      <c r="I6" s="4">
        <v>3</v>
      </c>
      <c r="J6" s="4">
        <v>3</v>
      </c>
      <c r="K6" s="4" t="s">
        <v>30</v>
      </c>
      <c r="L6" s="4">
        <v>-3165</v>
      </c>
      <c r="M6" s="4">
        <v>-3165</v>
      </c>
      <c r="N6" s="4" t="s">
        <v>40</v>
      </c>
      <c r="O6" s="4" t="s">
        <v>32</v>
      </c>
      <c r="P6" s="4" t="s">
        <v>33</v>
      </c>
      <c r="Q6" s="4">
        <v>0</v>
      </c>
      <c r="R6" s="7">
        <v>45084.0000115741</v>
      </c>
      <c r="S6" s="6">
        <v>45176</v>
      </c>
      <c r="T6" s="4" t="s">
        <v>34</v>
      </c>
      <c r="U6" s="4">
        <v>-3165</v>
      </c>
      <c r="V6" s="4">
        <v>0</v>
      </c>
      <c r="W6" s="4">
        <v>0</v>
      </c>
      <c r="X6" s="4" t="s">
        <v>41</v>
      </c>
      <c r="Y6" s="4" t="s">
        <v>42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38</v>
      </c>
      <c r="E7" s="4" t="s">
        <v>54</v>
      </c>
      <c r="F7" s="6">
        <v>45170</v>
      </c>
      <c r="G7" s="6">
        <v>45173</v>
      </c>
      <c r="H7" s="4">
        <v>1</v>
      </c>
      <c r="I7" s="4">
        <v>3</v>
      </c>
      <c r="J7" s="4">
        <v>3</v>
      </c>
      <c r="K7" s="4" t="s">
        <v>30</v>
      </c>
      <c r="L7" s="4">
        <v>2564.16</v>
      </c>
      <c r="M7" s="4">
        <v>2564.16</v>
      </c>
      <c r="N7" s="4" t="s">
        <v>40</v>
      </c>
      <c r="O7" s="4" t="s">
        <v>32</v>
      </c>
      <c r="P7" s="4" t="s">
        <v>33</v>
      </c>
      <c r="Q7" s="4">
        <v>0</v>
      </c>
      <c r="R7" s="7">
        <v>45094</v>
      </c>
      <c r="S7" s="6">
        <v>45176</v>
      </c>
      <c r="T7" s="4" t="s">
        <v>34</v>
      </c>
      <c r="U7" s="4">
        <v>2564.16</v>
      </c>
      <c r="V7" s="4">
        <v>0</v>
      </c>
      <c r="W7" s="4">
        <v>0</v>
      </c>
      <c r="X7" s="4" t="s">
        <v>55</v>
      </c>
      <c r="Y7" s="4" t="s">
        <v>56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45171</v>
      </c>
      <c r="G8" s="6">
        <v>45173</v>
      </c>
      <c r="H8" s="4">
        <v>1</v>
      </c>
      <c r="I8" s="4">
        <v>2</v>
      </c>
      <c r="J8" s="4">
        <v>2</v>
      </c>
      <c r="K8" s="4" t="s">
        <v>30</v>
      </c>
      <c r="L8" s="4">
        <v>4737.56</v>
      </c>
      <c r="M8" s="4">
        <v>4737.56</v>
      </c>
      <c r="N8" s="4" t="s">
        <v>60</v>
      </c>
      <c r="O8" s="4" t="s">
        <v>32</v>
      </c>
      <c r="P8" s="4" t="s">
        <v>33</v>
      </c>
      <c r="Q8" s="4">
        <v>0</v>
      </c>
      <c r="R8" s="7">
        <v>45096</v>
      </c>
      <c r="S8" s="6">
        <v>45176</v>
      </c>
      <c r="T8" s="4" t="s">
        <v>34</v>
      </c>
      <c r="U8" s="4">
        <v>4737.56</v>
      </c>
      <c r="V8" s="4">
        <v>0</v>
      </c>
      <c r="W8" s="4">
        <v>0</v>
      </c>
      <c r="X8" s="4" t="s">
        <v>61</v>
      </c>
      <c r="Y8" s="4" t="s">
        <v>62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45171</v>
      </c>
      <c r="G9" s="6">
        <v>45173</v>
      </c>
      <c r="H9" s="4">
        <v>1</v>
      </c>
      <c r="I9" s="4">
        <v>2</v>
      </c>
      <c r="J9" s="4">
        <v>2</v>
      </c>
      <c r="K9" s="4" t="s">
        <v>30</v>
      </c>
      <c r="L9" s="4">
        <v>7109.56</v>
      </c>
      <c r="M9" s="4">
        <v>7109.56</v>
      </c>
      <c r="N9" s="4" t="s">
        <v>66</v>
      </c>
      <c r="O9" s="4" t="s">
        <v>32</v>
      </c>
      <c r="P9" s="4" t="s">
        <v>33</v>
      </c>
      <c r="Q9" s="4">
        <v>0</v>
      </c>
      <c r="R9" s="7">
        <v>45097.0000115741</v>
      </c>
      <c r="S9" s="6">
        <v>45176</v>
      </c>
      <c r="T9" s="4" t="s">
        <v>34</v>
      </c>
      <c r="U9" s="4">
        <v>7109.56</v>
      </c>
      <c r="V9" s="4">
        <v>0</v>
      </c>
      <c r="W9" s="4">
        <v>0</v>
      </c>
      <c r="X9" s="4" t="s">
        <v>67</v>
      </c>
      <c r="Y9" s="4" t="s">
        <v>68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45170</v>
      </c>
      <c r="G10" s="6">
        <v>45173</v>
      </c>
      <c r="H10" s="4">
        <v>2</v>
      </c>
      <c r="I10" s="4">
        <v>3</v>
      </c>
      <c r="J10" s="4">
        <v>6</v>
      </c>
      <c r="K10" s="4" t="s">
        <v>30</v>
      </c>
      <c r="L10" s="4">
        <v>4841.16</v>
      </c>
      <c r="M10" s="4">
        <v>4841.16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45102.0000115741</v>
      </c>
      <c r="S10" s="6">
        <v>45176</v>
      </c>
      <c r="T10" s="4" t="s">
        <v>34</v>
      </c>
      <c r="U10" s="4">
        <v>4841.16</v>
      </c>
      <c r="V10" s="4">
        <v>0</v>
      </c>
      <c r="W10" s="4">
        <v>0</v>
      </c>
      <c r="X10" s="4" t="s">
        <v>73</v>
      </c>
      <c r="Y10" s="4" t="s">
        <v>42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45168</v>
      </c>
      <c r="G11" s="6">
        <v>45173</v>
      </c>
      <c r="H11" s="4">
        <v>1</v>
      </c>
      <c r="I11" s="4">
        <v>5</v>
      </c>
      <c r="J11" s="4">
        <v>5</v>
      </c>
      <c r="K11" s="4" t="s">
        <v>30</v>
      </c>
      <c r="L11" s="4">
        <v>1136.9</v>
      </c>
      <c r="M11" s="4">
        <v>1136.9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45111</v>
      </c>
      <c r="S11" s="6">
        <v>45176</v>
      </c>
      <c r="T11" s="4" t="s">
        <v>34</v>
      </c>
      <c r="U11" s="4">
        <v>1136.9</v>
      </c>
      <c r="V11" s="4">
        <v>0</v>
      </c>
      <c r="W11" s="4">
        <v>0</v>
      </c>
      <c r="X11" s="4" t="s">
        <v>78</v>
      </c>
      <c r="Y11" s="4" t="s">
        <v>42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75</v>
      </c>
      <c r="E12" s="4" t="s">
        <v>76</v>
      </c>
      <c r="F12" s="6">
        <v>45168</v>
      </c>
      <c r="G12" s="6">
        <v>45173</v>
      </c>
      <c r="H12" s="4">
        <v>1</v>
      </c>
      <c r="I12" s="4">
        <v>5</v>
      </c>
      <c r="J12" s="4">
        <v>5</v>
      </c>
      <c r="K12" s="4" t="s">
        <v>30</v>
      </c>
      <c r="L12" s="4">
        <v>1136.9</v>
      </c>
      <c r="M12" s="4">
        <v>1136.9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45111</v>
      </c>
      <c r="S12" s="6">
        <v>45176</v>
      </c>
      <c r="T12" s="4" t="s">
        <v>34</v>
      </c>
      <c r="U12" s="4">
        <v>1136.9</v>
      </c>
      <c r="V12" s="4">
        <v>0</v>
      </c>
      <c r="W12" s="4">
        <v>0</v>
      </c>
      <c r="X12" s="4" t="s">
        <v>81</v>
      </c>
      <c r="Y12" s="4" t="s">
        <v>42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83</v>
      </c>
      <c r="E13" s="4" t="s">
        <v>84</v>
      </c>
      <c r="F13" s="6">
        <v>45170</v>
      </c>
      <c r="G13" s="6">
        <v>45173</v>
      </c>
      <c r="H13" s="4">
        <v>1</v>
      </c>
      <c r="I13" s="4">
        <v>3</v>
      </c>
      <c r="J13" s="4">
        <v>3</v>
      </c>
      <c r="K13" s="4" t="s">
        <v>30</v>
      </c>
      <c r="L13" s="4">
        <v>10283.76</v>
      </c>
      <c r="M13" s="4">
        <v>10283.76</v>
      </c>
      <c r="N13" s="4" t="s">
        <v>85</v>
      </c>
      <c r="O13" s="4" t="s">
        <v>32</v>
      </c>
      <c r="P13" s="4" t="s">
        <v>33</v>
      </c>
      <c r="Q13" s="4">
        <v>0</v>
      </c>
      <c r="R13" s="7">
        <v>45113</v>
      </c>
      <c r="S13" s="6">
        <v>45176</v>
      </c>
      <c r="T13" s="4" t="s">
        <v>34</v>
      </c>
      <c r="U13" s="4">
        <v>10283.76</v>
      </c>
      <c r="V13" s="4">
        <v>0</v>
      </c>
      <c r="W13" s="4">
        <v>0</v>
      </c>
      <c r="X13" s="4" t="s">
        <v>86</v>
      </c>
      <c r="Y13" s="4" t="s">
        <v>87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89</v>
      </c>
      <c r="E14" s="4" t="s">
        <v>90</v>
      </c>
      <c r="F14" s="6">
        <v>45169</v>
      </c>
      <c r="G14" s="6">
        <v>45173</v>
      </c>
      <c r="H14" s="4">
        <v>1</v>
      </c>
      <c r="I14" s="4">
        <v>4</v>
      </c>
      <c r="J14" s="4">
        <v>4</v>
      </c>
      <c r="K14" s="4" t="s">
        <v>30</v>
      </c>
      <c r="L14" s="4">
        <v>3448.92</v>
      </c>
      <c r="M14" s="4">
        <v>3448.92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45114</v>
      </c>
      <c r="S14" s="6">
        <v>45176</v>
      </c>
      <c r="T14" s="4" t="s">
        <v>34</v>
      </c>
      <c r="U14" s="4">
        <v>3448.92</v>
      </c>
      <c r="V14" s="4">
        <v>0</v>
      </c>
      <c r="W14" s="4">
        <v>0</v>
      </c>
      <c r="X14" s="4" t="s">
        <v>92</v>
      </c>
      <c r="Y14" s="4" t="s">
        <v>93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96</v>
      </c>
      <c r="F15" s="6">
        <v>45172</v>
      </c>
      <c r="G15" s="6">
        <v>45173</v>
      </c>
      <c r="H15" s="4">
        <v>1</v>
      </c>
      <c r="I15" s="4">
        <v>1</v>
      </c>
      <c r="J15" s="4">
        <v>1</v>
      </c>
      <c r="K15" s="4" t="s">
        <v>30</v>
      </c>
      <c r="L15" s="4">
        <v>2723.48</v>
      </c>
      <c r="M15" s="4">
        <v>2723.48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45121</v>
      </c>
      <c r="S15" s="6">
        <v>45176</v>
      </c>
      <c r="T15" s="4" t="s">
        <v>34</v>
      </c>
      <c r="U15" s="4">
        <v>2723.48</v>
      </c>
      <c r="V15" s="4">
        <v>0</v>
      </c>
      <c r="W15" s="4">
        <v>0</v>
      </c>
      <c r="X15" s="4" t="s">
        <v>98</v>
      </c>
      <c r="Y15" s="4" t="s">
        <v>99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101</v>
      </c>
      <c r="E16" s="4" t="s">
        <v>102</v>
      </c>
      <c r="F16" s="6">
        <v>45168</v>
      </c>
      <c r="G16" s="6">
        <v>45173</v>
      </c>
      <c r="H16" s="4">
        <v>1</v>
      </c>
      <c r="I16" s="4">
        <v>5</v>
      </c>
      <c r="J16" s="4">
        <v>5</v>
      </c>
      <c r="K16" s="4" t="s">
        <v>30</v>
      </c>
      <c r="L16" s="4">
        <v>9193.8</v>
      </c>
      <c r="M16" s="4">
        <v>9193.8</v>
      </c>
      <c r="N16" s="4" t="s">
        <v>103</v>
      </c>
      <c r="O16" s="4" t="s">
        <v>32</v>
      </c>
      <c r="P16" s="4" t="s">
        <v>33</v>
      </c>
      <c r="Q16" s="4">
        <v>0</v>
      </c>
      <c r="R16" s="7">
        <v>45122.0000115741</v>
      </c>
      <c r="S16" s="6">
        <v>45176</v>
      </c>
      <c r="T16" s="4" t="s">
        <v>34</v>
      </c>
      <c r="U16" s="4">
        <v>9193.8</v>
      </c>
      <c r="V16" s="4">
        <v>0</v>
      </c>
      <c r="W16" s="4">
        <v>0</v>
      </c>
      <c r="X16" s="4" t="s">
        <v>104</v>
      </c>
      <c r="Y16" s="4" t="s">
        <v>105</v>
      </c>
    </row>
    <row r="17" s="4" customFormat="1" spans="1:26">
      <c r="A17" s="4" t="s">
        <v>106</v>
      </c>
      <c r="B17" s="4" t="s">
        <v>26</v>
      </c>
      <c r="C17" s="4" t="s">
        <v>27</v>
      </c>
      <c r="D17" s="4" t="s">
        <v>107</v>
      </c>
      <c r="E17" s="4" t="s">
        <v>108</v>
      </c>
      <c r="F17" s="6">
        <v>45171</v>
      </c>
      <c r="G17" s="6">
        <v>45173</v>
      </c>
      <c r="H17" s="4">
        <v>2</v>
      </c>
      <c r="I17" s="4">
        <v>2</v>
      </c>
      <c r="J17" s="4">
        <v>4</v>
      </c>
      <c r="K17" s="4" t="s">
        <v>30</v>
      </c>
      <c r="L17" s="4">
        <v>4831.36</v>
      </c>
      <c r="M17" s="4">
        <v>4831.36</v>
      </c>
      <c r="N17" s="4" t="s">
        <v>109</v>
      </c>
      <c r="O17" s="4" t="s">
        <v>32</v>
      </c>
      <c r="P17" s="4" t="s">
        <v>33</v>
      </c>
      <c r="Q17" s="4">
        <v>0</v>
      </c>
      <c r="R17" s="7">
        <v>45125</v>
      </c>
      <c r="S17" s="6">
        <v>45176</v>
      </c>
      <c r="T17" s="4" t="s">
        <v>34</v>
      </c>
      <c r="U17" s="4">
        <v>4831.36</v>
      </c>
      <c r="V17" s="4">
        <v>0</v>
      </c>
      <c r="W17" s="4">
        <v>0</v>
      </c>
      <c r="X17" s="4" t="s">
        <v>110</v>
      </c>
      <c r="Y17" s="4">
        <v>14861</v>
      </c>
      <c r="Z17" s="4" t="s">
        <v>111</v>
      </c>
    </row>
    <row r="18" s="4" customFormat="1" spans="1:25">
      <c r="A18" s="4" t="s">
        <v>112</v>
      </c>
      <c r="B18" s="4" t="s">
        <v>26</v>
      </c>
      <c r="C18" s="4" t="s">
        <v>27</v>
      </c>
      <c r="D18" s="4" t="s">
        <v>113</v>
      </c>
      <c r="E18" s="4" t="s">
        <v>114</v>
      </c>
      <c r="F18" s="6">
        <v>45172</v>
      </c>
      <c r="G18" s="6">
        <v>45173</v>
      </c>
      <c r="H18" s="4">
        <v>1</v>
      </c>
      <c r="I18" s="4">
        <v>1</v>
      </c>
      <c r="J18" s="4">
        <v>1</v>
      </c>
      <c r="K18" s="4" t="s">
        <v>30</v>
      </c>
      <c r="L18" s="4">
        <v>438.28</v>
      </c>
      <c r="M18" s="4">
        <v>438.28</v>
      </c>
      <c r="N18" s="4" t="s">
        <v>115</v>
      </c>
      <c r="O18" s="4" t="s">
        <v>32</v>
      </c>
      <c r="P18" s="4" t="s">
        <v>33</v>
      </c>
      <c r="Q18" s="4">
        <v>0</v>
      </c>
      <c r="R18" s="7">
        <v>45127.0000115741</v>
      </c>
      <c r="S18" s="6">
        <v>45176</v>
      </c>
      <c r="T18" s="4" t="s">
        <v>34</v>
      </c>
      <c r="U18" s="4">
        <v>438.28</v>
      </c>
      <c r="V18" s="4">
        <v>0</v>
      </c>
      <c r="W18" s="4">
        <v>0</v>
      </c>
      <c r="X18" s="4" t="s">
        <v>116</v>
      </c>
      <c r="Y18" s="4" t="s">
        <v>117</v>
      </c>
    </row>
    <row r="19" s="4" customFormat="1" spans="1:25">
      <c r="A19" s="4" t="s">
        <v>118</v>
      </c>
      <c r="B19" s="4" t="s">
        <v>26</v>
      </c>
      <c r="C19" s="4" t="s">
        <v>27</v>
      </c>
      <c r="D19" s="4" t="s">
        <v>113</v>
      </c>
      <c r="E19" s="4" t="s">
        <v>114</v>
      </c>
      <c r="F19" s="6">
        <v>45172</v>
      </c>
      <c r="G19" s="6">
        <v>45173</v>
      </c>
      <c r="H19" s="4">
        <v>1</v>
      </c>
      <c r="I19" s="4">
        <v>1</v>
      </c>
      <c r="J19" s="4">
        <v>1</v>
      </c>
      <c r="K19" s="4" t="s">
        <v>30</v>
      </c>
      <c r="L19" s="4">
        <v>438.28</v>
      </c>
      <c r="M19" s="4">
        <v>438.28</v>
      </c>
      <c r="N19" s="4" t="s">
        <v>119</v>
      </c>
      <c r="O19" s="4" t="s">
        <v>32</v>
      </c>
      <c r="P19" s="4" t="s">
        <v>33</v>
      </c>
      <c r="Q19" s="4">
        <v>0</v>
      </c>
      <c r="R19" s="7">
        <v>45127.0000115741</v>
      </c>
      <c r="S19" s="6">
        <v>45176</v>
      </c>
      <c r="T19" s="4" t="s">
        <v>34</v>
      </c>
      <c r="U19" s="4">
        <v>438.28</v>
      </c>
      <c r="V19" s="4">
        <v>0</v>
      </c>
      <c r="W19" s="4">
        <v>0</v>
      </c>
      <c r="X19" s="4" t="s">
        <v>120</v>
      </c>
      <c r="Y19" s="4" t="s">
        <v>117</v>
      </c>
    </row>
    <row r="20" s="4" customFormat="1" spans="1:25">
      <c r="A20" s="4" t="s">
        <v>121</v>
      </c>
      <c r="B20" s="4" t="s">
        <v>26</v>
      </c>
      <c r="C20" s="4" t="s">
        <v>27</v>
      </c>
      <c r="D20" s="4" t="s">
        <v>113</v>
      </c>
      <c r="E20" s="4" t="s">
        <v>114</v>
      </c>
      <c r="F20" s="6">
        <v>45172</v>
      </c>
      <c r="G20" s="6">
        <v>45173</v>
      </c>
      <c r="H20" s="4">
        <v>1</v>
      </c>
      <c r="I20" s="4">
        <v>1</v>
      </c>
      <c r="J20" s="4">
        <v>1</v>
      </c>
      <c r="K20" s="4" t="s">
        <v>30</v>
      </c>
      <c r="L20" s="4">
        <v>438.28</v>
      </c>
      <c r="M20" s="4">
        <v>438.28</v>
      </c>
      <c r="N20" s="4" t="s">
        <v>122</v>
      </c>
      <c r="O20" s="4" t="s">
        <v>32</v>
      </c>
      <c r="P20" s="4" t="s">
        <v>33</v>
      </c>
      <c r="Q20" s="4">
        <v>0</v>
      </c>
      <c r="R20" s="7">
        <v>45127.0000115741</v>
      </c>
      <c r="S20" s="6">
        <v>45176</v>
      </c>
      <c r="T20" s="4" t="s">
        <v>34</v>
      </c>
      <c r="U20" s="4">
        <v>438.28</v>
      </c>
      <c r="V20" s="4">
        <v>0</v>
      </c>
      <c r="W20" s="4">
        <v>0</v>
      </c>
      <c r="X20" s="4" t="s">
        <v>123</v>
      </c>
      <c r="Y20" s="4" t="s">
        <v>117</v>
      </c>
    </row>
    <row r="21" s="4" customFormat="1" spans="1:25">
      <c r="A21" s="4" t="s">
        <v>124</v>
      </c>
      <c r="B21" s="4" t="s">
        <v>26</v>
      </c>
      <c r="C21" s="4" t="s">
        <v>27</v>
      </c>
      <c r="D21" s="4" t="s">
        <v>125</v>
      </c>
      <c r="E21" s="4" t="s">
        <v>126</v>
      </c>
      <c r="F21" s="6">
        <v>45170</v>
      </c>
      <c r="G21" s="6">
        <v>45173</v>
      </c>
      <c r="H21" s="4">
        <v>1</v>
      </c>
      <c r="I21" s="4">
        <v>3</v>
      </c>
      <c r="J21" s="4">
        <v>3</v>
      </c>
      <c r="K21" s="4" t="s">
        <v>30</v>
      </c>
      <c r="L21" s="4">
        <v>2049.54</v>
      </c>
      <c r="M21" s="4">
        <v>2049.54</v>
      </c>
      <c r="N21" s="4" t="s">
        <v>127</v>
      </c>
      <c r="O21" s="4" t="s">
        <v>32</v>
      </c>
      <c r="P21" s="4" t="s">
        <v>33</v>
      </c>
      <c r="Q21" s="4">
        <v>0</v>
      </c>
      <c r="R21" s="7">
        <v>45127</v>
      </c>
      <c r="S21" s="6">
        <v>45176</v>
      </c>
      <c r="T21" s="4" t="s">
        <v>34</v>
      </c>
      <c r="U21" s="4">
        <v>2049.54</v>
      </c>
      <c r="V21" s="4">
        <v>0</v>
      </c>
      <c r="W21" s="4">
        <v>0</v>
      </c>
      <c r="X21" s="4" t="s">
        <v>128</v>
      </c>
      <c r="Y21" s="4" t="s">
        <v>129</v>
      </c>
    </row>
    <row r="22" s="4" customFormat="1" spans="1:25">
      <c r="A22" s="4" t="s">
        <v>130</v>
      </c>
      <c r="B22" s="4" t="s">
        <v>26</v>
      </c>
      <c r="C22" s="4" t="s">
        <v>27</v>
      </c>
      <c r="D22" s="4" t="s">
        <v>131</v>
      </c>
      <c r="E22" s="4" t="s">
        <v>132</v>
      </c>
      <c r="F22" s="6">
        <v>45169</v>
      </c>
      <c r="G22" s="6">
        <v>45173</v>
      </c>
      <c r="H22" s="4">
        <v>1</v>
      </c>
      <c r="I22" s="4">
        <v>4</v>
      </c>
      <c r="J22" s="4">
        <v>4</v>
      </c>
      <c r="K22" s="4" t="s">
        <v>30</v>
      </c>
      <c r="L22" s="4">
        <v>3683.04</v>
      </c>
      <c r="M22" s="4">
        <v>3683.04</v>
      </c>
      <c r="N22" s="4" t="s">
        <v>133</v>
      </c>
      <c r="O22" s="4" t="s">
        <v>32</v>
      </c>
      <c r="P22" s="4" t="s">
        <v>33</v>
      </c>
      <c r="Q22" s="4">
        <v>0</v>
      </c>
      <c r="R22" s="7">
        <v>45128</v>
      </c>
      <c r="S22" s="6">
        <v>45176</v>
      </c>
      <c r="T22" s="4" t="s">
        <v>34</v>
      </c>
      <c r="U22" s="4">
        <v>3683.04</v>
      </c>
      <c r="V22" s="4">
        <v>0</v>
      </c>
      <c r="W22" s="4">
        <v>0</v>
      </c>
      <c r="X22" s="4" t="s">
        <v>134</v>
      </c>
      <c r="Y22" s="4" t="s">
        <v>135</v>
      </c>
    </row>
    <row r="23" s="4" customFormat="1" spans="1:25">
      <c r="A23" s="4" t="s">
        <v>136</v>
      </c>
      <c r="B23" s="4" t="s">
        <v>26</v>
      </c>
      <c r="C23" s="4" t="s">
        <v>27</v>
      </c>
      <c r="D23" s="4" t="s">
        <v>137</v>
      </c>
      <c r="E23" s="4" t="s">
        <v>138</v>
      </c>
      <c r="F23" s="6">
        <v>45171</v>
      </c>
      <c r="G23" s="6">
        <v>45173</v>
      </c>
      <c r="H23" s="4">
        <v>1</v>
      </c>
      <c r="I23" s="4">
        <v>2</v>
      </c>
      <c r="J23" s="4">
        <v>2</v>
      </c>
      <c r="K23" s="4" t="s">
        <v>30</v>
      </c>
      <c r="L23" s="4">
        <v>1762.74</v>
      </c>
      <c r="M23" s="4">
        <v>1762.74</v>
      </c>
      <c r="N23" s="4" t="s">
        <v>139</v>
      </c>
      <c r="O23" s="4" t="s">
        <v>32</v>
      </c>
      <c r="P23" s="4" t="s">
        <v>33</v>
      </c>
      <c r="Q23" s="4">
        <v>0</v>
      </c>
      <c r="R23" s="7">
        <v>45130</v>
      </c>
      <c r="S23" s="6">
        <v>45176</v>
      </c>
      <c r="T23" s="4" t="s">
        <v>34</v>
      </c>
      <c r="U23" s="4">
        <v>1762.74</v>
      </c>
      <c r="V23" s="4">
        <v>0</v>
      </c>
      <c r="W23" s="4">
        <v>0</v>
      </c>
      <c r="X23" s="4" t="s">
        <v>140</v>
      </c>
      <c r="Y23" s="4" t="s">
        <v>141</v>
      </c>
    </row>
    <row r="24" s="4" customFormat="1" spans="1:25">
      <c r="A24" s="4" t="s">
        <v>142</v>
      </c>
      <c r="B24" s="4" t="s">
        <v>26</v>
      </c>
      <c r="C24" s="4" t="s">
        <v>27</v>
      </c>
      <c r="D24" s="4" t="s">
        <v>143</v>
      </c>
      <c r="E24" s="4" t="s">
        <v>144</v>
      </c>
      <c r="F24" s="6">
        <v>45170</v>
      </c>
      <c r="G24" s="6">
        <v>45173</v>
      </c>
      <c r="H24" s="4">
        <v>1</v>
      </c>
      <c r="I24" s="4">
        <v>3</v>
      </c>
      <c r="J24" s="4">
        <v>3</v>
      </c>
      <c r="K24" s="4" t="s">
        <v>30</v>
      </c>
      <c r="L24" s="4">
        <v>3988.26</v>
      </c>
      <c r="M24" s="4">
        <v>3988.26</v>
      </c>
      <c r="N24" s="4" t="s">
        <v>145</v>
      </c>
      <c r="O24" s="4" t="s">
        <v>32</v>
      </c>
      <c r="P24" s="4" t="s">
        <v>33</v>
      </c>
      <c r="Q24" s="4">
        <v>0</v>
      </c>
      <c r="R24" s="7">
        <v>45134</v>
      </c>
      <c r="S24" s="6">
        <v>45176</v>
      </c>
      <c r="T24" s="4" t="s">
        <v>34</v>
      </c>
      <c r="U24" s="4">
        <v>3988.26</v>
      </c>
      <c r="V24" s="4">
        <v>0</v>
      </c>
      <c r="W24" s="4">
        <v>0</v>
      </c>
      <c r="X24" s="4" t="s">
        <v>146</v>
      </c>
      <c r="Y24" s="4" t="s">
        <v>147</v>
      </c>
    </row>
    <row r="25" s="4" customFormat="1" spans="1:25">
      <c r="A25" s="4" t="s">
        <v>148</v>
      </c>
      <c r="B25" s="4" t="s">
        <v>26</v>
      </c>
      <c r="C25" s="4" t="s">
        <v>27</v>
      </c>
      <c r="D25" s="4" t="s">
        <v>149</v>
      </c>
      <c r="E25" s="4" t="s">
        <v>150</v>
      </c>
      <c r="F25" s="6">
        <v>45170</v>
      </c>
      <c r="G25" s="6">
        <v>45173</v>
      </c>
      <c r="H25" s="4">
        <v>1</v>
      </c>
      <c r="I25" s="4">
        <v>3</v>
      </c>
      <c r="J25" s="4">
        <v>3</v>
      </c>
      <c r="K25" s="4" t="s">
        <v>30</v>
      </c>
      <c r="L25" s="4">
        <v>1567.8</v>
      </c>
      <c r="M25" s="4">
        <v>1567.8</v>
      </c>
      <c r="N25" s="4" t="s">
        <v>151</v>
      </c>
      <c r="O25" s="4" t="s">
        <v>32</v>
      </c>
      <c r="P25" s="4" t="s">
        <v>33</v>
      </c>
      <c r="Q25" s="4">
        <v>0</v>
      </c>
      <c r="R25" s="7">
        <v>45136</v>
      </c>
      <c r="S25" s="6">
        <v>45176</v>
      </c>
      <c r="T25" s="4" t="s">
        <v>34</v>
      </c>
      <c r="U25" s="4">
        <v>1567.8</v>
      </c>
      <c r="V25" s="4">
        <v>0</v>
      </c>
      <c r="W25" s="4">
        <v>0</v>
      </c>
      <c r="X25" s="4" t="s">
        <v>152</v>
      </c>
      <c r="Y25" s="4" t="s">
        <v>153</v>
      </c>
    </row>
    <row r="26" s="4" customFormat="1" spans="1:25">
      <c r="A26" s="4" t="s">
        <v>154</v>
      </c>
      <c r="B26" s="4" t="s">
        <v>26</v>
      </c>
      <c r="C26" s="4" t="s">
        <v>27</v>
      </c>
      <c r="D26" s="4" t="s">
        <v>155</v>
      </c>
      <c r="E26" s="4" t="s">
        <v>156</v>
      </c>
      <c r="F26" s="6">
        <v>45172</v>
      </c>
      <c r="G26" s="6">
        <v>45173</v>
      </c>
      <c r="H26" s="4">
        <v>1</v>
      </c>
      <c r="I26" s="4">
        <v>1</v>
      </c>
      <c r="J26" s="4">
        <v>1</v>
      </c>
      <c r="K26" s="4" t="s">
        <v>30</v>
      </c>
      <c r="L26" s="4">
        <v>348.7</v>
      </c>
      <c r="M26" s="4">
        <v>348.7</v>
      </c>
      <c r="N26" s="4" t="s">
        <v>157</v>
      </c>
      <c r="O26" s="4" t="s">
        <v>32</v>
      </c>
      <c r="P26" s="4" t="s">
        <v>33</v>
      </c>
      <c r="Q26" s="4">
        <v>0</v>
      </c>
      <c r="R26" s="7">
        <v>45136</v>
      </c>
      <c r="S26" s="6">
        <v>45176</v>
      </c>
      <c r="T26" s="4" t="s">
        <v>34</v>
      </c>
      <c r="U26" s="4">
        <v>348.7</v>
      </c>
      <c r="V26" s="4">
        <v>0</v>
      </c>
      <c r="W26" s="4">
        <v>0</v>
      </c>
      <c r="X26" s="4" t="s">
        <v>158</v>
      </c>
      <c r="Y26" s="4" t="s">
        <v>159</v>
      </c>
    </row>
    <row r="27" s="4" customFormat="1" spans="1:25">
      <c r="A27" s="4" t="s">
        <v>160</v>
      </c>
      <c r="B27" s="4" t="s">
        <v>26</v>
      </c>
      <c r="C27" s="4" t="s">
        <v>27</v>
      </c>
      <c r="D27" s="4" t="s">
        <v>161</v>
      </c>
      <c r="E27" s="4" t="s">
        <v>162</v>
      </c>
      <c r="F27" s="6">
        <v>45171</v>
      </c>
      <c r="G27" s="6">
        <v>45173</v>
      </c>
      <c r="H27" s="4">
        <v>1</v>
      </c>
      <c r="I27" s="4">
        <v>2</v>
      </c>
      <c r="J27" s="4">
        <v>2</v>
      </c>
      <c r="K27" s="4" t="s">
        <v>30</v>
      </c>
      <c r="L27" s="4">
        <v>1392.74</v>
      </c>
      <c r="M27" s="4">
        <v>1392.74</v>
      </c>
      <c r="N27" s="4" t="s">
        <v>163</v>
      </c>
      <c r="O27" s="4" t="s">
        <v>32</v>
      </c>
      <c r="P27" s="4" t="s">
        <v>33</v>
      </c>
      <c r="Q27" s="4">
        <v>0</v>
      </c>
      <c r="R27" s="7">
        <v>45137</v>
      </c>
      <c r="S27" s="6">
        <v>45176</v>
      </c>
      <c r="T27" s="4" t="s">
        <v>34</v>
      </c>
      <c r="U27" s="4">
        <v>1392.74</v>
      </c>
      <c r="V27" s="4">
        <v>0</v>
      </c>
      <c r="W27" s="4">
        <v>0</v>
      </c>
      <c r="X27" s="4" t="s">
        <v>164</v>
      </c>
      <c r="Y27" s="4" t="s">
        <v>165</v>
      </c>
    </row>
    <row r="28" s="4" customFormat="1" spans="1:25">
      <c r="A28" s="4" t="s">
        <v>166</v>
      </c>
      <c r="B28" s="4" t="s">
        <v>26</v>
      </c>
      <c r="C28" s="4" t="s">
        <v>27</v>
      </c>
      <c r="D28" s="4" t="s">
        <v>167</v>
      </c>
      <c r="E28" s="4" t="s">
        <v>168</v>
      </c>
      <c r="F28" s="6">
        <v>45169</v>
      </c>
      <c r="G28" s="6">
        <v>45173</v>
      </c>
      <c r="H28" s="4">
        <v>1</v>
      </c>
      <c r="I28" s="4">
        <v>4</v>
      </c>
      <c r="J28" s="4">
        <v>4</v>
      </c>
      <c r="K28" s="4" t="s">
        <v>30</v>
      </c>
      <c r="L28" s="4">
        <v>6081.64</v>
      </c>
      <c r="M28" s="4">
        <v>6081.64</v>
      </c>
      <c r="N28" s="4" t="s">
        <v>169</v>
      </c>
      <c r="O28" s="4" t="s">
        <v>32</v>
      </c>
      <c r="P28" s="4" t="s">
        <v>33</v>
      </c>
      <c r="Q28" s="4">
        <v>0</v>
      </c>
      <c r="R28" s="7">
        <v>45138.0000115741</v>
      </c>
      <c r="S28" s="6">
        <v>45176</v>
      </c>
      <c r="T28" s="4" t="s">
        <v>34</v>
      </c>
      <c r="U28" s="4">
        <v>6081.64</v>
      </c>
      <c r="V28" s="4">
        <v>0</v>
      </c>
      <c r="W28" s="4">
        <v>0</v>
      </c>
      <c r="X28" s="4" t="s">
        <v>170</v>
      </c>
      <c r="Y28" s="4" t="s">
        <v>171</v>
      </c>
    </row>
    <row r="29" s="4" customFormat="1" spans="1:25">
      <c r="A29" s="4" t="s">
        <v>172</v>
      </c>
      <c r="B29" s="4" t="s">
        <v>26</v>
      </c>
      <c r="C29" s="4" t="s">
        <v>27</v>
      </c>
      <c r="D29" s="4" t="s">
        <v>173</v>
      </c>
      <c r="E29" s="4" t="s">
        <v>174</v>
      </c>
      <c r="F29" s="6">
        <v>45170</v>
      </c>
      <c r="G29" s="6">
        <v>45173</v>
      </c>
      <c r="H29" s="4">
        <v>1</v>
      </c>
      <c r="I29" s="4">
        <v>3</v>
      </c>
      <c r="J29" s="4">
        <v>3</v>
      </c>
      <c r="K29" s="4" t="s">
        <v>30</v>
      </c>
      <c r="L29" s="4">
        <v>3100.53</v>
      </c>
      <c r="M29" s="4">
        <v>3100.53</v>
      </c>
      <c r="N29" s="4" t="s">
        <v>175</v>
      </c>
      <c r="O29" s="4" t="s">
        <v>32</v>
      </c>
      <c r="P29" s="4" t="s">
        <v>33</v>
      </c>
      <c r="Q29" s="4">
        <v>0</v>
      </c>
      <c r="R29" s="7">
        <v>45138</v>
      </c>
      <c r="S29" s="6">
        <v>45176</v>
      </c>
      <c r="T29" s="4" t="s">
        <v>34</v>
      </c>
      <c r="U29" s="4">
        <v>3100.53</v>
      </c>
      <c r="V29" s="4">
        <v>0</v>
      </c>
      <c r="W29" s="4">
        <v>0</v>
      </c>
      <c r="X29" s="4" t="s">
        <v>176</v>
      </c>
      <c r="Y29" s="4" t="s">
        <v>42</v>
      </c>
    </row>
    <row r="30" s="4" customFormat="1" spans="1:25">
      <c r="A30" s="4" t="s">
        <v>177</v>
      </c>
      <c r="B30" s="4" t="s">
        <v>26</v>
      </c>
      <c r="C30" s="4" t="s">
        <v>27</v>
      </c>
      <c r="D30" s="4" t="s">
        <v>178</v>
      </c>
      <c r="E30" s="4" t="s">
        <v>179</v>
      </c>
      <c r="F30" s="6">
        <v>45171</v>
      </c>
      <c r="G30" s="6">
        <v>45173</v>
      </c>
      <c r="H30" s="4">
        <v>1</v>
      </c>
      <c r="I30" s="4">
        <v>2</v>
      </c>
      <c r="J30" s="4">
        <v>2</v>
      </c>
      <c r="K30" s="4" t="s">
        <v>30</v>
      </c>
      <c r="L30" s="4">
        <v>5029.41</v>
      </c>
      <c r="M30" s="4">
        <v>5029.41</v>
      </c>
      <c r="N30" s="4" t="s">
        <v>180</v>
      </c>
      <c r="O30" s="4" t="s">
        <v>32</v>
      </c>
      <c r="P30" s="4" t="s">
        <v>33</v>
      </c>
      <c r="Q30" s="4">
        <v>0</v>
      </c>
      <c r="R30" s="7">
        <v>45139</v>
      </c>
      <c r="S30" s="6">
        <v>45176</v>
      </c>
      <c r="T30" s="4" t="s">
        <v>34</v>
      </c>
      <c r="U30" s="4">
        <v>5029.41</v>
      </c>
      <c r="V30" s="4">
        <v>0</v>
      </c>
      <c r="W30" s="4">
        <v>0</v>
      </c>
      <c r="X30" s="4" t="s">
        <v>181</v>
      </c>
      <c r="Y30" s="4" t="s">
        <v>42</v>
      </c>
    </row>
    <row r="31" s="4" customFormat="1" spans="1:27">
      <c r="A31" s="4" t="s">
        <v>182</v>
      </c>
      <c r="B31" s="4" t="s">
        <v>26</v>
      </c>
      <c r="C31" s="4" t="s">
        <v>27</v>
      </c>
      <c r="D31" s="4" t="s">
        <v>183</v>
      </c>
      <c r="E31" s="4" t="s">
        <v>184</v>
      </c>
      <c r="F31" s="6">
        <v>45170</v>
      </c>
      <c r="G31" s="6">
        <v>45173</v>
      </c>
      <c r="H31" s="4">
        <v>3</v>
      </c>
      <c r="I31" s="4">
        <v>3</v>
      </c>
      <c r="J31" s="4">
        <v>9</v>
      </c>
      <c r="K31" s="4" t="s">
        <v>30</v>
      </c>
      <c r="L31" s="4">
        <v>16319.61</v>
      </c>
      <c r="M31" s="4">
        <v>16319.61</v>
      </c>
      <c r="N31" s="4" t="s">
        <v>185</v>
      </c>
      <c r="O31" s="4" t="s">
        <v>32</v>
      </c>
      <c r="P31" s="4" t="s">
        <v>33</v>
      </c>
      <c r="Q31" s="4">
        <v>0</v>
      </c>
      <c r="R31" s="7">
        <v>45139.0000115741</v>
      </c>
      <c r="S31" s="6">
        <v>45176</v>
      </c>
      <c r="T31" s="4" t="s">
        <v>34</v>
      </c>
      <c r="U31" s="4">
        <v>16319.61</v>
      </c>
      <c r="V31" s="4">
        <v>0</v>
      </c>
      <c r="W31" s="4">
        <v>0</v>
      </c>
      <c r="X31" s="4" t="s">
        <v>186</v>
      </c>
      <c r="Y31" s="4">
        <v>3601037</v>
      </c>
      <c r="Z31" s="4">
        <v>3601066</v>
      </c>
      <c r="AA31" s="4" t="s">
        <v>187</v>
      </c>
    </row>
    <row r="32" s="4" customFormat="1" spans="1:25">
      <c r="A32" s="4" t="s">
        <v>188</v>
      </c>
      <c r="B32" s="4" t="s">
        <v>26</v>
      </c>
      <c r="C32" s="4" t="s">
        <v>27</v>
      </c>
      <c r="D32" s="4" t="s">
        <v>189</v>
      </c>
      <c r="E32" s="4" t="s">
        <v>190</v>
      </c>
      <c r="F32" s="6">
        <v>45170</v>
      </c>
      <c r="G32" s="6">
        <v>45173</v>
      </c>
      <c r="H32" s="4">
        <v>1</v>
      </c>
      <c r="I32" s="4">
        <v>3</v>
      </c>
      <c r="J32" s="4">
        <v>3</v>
      </c>
      <c r="K32" s="4" t="s">
        <v>30</v>
      </c>
      <c r="L32" s="4">
        <v>675.99</v>
      </c>
      <c r="M32" s="4">
        <v>675.99</v>
      </c>
      <c r="N32" s="4" t="s">
        <v>191</v>
      </c>
      <c r="O32" s="4" t="s">
        <v>32</v>
      </c>
      <c r="P32" s="4" t="s">
        <v>33</v>
      </c>
      <c r="Q32" s="4">
        <v>0</v>
      </c>
      <c r="R32" s="7">
        <v>45140.0000115741</v>
      </c>
      <c r="S32" s="6">
        <v>45176</v>
      </c>
      <c r="T32" s="4" t="s">
        <v>34</v>
      </c>
      <c r="U32" s="4">
        <v>675.99</v>
      </c>
      <c r="V32" s="4">
        <v>0</v>
      </c>
      <c r="W32" s="4">
        <v>0</v>
      </c>
      <c r="X32" s="4" t="s">
        <v>192</v>
      </c>
      <c r="Y32" s="4" t="s">
        <v>193</v>
      </c>
    </row>
    <row r="33" s="4" customFormat="1" spans="1:25">
      <c r="A33" s="4" t="s">
        <v>194</v>
      </c>
      <c r="B33" s="4" t="s">
        <v>26</v>
      </c>
      <c r="C33" s="4" t="s">
        <v>27</v>
      </c>
      <c r="D33" s="4" t="s">
        <v>195</v>
      </c>
      <c r="E33" s="4" t="s">
        <v>196</v>
      </c>
      <c r="F33" s="6">
        <v>45168</v>
      </c>
      <c r="G33" s="6">
        <v>45173</v>
      </c>
      <c r="H33" s="4">
        <v>1</v>
      </c>
      <c r="I33" s="4">
        <v>5</v>
      </c>
      <c r="J33" s="4">
        <v>5</v>
      </c>
      <c r="K33" s="4" t="s">
        <v>30</v>
      </c>
      <c r="L33" s="4">
        <v>10001.45</v>
      </c>
      <c r="M33" s="4">
        <v>10001.45</v>
      </c>
      <c r="N33" s="4" t="s">
        <v>197</v>
      </c>
      <c r="O33" s="4" t="s">
        <v>32</v>
      </c>
      <c r="P33" s="4" t="s">
        <v>33</v>
      </c>
      <c r="Q33" s="4">
        <v>0</v>
      </c>
      <c r="R33" s="7">
        <v>45140</v>
      </c>
      <c r="S33" s="6">
        <v>45176</v>
      </c>
      <c r="T33" s="4" t="s">
        <v>34</v>
      </c>
      <c r="U33" s="4">
        <v>10001.45</v>
      </c>
      <c r="V33" s="4">
        <v>0</v>
      </c>
      <c r="W33" s="4">
        <v>0</v>
      </c>
      <c r="X33" s="4" t="s">
        <v>198</v>
      </c>
      <c r="Y33" s="4" t="s">
        <v>199</v>
      </c>
    </row>
    <row r="34" s="4" customFormat="1" spans="1:25">
      <c r="A34" s="4" t="s">
        <v>177</v>
      </c>
      <c r="B34" s="4" t="s">
        <v>26</v>
      </c>
      <c r="C34" s="4" t="s">
        <v>52</v>
      </c>
      <c r="D34" s="4" t="s">
        <v>178</v>
      </c>
      <c r="E34" s="4" t="s">
        <v>179</v>
      </c>
      <c r="F34" s="6">
        <v>45171</v>
      </c>
      <c r="G34" s="6">
        <v>45173</v>
      </c>
      <c r="H34" s="4">
        <v>1</v>
      </c>
      <c r="I34" s="4">
        <v>2</v>
      </c>
      <c r="J34" s="4">
        <v>2</v>
      </c>
      <c r="K34" s="4" t="s">
        <v>30</v>
      </c>
      <c r="L34" s="4">
        <v>-5029.41</v>
      </c>
      <c r="M34" s="4">
        <v>-5029.41</v>
      </c>
      <c r="N34" s="4" t="s">
        <v>180</v>
      </c>
      <c r="O34" s="4" t="s">
        <v>32</v>
      </c>
      <c r="P34" s="4" t="s">
        <v>33</v>
      </c>
      <c r="Q34" s="4">
        <v>0</v>
      </c>
      <c r="R34" s="7">
        <v>45139</v>
      </c>
      <c r="S34" s="6">
        <v>45176</v>
      </c>
      <c r="T34" s="4" t="s">
        <v>34</v>
      </c>
      <c r="U34" s="4">
        <v>-5029.41</v>
      </c>
      <c r="V34" s="4">
        <v>0</v>
      </c>
      <c r="W34" s="4">
        <v>0</v>
      </c>
      <c r="X34" s="4" t="s">
        <v>181</v>
      </c>
      <c r="Y34" s="4" t="s">
        <v>42</v>
      </c>
    </row>
    <row r="35" s="4" customFormat="1" spans="1:25">
      <c r="A35" s="4" t="s">
        <v>200</v>
      </c>
      <c r="B35" s="4" t="s">
        <v>26</v>
      </c>
      <c r="C35" s="4" t="s">
        <v>27</v>
      </c>
      <c r="D35" s="4" t="s">
        <v>178</v>
      </c>
      <c r="E35" s="4" t="s">
        <v>179</v>
      </c>
      <c r="F35" s="6">
        <v>45171</v>
      </c>
      <c r="G35" s="6">
        <v>45173</v>
      </c>
      <c r="H35" s="4">
        <v>1</v>
      </c>
      <c r="I35" s="4">
        <v>2</v>
      </c>
      <c r="J35" s="4">
        <v>2</v>
      </c>
      <c r="K35" s="4" t="s">
        <v>30</v>
      </c>
      <c r="L35" s="4">
        <v>4586.16</v>
      </c>
      <c r="M35" s="4">
        <v>4586.16</v>
      </c>
      <c r="N35" s="4" t="s">
        <v>180</v>
      </c>
      <c r="O35" s="4" t="s">
        <v>32</v>
      </c>
      <c r="P35" s="4" t="s">
        <v>33</v>
      </c>
      <c r="Q35" s="4">
        <v>0</v>
      </c>
      <c r="R35" s="7">
        <v>45141.0000115741</v>
      </c>
      <c r="S35" s="6">
        <v>45176</v>
      </c>
      <c r="T35" s="4" t="s">
        <v>34</v>
      </c>
      <c r="U35" s="4">
        <v>4586.16</v>
      </c>
      <c r="V35" s="4">
        <v>0</v>
      </c>
      <c r="W35" s="4">
        <v>0</v>
      </c>
      <c r="X35" s="4" t="s">
        <v>201</v>
      </c>
      <c r="Y35" s="4" t="s">
        <v>202</v>
      </c>
    </row>
    <row r="36" s="4" customFormat="1" spans="1:25">
      <c r="A36" s="4" t="s">
        <v>203</v>
      </c>
      <c r="B36" s="4" t="s">
        <v>26</v>
      </c>
      <c r="C36" s="4" t="s">
        <v>27</v>
      </c>
      <c r="D36" s="4" t="s">
        <v>204</v>
      </c>
      <c r="E36" s="4" t="s">
        <v>205</v>
      </c>
      <c r="F36" s="6">
        <v>45172</v>
      </c>
      <c r="G36" s="6">
        <v>45173</v>
      </c>
      <c r="H36" s="4">
        <v>1</v>
      </c>
      <c r="I36" s="4">
        <v>1</v>
      </c>
      <c r="J36" s="4">
        <v>1</v>
      </c>
      <c r="K36" s="4" t="s">
        <v>30</v>
      </c>
      <c r="L36" s="4">
        <v>342.13</v>
      </c>
      <c r="M36" s="4">
        <v>342.13</v>
      </c>
      <c r="N36" s="4" t="s">
        <v>206</v>
      </c>
      <c r="O36" s="4" t="s">
        <v>32</v>
      </c>
      <c r="P36" s="4" t="s">
        <v>33</v>
      </c>
      <c r="Q36" s="4">
        <v>0</v>
      </c>
      <c r="R36" s="7">
        <v>45141.0000115741</v>
      </c>
      <c r="S36" s="6">
        <v>45176</v>
      </c>
      <c r="T36" s="4" t="s">
        <v>34</v>
      </c>
      <c r="U36" s="4">
        <v>342.13</v>
      </c>
      <c r="V36" s="4">
        <v>0</v>
      </c>
      <c r="W36" s="4">
        <v>0</v>
      </c>
      <c r="X36" s="4" t="s">
        <v>207</v>
      </c>
      <c r="Y36" s="4" t="s">
        <v>208</v>
      </c>
    </row>
    <row r="37" s="4" customFormat="1" spans="1:25">
      <c r="A37" s="4" t="s">
        <v>209</v>
      </c>
      <c r="B37" s="4" t="s">
        <v>26</v>
      </c>
      <c r="C37" s="4" t="s">
        <v>27</v>
      </c>
      <c r="D37" s="4" t="s">
        <v>210</v>
      </c>
      <c r="E37" s="4" t="s">
        <v>211</v>
      </c>
      <c r="F37" s="6">
        <v>45171</v>
      </c>
      <c r="G37" s="6">
        <v>45173</v>
      </c>
      <c r="H37" s="4">
        <v>1</v>
      </c>
      <c r="I37" s="4">
        <v>2</v>
      </c>
      <c r="J37" s="4">
        <v>2</v>
      </c>
      <c r="K37" s="4" t="s">
        <v>30</v>
      </c>
      <c r="L37" s="4">
        <v>959.9</v>
      </c>
      <c r="M37" s="4">
        <v>959.9</v>
      </c>
      <c r="N37" s="4" t="s">
        <v>212</v>
      </c>
      <c r="O37" s="4" t="s">
        <v>32</v>
      </c>
      <c r="P37" s="4" t="s">
        <v>33</v>
      </c>
      <c r="Q37" s="4">
        <v>0</v>
      </c>
      <c r="R37" s="7">
        <v>45142.0000115741</v>
      </c>
      <c r="S37" s="6">
        <v>45176</v>
      </c>
      <c r="T37" s="4" t="s">
        <v>34</v>
      </c>
      <c r="U37" s="4">
        <v>959.9</v>
      </c>
      <c r="V37" s="4">
        <v>0</v>
      </c>
      <c r="W37" s="4">
        <v>0</v>
      </c>
      <c r="X37" s="4" t="s">
        <v>213</v>
      </c>
      <c r="Y37" s="4" t="s">
        <v>214</v>
      </c>
    </row>
    <row r="38" s="4" customFormat="1" spans="1:25">
      <c r="A38" s="4" t="s">
        <v>215</v>
      </c>
      <c r="B38" s="4" t="s">
        <v>26</v>
      </c>
      <c r="C38" s="4" t="s">
        <v>27</v>
      </c>
      <c r="D38" s="4" t="s">
        <v>216</v>
      </c>
      <c r="E38" s="4" t="s">
        <v>217</v>
      </c>
      <c r="F38" s="6">
        <v>45170</v>
      </c>
      <c r="G38" s="6">
        <v>45173</v>
      </c>
      <c r="H38" s="4">
        <v>1</v>
      </c>
      <c r="I38" s="4">
        <v>3</v>
      </c>
      <c r="J38" s="4">
        <v>3</v>
      </c>
      <c r="K38" s="4" t="s">
        <v>30</v>
      </c>
      <c r="L38" s="4">
        <v>4075.23</v>
      </c>
      <c r="M38" s="4">
        <v>4075.23</v>
      </c>
      <c r="N38" s="4" t="s">
        <v>218</v>
      </c>
      <c r="O38" s="4" t="s">
        <v>32</v>
      </c>
      <c r="P38" s="4" t="s">
        <v>33</v>
      </c>
      <c r="Q38" s="4">
        <v>0</v>
      </c>
      <c r="R38" s="7">
        <v>45142</v>
      </c>
      <c r="S38" s="6">
        <v>45176</v>
      </c>
      <c r="T38" s="4" t="s">
        <v>34</v>
      </c>
      <c r="U38" s="4">
        <v>4075.23</v>
      </c>
      <c r="V38" s="4">
        <v>0</v>
      </c>
      <c r="W38" s="4">
        <v>0</v>
      </c>
      <c r="X38" s="4" t="s">
        <v>219</v>
      </c>
      <c r="Y38" s="4" t="s">
        <v>42</v>
      </c>
    </row>
    <row r="39" s="4" customFormat="1" spans="1:25">
      <c r="A39" s="4" t="s">
        <v>220</v>
      </c>
      <c r="B39" s="4" t="s">
        <v>26</v>
      </c>
      <c r="C39" s="4" t="s">
        <v>27</v>
      </c>
      <c r="D39" s="4" t="s">
        <v>221</v>
      </c>
      <c r="E39" s="4" t="s">
        <v>222</v>
      </c>
      <c r="F39" s="6">
        <v>45171</v>
      </c>
      <c r="G39" s="6">
        <v>45173</v>
      </c>
      <c r="H39" s="4">
        <v>1</v>
      </c>
      <c r="I39" s="4">
        <v>2</v>
      </c>
      <c r="J39" s="4">
        <v>2</v>
      </c>
      <c r="K39" s="4" t="s">
        <v>30</v>
      </c>
      <c r="L39" s="4">
        <v>1741.01</v>
      </c>
      <c r="M39" s="4">
        <v>1741.01</v>
      </c>
      <c r="N39" s="4" t="s">
        <v>223</v>
      </c>
      <c r="O39" s="4" t="s">
        <v>32</v>
      </c>
      <c r="P39" s="4" t="s">
        <v>33</v>
      </c>
      <c r="Q39" s="4">
        <v>0</v>
      </c>
      <c r="R39" s="7">
        <v>45143</v>
      </c>
      <c r="S39" s="6">
        <v>45176</v>
      </c>
      <c r="T39" s="4" t="s">
        <v>34</v>
      </c>
      <c r="U39" s="4">
        <v>1741.01</v>
      </c>
      <c r="V39" s="4">
        <v>0</v>
      </c>
      <c r="W39" s="4">
        <v>0</v>
      </c>
      <c r="X39" s="4" t="s">
        <v>224</v>
      </c>
      <c r="Y39" s="4" t="s">
        <v>225</v>
      </c>
    </row>
    <row r="40" s="4" customFormat="1" spans="1:25">
      <c r="A40" s="4" t="s">
        <v>172</v>
      </c>
      <c r="B40" s="4" t="s">
        <v>26</v>
      </c>
      <c r="C40" s="4" t="s">
        <v>52</v>
      </c>
      <c r="D40" s="4" t="s">
        <v>173</v>
      </c>
      <c r="E40" s="4" t="s">
        <v>174</v>
      </c>
      <c r="F40" s="6">
        <v>45170</v>
      </c>
      <c r="G40" s="6">
        <v>45173</v>
      </c>
      <c r="H40" s="4">
        <v>1</v>
      </c>
      <c r="I40" s="4">
        <v>3</v>
      </c>
      <c r="J40" s="4">
        <v>3</v>
      </c>
      <c r="K40" s="4" t="s">
        <v>30</v>
      </c>
      <c r="L40" s="4">
        <v>-3100.53</v>
      </c>
      <c r="M40" s="4">
        <v>-3100.53</v>
      </c>
      <c r="N40" s="4" t="s">
        <v>175</v>
      </c>
      <c r="O40" s="4" t="s">
        <v>32</v>
      </c>
      <c r="P40" s="4" t="s">
        <v>33</v>
      </c>
      <c r="Q40" s="4">
        <v>0</v>
      </c>
      <c r="R40" s="7">
        <v>45138</v>
      </c>
      <c r="S40" s="6">
        <v>45176</v>
      </c>
      <c r="T40" s="4" t="s">
        <v>34</v>
      </c>
      <c r="U40" s="4">
        <v>-3100.53</v>
      </c>
      <c r="V40" s="4">
        <v>0</v>
      </c>
      <c r="W40" s="4">
        <v>0</v>
      </c>
      <c r="X40" s="4" t="s">
        <v>176</v>
      </c>
      <c r="Y40" s="4" t="s">
        <v>42</v>
      </c>
    </row>
    <row r="41" s="4" customFormat="1" spans="1:25">
      <c r="A41" s="4" t="s">
        <v>200</v>
      </c>
      <c r="B41" s="4" t="s">
        <v>26</v>
      </c>
      <c r="C41" s="4" t="s">
        <v>52</v>
      </c>
      <c r="D41" s="4" t="s">
        <v>178</v>
      </c>
      <c r="E41" s="4" t="s">
        <v>179</v>
      </c>
      <c r="F41" s="6">
        <v>45171</v>
      </c>
      <c r="G41" s="6">
        <v>45173</v>
      </c>
      <c r="H41" s="4">
        <v>1</v>
      </c>
      <c r="I41" s="4">
        <v>2</v>
      </c>
      <c r="J41" s="4">
        <v>2</v>
      </c>
      <c r="K41" s="4" t="s">
        <v>30</v>
      </c>
      <c r="L41" s="4">
        <v>-4586.16</v>
      </c>
      <c r="M41" s="4">
        <v>-4586.16</v>
      </c>
      <c r="N41" s="4" t="s">
        <v>180</v>
      </c>
      <c r="O41" s="4" t="s">
        <v>32</v>
      </c>
      <c r="P41" s="4" t="s">
        <v>33</v>
      </c>
      <c r="Q41" s="4">
        <v>0</v>
      </c>
      <c r="R41" s="7">
        <v>45141.0000115741</v>
      </c>
      <c r="S41" s="6">
        <v>45176</v>
      </c>
      <c r="T41" s="4" t="s">
        <v>34</v>
      </c>
      <c r="U41" s="4">
        <v>-4586.16</v>
      </c>
      <c r="V41" s="4">
        <v>0</v>
      </c>
      <c r="W41" s="4">
        <v>0</v>
      </c>
      <c r="X41" s="4" t="s">
        <v>201</v>
      </c>
      <c r="Y41" s="4" t="s">
        <v>202</v>
      </c>
    </row>
    <row r="42" s="4" customFormat="1" spans="1:25">
      <c r="A42" s="4" t="s">
        <v>226</v>
      </c>
      <c r="B42" s="4" t="s">
        <v>26</v>
      </c>
      <c r="C42" s="4" t="s">
        <v>27</v>
      </c>
      <c r="D42" s="4" t="s">
        <v>178</v>
      </c>
      <c r="E42" s="4" t="s">
        <v>179</v>
      </c>
      <c r="F42" s="6">
        <v>45171</v>
      </c>
      <c r="G42" s="6">
        <v>45173</v>
      </c>
      <c r="H42" s="4">
        <v>1</v>
      </c>
      <c r="I42" s="4">
        <v>2</v>
      </c>
      <c r="J42" s="4">
        <v>2</v>
      </c>
      <c r="K42" s="4" t="s">
        <v>30</v>
      </c>
      <c r="L42" s="4">
        <v>4268.05</v>
      </c>
      <c r="M42" s="4">
        <v>4268.05</v>
      </c>
      <c r="N42" s="4" t="s">
        <v>180</v>
      </c>
      <c r="O42" s="4" t="s">
        <v>32</v>
      </c>
      <c r="P42" s="4" t="s">
        <v>33</v>
      </c>
      <c r="Q42" s="4">
        <v>0</v>
      </c>
      <c r="R42" s="7">
        <v>45143.0000115741</v>
      </c>
      <c r="S42" s="6">
        <v>45176</v>
      </c>
      <c r="T42" s="4" t="s">
        <v>34</v>
      </c>
      <c r="U42" s="4">
        <v>4268.05</v>
      </c>
      <c r="V42" s="4">
        <v>0</v>
      </c>
      <c r="W42" s="4">
        <v>0</v>
      </c>
      <c r="X42" s="4" t="s">
        <v>227</v>
      </c>
      <c r="Y42" s="4" t="s">
        <v>228</v>
      </c>
    </row>
    <row r="43" s="4" customFormat="1" spans="1:27">
      <c r="A43" s="4" t="s">
        <v>229</v>
      </c>
      <c r="B43" s="4" t="s">
        <v>26</v>
      </c>
      <c r="C43" s="4" t="s">
        <v>27</v>
      </c>
      <c r="D43" s="4" t="s">
        <v>230</v>
      </c>
      <c r="E43" s="4" t="s">
        <v>231</v>
      </c>
      <c r="F43" s="6">
        <v>45172</v>
      </c>
      <c r="G43" s="6">
        <v>45173</v>
      </c>
      <c r="H43" s="4">
        <v>3</v>
      </c>
      <c r="I43" s="4">
        <v>1</v>
      </c>
      <c r="J43" s="4">
        <v>3</v>
      </c>
      <c r="K43" s="4" t="s">
        <v>30</v>
      </c>
      <c r="L43" s="4">
        <v>2675.46</v>
      </c>
      <c r="M43" s="4">
        <v>2675.46</v>
      </c>
      <c r="N43" s="4" t="s">
        <v>232</v>
      </c>
      <c r="O43" s="4" t="s">
        <v>32</v>
      </c>
      <c r="P43" s="4" t="s">
        <v>33</v>
      </c>
      <c r="Q43" s="4">
        <v>0</v>
      </c>
      <c r="R43" s="7">
        <v>45144</v>
      </c>
      <c r="S43" s="6">
        <v>45176</v>
      </c>
      <c r="T43" s="4" t="s">
        <v>34</v>
      </c>
      <c r="U43" s="4">
        <v>2675.46</v>
      </c>
      <c r="V43" s="4">
        <v>0</v>
      </c>
      <c r="W43" s="4">
        <v>0</v>
      </c>
      <c r="X43" s="4" t="s">
        <v>233</v>
      </c>
      <c r="Y43" s="4">
        <v>113083</v>
      </c>
      <c r="Z43" s="4">
        <v>113085</v>
      </c>
      <c r="AA43" s="4" t="s">
        <v>234</v>
      </c>
    </row>
    <row r="44" s="4" customFormat="1" spans="1:25">
      <c r="A44" s="4" t="s">
        <v>235</v>
      </c>
      <c r="B44" s="4" t="s">
        <v>26</v>
      </c>
      <c r="C44" s="4" t="s">
        <v>27</v>
      </c>
      <c r="D44" s="4" t="s">
        <v>236</v>
      </c>
      <c r="E44" s="4" t="s">
        <v>237</v>
      </c>
      <c r="F44" s="6">
        <v>45170</v>
      </c>
      <c r="G44" s="6">
        <v>45173</v>
      </c>
      <c r="H44" s="4">
        <v>1</v>
      </c>
      <c r="I44" s="4">
        <v>3</v>
      </c>
      <c r="J44" s="4">
        <v>3</v>
      </c>
      <c r="K44" s="4" t="s">
        <v>30</v>
      </c>
      <c r="L44" s="4">
        <v>8203.56</v>
      </c>
      <c r="M44" s="4">
        <v>8203.56</v>
      </c>
      <c r="N44" s="4" t="s">
        <v>238</v>
      </c>
      <c r="O44" s="4" t="s">
        <v>32</v>
      </c>
      <c r="P44" s="4" t="s">
        <v>33</v>
      </c>
      <c r="Q44" s="4">
        <v>0</v>
      </c>
      <c r="R44" s="7">
        <v>45144.0000115741</v>
      </c>
      <c r="S44" s="6">
        <v>45176</v>
      </c>
      <c r="T44" s="4" t="s">
        <v>34</v>
      </c>
      <c r="U44" s="4">
        <v>8203.56</v>
      </c>
      <c r="V44" s="4">
        <v>0</v>
      </c>
      <c r="W44" s="4">
        <v>0</v>
      </c>
      <c r="X44" s="4" t="s">
        <v>239</v>
      </c>
      <c r="Y44" s="4" t="s">
        <v>42</v>
      </c>
    </row>
    <row r="45" s="4" customFormat="1" spans="1:25">
      <c r="A45" s="4" t="s">
        <v>240</v>
      </c>
      <c r="B45" s="4" t="s">
        <v>26</v>
      </c>
      <c r="C45" s="4" t="s">
        <v>27</v>
      </c>
      <c r="D45" s="4" t="s">
        <v>241</v>
      </c>
      <c r="E45" s="4" t="s">
        <v>242</v>
      </c>
      <c r="F45" s="6">
        <v>45172</v>
      </c>
      <c r="G45" s="6">
        <v>45173</v>
      </c>
      <c r="H45" s="4">
        <v>1</v>
      </c>
      <c r="I45" s="4">
        <v>1</v>
      </c>
      <c r="J45" s="4">
        <v>1</v>
      </c>
      <c r="K45" s="4" t="s">
        <v>30</v>
      </c>
      <c r="L45" s="4">
        <v>1536.41</v>
      </c>
      <c r="M45" s="4">
        <v>1536.41</v>
      </c>
      <c r="N45" s="4" t="s">
        <v>243</v>
      </c>
      <c r="O45" s="4" t="s">
        <v>32</v>
      </c>
      <c r="P45" s="4" t="s">
        <v>33</v>
      </c>
      <c r="Q45" s="4">
        <v>0</v>
      </c>
      <c r="R45" s="7">
        <v>45144.0000115741</v>
      </c>
      <c r="S45" s="6">
        <v>45176</v>
      </c>
      <c r="T45" s="4" t="s">
        <v>34</v>
      </c>
      <c r="U45" s="4">
        <v>1536.41</v>
      </c>
      <c r="V45" s="4">
        <v>0</v>
      </c>
      <c r="W45" s="4">
        <v>0</v>
      </c>
      <c r="X45" s="4" t="s">
        <v>244</v>
      </c>
      <c r="Y45" s="4" t="s">
        <v>245</v>
      </c>
    </row>
    <row r="46" s="4" customFormat="1" spans="1:25">
      <c r="A46" s="4" t="s">
        <v>246</v>
      </c>
      <c r="B46" s="4" t="s">
        <v>26</v>
      </c>
      <c r="C46" s="4" t="s">
        <v>27</v>
      </c>
      <c r="D46" s="4" t="s">
        <v>247</v>
      </c>
      <c r="E46" s="4" t="s">
        <v>248</v>
      </c>
      <c r="F46" s="6">
        <v>45171</v>
      </c>
      <c r="G46" s="6">
        <v>45173</v>
      </c>
      <c r="H46" s="4">
        <v>1</v>
      </c>
      <c r="I46" s="4">
        <v>2</v>
      </c>
      <c r="J46" s="4">
        <v>2</v>
      </c>
      <c r="K46" s="4" t="s">
        <v>30</v>
      </c>
      <c r="L46" s="4">
        <v>1675</v>
      </c>
      <c r="M46" s="4">
        <v>1675</v>
      </c>
      <c r="N46" s="4" t="s">
        <v>249</v>
      </c>
      <c r="O46" s="4" t="s">
        <v>32</v>
      </c>
      <c r="P46" s="4" t="s">
        <v>33</v>
      </c>
      <c r="Q46" s="4">
        <v>0</v>
      </c>
      <c r="R46" s="7">
        <v>45144</v>
      </c>
      <c r="S46" s="6">
        <v>45176</v>
      </c>
      <c r="T46" s="4" t="s">
        <v>34</v>
      </c>
      <c r="U46" s="4">
        <v>1675</v>
      </c>
      <c r="V46" s="4">
        <v>0</v>
      </c>
      <c r="W46" s="4">
        <v>0</v>
      </c>
      <c r="X46" s="4" t="s">
        <v>250</v>
      </c>
      <c r="Y46" s="4" t="s">
        <v>251</v>
      </c>
    </row>
    <row r="47" s="4" customFormat="1" spans="1:25">
      <c r="A47" s="4" t="s">
        <v>252</v>
      </c>
      <c r="B47" s="4" t="s">
        <v>26</v>
      </c>
      <c r="C47" s="4" t="s">
        <v>27</v>
      </c>
      <c r="D47" s="4" t="s">
        <v>253</v>
      </c>
      <c r="E47" s="4" t="s">
        <v>254</v>
      </c>
      <c r="F47" s="6">
        <v>45170</v>
      </c>
      <c r="G47" s="6">
        <v>45173</v>
      </c>
      <c r="H47" s="4">
        <v>1</v>
      </c>
      <c r="I47" s="4">
        <v>3</v>
      </c>
      <c r="J47" s="4">
        <v>3</v>
      </c>
      <c r="K47" s="4" t="s">
        <v>30</v>
      </c>
      <c r="L47" s="4">
        <v>1466.43</v>
      </c>
      <c r="M47" s="4">
        <v>1466.43</v>
      </c>
      <c r="N47" s="4" t="s">
        <v>255</v>
      </c>
      <c r="O47" s="4" t="s">
        <v>32</v>
      </c>
      <c r="P47" s="4" t="s">
        <v>33</v>
      </c>
      <c r="Q47" s="4">
        <v>0</v>
      </c>
      <c r="R47" s="7">
        <v>45144.0000115741</v>
      </c>
      <c r="S47" s="6">
        <v>45176</v>
      </c>
      <c r="T47" s="4" t="s">
        <v>34</v>
      </c>
      <c r="U47" s="4">
        <v>1466.43</v>
      </c>
      <c r="V47" s="4">
        <v>0</v>
      </c>
      <c r="W47" s="4">
        <v>0</v>
      </c>
      <c r="X47" s="4" t="s">
        <v>256</v>
      </c>
      <c r="Y47" s="4" t="s">
        <v>257</v>
      </c>
    </row>
    <row r="48" s="4" customFormat="1" spans="1:25">
      <c r="A48" s="4" t="s">
        <v>258</v>
      </c>
      <c r="B48" s="4" t="s">
        <v>26</v>
      </c>
      <c r="C48" s="4" t="s">
        <v>27</v>
      </c>
      <c r="D48" s="4" t="s">
        <v>259</v>
      </c>
      <c r="E48" s="4" t="s">
        <v>260</v>
      </c>
      <c r="F48" s="6">
        <v>45171</v>
      </c>
      <c r="G48" s="6">
        <v>45173</v>
      </c>
      <c r="H48" s="4">
        <v>1</v>
      </c>
      <c r="I48" s="4">
        <v>2</v>
      </c>
      <c r="J48" s="4">
        <v>2</v>
      </c>
      <c r="K48" s="4" t="s">
        <v>30</v>
      </c>
      <c r="L48" s="4">
        <v>2065.36</v>
      </c>
      <c r="M48" s="4">
        <v>2065.36</v>
      </c>
      <c r="N48" s="4" t="s">
        <v>261</v>
      </c>
      <c r="O48" s="4" t="s">
        <v>32</v>
      </c>
      <c r="P48" s="4" t="s">
        <v>33</v>
      </c>
      <c r="Q48" s="4">
        <v>0</v>
      </c>
      <c r="R48" s="7">
        <v>45144.0000115741</v>
      </c>
      <c r="S48" s="6">
        <v>45176</v>
      </c>
      <c r="T48" s="4" t="s">
        <v>34</v>
      </c>
      <c r="U48" s="4">
        <v>2065.36</v>
      </c>
      <c r="V48" s="4">
        <v>0</v>
      </c>
      <c r="W48" s="4">
        <v>0</v>
      </c>
      <c r="X48" s="4" t="s">
        <v>262</v>
      </c>
      <c r="Y48" s="4" t="s">
        <v>263</v>
      </c>
    </row>
    <row r="49" s="4" customFormat="1" spans="1:25">
      <c r="A49" s="4" t="s">
        <v>264</v>
      </c>
      <c r="B49" s="4" t="s">
        <v>26</v>
      </c>
      <c r="C49" s="4" t="s">
        <v>27</v>
      </c>
      <c r="D49" s="4" t="s">
        <v>253</v>
      </c>
      <c r="E49" s="4" t="s">
        <v>254</v>
      </c>
      <c r="F49" s="6">
        <v>45170</v>
      </c>
      <c r="G49" s="6">
        <v>45173</v>
      </c>
      <c r="H49" s="4">
        <v>1</v>
      </c>
      <c r="I49" s="4">
        <v>3</v>
      </c>
      <c r="J49" s="4">
        <v>3</v>
      </c>
      <c r="K49" s="4" t="s">
        <v>30</v>
      </c>
      <c r="L49" s="4">
        <v>1466.43</v>
      </c>
      <c r="M49" s="4">
        <v>1466.43</v>
      </c>
      <c r="N49" s="4" t="s">
        <v>265</v>
      </c>
      <c r="O49" s="4" t="s">
        <v>32</v>
      </c>
      <c r="P49" s="4" t="s">
        <v>33</v>
      </c>
      <c r="Q49" s="4">
        <v>0</v>
      </c>
      <c r="R49" s="7">
        <v>45145.0000115741</v>
      </c>
      <c r="S49" s="6">
        <v>45176</v>
      </c>
      <c r="T49" s="4" t="s">
        <v>34</v>
      </c>
      <c r="U49" s="4">
        <v>1466.43</v>
      </c>
      <c r="V49" s="4">
        <v>0</v>
      </c>
      <c r="W49" s="4">
        <v>0</v>
      </c>
      <c r="X49" s="4" t="s">
        <v>266</v>
      </c>
      <c r="Y49" s="4" t="s">
        <v>267</v>
      </c>
    </row>
    <row r="50" s="4" customFormat="1" spans="1:26">
      <c r="A50" s="4" t="s">
        <v>268</v>
      </c>
      <c r="B50" s="4" t="s">
        <v>26</v>
      </c>
      <c r="C50" s="4" t="s">
        <v>27</v>
      </c>
      <c r="D50" s="4" t="s">
        <v>269</v>
      </c>
      <c r="E50" s="4" t="s">
        <v>270</v>
      </c>
      <c r="F50" s="6">
        <v>45171</v>
      </c>
      <c r="G50" s="6">
        <v>45173</v>
      </c>
      <c r="H50" s="4">
        <v>2</v>
      </c>
      <c r="I50" s="4">
        <v>2</v>
      </c>
      <c r="J50" s="4">
        <v>4</v>
      </c>
      <c r="K50" s="4" t="s">
        <v>30</v>
      </c>
      <c r="L50" s="4">
        <v>4692.98</v>
      </c>
      <c r="M50" s="4">
        <v>4692.98</v>
      </c>
      <c r="N50" s="4" t="s">
        <v>271</v>
      </c>
      <c r="O50" s="4" t="s">
        <v>32</v>
      </c>
      <c r="P50" s="4" t="s">
        <v>33</v>
      </c>
      <c r="Q50" s="4">
        <v>0</v>
      </c>
      <c r="R50" s="7">
        <v>45145.0000115741</v>
      </c>
      <c r="S50" s="6">
        <v>45176</v>
      </c>
      <c r="T50" s="4" t="s">
        <v>34</v>
      </c>
      <c r="U50" s="4">
        <v>4692.98</v>
      </c>
      <c r="V50" s="4">
        <v>0</v>
      </c>
      <c r="W50" s="4">
        <v>0</v>
      </c>
      <c r="X50" s="4" t="s">
        <v>272</v>
      </c>
      <c r="Y50" s="4" t="s">
        <v>273</v>
      </c>
      <c r="Z50" s="4" t="s">
        <v>274</v>
      </c>
    </row>
    <row r="51" s="4" customFormat="1" spans="1:25">
      <c r="A51" s="4" t="s">
        <v>226</v>
      </c>
      <c r="B51" s="4" t="s">
        <v>26</v>
      </c>
      <c r="C51" s="4" t="s">
        <v>52</v>
      </c>
      <c r="D51" s="4" t="s">
        <v>178</v>
      </c>
      <c r="E51" s="4" t="s">
        <v>179</v>
      </c>
      <c r="F51" s="6">
        <v>45171</v>
      </c>
      <c r="G51" s="6">
        <v>45173</v>
      </c>
      <c r="H51" s="4">
        <v>1</v>
      </c>
      <c r="I51" s="4">
        <v>2</v>
      </c>
      <c r="J51" s="4">
        <v>2</v>
      </c>
      <c r="K51" s="4" t="s">
        <v>30</v>
      </c>
      <c r="L51" s="4">
        <v>-4268.05</v>
      </c>
      <c r="M51" s="4">
        <v>-4268.05</v>
      </c>
      <c r="N51" s="4" t="s">
        <v>180</v>
      </c>
      <c r="O51" s="4" t="s">
        <v>32</v>
      </c>
      <c r="P51" s="4" t="s">
        <v>33</v>
      </c>
      <c r="Q51" s="4">
        <v>0</v>
      </c>
      <c r="R51" s="7">
        <v>45143.0000115741</v>
      </c>
      <c r="S51" s="6">
        <v>45176</v>
      </c>
      <c r="T51" s="4" t="s">
        <v>34</v>
      </c>
      <c r="U51" s="4">
        <v>-4268.05</v>
      </c>
      <c r="V51" s="4">
        <v>0</v>
      </c>
      <c r="W51" s="4">
        <v>0</v>
      </c>
      <c r="X51" s="4" t="s">
        <v>227</v>
      </c>
      <c r="Y51" s="4" t="s">
        <v>228</v>
      </c>
    </row>
    <row r="52" s="4" customFormat="1" spans="1:25">
      <c r="A52" s="4" t="s">
        <v>275</v>
      </c>
      <c r="B52" s="4" t="s">
        <v>26</v>
      </c>
      <c r="C52" s="4" t="s">
        <v>27</v>
      </c>
      <c r="D52" s="4" t="s">
        <v>178</v>
      </c>
      <c r="E52" s="4" t="s">
        <v>179</v>
      </c>
      <c r="F52" s="6">
        <v>45171</v>
      </c>
      <c r="G52" s="6">
        <v>45173</v>
      </c>
      <c r="H52" s="4">
        <v>1</v>
      </c>
      <c r="I52" s="4">
        <v>2</v>
      </c>
      <c r="J52" s="4">
        <v>2</v>
      </c>
      <c r="K52" s="4" t="s">
        <v>30</v>
      </c>
      <c r="L52" s="4">
        <v>4268.28</v>
      </c>
      <c r="M52" s="4">
        <v>4268.28</v>
      </c>
      <c r="N52" s="4" t="s">
        <v>180</v>
      </c>
      <c r="O52" s="4" t="s">
        <v>32</v>
      </c>
      <c r="P52" s="4" t="s">
        <v>33</v>
      </c>
      <c r="Q52" s="4">
        <v>0</v>
      </c>
      <c r="R52" s="7">
        <v>45145.0000115741</v>
      </c>
      <c r="S52" s="6">
        <v>45176</v>
      </c>
      <c r="T52" s="4" t="s">
        <v>34</v>
      </c>
      <c r="U52" s="4">
        <v>4268.28</v>
      </c>
      <c r="V52" s="4">
        <v>0</v>
      </c>
      <c r="W52" s="4">
        <v>0</v>
      </c>
      <c r="X52" s="4" t="s">
        <v>276</v>
      </c>
      <c r="Y52" s="4" t="s">
        <v>277</v>
      </c>
    </row>
    <row r="53" s="4" customFormat="1" spans="1:25">
      <c r="A53" s="4" t="s">
        <v>278</v>
      </c>
      <c r="B53" s="4" t="s">
        <v>26</v>
      </c>
      <c r="C53" s="4" t="s">
        <v>27</v>
      </c>
      <c r="D53" s="4" t="s">
        <v>279</v>
      </c>
      <c r="E53" s="4" t="s">
        <v>280</v>
      </c>
      <c r="F53" s="6">
        <v>45170</v>
      </c>
      <c r="G53" s="6">
        <v>45173</v>
      </c>
      <c r="H53" s="4">
        <v>1</v>
      </c>
      <c r="I53" s="4">
        <v>3</v>
      </c>
      <c r="J53" s="4">
        <v>3</v>
      </c>
      <c r="K53" s="4" t="s">
        <v>30</v>
      </c>
      <c r="L53" s="4">
        <v>2595.33</v>
      </c>
      <c r="M53" s="4">
        <v>2595.33</v>
      </c>
      <c r="N53" s="4" t="s">
        <v>281</v>
      </c>
      <c r="O53" s="4" t="s">
        <v>32</v>
      </c>
      <c r="P53" s="4" t="s">
        <v>33</v>
      </c>
      <c r="Q53" s="4">
        <v>0</v>
      </c>
      <c r="R53" s="7">
        <v>45145</v>
      </c>
      <c r="S53" s="6">
        <v>45176</v>
      </c>
      <c r="T53" s="4" t="s">
        <v>34</v>
      </c>
      <c r="U53" s="4">
        <v>2595.33</v>
      </c>
      <c r="V53" s="4">
        <v>0</v>
      </c>
      <c r="W53" s="4">
        <v>0</v>
      </c>
      <c r="X53" s="4" t="s">
        <v>282</v>
      </c>
      <c r="Y53" s="4" t="s">
        <v>283</v>
      </c>
    </row>
    <row r="54" s="4" customFormat="1" spans="1:25">
      <c r="A54" s="4" t="s">
        <v>284</v>
      </c>
      <c r="B54" s="4" t="s">
        <v>26</v>
      </c>
      <c r="C54" s="4" t="s">
        <v>27</v>
      </c>
      <c r="D54" s="4" t="s">
        <v>210</v>
      </c>
      <c r="E54" s="4" t="s">
        <v>211</v>
      </c>
      <c r="F54" s="6">
        <v>45171</v>
      </c>
      <c r="G54" s="6">
        <v>45173</v>
      </c>
      <c r="H54" s="4">
        <v>1</v>
      </c>
      <c r="I54" s="4">
        <v>2</v>
      </c>
      <c r="J54" s="4">
        <v>2</v>
      </c>
      <c r="K54" s="4" t="s">
        <v>30</v>
      </c>
      <c r="L54" s="4">
        <v>950.92</v>
      </c>
      <c r="M54" s="4">
        <v>950.92</v>
      </c>
      <c r="N54" s="4" t="s">
        <v>285</v>
      </c>
      <c r="O54" s="4" t="s">
        <v>32</v>
      </c>
      <c r="P54" s="4" t="s">
        <v>33</v>
      </c>
      <c r="Q54" s="4">
        <v>0</v>
      </c>
      <c r="R54" s="7">
        <v>45145</v>
      </c>
      <c r="S54" s="6">
        <v>45176</v>
      </c>
      <c r="T54" s="4" t="s">
        <v>34</v>
      </c>
      <c r="U54" s="4">
        <v>950.92</v>
      </c>
      <c r="V54" s="4">
        <v>0</v>
      </c>
      <c r="W54" s="4">
        <v>0</v>
      </c>
      <c r="X54" s="4" t="s">
        <v>286</v>
      </c>
      <c r="Y54" s="4" t="s">
        <v>287</v>
      </c>
    </row>
    <row r="55" s="4" customFormat="1" spans="1:25">
      <c r="A55" s="4" t="s">
        <v>288</v>
      </c>
      <c r="B55" s="4" t="s">
        <v>26</v>
      </c>
      <c r="C55" s="4" t="s">
        <v>27</v>
      </c>
      <c r="D55" s="4" t="s">
        <v>289</v>
      </c>
      <c r="E55" s="4" t="s">
        <v>290</v>
      </c>
      <c r="F55" s="6">
        <v>45169</v>
      </c>
      <c r="G55" s="6">
        <v>45173</v>
      </c>
      <c r="H55" s="4">
        <v>1</v>
      </c>
      <c r="I55" s="4">
        <v>4</v>
      </c>
      <c r="J55" s="4">
        <v>4</v>
      </c>
      <c r="K55" s="4" t="s">
        <v>30</v>
      </c>
      <c r="L55" s="4">
        <v>1208.37</v>
      </c>
      <c r="M55" s="4">
        <v>1208.37</v>
      </c>
      <c r="N55" s="4" t="s">
        <v>291</v>
      </c>
      <c r="O55" s="4" t="s">
        <v>32</v>
      </c>
      <c r="P55" s="4" t="s">
        <v>33</v>
      </c>
      <c r="Q55" s="4">
        <v>0</v>
      </c>
      <c r="R55" s="7">
        <v>45145.0000115741</v>
      </c>
      <c r="S55" s="6">
        <v>45176</v>
      </c>
      <c r="T55" s="4" t="s">
        <v>34</v>
      </c>
      <c r="U55" s="4">
        <v>1208.37</v>
      </c>
      <c r="V55" s="4">
        <v>0</v>
      </c>
      <c r="W55" s="4">
        <v>0</v>
      </c>
      <c r="X55" s="4" t="s">
        <v>292</v>
      </c>
      <c r="Y55" s="4" t="s">
        <v>42</v>
      </c>
    </row>
    <row r="56" s="4" customFormat="1" spans="1:25">
      <c r="A56" s="4" t="s">
        <v>293</v>
      </c>
      <c r="B56" s="4" t="s">
        <v>26</v>
      </c>
      <c r="C56" s="4" t="s">
        <v>27</v>
      </c>
      <c r="D56" s="4" t="s">
        <v>294</v>
      </c>
      <c r="E56" s="4" t="s">
        <v>295</v>
      </c>
      <c r="F56" s="6">
        <v>45172</v>
      </c>
      <c r="G56" s="6">
        <v>45173</v>
      </c>
      <c r="H56" s="4">
        <v>1</v>
      </c>
      <c r="I56" s="4">
        <v>1</v>
      </c>
      <c r="J56" s="4">
        <v>1</v>
      </c>
      <c r="K56" s="4" t="s">
        <v>30</v>
      </c>
      <c r="L56" s="4">
        <v>579.3</v>
      </c>
      <c r="M56" s="4">
        <v>579.3</v>
      </c>
      <c r="N56" s="4" t="s">
        <v>296</v>
      </c>
      <c r="O56" s="4" t="s">
        <v>32</v>
      </c>
      <c r="P56" s="4" t="s">
        <v>33</v>
      </c>
      <c r="Q56" s="4">
        <v>0</v>
      </c>
      <c r="R56" s="7">
        <v>45146.0000115741</v>
      </c>
      <c r="S56" s="6">
        <v>45176</v>
      </c>
      <c r="T56" s="4" t="s">
        <v>34</v>
      </c>
      <c r="U56" s="4">
        <v>579.3</v>
      </c>
      <c r="V56" s="4">
        <v>0</v>
      </c>
      <c r="W56" s="4">
        <v>0</v>
      </c>
      <c r="X56" s="4" t="s">
        <v>297</v>
      </c>
      <c r="Y56" s="4" t="s">
        <v>298</v>
      </c>
    </row>
    <row r="57" s="4" customFormat="1" spans="1:25">
      <c r="A57" s="4" t="s">
        <v>299</v>
      </c>
      <c r="B57" s="4" t="s">
        <v>26</v>
      </c>
      <c r="C57" s="4" t="s">
        <v>27</v>
      </c>
      <c r="D57" s="4" t="s">
        <v>300</v>
      </c>
      <c r="E57" s="4" t="s">
        <v>301</v>
      </c>
      <c r="F57" s="6">
        <v>45171</v>
      </c>
      <c r="G57" s="6">
        <v>45173</v>
      </c>
      <c r="H57" s="4">
        <v>1</v>
      </c>
      <c r="I57" s="4">
        <v>2</v>
      </c>
      <c r="J57" s="4">
        <v>2</v>
      </c>
      <c r="K57" s="4" t="s">
        <v>30</v>
      </c>
      <c r="L57" s="4">
        <v>3228.42</v>
      </c>
      <c r="M57" s="4">
        <v>3228.42</v>
      </c>
      <c r="N57" s="4" t="s">
        <v>302</v>
      </c>
      <c r="O57" s="4" t="s">
        <v>32</v>
      </c>
      <c r="P57" s="4" t="s">
        <v>33</v>
      </c>
      <c r="Q57" s="4">
        <v>0</v>
      </c>
      <c r="R57" s="7">
        <v>45146</v>
      </c>
      <c r="S57" s="6">
        <v>45176</v>
      </c>
      <c r="T57" s="4" t="s">
        <v>34</v>
      </c>
      <c r="U57" s="4">
        <v>3228.42</v>
      </c>
      <c r="V57" s="4">
        <v>0</v>
      </c>
      <c r="W57" s="4">
        <v>0</v>
      </c>
      <c r="X57" s="4" t="s">
        <v>303</v>
      </c>
      <c r="Y57" s="4" t="s">
        <v>304</v>
      </c>
    </row>
    <row r="58" s="4" customFormat="1" spans="1:25">
      <c r="A58" s="4" t="s">
        <v>305</v>
      </c>
      <c r="B58" s="4" t="s">
        <v>26</v>
      </c>
      <c r="C58" s="4" t="s">
        <v>27</v>
      </c>
      <c r="D58" s="4" t="s">
        <v>306</v>
      </c>
      <c r="E58" s="4" t="s">
        <v>307</v>
      </c>
      <c r="F58" s="6">
        <v>45172</v>
      </c>
      <c r="G58" s="6">
        <v>45173</v>
      </c>
      <c r="H58" s="4">
        <v>1</v>
      </c>
      <c r="I58" s="4">
        <v>1</v>
      </c>
      <c r="J58" s="4">
        <v>1</v>
      </c>
      <c r="K58" s="4" t="s">
        <v>30</v>
      </c>
      <c r="L58" s="4">
        <v>2685.04</v>
      </c>
      <c r="M58" s="4">
        <v>2685.04</v>
      </c>
      <c r="N58" s="4" t="s">
        <v>308</v>
      </c>
      <c r="O58" s="4" t="s">
        <v>32</v>
      </c>
      <c r="P58" s="4" t="s">
        <v>33</v>
      </c>
      <c r="Q58" s="4">
        <v>0</v>
      </c>
      <c r="R58" s="7">
        <v>45147.0000115741</v>
      </c>
      <c r="S58" s="6">
        <v>45176</v>
      </c>
      <c r="T58" s="4" t="s">
        <v>34</v>
      </c>
      <c r="U58" s="4">
        <v>2685.04</v>
      </c>
      <c r="V58" s="4">
        <v>0</v>
      </c>
      <c r="W58" s="4">
        <v>0</v>
      </c>
      <c r="X58" s="4" t="s">
        <v>309</v>
      </c>
      <c r="Y58" s="4" t="s">
        <v>42</v>
      </c>
    </row>
    <row r="59" s="4" customFormat="1" spans="1:25">
      <c r="A59" s="4" t="s">
        <v>275</v>
      </c>
      <c r="B59" s="4" t="s">
        <v>26</v>
      </c>
      <c r="C59" s="4" t="s">
        <v>52</v>
      </c>
      <c r="D59" s="4" t="s">
        <v>178</v>
      </c>
      <c r="E59" s="4" t="s">
        <v>179</v>
      </c>
      <c r="F59" s="6">
        <v>45171</v>
      </c>
      <c r="G59" s="6">
        <v>45173</v>
      </c>
      <c r="H59" s="4">
        <v>1</v>
      </c>
      <c r="I59" s="4">
        <v>2</v>
      </c>
      <c r="J59" s="4">
        <v>2</v>
      </c>
      <c r="K59" s="4" t="s">
        <v>30</v>
      </c>
      <c r="L59" s="4">
        <v>-4268.28</v>
      </c>
      <c r="M59" s="4">
        <v>-4268.28</v>
      </c>
      <c r="N59" s="4" t="s">
        <v>180</v>
      </c>
      <c r="O59" s="4" t="s">
        <v>32</v>
      </c>
      <c r="P59" s="4" t="s">
        <v>33</v>
      </c>
      <c r="Q59" s="4">
        <v>0</v>
      </c>
      <c r="R59" s="7">
        <v>45145.0000115741</v>
      </c>
      <c r="S59" s="6">
        <v>45176</v>
      </c>
      <c r="T59" s="4" t="s">
        <v>34</v>
      </c>
      <c r="U59" s="4">
        <v>-4268.28</v>
      </c>
      <c r="V59" s="4">
        <v>0</v>
      </c>
      <c r="W59" s="4">
        <v>0</v>
      </c>
      <c r="X59" s="4" t="s">
        <v>276</v>
      </c>
      <c r="Y59" s="4" t="s">
        <v>277</v>
      </c>
    </row>
    <row r="60" s="4" customFormat="1" spans="1:25">
      <c r="A60" s="4" t="s">
        <v>310</v>
      </c>
      <c r="B60" s="4" t="s">
        <v>26</v>
      </c>
      <c r="C60" s="4" t="s">
        <v>27</v>
      </c>
      <c r="D60" s="4" t="s">
        <v>178</v>
      </c>
      <c r="E60" s="4" t="s">
        <v>179</v>
      </c>
      <c r="F60" s="6">
        <v>45171</v>
      </c>
      <c r="G60" s="6">
        <v>45173</v>
      </c>
      <c r="H60" s="4">
        <v>1</v>
      </c>
      <c r="I60" s="4">
        <v>2</v>
      </c>
      <c r="J60" s="4">
        <v>2</v>
      </c>
      <c r="K60" s="4" t="s">
        <v>30</v>
      </c>
      <c r="L60" s="4">
        <v>4043.8</v>
      </c>
      <c r="M60" s="4">
        <v>4043.8</v>
      </c>
      <c r="N60" s="4" t="s">
        <v>180</v>
      </c>
      <c r="O60" s="4" t="s">
        <v>32</v>
      </c>
      <c r="P60" s="4" t="s">
        <v>33</v>
      </c>
      <c r="Q60" s="4">
        <v>0</v>
      </c>
      <c r="R60" s="7">
        <v>45147</v>
      </c>
      <c r="S60" s="6">
        <v>45176</v>
      </c>
      <c r="T60" s="4" t="s">
        <v>34</v>
      </c>
      <c r="U60" s="4">
        <v>4043.8</v>
      </c>
      <c r="V60" s="4">
        <v>0</v>
      </c>
      <c r="W60" s="4">
        <v>0</v>
      </c>
      <c r="X60" s="4" t="s">
        <v>311</v>
      </c>
      <c r="Y60" s="4" t="s">
        <v>312</v>
      </c>
    </row>
    <row r="61" s="4" customFormat="1" spans="1:25">
      <c r="A61" s="4" t="s">
        <v>313</v>
      </c>
      <c r="B61" s="4" t="s">
        <v>26</v>
      </c>
      <c r="C61" s="4" t="s">
        <v>27</v>
      </c>
      <c r="D61" s="4" t="s">
        <v>314</v>
      </c>
      <c r="E61" s="4" t="s">
        <v>315</v>
      </c>
      <c r="F61" s="6">
        <v>45171</v>
      </c>
      <c r="G61" s="6">
        <v>45173</v>
      </c>
      <c r="H61" s="4">
        <v>1</v>
      </c>
      <c r="I61" s="4">
        <v>2</v>
      </c>
      <c r="J61" s="4">
        <v>2</v>
      </c>
      <c r="K61" s="4" t="s">
        <v>30</v>
      </c>
      <c r="L61" s="4">
        <v>3876.42</v>
      </c>
      <c r="M61" s="4">
        <v>3876.42</v>
      </c>
      <c r="N61" s="4" t="s">
        <v>316</v>
      </c>
      <c r="O61" s="4" t="s">
        <v>32</v>
      </c>
      <c r="P61" s="4" t="s">
        <v>33</v>
      </c>
      <c r="Q61" s="4">
        <v>0</v>
      </c>
      <c r="R61" s="7">
        <v>45147</v>
      </c>
      <c r="S61" s="6">
        <v>45176</v>
      </c>
      <c r="T61" s="4" t="s">
        <v>34</v>
      </c>
      <c r="U61" s="4">
        <v>3876.42</v>
      </c>
      <c r="V61" s="4">
        <v>0</v>
      </c>
      <c r="W61" s="4">
        <v>0</v>
      </c>
      <c r="X61" s="4" t="s">
        <v>317</v>
      </c>
      <c r="Y61" s="4" t="s">
        <v>318</v>
      </c>
    </row>
    <row r="62" s="4" customFormat="1" spans="1:25">
      <c r="A62" s="4" t="s">
        <v>319</v>
      </c>
      <c r="B62" s="4" t="s">
        <v>26</v>
      </c>
      <c r="C62" s="4" t="s">
        <v>27</v>
      </c>
      <c r="D62" s="4" t="s">
        <v>320</v>
      </c>
      <c r="E62" s="4" t="s">
        <v>321</v>
      </c>
      <c r="F62" s="6">
        <v>45172</v>
      </c>
      <c r="G62" s="6">
        <v>45173</v>
      </c>
      <c r="H62" s="4">
        <v>1</v>
      </c>
      <c r="I62" s="4">
        <v>1</v>
      </c>
      <c r="J62" s="4">
        <v>1</v>
      </c>
      <c r="K62" s="4" t="s">
        <v>30</v>
      </c>
      <c r="L62" s="4">
        <v>1512.21</v>
      </c>
      <c r="M62" s="4">
        <v>1512.21</v>
      </c>
      <c r="N62" s="4" t="s">
        <v>322</v>
      </c>
      <c r="O62" s="4" t="s">
        <v>32</v>
      </c>
      <c r="P62" s="4" t="s">
        <v>33</v>
      </c>
      <c r="Q62" s="4">
        <v>0</v>
      </c>
      <c r="R62" s="7">
        <v>45147.0000115741</v>
      </c>
      <c r="S62" s="6">
        <v>45176</v>
      </c>
      <c r="T62" s="4" t="s">
        <v>34</v>
      </c>
      <c r="U62" s="4">
        <v>1512.21</v>
      </c>
      <c r="V62" s="4">
        <v>0</v>
      </c>
      <c r="W62" s="4">
        <v>0</v>
      </c>
      <c r="X62" s="4" t="s">
        <v>323</v>
      </c>
      <c r="Y62" s="4" t="s">
        <v>42</v>
      </c>
    </row>
    <row r="63" s="4" customFormat="1" spans="1:25">
      <c r="A63" s="4" t="s">
        <v>324</v>
      </c>
      <c r="B63" s="4" t="s">
        <v>26</v>
      </c>
      <c r="C63" s="4" t="s">
        <v>27</v>
      </c>
      <c r="D63" s="4" t="s">
        <v>325</v>
      </c>
      <c r="E63" s="4" t="s">
        <v>326</v>
      </c>
      <c r="F63" s="6">
        <v>45171</v>
      </c>
      <c r="G63" s="6">
        <v>45173</v>
      </c>
      <c r="H63" s="4">
        <v>1</v>
      </c>
      <c r="I63" s="4">
        <v>2</v>
      </c>
      <c r="J63" s="4">
        <v>2</v>
      </c>
      <c r="K63" s="4" t="s">
        <v>30</v>
      </c>
      <c r="L63" s="4">
        <v>2436.82</v>
      </c>
      <c r="M63" s="4">
        <v>2436.82</v>
      </c>
      <c r="N63" s="4" t="s">
        <v>327</v>
      </c>
      <c r="O63" s="4" t="s">
        <v>32</v>
      </c>
      <c r="P63" s="4" t="s">
        <v>33</v>
      </c>
      <c r="Q63" s="4">
        <v>0</v>
      </c>
      <c r="R63" s="7">
        <v>45147.0000115741</v>
      </c>
      <c r="S63" s="6">
        <v>45176</v>
      </c>
      <c r="T63" s="4" t="s">
        <v>34</v>
      </c>
      <c r="U63" s="4">
        <v>2436.82</v>
      </c>
      <c r="V63" s="4">
        <v>0</v>
      </c>
      <c r="W63" s="4">
        <v>0</v>
      </c>
      <c r="X63" s="4" t="s">
        <v>328</v>
      </c>
      <c r="Y63" s="4" t="s">
        <v>329</v>
      </c>
    </row>
    <row r="64" s="4" customFormat="1" spans="1:25">
      <c r="A64" s="4" t="s">
        <v>43</v>
      </c>
      <c r="B64" s="4" t="s">
        <v>26</v>
      </c>
      <c r="C64" s="4" t="s">
        <v>52</v>
      </c>
      <c r="D64" s="4" t="s">
        <v>38</v>
      </c>
      <c r="E64" s="4" t="s">
        <v>44</v>
      </c>
      <c r="F64" s="6">
        <v>45170</v>
      </c>
      <c r="G64" s="6">
        <v>45173</v>
      </c>
      <c r="H64" s="4">
        <v>1</v>
      </c>
      <c r="I64" s="4">
        <v>3</v>
      </c>
      <c r="J64" s="4">
        <v>3</v>
      </c>
      <c r="K64" s="4" t="s">
        <v>30</v>
      </c>
      <c r="L64" s="4">
        <v>-2880</v>
      </c>
      <c r="M64" s="4">
        <v>-2880</v>
      </c>
      <c r="N64" s="4" t="s">
        <v>45</v>
      </c>
      <c r="O64" s="4" t="s">
        <v>32</v>
      </c>
      <c r="P64" s="4" t="s">
        <v>33</v>
      </c>
      <c r="Q64" s="4">
        <v>0</v>
      </c>
      <c r="R64" s="7">
        <v>45086.0000115741</v>
      </c>
      <c r="S64" s="6">
        <v>45176</v>
      </c>
      <c r="T64" s="4" t="s">
        <v>34</v>
      </c>
      <c r="U64" s="4">
        <v>-2880</v>
      </c>
      <c r="V64" s="4">
        <v>0</v>
      </c>
      <c r="W64" s="4">
        <v>0</v>
      </c>
      <c r="X64" s="4" t="s">
        <v>46</v>
      </c>
      <c r="Y64" s="4" t="s">
        <v>42</v>
      </c>
    </row>
    <row r="65" s="4" customFormat="1" spans="1:25">
      <c r="A65" s="4" t="s">
        <v>330</v>
      </c>
      <c r="B65" s="4" t="s">
        <v>26</v>
      </c>
      <c r="C65" s="4" t="s">
        <v>27</v>
      </c>
      <c r="D65" s="4" t="s">
        <v>331</v>
      </c>
      <c r="E65" s="4" t="s">
        <v>332</v>
      </c>
      <c r="F65" s="6">
        <v>45169</v>
      </c>
      <c r="G65" s="6">
        <v>45173</v>
      </c>
      <c r="H65" s="4">
        <v>1</v>
      </c>
      <c r="I65" s="4">
        <v>4</v>
      </c>
      <c r="J65" s="4">
        <v>4</v>
      </c>
      <c r="K65" s="4" t="s">
        <v>30</v>
      </c>
      <c r="L65" s="4">
        <v>7832.28</v>
      </c>
      <c r="M65" s="4">
        <v>7832.28</v>
      </c>
      <c r="N65" s="4" t="s">
        <v>333</v>
      </c>
      <c r="O65" s="4" t="s">
        <v>32</v>
      </c>
      <c r="P65" s="4" t="s">
        <v>33</v>
      </c>
      <c r="Q65" s="4">
        <v>0</v>
      </c>
      <c r="R65" s="7">
        <v>45148</v>
      </c>
      <c r="S65" s="6">
        <v>45176</v>
      </c>
      <c r="T65" s="4" t="s">
        <v>34</v>
      </c>
      <c r="U65" s="4">
        <v>7832.28</v>
      </c>
      <c r="V65" s="4">
        <v>0</v>
      </c>
      <c r="W65" s="4">
        <v>0</v>
      </c>
      <c r="X65" s="4" t="s">
        <v>334</v>
      </c>
      <c r="Y65" s="4" t="s">
        <v>335</v>
      </c>
    </row>
    <row r="66" s="4" customFormat="1" spans="1:25">
      <c r="A66" s="4" t="s">
        <v>310</v>
      </c>
      <c r="B66" s="4" t="s">
        <v>26</v>
      </c>
      <c r="C66" s="4" t="s">
        <v>52</v>
      </c>
      <c r="D66" s="4" t="s">
        <v>178</v>
      </c>
      <c r="E66" s="4" t="s">
        <v>179</v>
      </c>
      <c r="F66" s="6">
        <v>45171</v>
      </c>
      <c r="G66" s="6">
        <v>45173</v>
      </c>
      <c r="H66" s="4">
        <v>1</v>
      </c>
      <c r="I66" s="4">
        <v>2</v>
      </c>
      <c r="J66" s="4">
        <v>2</v>
      </c>
      <c r="K66" s="4" t="s">
        <v>30</v>
      </c>
      <c r="L66" s="4">
        <v>-4043.8</v>
      </c>
      <c r="M66" s="4">
        <v>-4043.8</v>
      </c>
      <c r="N66" s="4" t="s">
        <v>180</v>
      </c>
      <c r="O66" s="4" t="s">
        <v>32</v>
      </c>
      <c r="P66" s="4" t="s">
        <v>33</v>
      </c>
      <c r="Q66" s="4">
        <v>0</v>
      </c>
      <c r="R66" s="7">
        <v>45147</v>
      </c>
      <c r="S66" s="6">
        <v>45176</v>
      </c>
      <c r="T66" s="4" t="s">
        <v>34</v>
      </c>
      <c r="U66" s="4">
        <v>-4043.8</v>
      </c>
      <c r="V66" s="4">
        <v>0</v>
      </c>
      <c r="W66" s="4">
        <v>0</v>
      </c>
      <c r="X66" s="4" t="s">
        <v>311</v>
      </c>
      <c r="Y66" s="4" t="s">
        <v>312</v>
      </c>
    </row>
    <row r="67" s="4" customFormat="1" spans="1:25">
      <c r="A67" s="4" t="s">
        <v>336</v>
      </c>
      <c r="B67" s="4" t="s">
        <v>26</v>
      </c>
      <c r="C67" s="4" t="s">
        <v>27</v>
      </c>
      <c r="D67" s="4" t="s">
        <v>178</v>
      </c>
      <c r="E67" s="4" t="s">
        <v>179</v>
      </c>
      <c r="F67" s="6">
        <v>45171</v>
      </c>
      <c r="G67" s="6">
        <v>45173</v>
      </c>
      <c r="H67" s="4">
        <v>1</v>
      </c>
      <c r="I67" s="4">
        <v>2</v>
      </c>
      <c r="J67" s="4">
        <v>2</v>
      </c>
      <c r="K67" s="4" t="s">
        <v>30</v>
      </c>
      <c r="L67" s="4">
        <v>3670.04</v>
      </c>
      <c r="M67" s="4">
        <v>3670.04</v>
      </c>
      <c r="N67" s="4" t="s">
        <v>180</v>
      </c>
      <c r="O67" s="4" t="s">
        <v>32</v>
      </c>
      <c r="P67" s="4" t="s">
        <v>33</v>
      </c>
      <c r="Q67" s="4">
        <v>0</v>
      </c>
      <c r="R67" s="7">
        <v>45149</v>
      </c>
      <c r="S67" s="6">
        <v>45176</v>
      </c>
      <c r="T67" s="4" t="s">
        <v>34</v>
      </c>
      <c r="U67" s="4">
        <v>3670.04</v>
      </c>
      <c r="V67" s="4">
        <v>0</v>
      </c>
      <c r="W67" s="4">
        <v>0</v>
      </c>
      <c r="X67" s="4" t="s">
        <v>337</v>
      </c>
      <c r="Y67" s="4" t="s">
        <v>338</v>
      </c>
    </row>
    <row r="68" s="4" customFormat="1" spans="1:25">
      <c r="A68" s="4" t="s">
        <v>339</v>
      </c>
      <c r="B68" s="4" t="s">
        <v>26</v>
      </c>
      <c r="C68" s="4" t="s">
        <v>27</v>
      </c>
      <c r="D68" s="4" t="s">
        <v>340</v>
      </c>
      <c r="E68" s="4" t="s">
        <v>341</v>
      </c>
      <c r="F68" s="6">
        <v>45171</v>
      </c>
      <c r="G68" s="6">
        <v>45173</v>
      </c>
      <c r="H68" s="4">
        <v>2</v>
      </c>
      <c r="I68" s="4">
        <v>2</v>
      </c>
      <c r="J68" s="4">
        <v>4</v>
      </c>
      <c r="K68" s="4" t="s">
        <v>30</v>
      </c>
      <c r="L68" s="4">
        <v>1258.16</v>
      </c>
      <c r="M68" s="4">
        <v>1258.16</v>
      </c>
      <c r="N68" s="4" t="s">
        <v>342</v>
      </c>
      <c r="O68" s="4" t="s">
        <v>32</v>
      </c>
      <c r="P68" s="4" t="s">
        <v>33</v>
      </c>
      <c r="Q68" s="4">
        <v>0</v>
      </c>
      <c r="R68" s="7">
        <v>45149</v>
      </c>
      <c r="S68" s="6">
        <v>45176</v>
      </c>
      <c r="T68" s="4" t="s">
        <v>34</v>
      </c>
      <c r="U68" s="4">
        <v>1258.16</v>
      </c>
      <c r="V68" s="4">
        <v>0</v>
      </c>
      <c r="W68" s="4">
        <v>0</v>
      </c>
      <c r="X68" s="4" t="s">
        <v>343</v>
      </c>
      <c r="Y68" s="4" t="s">
        <v>344</v>
      </c>
    </row>
    <row r="69" s="4" customFormat="1" spans="1:25">
      <c r="A69" s="4" t="s">
        <v>345</v>
      </c>
      <c r="B69" s="4" t="s">
        <v>26</v>
      </c>
      <c r="C69" s="4" t="s">
        <v>27</v>
      </c>
      <c r="D69" s="4" t="s">
        <v>340</v>
      </c>
      <c r="E69" s="4" t="s">
        <v>341</v>
      </c>
      <c r="F69" s="6">
        <v>45171</v>
      </c>
      <c r="G69" s="6">
        <v>45173</v>
      </c>
      <c r="H69" s="4">
        <v>2</v>
      </c>
      <c r="I69" s="4">
        <v>2</v>
      </c>
      <c r="J69" s="4">
        <v>4</v>
      </c>
      <c r="K69" s="4" t="s">
        <v>30</v>
      </c>
      <c r="L69" s="4">
        <v>1258.16</v>
      </c>
      <c r="M69" s="4">
        <v>1258.16</v>
      </c>
      <c r="N69" s="4" t="s">
        <v>346</v>
      </c>
      <c r="O69" s="4" t="s">
        <v>32</v>
      </c>
      <c r="P69" s="4" t="s">
        <v>33</v>
      </c>
      <c r="Q69" s="4">
        <v>0</v>
      </c>
      <c r="R69" s="7">
        <v>45149.0000115741</v>
      </c>
      <c r="S69" s="6">
        <v>45176</v>
      </c>
      <c r="T69" s="4" t="s">
        <v>34</v>
      </c>
      <c r="U69" s="4">
        <v>1258.16</v>
      </c>
      <c r="V69" s="4">
        <v>0</v>
      </c>
      <c r="W69" s="4">
        <v>0</v>
      </c>
      <c r="X69" s="4" t="s">
        <v>347</v>
      </c>
      <c r="Y69" s="4" t="s">
        <v>348</v>
      </c>
    </row>
    <row r="70" s="4" customFormat="1" spans="1:25">
      <c r="A70" s="4" t="s">
        <v>349</v>
      </c>
      <c r="B70" s="4" t="s">
        <v>26</v>
      </c>
      <c r="C70" s="4" t="s">
        <v>27</v>
      </c>
      <c r="D70" s="4" t="s">
        <v>350</v>
      </c>
      <c r="E70" s="4" t="s">
        <v>351</v>
      </c>
      <c r="F70" s="6">
        <v>45171</v>
      </c>
      <c r="G70" s="6">
        <v>45173</v>
      </c>
      <c r="H70" s="4">
        <v>1</v>
      </c>
      <c r="I70" s="4">
        <v>2</v>
      </c>
      <c r="J70" s="4">
        <v>2</v>
      </c>
      <c r="K70" s="4" t="s">
        <v>30</v>
      </c>
      <c r="L70" s="4">
        <v>1960.02</v>
      </c>
      <c r="M70" s="4">
        <v>1960.02</v>
      </c>
      <c r="N70" s="4" t="s">
        <v>352</v>
      </c>
      <c r="O70" s="4" t="s">
        <v>32</v>
      </c>
      <c r="P70" s="4" t="s">
        <v>33</v>
      </c>
      <c r="Q70" s="4">
        <v>0</v>
      </c>
      <c r="R70" s="7">
        <v>45149.0000115741</v>
      </c>
      <c r="S70" s="6">
        <v>45176</v>
      </c>
      <c r="T70" s="4" t="s">
        <v>34</v>
      </c>
      <c r="U70" s="4">
        <v>1960.02</v>
      </c>
      <c r="V70" s="4">
        <v>0</v>
      </c>
      <c r="W70" s="4">
        <v>0</v>
      </c>
      <c r="X70" s="4" t="s">
        <v>353</v>
      </c>
      <c r="Y70" s="4" t="s">
        <v>354</v>
      </c>
    </row>
    <row r="71" s="4" customFormat="1" spans="1:25">
      <c r="A71" s="4" t="s">
        <v>355</v>
      </c>
      <c r="B71" s="4" t="s">
        <v>26</v>
      </c>
      <c r="C71" s="4" t="s">
        <v>27</v>
      </c>
      <c r="D71" s="4" t="s">
        <v>279</v>
      </c>
      <c r="E71" s="4" t="s">
        <v>217</v>
      </c>
      <c r="F71" s="6">
        <v>45171</v>
      </c>
      <c r="G71" s="6">
        <v>45173</v>
      </c>
      <c r="H71" s="4">
        <v>1</v>
      </c>
      <c r="I71" s="4">
        <v>2</v>
      </c>
      <c r="J71" s="4">
        <v>2</v>
      </c>
      <c r="K71" s="4" t="s">
        <v>30</v>
      </c>
      <c r="L71" s="4">
        <v>1889.78</v>
      </c>
      <c r="M71" s="4">
        <v>1889.78</v>
      </c>
      <c r="N71" s="4" t="s">
        <v>356</v>
      </c>
      <c r="O71" s="4" t="s">
        <v>32</v>
      </c>
      <c r="P71" s="4" t="s">
        <v>33</v>
      </c>
      <c r="Q71" s="4">
        <v>0</v>
      </c>
      <c r="R71" s="7">
        <v>45149.0000115741</v>
      </c>
      <c r="S71" s="6">
        <v>45176</v>
      </c>
      <c r="T71" s="4" t="s">
        <v>34</v>
      </c>
      <c r="U71" s="4">
        <v>1889.78</v>
      </c>
      <c r="V71" s="4">
        <v>0</v>
      </c>
      <c r="W71" s="4">
        <v>0</v>
      </c>
      <c r="X71" s="4" t="s">
        <v>357</v>
      </c>
      <c r="Y71" s="4" t="s">
        <v>358</v>
      </c>
    </row>
    <row r="72" s="4" customFormat="1" spans="1:25">
      <c r="A72" s="4" t="s">
        <v>359</v>
      </c>
      <c r="B72" s="4" t="s">
        <v>26</v>
      </c>
      <c r="C72" s="4" t="s">
        <v>27</v>
      </c>
      <c r="D72" s="4" t="s">
        <v>360</v>
      </c>
      <c r="E72" s="4" t="s">
        <v>361</v>
      </c>
      <c r="F72" s="6">
        <v>45170</v>
      </c>
      <c r="G72" s="6">
        <v>45173</v>
      </c>
      <c r="H72" s="4">
        <v>2</v>
      </c>
      <c r="I72" s="4">
        <v>3</v>
      </c>
      <c r="J72" s="4">
        <v>6</v>
      </c>
      <c r="K72" s="4" t="s">
        <v>30</v>
      </c>
      <c r="L72" s="4">
        <v>2928.24</v>
      </c>
      <c r="M72" s="4">
        <v>2928.24</v>
      </c>
      <c r="N72" s="4" t="s">
        <v>362</v>
      </c>
      <c r="O72" s="4" t="s">
        <v>32</v>
      </c>
      <c r="P72" s="4" t="s">
        <v>33</v>
      </c>
      <c r="Q72" s="4">
        <v>0</v>
      </c>
      <c r="R72" s="7">
        <v>45150.0000115741</v>
      </c>
      <c r="S72" s="6">
        <v>45176</v>
      </c>
      <c r="T72" s="4" t="s">
        <v>34</v>
      </c>
      <c r="U72" s="4">
        <v>2928.24</v>
      </c>
      <c r="V72" s="4">
        <v>0</v>
      </c>
      <c r="W72" s="4">
        <v>0</v>
      </c>
      <c r="X72" s="4" t="s">
        <v>363</v>
      </c>
      <c r="Y72" s="4" t="s">
        <v>364</v>
      </c>
    </row>
    <row r="73" s="4" customFormat="1" spans="1:25">
      <c r="A73" s="4" t="s">
        <v>365</v>
      </c>
      <c r="B73" s="4" t="s">
        <v>26</v>
      </c>
      <c r="C73" s="4" t="s">
        <v>27</v>
      </c>
      <c r="D73" s="4" t="s">
        <v>366</v>
      </c>
      <c r="E73" s="4" t="s">
        <v>367</v>
      </c>
      <c r="F73" s="6">
        <v>45172</v>
      </c>
      <c r="G73" s="6">
        <v>45173</v>
      </c>
      <c r="H73" s="4">
        <v>1</v>
      </c>
      <c r="I73" s="4">
        <v>1</v>
      </c>
      <c r="J73" s="4">
        <v>1</v>
      </c>
      <c r="K73" s="4" t="s">
        <v>30</v>
      </c>
      <c r="L73" s="4">
        <v>573.46</v>
      </c>
      <c r="M73" s="4">
        <v>573.46</v>
      </c>
      <c r="N73" s="4" t="s">
        <v>368</v>
      </c>
      <c r="O73" s="4" t="s">
        <v>32</v>
      </c>
      <c r="P73" s="4" t="s">
        <v>33</v>
      </c>
      <c r="Q73" s="4">
        <v>0</v>
      </c>
      <c r="R73" s="7">
        <v>45151</v>
      </c>
      <c r="S73" s="6">
        <v>45176</v>
      </c>
      <c r="T73" s="4" t="s">
        <v>34</v>
      </c>
      <c r="U73" s="4">
        <v>573.46</v>
      </c>
      <c r="V73" s="4">
        <v>0</v>
      </c>
      <c r="W73" s="4">
        <v>0</v>
      </c>
      <c r="X73" s="4" t="s">
        <v>369</v>
      </c>
      <c r="Y73" s="4" t="s">
        <v>370</v>
      </c>
    </row>
    <row r="74" s="4" customFormat="1" spans="1:25">
      <c r="A74" s="4" t="s">
        <v>371</v>
      </c>
      <c r="B74" s="4" t="s">
        <v>26</v>
      </c>
      <c r="C74" s="4" t="s">
        <v>27</v>
      </c>
      <c r="D74" s="4" t="s">
        <v>372</v>
      </c>
      <c r="E74" s="4" t="s">
        <v>373</v>
      </c>
      <c r="F74" s="6">
        <v>45171</v>
      </c>
      <c r="G74" s="6">
        <v>45173</v>
      </c>
      <c r="H74" s="4">
        <v>1</v>
      </c>
      <c r="I74" s="4">
        <v>2</v>
      </c>
      <c r="J74" s="4">
        <v>2</v>
      </c>
      <c r="K74" s="4" t="s">
        <v>30</v>
      </c>
      <c r="L74" s="4">
        <v>850.92</v>
      </c>
      <c r="M74" s="4">
        <v>850.92</v>
      </c>
      <c r="N74" s="4" t="s">
        <v>374</v>
      </c>
      <c r="O74" s="4" t="s">
        <v>32</v>
      </c>
      <c r="P74" s="4" t="s">
        <v>33</v>
      </c>
      <c r="Q74" s="4">
        <v>0</v>
      </c>
      <c r="R74" s="7">
        <v>45151.0000115741</v>
      </c>
      <c r="S74" s="6">
        <v>45176</v>
      </c>
      <c r="T74" s="4" t="s">
        <v>34</v>
      </c>
      <c r="U74" s="4">
        <v>850.92</v>
      </c>
      <c r="V74" s="4">
        <v>0</v>
      </c>
      <c r="W74" s="4">
        <v>0</v>
      </c>
      <c r="X74" s="4" t="s">
        <v>375</v>
      </c>
      <c r="Y74" s="4" t="s">
        <v>42</v>
      </c>
    </row>
    <row r="75" s="4" customFormat="1" spans="1:25">
      <c r="A75" s="4" t="s">
        <v>376</v>
      </c>
      <c r="B75" s="4" t="s">
        <v>26</v>
      </c>
      <c r="C75" s="4" t="s">
        <v>27</v>
      </c>
      <c r="D75" s="4" t="s">
        <v>377</v>
      </c>
      <c r="E75" s="4" t="s">
        <v>378</v>
      </c>
      <c r="F75" s="6">
        <v>45170</v>
      </c>
      <c r="G75" s="6">
        <v>45173</v>
      </c>
      <c r="H75" s="4">
        <v>1</v>
      </c>
      <c r="I75" s="4">
        <v>3</v>
      </c>
      <c r="J75" s="4">
        <v>3</v>
      </c>
      <c r="K75" s="4" t="s">
        <v>30</v>
      </c>
      <c r="L75" s="4">
        <v>5800.84</v>
      </c>
      <c r="M75" s="4">
        <v>5800.84</v>
      </c>
      <c r="N75" s="4" t="s">
        <v>379</v>
      </c>
      <c r="O75" s="4" t="s">
        <v>32</v>
      </c>
      <c r="P75" s="4" t="s">
        <v>33</v>
      </c>
      <c r="Q75" s="4">
        <v>0</v>
      </c>
      <c r="R75" s="7">
        <v>45152.0000115741</v>
      </c>
      <c r="S75" s="6">
        <v>45176</v>
      </c>
      <c r="T75" s="4" t="s">
        <v>34</v>
      </c>
      <c r="U75" s="4">
        <v>5800.84</v>
      </c>
      <c r="V75" s="4">
        <v>0</v>
      </c>
      <c r="W75" s="4">
        <v>0</v>
      </c>
      <c r="X75" s="4" t="s">
        <v>380</v>
      </c>
      <c r="Y75" s="4" t="s">
        <v>381</v>
      </c>
    </row>
    <row r="76" s="4" customFormat="1" spans="1:25">
      <c r="A76" s="4" t="s">
        <v>382</v>
      </c>
      <c r="B76" s="4" t="s">
        <v>26</v>
      </c>
      <c r="C76" s="4" t="s">
        <v>27</v>
      </c>
      <c r="D76" s="4" t="s">
        <v>383</v>
      </c>
      <c r="E76" s="4" t="s">
        <v>384</v>
      </c>
      <c r="F76" s="6">
        <v>45172</v>
      </c>
      <c r="G76" s="6">
        <v>45173</v>
      </c>
      <c r="H76" s="4">
        <v>1</v>
      </c>
      <c r="I76" s="4">
        <v>1</v>
      </c>
      <c r="J76" s="4">
        <v>1</v>
      </c>
      <c r="K76" s="4" t="s">
        <v>30</v>
      </c>
      <c r="L76" s="4">
        <v>486.29</v>
      </c>
      <c r="M76" s="4">
        <v>486.29</v>
      </c>
      <c r="N76" s="4" t="s">
        <v>385</v>
      </c>
      <c r="O76" s="4" t="s">
        <v>32</v>
      </c>
      <c r="P76" s="4" t="s">
        <v>33</v>
      </c>
      <c r="Q76" s="4">
        <v>0</v>
      </c>
      <c r="R76" s="7">
        <v>45152</v>
      </c>
      <c r="S76" s="6">
        <v>45176</v>
      </c>
      <c r="T76" s="4" t="s">
        <v>34</v>
      </c>
      <c r="U76" s="4">
        <v>486.29</v>
      </c>
      <c r="V76" s="4">
        <v>0</v>
      </c>
      <c r="W76" s="4">
        <v>0</v>
      </c>
      <c r="X76" s="4" t="s">
        <v>386</v>
      </c>
      <c r="Y76" s="4" t="s">
        <v>42</v>
      </c>
    </row>
    <row r="77" s="4" customFormat="1" spans="1:25">
      <c r="A77" s="4" t="s">
        <v>387</v>
      </c>
      <c r="B77" s="4" t="s">
        <v>26</v>
      </c>
      <c r="C77" s="4" t="s">
        <v>27</v>
      </c>
      <c r="D77" s="4" t="s">
        <v>388</v>
      </c>
      <c r="E77" s="4" t="s">
        <v>389</v>
      </c>
      <c r="F77" s="6">
        <v>45172</v>
      </c>
      <c r="G77" s="6">
        <v>45173</v>
      </c>
      <c r="H77" s="4">
        <v>1</v>
      </c>
      <c r="I77" s="4">
        <v>1</v>
      </c>
      <c r="J77" s="4">
        <v>1</v>
      </c>
      <c r="K77" s="4" t="s">
        <v>30</v>
      </c>
      <c r="L77" s="4">
        <v>521.25</v>
      </c>
      <c r="M77" s="4">
        <v>521.25</v>
      </c>
      <c r="N77" s="4" t="s">
        <v>390</v>
      </c>
      <c r="O77" s="4" t="s">
        <v>32</v>
      </c>
      <c r="P77" s="4" t="s">
        <v>33</v>
      </c>
      <c r="Q77" s="4">
        <v>0</v>
      </c>
      <c r="R77" s="7">
        <v>45152</v>
      </c>
      <c r="S77" s="6">
        <v>45176</v>
      </c>
      <c r="T77" s="4" t="s">
        <v>34</v>
      </c>
      <c r="U77" s="4">
        <v>521.25</v>
      </c>
      <c r="V77" s="4">
        <v>0</v>
      </c>
      <c r="W77" s="4">
        <v>0</v>
      </c>
      <c r="X77" s="4" t="s">
        <v>391</v>
      </c>
      <c r="Y77" s="4" t="s">
        <v>392</v>
      </c>
    </row>
    <row r="78" s="4" customFormat="1" spans="1:25">
      <c r="A78" s="4" t="s">
        <v>393</v>
      </c>
      <c r="B78" s="4" t="s">
        <v>26</v>
      </c>
      <c r="C78" s="4" t="s">
        <v>27</v>
      </c>
      <c r="D78" s="4" t="s">
        <v>394</v>
      </c>
      <c r="E78" s="4" t="s">
        <v>395</v>
      </c>
      <c r="F78" s="6">
        <v>45171</v>
      </c>
      <c r="G78" s="6">
        <v>45173</v>
      </c>
      <c r="H78" s="4">
        <v>1</v>
      </c>
      <c r="I78" s="4">
        <v>2</v>
      </c>
      <c r="J78" s="4">
        <v>2</v>
      </c>
      <c r="K78" s="4" t="s">
        <v>30</v>
      </c>
      <c r="L78" s="4">
        <v>2972.38</v>
      </c>
      <c r="M78" s="4">
        <v>2972.38</v>
      </c>
      <c r="N78" s="4" t="s">
        <v>396</v>
      </c>
      <c r="O78" s="4" t="s">
        <v>32</v>
      </c>
      <c r="P78" s="4" t="s">
        <v>33</v>
      </c>
      <c r="Q78" s="4">
        <v>0</v>
      </c>
      <c r="R78" s="7">
        <v>45153.0000115741</v>
      </c>
      <c r="S78" s="6">
        <v>45176</v>
      </c>
      <c r="T78" s="4" t="s">
        <v>34</v>
      </c>
      <c r="U78" s="4">
        <v>2972.38</v>
      </c>
      <c r="V78" s="4">
        <v>0</v>
      </c>
      <c r="W78" s="4">
        <v>0</v>
      </c>
      <c r="X78" s="4" t="s">
        <v>397</v>
      </c>
      <c r="Y78" s="4" t="s">
        <v>398</v>
      </c>
    </row>
    <row r="79" s="4" customFormat="1" spans="1:25">
      <c r="A79" s="4" t="s">
        <v>382</v>
      </c>
      <c r="B79" s="4" t="s">
        <v>26</v>
      </c>
      <c r="C79" s="4" t="s">
        <v>52</v>
      </c>
      <c r="D79" s="4" t="s">
        <v>383</v>
      </c>
      <c r="E79" s="4" t="s">
        <v>384</v>
      </c>
      <c r="F79" s="6">
        <v>45172</v>
      </c>
      <c r="G79" s="6">
        <v>45173</v>
      </c>
      <c r="H79" s="4">
        <v>1</v>
      </c>
      <c r="I79" s="4">
        <v>1</v>
      </c>
      <c r="J79" s="4">
        <v>1</v>
      </c>
      <c r="K79" s="4" t="s">
        <v>30</v>
      </c>
      <c r="L79" s="4">
        <v>-486.29</v>
      </c>
      <c r="M79" s="4">
        <v>-486.29</v>
      </c>
      <c r="N79" s="4" t="s">
        <v>385</v>
      </c>
      <c r="O79" s="4" t="s">
        <v>32</v>
      </c>
      <c r="P79" s="4" t="s">
        <v>33</v>
      </c>
      <c r="Q79" s="4">
        <v>0</v>
      </c>
      <c r="R79" s="7">
        <v>45152</v>
      </c>
      <c r="S79" s="6">
        <v>45176</v>
      </c>
      <c r="T79" s="4" t="s">
        <v>34</v>
      </c>
      <c r="U79" s="4">
        <v>-486.29</v>
      </c>
      <c r="V79" s="4">
        <v>0</v>
      </c>
      <c r="W79" s="4">
        <v>0</v>
      </c>
      <c r="X79" s="4" t="s">
        <v>386</v>
      </c>
      <c r="Y79" s="4" t="s">
        <v>42</v>
      </c>
    </row>
    <row r="80" s="4" customFormat="1" spans="1:25">
      <c r="A80" s="4" t="s">
        <v>399</v>
      </c>
      <c r="B80" s="4" t="s">
        <v>26</v>
      </c>
      <c r="C80" s="4" t="s">
        <v>27</v>
      </c>
      <c r="D80" s="4" t="s">
        <v>383</v>
      </c>
      <c r="E80" s="4" t="s">
        <v>384</v>
      </c>
      <c r="F80" s="6">
        <v>45172</v>
      </c>
      <c r="G80" s="6">
        <v>45173</v>
      </c>
      <c r="H80" s="4">
        <v>1</v>
      </c>
      <c r="I80" s="4">
        <v>1</v>
      </c>
      <c r="J80" s="4">
        <v>1</v>
      </c>
      <c r="K80" s="4" t="s">
        <v>30</v>
      </c>
      <c r="L80" s="4">
        <v>473.16</v>
      </c>
      <c r="M80" s="4">
        <v>473.16</v>
      </c>
      <c r="N80" s="4" t="s">
        <v>385</v>
      </c>
      <c r="O80" s="4" t="s">
        <v>32</v>
      </c>
      <c r="P80" s="4" t="s">
        <v>33</v>
      </c>
      <c r="Q80" s="4">
        <v>0</v>
      </c>
      <c r="R80" s="7">
        <v>45153.0000115741</v>
      </c>
      <c r="S80" s="6">
        <v>45176</v>
      </c>
      <c r="T80" s="4" t="s">
        <v>34</v>
      </c>
      <c r="U80" s="4">
        <v>473.16</v>
      </c>
      <c r="V80" s="4">
        <v>0</v>
      </c>
      <c r="W80" s="4">
        <v>0</v>
      </c>
      <c r="X80" s="4" t="s">
        <v>400</v>
      </c>
      <c r="Y80" s="4" t="s">
        <v>401</v>
      </c>
    </row>
    <row r="81" s="4" customFormat="1" spans="1:25">
      <c r="A81" s="4" t="s">
        <v>402</v>
      </c>
      <c r="B81" s="4" t="s">
        <v>26</v>
      </c>
      <c r="C81" s="4" t="s">
        <v>27</v>
      </c>
      <c r="D81" s="4" t="s">
        <v>403</v>
      </c>
      <c r="E81" s="4" t="s">
        <v>404</v>
      </c>
      <c r="F81" s="6">
        <v>45169</v>
      </c>
      <c r="G81" s="6">
        <v>45173</v>
      </c>
      <c r="H81" s="4">
        <v>1</v>
      </c>
      <c r="I81" s="4">
        <v>4</v>
      </c>
      <c r="J81" s="4">
        <v>4</v>
      </c>
      <c r="K81" s="4" t="s">
        <v>30</v>
      </c>
      <c r="L81" s="4">
        <v>2874.32</v>
      </c>
      <c r="M81" s="4">
        <v>2874.32</v>
      </c>
      <c r="N81" s="4" t="s">
        <v>405</v>
      </c>
      <c r="O81" s="4" t="s">
        <v>32</v>
      </c>
      <c r="P81" s="4" t="s">
        <v>33</v>
      </c>
      <c r="Q81" s="4">
        <v>0</v>
      </c>
      <c r="R81" s="7">
        <v>45153</v>
      </c>
      <c r="S81" s="6">
        <v>45176</v>
      </c>
      <c r="T81" s="4" t="s">
        <v>34</v>
      </c>
      <c r="U81" s="4">
        <v>2874.32</v>
      </c>
      <c r="V81" s="4">
        <v>0</v>
      </c>
      <c r="W81" s="4">
        <v>0</v>
      </c>
      <c r="X81" s="4" t="s">
        <v>406</v>
      </c>
      <c r="Y81" s="4" t="s">
        <v>42</v>
      </c>
    </row>
    <row r="82" s="4" customFormat="1" spans="1:25">
      <c r="A82" s="4" t="s">
        <v>407</v>
      </c>
      <c r="B82" s="4" t="s">
        <v>26</v>
      </c>
      <c r="C82" s="4" t="s">
        <v>27</v>
      </c>
      <c r="D82" s="4" t="s">
        <v>408</v>
      </c>
      <c r="E82" s="4" t="s">
        <v>168</v>
      </c>
      <c r="F82" s="6">
        <v>45172</v>
      </c>
      <c r="G82" s="6">
        <v>45173</v>
      </c>
      <c r="H82" s="4">
        <v>1</v>
      </c>
      <c r="I82" s="4">
        <v>1</v>
      </c>
      <c r="J82" s="4">
        <v>1</v>
      </c>
      <c r="K82" s="4" t="s">
        <v>30</v>
      </c>
      <c r="L82" s="4">
        <v>1465.27</v>
      </c>
      <c r="M82" s="4">
        <v>1465.27</v>
      </c>
      <c r="N82" s="4" t="s">
        <v>409</v>
      </c>
      <c r="O82" s="4" t="s">
        <v>32</v>
      </c>
      <c r="P82" s="4" t="s">
        <v>33</v>
      </c>
      <c r="Q82" s="4">
        <v>0</v>
      </c>
      <c r="R82" s="7">
        <v>45153</v>
      </c>
      <c r="S82" s="6">
        <v>45176</v>
      </c>
      <c r="T82" s="4" t="s">
        <v>34</v>
      </c>
      <c r="U82" s="4">
        <v>1465.27</v>
      </c>
      <c r="V82" s="4">
        <v>0</v>
      </c>
      <c r="W82" s="4">
        <v>0</v>
      </c>
      <c r="X82" s="4" t="s">
        <v>410</v>
      </c>
      <c r="Y82" s="4" t="s">
        <v>42</v>
      </c>
    </row>
    <row r="83" s="4" customFormat="1" spans="1:25">
      <c r="A83" s="4" t="s">
        <v>407</v>
      </c>
      <c r="B83" s="4" t="s">
        <v>26</v>
      </c>
      <c r="C83" s="4" t="s">
        <v>52</v>
      </c>
      <c r="D83" s="4" t="s">
        <v>408</v>
      </c>
      <c r="E83" s="4" t="s">
        <v>168</v>
      </c>
      <c r="F83" s="6">
        <v>45172</v>
      </c>
      <c r="G83" s="6">
        <v>45173</v>
      </c>
      <c r="H83" s="4">
        <v>1</v>
      </c>
      <c r="I83" s="4">
        <v>1</v>
      </c>
      <c r="J83" s="4">
        <v>1</v>
      </c>
      <c r="K83" s="4" t="s">
        <v>30</v>
      </c>
      <c r="L83" s="4">
        <v>-1465.27</v>
      </c>
      <c r="M83" s="4">
        <v>-1465.27</v>
      </c>
      <c r="N83" s="4" t="s">
        <v>409</v>
      </c>
      <c r="O83" s="4" t="s">
        <v>32</v>
      </c>
      <c r="P83" s="4" t="s">
        <v>33</v>
      </c>
      <c r="Q83" s="4">
        <v>0</v>
      </c>
      <c r="R83" s="7">
        <v>45153</v>
      </c>
      <c r="S83" s="6">
        <v>45176</v>
      </c>
      <c r="T83" s="4" t="s">
        <v>34</v>
      </c>
      <c r="U83" s="4">
        <v>-1465.27</v>
      </c>
      <c r="V83" s="4">
        <v>0</v>
      </c>
      <c r="W83" s="4">
        <v>0</v>
      </c>
      <c r="X83" s="4" t="s">
        <v>410</v>
      </c>
      <c r="Y83" s="4" t="s">
        <v>42</v>
      </c>
    </row>
    <row r="84" s="4" customFormat="1" spans="1:25">
      <c r="A84" s="4" t="s">
        <v>411</v>
      </c>
      <c r="B84" s="4" t="s">
        <v>26</v>
      </c>
      <c r="C84" s="4" t="s">
        <v>27</v>
      </c>
      <c r="D84" s="4" t="s">
        <v>412</v>
      </c>
      <c r="E84" s="4" t="s">
        <v>413</v>
      </c>
      <c r="F84" s="6">
        <v>45171</v>
      </c>
      <c r="G84" s="6">
        <v>45173</v>
      </c>
      <c r="H84" s="4">
        <v>1</v>
      </c>
      <c r="I84" s="4">
        <v>2</v>
      </c>
      <c r="J84" s="4">
        <v>2</v>
      </c>
      <c r="K84" s="4" t="s">
        <v>30</v>
      </c>
      <c r="L84" s="4">
        <v>1749.53</v>
      </c>
      <c r="M84" s="4">
        <v>1749.53</v>
      </c>
      <c r="N84" s="4" t="s">
        <v>414</v>
      </c>
      <c r="O84" s="4" t="s">
        <v>32</v>
      </c>
      <c r="P84" s="4" t="s">
        <v>33</v>
      </c>
      <c r="Q84" s="4">
        <v>0</v>
      </c>
      <c r="R84" s="7">
        <v>45153</v>
      </c>
      <c r="S84" s="6">
        <v>45176</v>
      </c>
      <c r="T84" s="4" t="s">
        <v>34</v>
      </c>
      <c r="U84" s="4">
        <v>1749.53</v>
      </c>
      <c r="V84" s="4">
        <v>0</v>
      </c>
      <c r="W84" s="4">
        <v>0</v>
      </c>
      <c r="X84" s="4" t="s">
        <v>415</v>
      </c>
      <c r="Y84" s="4" t="s">
        <v>42</v>
      </c>
    </row>
    <row r="85" s="4" customFormat="1" spans="1:25">
      <c r="A85" s="4" t="s">
        <v>411</v>
      </c>
      <c r="B85" s="4" t="s">
        <v>26</v>
      </c>
      <c r="C85" s="4" t="s">
        <v>52</v>
      </c>
      <c r="D85" s="4" t="s">
        <v>412</v>
      </c>
      <c r="E85" s="4" t="s">
        <v>413</v>
      </c>
      <c r="F85" s="6">
        <v>45171</v>
      </c>
      <c r="G85" s="6">
        <v>45173</v>
      </c>
      <c r="H85" s="4">
        <v>1</v>
      </c>
      <c r="I85" s="4">
        <v>2</v>
      </c>
      <c r="J85" s="4">
        <v>2</v>
      </c>
      <c r="K85" s="4" t="s">
        <v>30</v>
      </c>
      <c r="L85" s="4">
        <v>-1749.53</v>
      </c>
      <c r="M85" s="4">
        <v>-1749.53</v>
      </c>
      <c r="N85" s="4" t="s">
        <v>414</v>
      </c>
      <c r="O85" s="4" t="s">
        <v>32</v>
      </c>
      <c r="P85" s="4" t="s">
        <v>33</v>
      </c>
      <c r="Q85" s="4">
        <v>0</v>
      </c>
      <c r="R85" s="7">
        <v>45153</v>
      </c>
      <c r="S85" s="6">
        <v>45176</v>
      </c>
      <c r="T85" s="4" t="s">
        <v>34</v>
      </c>
      <c r="U85" s="4">
        <v>-1749.53</v>
      </c>
      <c r="V85" s="4">
        <v>0</v>
      </c>
      <c r="W85" s="4">
        <v>0</v>
      </c>
      <c r="X85" s="4" t="s">
        <v>415</v>
      </c>
      <c r="Y85" s="4" t="s">
        <v>42</v>
      </c>
    </row>
    <row r="86" s="4" customFormat="1" spans="1:25">
      <c r="A86" s="4" t="s">
        <v>416</v>
      </c>
      <c r="B86" s="4" t="s">
        <v>26</v>
      </c>
      <c r="C86" s="4" t="s">
        <v>27</v>
      </c>
      <c r="D86" s="4" t="s">
        <v>417</v>
      </c>
      <c r="E86" s="4" t="s">
        <v>418</v>
      </c>
      <c r="F86" s="6">
        <v>45172</v>
      </c>
      <c r="G86" s="6">
        <v>45173</v>
      </c>
      <c r="H86" s="4">
        <v>2</v>
      </c>
      <c r="I86" s="4">
        <v>1</v>
      </c>
      <c r="J86" s="4">
        <v>2</v>
      </c>
      <c r="K86" s="4" t="s">
        <v>30</v>
      </c>
      <c r="L86" s="4">
        <v>1721</v>
      </c>
      <c r="M86" s="4">
        <v>1721</v>
      </c>
      <c r="N86" s="4" t="s">
        <v>419</v>
      </c>
      <c r="O86" s="4" t="s">
        <v>32</v>
      </c>
      <c r="P86" s="4" t="s">
        <v>33</v>
      </c>
      <c r="Q86" s="4">
        <v>0</v>
      </c>
      <c r="R86" s="7">
        <v>45154.0000115741</v>
      </c>
      <c r="S86" s="6">
        <v>45176</v>
      </c>
      <c r="T86" s="4" t="s">
        <v>34</v>
      </c>
      <c r="U86" s="4">
        <v>1721</v>
      </c>
      <c r="V86" s="4">
        <v>0</v>
      </c>
      <c r="W86" s="4">
        <v>0</v>
      </c>
      <c r="X86" s="4" t="s">
        <v>420</v>
      </c>
      <c r="Y86" s="4" t="s">
        <v>421</v>
      </c>
    </row>
    <row r="87" s="4" customFormat="1" spans="1:25">
      <c r="A87" s="4" t="s">
        <v>422</v>
      </c>
      <c r="B87" s="4" t="s">
        <v>26</v>
      </c>
      <c r="C87" s="4" t="s">
        <v>27</v>
      </c>
      <c r="D87" s="4" t="s">
        <v>423</v>
      </c>
      <c r="E87" s="4" t="s">
        <v>424</v>
      </c>
      <c r="F87" s="6">
        <v>45172</v>
      </c>
      <c r="G87" s="6">
        <v>45173</v>
      </c>
      <c r="H87" s="4">
        <v>1</v>
      </c>
      <c r="I87" s="4">
        <v>1</v>
      </c>
      <c r="J87" s="4">
        <v>1</v>
      </c>
      <c r="K87" s="4" t="s">
        <v>30</v>
      </c>
      <c r="L87" s="4">
        <v>771.76</v>
      </c>
      <c r="M87" s="4">
        <v>771.76</v>
      </c>
      <c r="N87" s="4" t="s">
        <v>425</v>
      </c>
      <c r="O87" s="4" t="s">
        <v>32</v>
      </c>
      <c r="P87" s="4" t="s">
        <v>33</v>
      </c>
      <c r="Q87" s="4">
        <v>0</v>
      </c>
      <c r="R87" s="7">
        <v>45154</v>
      </c>
      <c r="S87" s="6">
        <v>45176</v>
      </c>
      <c r="T87" s="4" t="s">
        <v>34</v>
      </c>
      <c r="U87" s="4">
        <v>771.76</v>
      </c>
      <c r="V87" s="4">
        <v>0</v>
      </c>
      <c r="W87" s="4">
        <v>0</v>
      </c>
      <c r="X87" s="4" t="s">
        <v>426</v>
      </c>
      <c r="Y87" s="4" t="s">
        <v>427</v>
      </c>
    </row>
    <row r="88" s="4" customFormat="1" spans="1:25">
      <c r="A88" s="4" t="s">
        <v>428</v>
      </c>
      <c r="B88" s="4" t="s">
        <v>26</v>
      </c>
      <c r="C88" s="4" t="s">
        <v>27</v>
      </c>
      <c r="D88" s="4" t="s">
        <v>429</v>
      </c>
      <c r="E88" s="4" t="s">
        <v>280</v>
      </c>
      <c r="F88" s="6">
        <v>45172</v>
      </c>
      <c r="G88" s="6">
        <v>45173</v>
      </c>
      <c r="H88" s="4">
        <v>1</v>
      </c>
      <c r="I88" s="4">
        <v>1</v>
      </c>
      <c r="J88" s="4">
        <v>1</v>
      </c>
      <c r="K88" s="4" t="s">
        <v>30</v>
      </c>
      <c r="L88" s="4">
        <v>1872.06</v>
      </c>
      <c r="M88" s="4">
        <v>1872.06</v>
      </c>
      <c r="N88" s="4" t="s">
        <v>430</v>
      </c>
      <c r="O88" s="4" t="s">
        <v>32</v>
      </c>
      <c r="P88" s="4" t="s">
        <v>33</v>
      </c>
      <c r="Q88" s="4">
        <v>0</v>
      </c>
      <c r="R88" s="7">
        <v>45154.0000115741</v>
      </c>
      <c r="S88" s="6">
        <v>45176</v>
      </c>
      <c r="T88" s="4" t="s">
        <v>34</v>
      </c>
      <c r="U88" s="4">
        <v>1872.06</v>
      </c>
      <c r="V88" s="4">
        <v>0</v>
      </c>
      <c r="W88" s="4">
        <v>0</v>
      </c>
      <c r="X88" s="4" t="s">
        <v>431</v>
      </c>
      <c r="Y88" s="4" t="s">
        <v>432</v>
      </c>
    </row>
    <row r="89" s="4" customFormat="1" spans="1:25">
      <c r="A89" s="4" t="s">
        <v>365</v>
      </c>
      <c r="B89" s="4" t="s">
        <v>26</v>
      </c>
      <c r="C89" s="4" t="s">
        <v>52</v>
      </c>
      <c r="D89" s="4" t="s">
        <v>366</v>
      </c>
      <c r="E89" s="4" t="s">
        <v>367</v>
      </c>
      <c r="F89" s="6">
        <v>45172</v>
      </c>
      <c r="G89" s="6">
        <v>45173</v>
      </c>
      <c r="H89" s="4">
        <v>1</v>
      </c>
      <c r="I89" s="4">
        <v>1</v>
      </c>
      <c r="J89" s="4">
        <v>1</v>
      </c>
      <c r="K89" s="4" t="s">
        <v>30</v>
      </c>
      <c r="L89" s="4">
        <v>-573.46</v>
      </c>
      <c r="M89" s="4">
        <v>-573.46</v>
      </c>
      <c r="N89" s="4" t="s">
        <v>368</v>
      </c>
      <c r="O89" s="4" t="s">
        <v>32</v>
      </c>
      <c r="P89" s="4" t="s">
        <v>33</v>
      </c>
      <c r="Q89" s="4">
        <v>0</v>
      </c>
      <c r="R89" s="7">
        <v>45151</v>
      </c>
      <c r="S89" s="6">
        <v>45176</v>
      </c>
      <c r="T89" s="4" t="s">
        <v>34</v>
      </c>
      <c r="U89" s="4">
        <v>-573.46</v>
      </c>
      <c r="V89" s="4">
        <v>0</v>
      </c>
      <c r="W89" s="4">
        <v>0</v>
      </c>
      <c r="X89" s="4" t="s">
        <v>369</v>
      </c>
      <c r="Y89" s="4" t="s">
        <v>370</v>
      </c>
    </row>
    <row r="90" s="4" customFormat="1" spans="1:25">
      <c r="A90" s="4" t="s">
        <v>433</v>
      </c>
      <c r="B90" s="4" t="s">
        <v>26</v>
      </c>
      <c r="C90" s="4" t="s">
        <v>27</v>
      </c>
      <c r="D90" s="4" t="s">
        <v>434</v>
      </c>
      <c r="E90" s="4" t="s">
        <v>435</v>
      </c>
      <c r="F90" s="6">
        <v>45171</v>
      </c>
      <c r="G90" s="6">
        <v>45173</v>
      </c>
      <c r="H90" s="4">
        <v>1</v>
      </c>
      <c r="I90" s="4">
        <v>2</v>
      </c>
      <c r="J90" s="4">
        <v>2</v>
      </c>
      <c r="K90" s="4" t="s">
        <v>30</v>
      </c>
      <c r="L90" s="4">
        <v>1155.96</v>
      </c>
      <c r="M90" s="4">
        <v>1155.96</v>
      </c>
      <c r="N90" s="4" t="s">
        <v>436</v>
      </c>
      <c r="O90" s="4" t="s">
        <v>32</v>
      </c>
      <c r="P90" s="4" t="s">
        <v>33</v>
      </c>
      <c r="Q90" s="4">
        <v>0</v>
      </c>
      <c r="R90" s="7">
        <v>45155.0000115741</v>
      </c>
      <c r="S90" s="6">
        <v>45176</v>
      </c>
      <c r="T90" s="4" t="s">
        <v>34</v>
      </c>
      <c r="U90" s="4">
        <v>1155.96</v>
      </c>
      <c r="V90" s="4">
        <v>0</v>
      </c>
      <c r="W90" s="4">
        <v>0</v>
      </c>
      <c r="X90" s="4" t="s">
        <v>437</v>
      </c>
      <c r="Y90" s="4" t="s">
        <v>438</v>
      </c>
    </row>
    <row r="91" s="4" customFormat="1" spans="1:25">
      <c r="A91" s="4" t="s">
        <v>439</v>
      </c>
      <c r="B91" s="4" t="s">
        <v>26</v>
      </c>
      <c r="C91" s="4" t="s">
        <v>27</v>
      </c>
      <c r="D91" s="4" t="s">
        <v>440</v>
      </c>
      <c r="E91" s="4" t="s">
        <v>441</v>
      </c>
      <c r="F91" s="6">
        <v>45171</v>
      </c>
      <c r="G91" s="6">
        <v>45173</v>
      </c>
      <c r="H91" s="4">
        <v>1</v>
      </c>
      <c r="I91" s="4">
        <v>2</v>
      </c>
      <c r="J91" s="4">
        <v>2</v>
      </c>
      <c r="K91" s="4" t="s">
        <v>30</v>
      </c>
      <c r="L91" s="4">
        <v>3693.64</v>
      </c>
      <c r="M91" s="4">
        <v>3693.64</v>
      </c>
      <c r="N91" s="4" t="s">
        <v>442</v>
      </c>
      <c r="O91" s="4" t="s">
        <v>32</v>
      </c>
      <c r="P91" s="4" t="s">
        <v>33</v>
      </c>
      <c r="Q91" s="4">
        <v>0</v>
      </c>
      <c r="R91" s="7">
        <v>45155.0000115741</v>
      </c>
      <c r="S91" s="6">
        <v>45176</v>
      </c>
      <c r="T91" s="4" t="s">
        <v>34</v>
      </c>
      <c r="U91" s="4">
        <v>3693.64</v>
      </c>
      <c r="V91" s="4">
        <v>0</v>
      </c>
      <c r="W91" s="4">
        <v>0</v>
      </c>
      <c r="X91" s="4" t="s">
        <v>443</v>
      </c>
      <c r="Y91" s="4" t="s">
        <v>444</v>
      </c>
    </row>
    <row r="92" s="4" customFormat="1" spans="1:25">
      <c r="A92" s="4" t="s">
        <v>445</v>
      </c>
      <c r="B92" s="4" t="s">
        <v>26</v>
      </c>
      <c r="C92" s="4" t="s">
        <v>27</v>
      </c>
      <c r="D92" s="4" t="s">
        <v>446</v>
      </c>
      <c r="E92" s="4" t="s">
        <v>168</v>
      </c>
      <c r="F92" s="6">
        <v>45172</v>
      </c>
      <c r="G92" s="6">
        <v>45173</v>
      </c>
      <c r="H92" s="4">
        <v>1</v>
      </c>
      <c r="I92" s="4">
        <v>1</v>
      </c>
      <c r="J92" s="4">
        <v>1</v>
      </c>
      <c r="K92" s="4" t="s">
        <v>30</v>
      </c>
      <c r="L92" s="4">
        <v>2502.07</v>
      </c>
      <c r="M92" s="4">
        <v>2502.07</v>
      </c>
      <c r="N92" s="4" t="s">
        <v>447</v>
      </c>
      <c r="O92" s="4" t="s">
        <v>32</v>
      </c>
      <c r="P92" s="4" t="s">
        <v>33</v>
      </c>
      <c r="Q92" s="4">
        <v>0</v>
      </c>
      <c r="R92" s="7">
        <v>45155</v>
      </c>
      <c r="S92" s="6">
        <v>45176</v>
      </c>
      <c r="T92" s="4" t="s">
        <v>34</v>
      </c>
      <c r="U92" s="4">
        <v>2502.07</v>
      </c>
      <c r="V92" s="4">
        <v>0</v>
      </c>
      <c r="W92" s="4">
        <v>0</v>
      </c>
      <c r="X92" s="4" t="s">
        <v>448</v>
      </c>
      <c r="Y92" s="4" t="s">
        <v>449</v>
      </c>
    </row>
    <row r="93" s="4" customFormat="1" spans="1:25">
      <c r="A93" s="4" t="s">
        <v>450</v>
      </c>
      <c r="B93" s="4" t="s">
        <v>26</v>
      </c>
      <c r="C93" s="4" t="s">
        <v>27</v>
      </c>
      <c r="D93" s="4" t="s">
        <v>451</v>
      </c>
      <c r="E93" s="4" t="s">
        <v>184</v>
      </c>
      <c r="F93" s="6">
        <v>45170</v>
      </c>
      <c r="G93" s="6">
        <v>45173</v>
      </c>
      <c r="H93" s="4">
        <v>1</v>
      </c>
      <c r="I93" s="4">
        <v>3</v>
      </c>
      <c r="J93" s="4">
        <v>3</v>
      </c>
      <c r="K93" s="4" t="s">
        <v>30</v>
      </c>
      <c r="L93" s="4">
        <v>3139.71</v>
      </c>
      <c r="M93" s="4">
        <v>3139.71</v>
      </c>
      <c r="N93" s="4" t="s">
        <v>452</v>
      </c>
      <c r="O93" s="4" t="s">
        <v>32</v>
      </c>
      <c r="P93" s="4" t="s">
        <v>33</v>
      </c>
      <c r="Q93" s="4">
        <v>0</v>
      </c>
      <c r="R93" s="7">
        <v>45155</v>
      </c>
      <c r="S93" s="6">
        <v>45176</v>
      </c>
      <c r="T93" s="4" t="s">
        <v>34</v>
      </c>
      <c r="U93" s="4">
        <v>3139.71</v>
      </c>
      <c r="V93" s="4">
        <v>0</v>
      </c>
      <c r="W93" s="4">
        <v>0</v>
      </c>
      <c r="X93" s="4" t="s">
        <v>453</v>
      </c>
      <c r="Y93" s="4" t="s">
        <v>42</v>
      </c>
    </row>
    <row r="94" s="4" customFormat="1" spans="1:25">
      <c r="A94" s="4" t="s">
        <v>454</v>
      </c>
      <c r="B94" s="4" t="s">
        <v>26</v>
      </c>
      <c r="C94" s="4" t="s">
        <v>27</v>
      </c>
      <c r="D94" s="4" t="s">
        <v>455</v>
      </c>
      <c r="E94" s="4" t="s">
        <v>456</v>
      </c>
      <c r="F94" s="6">
        <v>45172</v>
      </c>
      <c r="G94" s="6">
        <v>45173</v>
      </c>
      <c r="H94" s="4">
        <v>1</v>
      </c>
      <c r="I94" s="4">
        <v>1</v>
      </c>
      <c r="J94" s="4">
        <v>1</v>
      </c>
      <c r="K94" s="4" t="s">
        <v>30</v>
      </c>
      <c r="L94" s="4">
        <v>5090.48</v>
      </c>
      <c r="M94" s="4">
        <v>5090.48</v>
      </c>
      <c r="N94" s="4" t="s">
        <v>457</v>
      </c>
      <c r="O94" s="4" t="s">
        <v>32</v>
      </c>
      <c r="P94" s="4" t="s">
        <v>33</v>
      </c>
      <c r="Q94" s="4">
        <v>0</v>
      </c>
      <c r="R94" s="7">
        <v>45155</v>
      </c>
      <c r="S94" s="6">
        <v>45176</v>
      </c>
      <c r="T94" s="4" t="s">
        <v>34</v>
      </c>
      <c r="U94" s="4">
        <v>5090.48</v>
      </c>
      <c r="V94" s="4">
        <v>0</v>
      </c>
      <c r="W94" s="4">
        <v>0</v>
      </c>
      <c r="X94" s="4" t="s">
        <v>458</v>
      </c>
      <c r="Y94" s="4" t="s">
        <v>459</v>
      </c>
    </row>
    <row r="95" s="4" customFormat="1" spans="1:25">
      <c r="A95" s="4" t="s">
        <v>460</v>
      </c>
      <c r="B95" s="4" t="s">
        <v>26</v>
      </c>
      <c r="C95" s="4" t="s">
        <v>27</v>
      </c>
      <c r="D95" s="4" t="s">
        <v>461</v>
      </c>
      <c r="E95" s="4" t="s">
        <v>462</v>
      </c>
      <c r="F95" s="6">
        <v>45171</v>
      </c>
      <c r="G95" s="6">
        <v>45173</v>
      </c>
      <c r="H95" s="4">
        <v>1</v>
      </c>
      <c r="I95" s="4">
        <v>2</v>
      </c>
      <c r="J95" s="4">
        <v>2</v>
      </c>
      <c r="K95" s="4" t="s">
        <v>30</v>
      </c>
      <c r="L95" s="4">
        <v>1073.9</v>
      </c>
      <c r="M95" s="4">
        <v>1073.9</v>
      </c>
      <c r="N95" s="4" t="s">
        <v>463</v>
      </c>
      <c r="O95" s="4" t="s">
        <v>32</v>
      </c>
      <c r="P95" s="4" t="s">
        <v>33</v>
      </c>
      <c r="Q95" s="4">
        <v>0</v>
      </c>
      <c r="R95" s="7">
        <v>45156</v>
      </c>
      <c r="S95" s="6">
        <v>45176</v>
      </c>
      <c r="T95" s="4" t="s">
        <v>34</v>
      </c>
      <c r="U95" s="4">
        <v>1073.9</v>
      </c>
      <c r="V95" s="4">
        <v>0</v>
      </c>
      <c r="W95" s="4">
        <v>0</v>
      </c>
      <c r="X95" s="4" t="s">
        <v>464</v>
      </c>
      <c r="Y95" s="4" t="s">
        <v>465</v>
      </c>
    </row>
    <row r="96" s="4" customFormat="1" spans="1:25">
      <c r="A96" s="4" t="s">
        <v>466</v>
      </c>
      <c r="B96" s="4" t="s">
        <v>26</v>
      </c>
      <c r="C96" s="4" t="s">
        <v>27</v>
      </c>
      <c r="D96" s="4" t="s">
        <v>467</v>
      </c>
      <c r="E96" s="4" t="s">
        <v>468</v>
      </c>
      <c r="F96" s="6">
        <v>45172</v>
      </c>
      <c r="G96" s="6">
        <v>45173</v>
      </c>
      <c r="H96" s="4">
        <v>1</v>
      </c>
      <c r="I96" s="4">
        <v>1</v>
      </c>
      <c r="J96" s="4">
        <v>1</v>
      </c>
      <c r="K96" s="4" t="s">
        <v>30</v>
      </c>
      <c r="L96" s="4">
        <v>589</v>
      </c>
      <c r="M96" s="4">
        <v>589</v>
      </c>
      <c r="N96" s="4" t="s">
        <v>469</v>
      </c>
      <c r="O96" s="4" t="s">
        <v>32</v>
      </c>
      <c r="P96" s="4" t="s">
        <v>33</v>
      </c>
      <c r="Q96" s="4">
        <v>0</v>
      </c>
      <c r="R96" s="7">
        <v>45156.0000115741</v>
      </c>
      <c r="S96" s="6">
        <v>45176</v>
      </c>
      <c r="T96" s="4" t="s">
        <v>34</v>
      </c>
      <c r="U96" s="4">
        <v>589</v>
      </c>
      <c r="V96" s="4">
        <v>0</v>
      </c>
      <c r="W96" s="4">
        <v>0</v>
      </c>
      <c r="X96" s="4" t="s">
        <v>470</v>
      </c>
      <c r="Y96" s="4" t="s">
        <v>471</v>
      </c>
    </row>
    <row r="97" s="4" customFormat="1" spans="1:25">
      <c r="A97" s="4" t="s">
        <v>472</v>
      </c>
      <c r="B97" s="4" t="s">
        <v>26</v>
      </c>
      <c r="C97" s="4" t="s">
        <v>27</v>
      </c>
      <c r="D97" s="4" t="s">
        <v>473</v>
      </c>
      <c r="E97" s="4" t="s">
        <v>474</v>
      </c>
      <c r="F97" s="6">
        <v>45170</v>
      </c>
      <c r="G97" s="6">
        <v>45173</v>
      </c>
      <c r="H97" s="4">
        <v>1</v>
      </c>
      <c r="I97" s="4">
        <v>3</v>
      </c>
      <c r="J97" s="4">
        <v>3</v>
      </c>
      <c r="K97" s="4" t="s">
        <v>30</v>
      </c>
      <c r="L97" s="4">
        <v>1967.2</v>
      </c>
      <c r="M97" s="4">
        <v>1967.2</v>
      </c>
      <c r="N97" s="4" t="s">
        <v>475</v>
      </c>
      <c r="O97" s="4" t="s">
        <v>32</v>
      </c>
      <c r="P97" s="4" t="s">
        <v>33</v>
      </c>
      <c r="Q97" s="4">
        <v>0</v>
      </c>
      <c r="R97" s="7">
        <v>45156.0000115741</v>
      </c>
      <c r="S97" s="6">
        <v>45176</v>
      </c>
      <c r="T97" s="4" t="s">
        <v>34</v>
      </c>
      <c r="U97" s="4">
        <v>1967.2</v>
      </c>
      <c r="V97" s="4">
        <v>0</v>
      </c>
      <c r="W97" s="4">
        <v>0</v>
      </c>
      <c r="X97" s="4" t="s">
        <v>476</v>
      </c>
      <c r="Y97" s="4" t="s">
        <v>477</v>
      </c>
    </row>
    <row r="98" s="4" customFormat="1" spans="1:25">
      <c r="A98" s="4" t="s">
        <v>478</v>
      </c>
      <c r="B98" s="4" t="s">
        <v>26</v>
      </c>
      <c r="C98" s="4" t="s">
        <v>27</v>
      </c>
      <c r="D98" s="4" t="s">
        <v>479</v>
      </c>
      <c r="E98" s="4" t="s">
        <v>44</v>
      </c>
      <c r="F98" s="6">
        <v>45171</v>
      </c>
      <c r="G98" s="6">
        <v>45173</v>
      </c>
      <c r="H98" s="4">
        <v>1</v>
      </c>
      <c r="I98" s="4">
        <v>2</v>
      </c>
      <c r="J98" s="4">
        <v>2</v>
      </c>
      <c r="K98" s="4" t="s">
        <v>30</v>
      </c>
      <c r="L98" s="4">
        <v>756.9</v>
      </c>
      <c r="M98" s="4">
        <v>756.9</v>
      </c>
      <c r="N98" s="4" t="s">
        <v>480</v>
      </c>
      <c r="O98" s="4" t="s">
        <v>32</v>
      </c>
      <c r="P98" s="4" t="s">
        <v>33</v>
      </c>
      <c r="Q98" s="4">
        <v>0</v>
      </c>
      <c r="R98" s="7">
        <v>45156.0000115741</v>
      </c>
      <c r="S98" s="6">
        <v>45176</v>
      </c>
      <c r="T98" s="4" t="s">
        <v>34</v>
      </c>
      <c r="U98" s="4">
        <v>756.9</v>
      </c>
      <c r="V98" s="4">
        <v>0</v>
      </c>
      <c r="W98" s="4">
        <v>0</v>
      </c>
      <c r="X98" s="4" t="s">
        <v>481</v>
      </c>
      <c r="Y98" s="4" t="s">
        <v>482</v>
      </c>
    </row>
    <row r="99" s="4" customFormat="1" spans="1:25">
      <c r="A99" s="4" t="s">
        <v>483</v>
      </c>
      <c r="B99" s="4" t="s">
        <v>26</v>
      </c>
      <c r="C99" s="4" t="s">
        <v>27</v>
      </c>
      <c r="D99" s="4" t="s">
        <v>484</v>
      </c>
      <c r="E99" s="4" t="s">
        <v>485</v>
      </c>
      <c r="F99" s="6">
        <v>45172</v>
      </c>
      <c r="G99" s="6">
        <v>45173</v>
      </c>
      <c r="H99" s="4">
        <v>1</v>
      </c>
      <c r="I99" s="4">
        <v>1</v>
      </c>
      <c r="J99" s="4">
        <v>1</v>
      </c>
      <c r="K99" s="4" t="s">
        <v>30</v>
      </c>
      <c r="L99" s="4">
        <v>891.63</v>
      </c>
      <c r="M99" s="4">
        <v>891.63</v>
      </c>
      <c r="N99" s="4" t="s">
        <v>486</v>
      </c>
      <c r="O99" s="4" t="s">
        <v>32</v>
      </c>
      <c r="P99" s="4" t="s">
        <v>33</v>
      </c>
      <c r="Q99" s="4">
        <v>0</v>
      </c>
      <c r="R99" s="7">
        <v>45156</v>
      </c>
      <c r="S99" s="6">
        <v>45176</v>
      </c>
      <c r="T99" s="4" t="s">
        <v>34</v>
      </c>
      <c r="U99" s="4">
        <v>891.63</v>
      </c>
      <c r="V99" s="4">
        <v>0</v>
      </c>
      <c r="W99" s="4">
        <v>0</v>
      </c>
      <c r="X99" s="4" t="s">
        <v>487</v>
      </c>
      <c r="Y99" s="4" t="s">
        <v>488</v>
      </c>
    </row>
    <row r="100" s="4" customFormat="1" spans="1:25">
      <c r="A100" s="4" t="s">
        <v>489</v>
      </c>
      <c r="B100" s="4" t="s">
        <v>26</v>
      </c>
      <c r="C100" s="4" t="s">
        <v>27</v>
      </c>
      <c r="D100" s="4" t="s">
        <v>484</v>
      </c>
      <c r="E100" s="4" t="s">
        <v>490</v>
      </c>
      <c r="F100" s="6">
        <v>45172</v>
      </c>
      <c r="G100" s="6">
        <v>45173</v>
      </c>
      <c r="H100" s="4">
        <v>1</v>
      </c>
      <c r="I100" s="4">
        <v>1</v>
      </c>
      <c r="J100" s="4">
        <v>1</v>
      </c>
      <c r="K100" s="4" t="s">
        <v>30</v>
      </c>
      <c r="L100" s="4">
        <v>906.34</v>
      </c>
      <c r="M100" s="4">
        <v>906.34</v>
      </c>
      <c r="N100" s="4" t="s">
        <v>491</v>
      </c>
      <c r="O100" s="4" t="s">
        <v>32</v>
      </c>
      <c r="P100" s="4" t="s">
        <v>33</v>
      </c>
      <c r="Q100" s="4">
        <v>0</v>
      </c>
      <c r="R100" s="7">
        <v>45156.0000115741</v>
      </c>
      <c r="S100" s="6">
        <v>45176</v>
      </c>
      <c r="T100" s="4" t="s">
        <v>34</v>
      </c>
      <c r="U100" s="4">
        <v>906.34</v>
      </c>
      <c r="V100" s="4">
        <v>0</v>
      </c>
      <c r="W100" s="4">
        <v>0</v>
      </c>
      <c r="X100" s="4" t="s">
        <v>492</v>
      </c>
      <c r="Y100" s="4" t="s">
        <v>493</v>
      </c>
    </row>
    <row r="101" s="4" customFormat="1" spans="1:25">
      <c r="A101" s="4" t="s">
        <v>494</v>
      </c>
      <c r="B101" s="4" t="s">
        <v>26</v>
      </c>
      <c r="C101" s="4" t="s">
        <v>27</v>
      </c>
      <c r="D101" s="4" t="s">
        <v>495</v>
      </c>
      <c r="E101" s="4" t="s">
        <v>496</v>
      </c>
      <c r="F101" s="6">
        <v>45171</v>
      </c>
      <c r="G101" s="6">
        <v>45173</v>
      </c>
      <c r="H101" s="4">
        <v>1</v>
      </c>
      <c r="I101" s="4">
        <v>2</v>
      </c>
      <c r="J101" s="4">
        <v>2</v>
      </c>
      <c r="K101" s="4" t="s">
        <v>30</v>
      </c>
      <c r="L101" s="4">
        <v>2520.68</v>
      </c>
      <c r="M101" s="4">
        <v>2520.68</v>
      </c>
      <c r="N101" s="4" t="s">
        <v>497</v>
      </c>
      <c r="O101" s="4" t="s">
        <v>32</v>
      </c>
      <c r="P101" s="4" t="s">
        <v>33</v>
      </c>
      <c r="Q101" s="4">
        <v>0</v>
      </c>
      <c r="R101" s="7">
        <v>45156</v>
      </c>
      <c r="S101" s="6">
        <v>45176</v>
      </c>
      <c r="T101" s="4" t="s">
        <v>34</v>
      </c>
      <c r="U101" s="4">
        <v>2520.68</v>
      </c>
      <c r="V101" s="4">
        <v>0</v>
      </c>
      <c r="W101" s="4">
        <v>0</v>
      </c>
      <c r="X101" s="4" t="s">
        <v>498</v>
      </c>
      <c r="Y101" s="4" t="s">
        <v>499</v>
      </c>
    </row>
    <row r="102" s="4" customFormat="1" spans="1:25">
      <c r="A102" s="4" t="s">
        <v>500</v>
      </c>
      <c r="B102" s="4" t="s">
        <v>26</v>
      </c>
      <c r="C102" s="4" t="s">
        <v>27</v>
      </c>
      <c r="D102" s="4" t="s">
        <v>501</v>
      </c>
      <c r="E102" s="4" t="s">
        <v>502</v>
      </c>
      <c r="F102" s="6">
        <v>45169</v>
      </c>
      <c r="G102" s="6">
        <v>45173</v>
      </c>
      <c r="H102" s="4">
        <v>1</v>
      </c>
      <c r="I102" s="4">
        <v>4</v>
      </c>
      <c r="J102" s="4">
        <v>4</v>
      </c>
      <c r="K102" s="4" t="s">
        <v>30</v>
      </c>
      <c r="L102" s="4">
        <v>1198.56</v>
      </c>
      <c r="M102" s="4">
        <v>1198.56</v>
      </c>
      <c r="N102" s="4" t="s">
        <v>503</v>
      </c>
      <c r="O102" s="4" t="s">
        <v>32</v>
      </c>
      <c r="P102" s="4" t="s">
        <v>33</v>
      </c>
      <c r="Q102" s="4">
        <v>0</v>
      </c>
      <c r="R102" s="7">
        <v>45156</v>
      </c>
      <c r="S102" s="6">
        <v>45176</v>
      </c>
      <c r="T102" s="4" t="s">
        <v>34</v>
      </c>
      <c r="U102" s="4">
        <v>1198.56</v>
      </c>
      <c r="V102" s="4">
        <v>0</v>
      </c>
      <c r="W102" s="4">
        <v>0</v>
      </c>
      <c r="X102" s="4" t="s">
        <v>504</v>
      </c>
      <c r="Y102" s="4" t="s">
        <v>505</v>
      </c>
    </row>
    <row r="103" s="4" customFormat="1" spans="1:25">
      <c r="A103" s="4" t="s">
        <v>506</v>
      </c>
      <c r="B103" s="4" t="s">
        <v>26</v>
      </c>
      <c r="C103" s="4" t="s">
        <v>27</v>
      </c>
      <c r="D103" s="4" t="s">
        <v>507</v>
      </c>
      <c r="E103" s="4" t="s">
        <v>508</v>
      </c>
      <c r="F103" s="6">
        <v>45172</v>
      </c>
      <c r="G103" s="6">
        <v>45173</v>
      </c>
      <c r="H103" s="4">
        <v>1</v>
      </c>
      <c r="I103" s="4">
        <v>1</v>
      </c>
      <c r="J103" s="4">
        <v>1</v>
      </c>
      <c r="K103" s="4" t="s">
        <v>30</v>
      </c>
      <c r="L103" s="4">
        <v>574.64</v>
      </c>
      <c r="M103" s="4">
        <v>574.64</v>
      </c>
      <c r="N103" s="4" t="s">
        <v>509</v>
      </c>
      <c r="O103" s="4" t="s">
        <v>32</v>
      </c>
      <c r="P103" s="4" t="s">
        <v>33</v>
      </c>
      <c r="Q103" s="4">
        <v>0</v>
      </c>
      <c r="R103" s="7">
        <v>45158</v>
      </c>
      <c r="S103" s="6">
        <v>45176</v>
      </c>
      <c r="T103" s="4" t="s">
        <v>34</v>
      </c>
      <c r="U103" s="4">
        <v>574.64</v>
      </c>
      <c r="V103" s="4">
        <v>0</v>
      </c>
      <c r="W103" s="4">
        <v>0</v>
      </c>
      <c r="X103" s="4" t="s">
        <v>510</v>
      </c>
      <c r="Y103" s="4" t="s">
        <v>511</v>
      </c>
    </row>
    <row r="104" s="4" customFormat="1" spans="1:25">
      <c r="A104" s="4" t="s">
        <v>512</v>
      </c>
      <c r="B104" s="4" t="s">
        <v>26</v>
      </c>
      <c r="C104" s="4" t="s">
        <v>27</v>
      </c>
      <c r="D104" s="4" t="s">
        <v>513</v>
      </c>
      <c r="E104" s="4" t="s">
        <v>514</v>
      </c>
      <c r="F104" s="6">
        <v>45171</v>
      </c>
      <c r="G104" s="6">
        <v>45173</v>
      </c>
      <c r="H104" s="4">
        <v>1</v>
      </c>
      <c r="I104" s="4">
        <v>2</v>
      </c>
      <c r="J104" s="4">
        <v>2</v>
      </c>
      <c r="K104" s="4" t="s">
        <v>30</v>
      </c>
      <c r="L104" s="4">
        <v>4546.9</v>
      </c>
      <c r="M104" s="4">
        <v>4546.9</v>
      </c>
      <c r="N104" s="4" t="s">
        <v>515</v>
      </c>
      <c r="O104" s="4" t="s">
        <v>32</v>
      </c>
      <c r="P104" s="4" t="s">
        <v>33</v>
      </c>
      <c r="Q104" s="4">
        <v>0</v>
      </c>
      <c r="R104" s="7">
        <v>45158.0000115741</v>
      </c>
      <c r="S104" s="6">
        <v>45176</v>
      </c>
      <c r="T104" s="4" t="s">
        <v>34</v>
      </c>
      <c r="U104" s="4">
        <v>4546.9</v>
      </c>
      <c r="V104" s="4">
        <v>0</v>
      </c>
      <c r="W104" s="4">
        <v>0</v>
      </c>
      <c r="X104" s="4" t="s">
        <v>516</v>
      </c>
      <c r="Y104" s="4" t="s">
        <v>517</v>
      </c>
    </row>
    <row r="105" s="4" customFormat="1" spans="1:25">
      <c r="A105" s="4" t="s">
        <v>518</v>
      </c>
      <c r="B105" s="4" t="s">
        <v>26</v>
      </c>
      <c r="C105" s="4" t="s">
        <v>27</v>
      </c>
      <c r="D105" s="4" t="s">
        <v>519</v>
      </c>
      <c r="E105" s="4" t="s">
        <v>520</v>
      </c>
      <c r="F105" s="6">
        <v>45169</v>
      </c>
      <c r="G105" s="6">
        <v>45173</v>
      </c>
      <c r="H105" s="4">
        <v>1</v>
      </c>
      <c r="I105" s="4">
        <v>4</v>
      </c>
      <c r="J105" s="4">
        <v>4</v>
      </c>
      <c r="K105" s="4" t="s">
        <v>30</v>
      </c>
      <c r="L105" s="4">
        <v>5018.52</v>
      </c>
      <c r="M105" s="4">
        <v>5018.52</v>
      </c>
      <c r="N105" s="4" t="s">
        <v>521</v>
      </c>
      <c r="O105" s="4" t="s">
        <v>32</v>
      </c>
      <c r="P105" s="4" t="s">
        <v>33</v>
      </c>
      <c r="Q105" s="4">
        <v>0</v>
      </c>
      <c r="R105" s="7">
        <v>45158.0000115741</v>
      </c>
      <c r="S105" s="6">
        <v>45176</v>
      </c>
      <c r="T105" s="4" t="s">
        <v>34</v>
      </c>
      <c r="U105" s="4">
        <v>5018.52</v>
      </c>
      <c r="V105" s="4">
        <v>0</v>
      </c>
      <c r="W105" s="4">
        <v>0</v>
      </c>
      <c r="X105" s="4" t="s">
        <v>522</v>
      </c>
      <c r="Y105" s="4" t="s">
        <v>523</v>
      </c>
    </row>
    <row r="106" s="4" customFormat="1" spans="1:25">
      <c r="A106" s="4" t="s">
        <v>524</v>
      </c>
      <c r="B106" s="4" t="s">
        <v>26</v>
      </c>
      <c r="C106" s="4" t="s">
        <v>27</v>
      </c>
      <c r="D106" s="4" t="s">
        <v>525</v>
      </c>
      <c r="E106" s="4" t="s">
        <v>526</v>
      </c>
      <c r="F106" s="6">
        <v>45172</v>
      </c>
      <c r="G106" s="6">
        <v>45173</v>
      </c>
      <c r="H106" s="4">
        <v>1</v>
      </c>
      <c r="I106" s="4">
        <v>1</v>
      </c>
      <c r="J106" s="4">
        <v>1</v>
      </c>
      <c r="K106" s="4" t="s">
        <v>30</v>
      </c>
      <c r="L106" s="4">
        <v>2007.08</v>
      </c>
      <c r="M106" s="4">
        <v>2007.08</v>
      </c>
      <c r="N106" s="4" t="s">
        <v>527</v>
      </c>
      <c r="O106" s="4" t="s">
        <v>32</v>
      </c>
      <c r="P106" s="4" t="s">
        <v>33</v>
      </c>
      <c r="Q106" s="4">
        <v>0</v>
      </c>
      <c r="R106" s="7">
        <v>45158.0000115741</v>
      </c>
      <c r="S106" s="6">
        <v>45176</v>
      </c>
      <c r="T106" s="4" t="s">
        <v>34</v>
      </c>
      <c r="U106" s="4">
        <v>2007.08</v>
      </c>
      <c r="V106" s="4">
        <v>0</v>
      </c>
      <c r="W106" s="4">
        <v>0</v>
      </c>
      <c r="X106" s="4" t="s">
        <v>528</v>
      </c>
      <c r="Y106" s="4" t="s">
        <v>42</v>
      </c>
    </row>
    <row r="107" s="4" customFormat="1" spans="1:25">
      <c r="A107" s="4" t="s">
        <v>529</v>
      </c>
      <c r="B107" s="4" t="s">
        <v>26</v>
      </c>
      <c r="C107" s="4" t="s">
        <v>27</v>
      </c>
      <c r="D107" s="4" t="s">
        <v>530</v>
      </c>
      <c r="E107" s="4" t="s">
        <v>531</v>
      </c>
      <c r="F107" s="6">
        <v>45172</v>
      </c>
      <c r="G107" s="6">
        <v>45173</v>
      </c>
      <c r="H107" s="4">
        <v>1</v>
      </c>
      <c r="I107" s="4">
        <v>1</v>
      </c>
      <c r="J107" s="4">
        <v>1</v>
      </c>
      <c r="K107" s="4" t="s">
        <v>30</v>
      </c>
      <c r="L107" s="4">
        <v>266.75</v>
      </c>
      <c r="M107" s="4">
        <v>266.75</v>
      </c>
      <c r="N107" s="4" t="s">
        <v>532</v>
      </c>
      <c r="O107" s="4" t="s">
        <v>32</v>
      </c>
      <c r="P107" s="4" t="s">
        <v>33</v>
      </c>
      <c r="Q107" s="4">
        <v>0</v>
      </c>
      <c r="R107" s="7">
        <v>45158.0000115741</v>
      </c>
      <c r="S107" s="6">
        <v>45176</v>
      </c>
      <c r="T107" s="4" t="s">
        <v>34</v>
      </c>
      <c r="U107" s="4">
        <v>266.75</v>
      </c>
      <c r="V107" s="4">
        <v>0</v>
      </c>
      <c r="W107" s="4">
        <v>0</v>
      </c>
      <c r="X107" s="4" t="s">
        <v>533</v>
      </c>
      <c r="Y107" s="4" t="s">
        <v>534</v>
      </c>
    </row>
    <row r="108" s="4" customFormat="1" spans="1:26">
      <c r="A108" s="4" t="s">
        <v>535</v>
      </c>
      <c r="B108" s="4" t="s">
        <v>26</v>
      </c>
      <c r="C108" s="4" t="s">
        <v>27</v>
      </c>
      <c r="D108" s="4" t="s">
        <v>536</v>
      </c>
      <c r="E108" s="4" t="s">
        <v>537</v>
      </c>
      <c r="F108" s="6">
        <v>45172</v>
      </c>
      <c r="G108" s="6">
        <v>45173</v>
      </c>
      <c r="H108" s="4">
        <v>2</v>
      </c>
      <c r="I108" s="4">
        <v>1</v>
      </c>
      <c r="J108" s="4">
        <v>2</v>
      </c>
      <c r="K108" s="4" t="s">
        <v>30</v>
      </c>
      <c r="L108" s="4">
        <v>414.46</v>
      </c>
      <c r="M108" s="4">
        <v>414.46</v>
      </c>
      <c r="N108" s="4" t="s">
        <v>538</v>
      </c>
      <c r="O108" s="4" t="s">
        <v>32</v>
      </c>
      <c r="P108" s="4" t="s">
        <v>33</v>
      </c>
      <c r="Q108" s="4">
        <v>0</v>
      </c>
      <c r="R108" s="7">
        <v>45158.0000115741</v>
      </c>
      <c r="S108" s="6">
        <v>45176</v>
      </c>
      <c r="T108" s="4" t="s">
        <v>34</v>
      </c>
      <c r="U108" s="4">
        <v>414.46</v>
      </c>
      <c r="V108" s="4">
        <v>0</v>
      </c>
      <c r="W108" s="4">
        <v>0</v>
      </c>
      <c r="X108" s="4" t="s">
        <v>539</v>
      </c>
      <c r="Y108" s="4">
        <v>-71580495</v>
      </c>
      <c r="Z108" s="4" t="s">
        <v>540</v>
      </c>
    </row>
    <row r="109" s="4" customFormat="1" spans="1:25">
      <c r="A109" s="4" t="s">
        <v>541</v>
      </c>
      <c r="B109" s="4" t="s">
        <v>26</v>
      </c>
      <c r="C109" s="4" t="s">
        <v>27</v>
      </c>
      <c r="D109" s="4" t="s">
        <v>542</v>
      </c>
      <c r="E109" s="4" t="s">
        <v>543</v>
      </c>
      <c r="F109" s="6">
        <v>45170</v>
      </c>
      <c r="G109" s="6">
        <v>45173</v>
      </c>
      <c r="H109" s="4">
        <v>1</v>
      </c>
      <c r="I109" s="4">
        <v>3</v>
      </c>
      <c r="J109" s="4">
        <v>3</v>
      </c>
      <c r="K109" s="4" t="s">
        <v>30</v>
      </c>
      <c r="L109" s="4">
        <v>3253.88</v>
      </c>
      <c r="M109" s="4">
        <v>3253.88</v>
      </c>
      <c r="N109" s="4" t="s">
        <v>544</v>
      </c>
      <c r="O109" s="4" t="s">
        <v>32</v>
      </c>
      <c r="P109" s="4" t="s">
        <v>33</v>
      </c>
      <c r="Q109" s="4">
        <v>0</v>
      </c>
      <c r="R109" s="7">
        <v>45159.0000115741</v>
      </c>
      <c r="S109" s="6">
        <v>45176</v>
      </c>
      <c r="T109" s="4" t="s">
        <v>34</v>
      </c>
      <c r="U109" s="4">
        <v>3253.88</v>
      </c>
      <c r="V109" s="4">
        <v>0</v>
      </c>
      <c r="W109" s="4">
        <v>0</v>
      </c>
      <c r="X109" s="4" t="s">
        <v>545</v>
      </c>
      <c r="Y109" s="4" t="s">
        <v>546</v>
      </c>
    </row>
    <row r="110" s="4" customFormat="1" spans="1:25">
      <c r="A110" s="4" t="s">
        <v>547</v>
      </c>
      <c r="B110" s="4" t="s">
        <v>26</v>
      </c>
      <c r="C110" s="4" t="s">
        <v>27</v>
      </c>
      <c r="D110" s="4" t="s">
        <v>548</v>
      </c>
      <c r="E110" s="4" t="s">
        <v>549</v>
      </c>
      <c r="F110" s="6">
        <v>45171</v>
      </c>
      <c r="G110" s="6">
        <v>45173</v>
      </c>
      <c r="H110" s="4">
        <v>1</v>
      </c>
      <c r="I110" s="4">
        <v>2</v>
      </c>
      <c r="J110" s="4">
        <v>2</v>
      </c>
      <c r="K110" s="4" t="s">
        <v>30</v>
      </c>
      <c r="L110" s="4">
        <v>1485.04</v>
      </c>
      <c r="M110" s="4">
        <v>1485.04</v>
      </c>
      <c r="N110" s="4" t="s">
        <v>550</v>
      </c>
      <c r="O110" s="4" t="s">
        <v>32</v>
      </c>
      <c r="P110" s="4" t="s">
        <v>33</v>
      </c>
      <c r="Q110" s="4">
        <v>0</v>
      </c>
      <c r="R110" s="7">
        <v>45159</v>
      </c>
      <c r="S110" s="6">
        <v>45176</v>
      </c>
      <c r="T110" s="4" t="s">
        <v>34</v>
      </c>
      <c r="U110" s="4">
        <v>1485.04</v>
      </c>
      <c r="V110" s="4">
        <v>0</v>
      </c>
      <c r="W110" s="4">
        <v>0</v>
      </c>
      <c r="X110" s="4" t="s">
        <v>551</v>
      </c>
      <c r="Y110" s="4" t="s">
        <v>552</v>
      </c>
    </row>
    <row r="111" s="4" customFormat="1" spans="1:25">
      <c r="A111" s="4" t="s">
        <v>454</v>
      </c>
      <c r="B111" s="4" t="s">
        <v>26</v>
      </c>
      <c r="C111" s="4" t="s">
        <v>52</v>
      </c>
      <c r="D111" s="4" t="s">
        <v>455</v>
      </c>
      <c r="E111" s="4" t="s">
        <v>456</v>
      </c>
      <c r="F111" s="6">
        <v>45172</v>
      </c>
      <c r="G111" s="6">
        <v>45173</v>
      </c>
      <c r="H111" s="4">
        <v>1</v>
      </c>
      <c r="I111" s="4">
        <v>1</v>
      </c>
      <c r="J111" s="4">
        <v>1</v>
      </c>
      <c r="K111" s="4" t="s">
        <v>30</v>
      </c>
      <c r="L111" s="4">
        <v>-5090.48</v>
      </c>
      <c r="M111" s="4">
        <v>-5090.48</v>
      </c>
      <c r="N111" s="4" t="s">
        <v>457</v>
      </c>
      <c r="O111" s="4" t="s">
        <v>32</v>
      </c>
      <c r="P111" s="4" t="s">
        <v>33</v>
      </c>
      <c r="Q111" s="4">
        <v>0</v>
      </c>
      <c r="R111" s="7">
        <v>45155</v>
      </c>
      <c r="S111" s="6">
        <v>45176</v>
      </c>
      <c r="T111" s="4" t="s">
        <v>34</v>
      </c>
      <c r="U111" s="4">
        <v>-5090.48</v>
      </c>
      <c r="V111" s="4">
        <v>0</v>
      </c>
      <c r="W111" s="4">
        <v>0</v>
      </c>
      <c r="X111" s="4" t="s">
        <v>458</v>
      </c>
      <c r="Y111" s="4" t="s">
        <v>459</v>
      </c>
    </row>
    <row r="112" s="4" customFormat="1" spans="1:25">
      <c r="A112" s="4" t="s">
        <v>553</v>
      </c>
      <c r="B112" s="4" t="s">
        <v>26</v>
      </c>
      <c r="C112" s="4" t="s">
        <v>27</v>
      </c>
      <c r="D112" s="4" t="s">
        <v>167</v>
      </c>
      <c r="E112" s="4" t="s">
        <v>168</v>
      </c>
      <c r="F112" s="6">
        <v>45172</v>
      </c>
      <c r="G112" s="6">
        <v>45173</v>
      </c>
      <c r="H112" s="4">
        <v>1</v>
      </c>
      <c r="I112" s="4">
        <v>1</v>
      </c>
      <c r="J112" s="4">
        <v>1</v>
      </c>
      <c r="K112" s="4" t="s">
        <v>30</v>
      </c>
      <c r="L112" s="4">
        <v>1166.24</v>
      </c>
      <c r="M112" s="4">
        <v>1166.24</v>
      </c>
      <c r="N112" s="4" t="s">
        <v>554</v>
      </c>
      <c r="O112" s="4" t="s">
        <v>32</v>
      </c>
      <c r="P112" s="4" t="s">
        <v>33</v>
      </c>
      <c r="Q112" s="4">
        <v>0</v>
      </c>
      <c r="R112" s="7">
        <v>45160</v>
      </c>
      <c r="S112" s="6">
        <v>45176</v>
      </c>
      <c r="T112" s="4" t="s">
        <v>34</v>
      </c>
      <c r="U112" s="4">
        <v>1166.24</v>
      </c>
      <c r="V112" s="4">
        <v>0</v>
      </c>
      <c r="W112" s="4">
        <v>0</v>
      </c>
      <c r="X112" s="4" t="s">
        <v>555</v>
      </c>
      <c r="Y112" s="4" t="s">
        <v>171</v>
      </c>
    </row>
    <row r="113" s="4" customFormat="1" spans="1:25">
      <c r="A113" s="4" t="s">
        <v>556</v>
      </c>
      <c r="B113" s="4" t="s">
        <v>26</v>
      </c>
      <c r="C113" s="4" t="s">
        <v>27</v>
      </c>
      <c r="D113" s="4" t="s">
        <v>557</v>
      </c>
      <c r="E113" s="4" t="s">
        <v>558</v>
      </c>
      <c r="F113" s="6">
        <v>45172</v>
      </c>
      <c r="G113" s="6">
        <v>45173</v>
      </c>
      <c r="H113" s="4">
        <v>1</v>
      </c>
      <c r="I113" s="4">
        <v>1</v>
      </c>
      <c r="J113" s="4">
        <v>1</v>
      </c>
      <c r="K113" s="4" t="s">
        <v>30</v>
      </c>
      <c r="L113" s="4">
        <v>559.97</v>
      </c>
      <c r="M113" s="4">
        <v>559.97</v>
      </c>
      <c r="N113" s="4" t="s">
        <v>559</v>
      </c>
      <c r="O113" s="4" t="s">
        <v>32</v>
      </c>
      <c r="P113" s="4" t="s">
        <v>33</v>
      </c>
      <c r="Q113" s="4">
        <v>0</v>
      </c>
      <c r="R113" s="7">
        <v>45160.0000115741</v>
      </c>
      <c r="S113" s="6">
        <v>45176</v>
      </c>
      <c r="T113" s="4" t="s">
        <v>34</v>
      </c>
      <c r="U113" s="4">
        <v>559.97</v>
      </c>
      <c r="V113" s="4">
        <v>0</v>
      </c>
      <c r="W113" s="4">
        <v>0</v>
      </c>
      <c r="X113" s="4" t="s">
        <v>560</v>
      </c>
      <c r="Y113" s="4" t="s">
        <v>561</v>
      </c>
    </row>
    <row r="114" s="4" customFormat="1" spans="1:26">
      <c r="A114" s="4" t="s">
        <v>562</v>
      </c>
      <c r="B114" s="4" t="s">
        <v>26</v>
      </c>
      <c r="C114" s="4" t="s">
        <v>27</v>
      </c>
      <c r="D114" s="4" t="s">
        <v>563</v>
      </c>
      <c r="E114" s="4" t="s">
        <v>564</v>
      </c>
      <c r="F114" s="6">
        <v>45170</v>
      </c>
      <c r="G114" s="6">
        <v>45173</v>
      </c>
      <c r="H114" s="4">
        <v>2</v>
      </c>
      <c r="I114" s="4">
        <v>3</v>
      </c>
      <c r="J114" s="4">
        <v>6</v>
      </c>
      <c r="K114" s="4" t="s">
        <v>30</v>
      </c>
      <c r="L114" s="4">
        <v>3960.48</v>
      </c>
      <c r="M114" s="4">
        <v>3960.48</v>
      </c>
      <c r="N114" s="4" t="s">
        <v>565</v>
      </c>
      <c r="O114" s="4" t="s">
        <v>32</v>
      </c>
      <c r="P114" s="4" t="s">
        <v>33</v>
      </c>
      <c r="Q114" s="4">
        <v>0</v>
      </c>
      <c r="R114" s="7">
        <v>45161.0000115741</v>
      </c>
      <c r="S114" s="6">
        <v>45176</v>
      </c>
      <c r="T114" s="4" t="s">
        <v>34</v>
      </c>
      <c r="U114" s="4">
        <v>3960.48</v>
      </c>
      <c r="V114" s="4">
        <v>0</v>
      </c>
      <c r="W114" s="4">
        <v>0</v>
      </c>
      <c r="X114" s="4" t="s">
        <v>566</v>
      </c>
      <c r="Y114" s="4">
        <v>-73255381</v>
      </c>
      <c r="Z114" s="4" t="s">
        <v>567</v>
      </c>
    </row>
    <row r="115" s="4" customFormat="1" spans="1:25">
      <c r="A115" s="4" t="s">
        <v>568</v>
      </c>
      <c r="B115" s="4" t="s">
        <v>26</v>
      </c>
      <c r="C115" s="4" t="s">
        <v>27</v>
      </c>
      <c r="D115" s="4" t="s">
        <v>569</v>
      </c>
      <c r="E115" s="4" t="s">
        <v>570</v>
      </c>
      <c r="F115" s="6">
        <v>45172</v>
      </c>
      <c r="G115" s="6">
        <v>45173</v>
      </c>
      <c r="H115" s="4">
        <v>1</v>
      </c>
      <c r="I115" s="4">
        <v>1</v>
      </c>
      <c r="J115" s="4">
        <v>1</v>
      </c>
      <c r="K115" s="4" t="s">
        <v>30</v>
      </c>
      <c r="L115" s="4">
        <v>1037.46</v>
      </c>
      <c r="M115" s="4">
        <v>1037.46</v>
      </c>
      <c r="N115" s="4" t="s">
        <v>571</v>
      </c>
      <c r="O115" s="4" t="s">
        <v>32</v>
      </c>
      <c r="P115" s="4" t="s">
        <v>33</v>
      </c>
      <c r="Q115" s="4">
        <v>0</v>
      </c>
      <c r="R115" s="7">
        <v>45161.0000115741</v>
      </c>
      <c r="S115" s="6">
        <v>45176</v>
      </c>
      <c r="T115" s="4" t="s">
        <v>34</v>
      </c>
      <c r="U115" s="4">
        <v>1037.46</v>
      </c>
      <c r="V115" s="4">
        <v>0</v>
      </c>
      <c r="W115" s="4">
        <v>0</v>
      </c>
      <c r="X115" s="4" t="s">
        <v>572</v>
      </c>
      <c r="Y115" s="4" t="s">
        <v>573</v>
      </c>
    </row>
    <row r="116" s="4" customFormat="1" spans="1:25">
      <c r="A116" s="4" t="s">
        <v>574</v>
      </c>
      <c r="B116" s="4" t="s">
        <v>26</v>
      </c>
      <c r="C116" s="4" t="s">
        <v>27</v>
      </c>
      <c r="D116" s="4" t="s">
        <v>575</v>
      </c>
      <c r="E116" s="4" t="s">
        <v>576</v>
      </c>
      <c r="F116" s="6">
        <v>45170</v>
      </c>
      <c r="G116" s="6">
        <v>45173</v>
      </c>
      <c r="H116" s="4">
        <v>1</v>
      </c>
      <c r="I116" s="4">
        <v>3</v>
      </c>
      <c r="J116" s="4">
        <v>3</v>
      </c>
      <c r="K116" s="4" t="s">
        <v>30</v>
      </c>
      <c r="L116" s="4">
        <v>4519.54</v>
      </c>
      <c r="M116" s="4">
        <v>4519.54</v>
      </c>
      <c r="N116" s="4" t="s">
        <v>577</v>
      </c>
      <c r="O116" s="4" t="s">
        <v>32</v>
      </c>
      <c r="P116" s="4" t="s">
        <v>33</v>
      </c>
      <c r="Q116" s="4">
        <v>0</v>
      </c>
      <c r="R116" s="7">
        <v>45161.0000115741</v>
      </c>
      <c r="S116" s="6">
        <v>45176</v>
      </c>
      <c r="T116" s="4" t="s">
        <v>34</v>
      </c>
      <c r="U116" s="4">
        <v>4519.54</v>
      </c>
      <c r="V116" s="4">
        <v>0</v>
      </c>
      <c r="W116" s="4">
        <v>0</v>
      </c>
      <c r="X116" s="4" t="s">
        <v>578</v>
      </c>
      <c r="Y116" s="4" t="s">
        <v>579</v>
      </c>
    </row>
    <row r="117" s="4" customFormat="1" spans="1:25">
      <c r="A117" s="4" t="s">
        <v>580</v>
      </c>
      <c r="B117" s="4" t="s">
        <v>26</v>
      </c>
      <c r="C117" s="4" t="s">
        <v>27</v>
      </c>
      <c r="D117" s="4" t="s">
        <v>581</v>
      </c>
      <c r="E117" s="4" t="s">
        <v>582</v>
      </c>
      <c r="F117" s="6">
        <v>45172</v>
      </c>
      <c r="G117" s="6">
        <v>45173</v>
      </c>
      <c r="H117" s="4">
        <v>1</v>
      </c>
      <c r="I117" s="4">
        <v>1</v>
      </c>
      <c r="J117" s="4">
        <v>1</v>
      </c>
      <c r="K117" s="4" t="s">
        <v>30</v>
      </c>
      <c r="L117" s="4">
        <v>1813.88</v>
      </c>
      <c r="M117" s="4">
        <v>1813.88</v>
      </c>
      <c r="N117" s="4" t="s">
        <v>583</v>
      </c>
      <c r="O117" s="4" t="s">
        <v>32</v>
      </c>
      <c r="P117" s="4" t="s">
        <v>33</v>
      </c>
      <c r="Q117" s="4">
        <v>0</v>
      </c>
      <c r="R117" s="7">
        <v>45162</v>
      </c>
      <c r="S117" s="6">
        <v>45176</v>
      </c>
      <c r="T117" s="4" t="s">
        <v>34</v>
      </c>
      <c r="U117" s="4">
        <v>1813.88</v>
      </c>
      <c r="V117" s="4">
        <v>0</v>
      </c>
      <c r="W117" s="4">
        <v>0</v>
      </c>
      <c r="X117" s="4" t="s">
        <v>584</v>
      </c>
      <c r="Y117" s="4" t="s">
        <v>585</v>
      </c>
    </row>
    <row r="118" s="4" customFormat="1" spans="1:25">
      <c r="A118" s="4" t="s">
        <v>586</v>
      </c>
      <c r="B118" s="4" t="s">
        <v>26</v>
      </c>
      <c r="C118" s="4" t="s">
        <v>27</v>
      </c>
      <c r="D118" s="4" t="s">
        <v>587</v>
      </c>
      <c r="E118" s="4" t="s">
        <v>588</v>
      </c>
      <c r="F118" s="6">
        <v>45171</v>
      </c>
      <c r="G118" s="6">
        <v>45173</v>
      </c>
      <c r="H118" s="4">
        <v>1</v>
      </c>
      <c r="I118" s="4">
        <v>2</v>
      </c>
      <c r="J118" s="4">
        <v>2</v>
      </c>
      <c r="K118" s="4" t="s">
        <v>30</v>
      </c>
      <c r="L118" s="4">
        <v>1344.04</v>
      </c>
      <c r="M118" s="4">
        <v>1344.04</v>
      </c>
      <c r="N118" s="4" t="s">
        <v>589</v>
      </c>
      <c r="O118" s="4" t="s">
        <v>32</v>
      </c>
      <c r="P118" s="4" t="s">
        <v>33</v>
      </c>
      <c r="Q118" s="4">
        <v>0</v>
      </c>
      <c r="R118" s="7">
        <v>45162</v>
      </c>
      <c r="S118" s="6">
        <v>45176</v>
      </c>
      <c r="T118" s="4" t="s">
        <v>34</v>
      </c>
      <c r="U118" s="4">
        <v>1344.04</v>
      </c>
      <c r="V118" s="4">
        <v>0</v>
      </c>
      <c r="W118" s="4">
        <v>0</v>
      </c>
      <c r="X118" s="4" t="s">
        <v>590</v>
      </c>
      <c r="Y118" s="4" t="s">
        <v>591</v>
      </c>
    </row>
    <row r="119" s="4" customFormat="1" spans="1:25">
      <c r="A119" s="4" t="s">
        <v>592</v>
      </c>
      <c r="B119" s="4" t="s">
        <v>26</v>
      </c>
      <c r="C119" s="4" t="s">
        <v>27</v>
      </c>
      <c r="D119" s="4" t="s">
        <v>593</v>
      </c>
      <c r="E119" s="4" t="s">
        <v>594</v>
      </c>
      <c r="F119" s="6">
        <v>45170</v>
      </c>
      <c r="G119" s="6">
        <v>45173</v>
      </c>
      <c r="H119" s="4">
        <v>2</v>
      </c>
      <c r="I119" s="4">
        <v>3</v>
      </c>
      <c r="J119" s="4">
        <v>6</v>
      </c>
      <c r="K119" s="4" t="s">
        <v>30</v>
      </c>
      <c r="L119" s="4">
        <v>7987.68</v>
      </c>
      <c r="M119" s="4">
        <v>7987.68</v>
      </c>
      <c r="N119" s="4" t="s">
        <v>595</v>
      </c>
      <c r="O119" s="4" t="s">
        <v>32</v>
      </c>
      <c r="P119" s="4" t="s">
        <v>33</v>
      </c>
      <c r="Q119" s="4">
        <v>0</v>
      </c>
      <c r="R119" s="7">
        <v>45162.0000115741</v>
      </c>
      <c r="S119" s="6">
        <v>45176</v>
      </c>
      <c r="T119" s="4" t="s">
        <v>34</v>
      </c>
      <c r="U119" s="4">
        <v>7987.68</v>
      </c>
      <c r="V119" s="4">
        <v>0</v>
      </c>
      <c r="W119" s="4">
        <v>0</v>
      </c>
      <c r="X119" s="4" t="s">
        <v>596</v>
      </c>
      <c r="Y119" s="4" t="s">
        <v>42</v>
      </c>
    </row>
    <row r="120" s="4" customFormat="1" spans="1:25">
      <c r="A120" s="4" t="s">
        <v>597</v>
      </c>
      <c r="B120" s="4" t="s">
        <v>26</v>
      </c>
      <c r="C120" s="4" t="s">
        <v>27</v>
      </c>
      <c r="D120" s="4" t="s">
        <v>598</v>
      </c>
      <c r="E120" s="4" t="s">
        <v>599</v>
      </c>
      <c r="F120" s="6">
        <v>45169</v>
      </c>
      <c r="G120" s="6">
        <v>45173</v>
      </c>
      <c r="H120" s="4">
        <v>1</v>
      </c>
      <c r="I120" s="4">
        <v>4</v>
      </c>
      <c r="J120" s="4">
        <v>4</v>
      </c>
      <c r="K120" s="4" t="s">
        <v>30</v>
      </c>
      <c r="L120" s="4">
        <v>3061.04</v>
      </c>
      <c r="M120" s="4">
        <v>3061.04</v>
      </c>
      <c r="N120" s="4" t="s">
        <v>600</v>
      </c>
      <c r="O120" s="4" t="s">
        <v>32</v>
      </c>
      <c r="P120" s="4" t="s">
        <v>33</v>
      </c>
      <c r="Q120" s="4">
        <v>0</v>
      </c>
      <c r="R120" s="7">
        <v>45162</v>
      </c>
      <c r="S120" s="6">
        <v>45176</v>
      </c>
      <c r="T120" s="4" t="s">
        <v>34</v>
      </c>
      <c r="U120" s="4">
        <v>3061.04</v>
      </c>
      <c r="V120" s="4">
        <v>0</v>
      </c>
      <c r="W120" s="4">
        <v>0</v>
      </c>
      <c r="X120" s="4" t="s">
        <v>601</v>
      </c>
      <c r="Y120" s="4" t="s">
        <v>602</v>
      </c>
    </row>
    <row r="121" s="4" customFormat="1" spans="1:25">
      <c r="A121" s="4" t="s">
        <v>603</v>
      </c>
      <c r="B121" s="4" t="s">
        <v>26</v>
      </c>
      <c r="C121" s="4" t="s">
        <v>27</v>
      </c>
      <c r="D121" s="4" t="s">
        <v>604</v>
      </c>
      <c r="E121" s="4" t="s">
        <v>605</v>
      </c>
      <c r="F121" s="6">
        <v>45171</v>
      </c>
      <c r="G121" s="6">
        <v>45173</v>
      </c>
      <c r="H121" s="4">
        <v>1</v>
      </c>
      <c r="I121" s="4">
        <v>2</v>
      </c>
      <c r="J121" s="4">
        <v>2</v>
      </c>
      <c r="K121" s="4" t="s">
        <v>30</v>
      </c>
      <c r="L121" s="4">
        <v>764.11</v>
      </c>
      <c r="M121" s="4">
        <v>764.11</v>
      </c>
      <c r="N121" s="4" t="s">
        <v>606</v>
      </c>
      <c r="O121" s="4" t="s">
        <v>32</v>
      </c>
      <c r="P121" s="4" t="s">
        <v>33</v>
      </c>
      <c r="Q121" s="4">
        <v>0</v>
      </c>
      <c r="R121" s="7">
        <v>45162</v>
      </c>
      <c r="S121" s="6">
        <v>45176</v>
      </c>
      <c r="T121" s="4" t="s">
        <v>34</v>
      </c>
      <c r="U121" s="4">
        <v>764.11</v>
      </c>
      <c r="V121" s="4">
        <v>0</v>
      </c>
      <c r="W121" s="4">
        <v>0</v>
      </c>
      <c r="X121" s="4" t="s">
        <v>607</v>
      </c>
      <c r="Y121" s="4" t="s">
        <v>608</v>
      </c>
    </row>
    <row r="122" s="4" customFormat="1" spans="1:25">
      <c r="A122" s="4" t="s">
        <v>609</v>
      </c>
      <c r="B122" s="4" t="s">
        <v>26</v>
      </c>
      <c r="C122" s="4" t="s">
        <v>27</v>
      </c>
      <c r="D122" s="4" t="s">
        <v>610</v>
      </c>
      <c r="E122" s="4" t="s">
        <v>280</v>
      </c>
      <c r="F122" s="6">
        <v>45172</v>
      </c>
      <c r="G122" s="6">
        <v>45173</v>
      </c>
      <c r="H122" s="4">
        <v>1</v>
      </c>
      <c r="I122" s="4">
        <v>1</v>
      </c>
      <c r="J122" s="4">
        <v>1</v>
      </c>
      <c r="K122" s="4" t="s">
        <v>30</v>
      </c>
      <c r="L122" s="4">
        <v>528.8</v>
      </c>
      <c r="M122" s="4">
        <v>528.8</v>
      </c>
      <c r="N122" s="4" t="s">
        <v>611</v>
      </c>
      <c r="O122" s="4" t="s">
        <v>32</v>
      </c>
      <c r="P122" s="4" t="s">
        <v>33</v>
      </c>
      <c r="Q122" s="4">
        <v>0</v>
      </c>
      <c r="R122" s="7">
        <v>45162</v>
      </c>
      <c r="S122" s="6">
        <v>45176</v>
      </c>
      <c r="T122" s="4" t="s">
        <v>34</v>
      </c>
      <c r="U122" s="4">
        <v>528.8</v>
      </c>
      <c r="V122" s="4">
        <v>0</v>
      </c>
      <c r="W122" s="4">
        <v>0</v>
      </c>
      <c r="X122" s="4" t="s">
        <v>612</v>
      </c>
      <c r="Y122" s="4" t="s">
        <v>613</v>
      </c>
    </row>
    <row r="123" s="4" customFormat="1" spans="1:25">
      <c r="A123" s="4" t="s">
        <v>614</v>
      </c>
      <c r="B123" s="4" t="s">
        <v>26</v>
      </c>
      <c r="C123" s="4" t="s">
        <v>27</v>
      </c>
      <c r="D123" s="4" t="s">
        <v>615</v>
      </c>
      <c r="E123" s="4" t="s">
        <v>616</v>
      </c>
      <c r="F123" s="6">
        <v>45172</v>
      </c>
      <c r="G123" s="6">
        <v>45173</v>
      </c>
      <c r="H123" s="4">
        <v>1</v>
      </c>
      <c r="I123" s="4">
        <v>1</v>
      </c>
      <c r="J123" s="4">
        <v>1</v>
      </c>
      <c r="K123" s="4" t="s">
        <v>30</v>
      </c>
      <c r="L123" s="4">
        <v>1711.09</v>
      </c>
      <c r="M123" s="4">
        <v>1711.09</v>
      </c>
      <c r="N123" s="4" t="s">
        <v>617</v>
      </c>
      <c r="O123" s="4" t="s">
        <v>32</v>
      </c>
      <c r="P123" s="4" t="s">
        <v>33</v>
      </c>
      <c r="Q123" s="4">
        <v>0</v>
      </c>
      <c r="R123" s="7">
        <v>45162.0000115741</v>
      </c>
      <c r="S123" s="6">
        <v>45176</v>
      </c>
      <c r="T123" s="4" t="s">
        <v>34</v>
      </c>
      <c r="U123" s="4">
        <v>1711.09</v>
      </c>
      <c r="V123" s="4">
        <v>0</v>
      </c>
      <c r="W123" s="4">
        <v>0</v>
      </c>
      <c r="X123" s="4" t="s">
        <v>618</v>
      </c>
      <c r="Y123" s="4" t="s">
        <v>619</v>
      </c>
    </row>
    <row r="124" s="4" customFormat="1" spans="1:25">
      <c r="A124" s="4" t="s">
        <v>620</v>
      </c>
      <c r="B124" s="4" t="s">
        <v>26</v>
      </c>
      <c r="C124" s="4" t="s">
        <v>27</v>
      </c>
      <c r="D124" s="4" t="s">
        <v>621</v>
      </c>
      <c r="E124" s="4" t="s">
        <v>622</v>
      </c>
      <c r="F124" s="6">
        <v>45170</v>
      </c>
      <c r="G124" s="6">
        <v>45173</v>
      </c>
      <c r="H124" s="4">
        <v>1</v>
      </c>
      <c r="I124" s="4">
        <v>3</v>
      </c>
      <c r="J124" s="4">
        <v>3</v>
      </c>
      <c r="K124" s="4" t="s">
        <v>30</v>
      </c>
      <c r="L124" s="4">
        <v>4275.81</v>
      </c>
      <c r="M124" s="4">
        <v>4275.81</v>
      </c>
      <c r="N124" s="4" t="s">
        <v>623</v>
      </c>
      <c r="O124" s="4" t="s">
        <v>32</v>
      </c>
      <c r="P124" s="4" t="s">
        <v>33</v>
      </c>
      <c r="Q124" s="4">
        <v>0</v>
      </c>
      <c r="R124" s="7">
        <v>45163</v>
      </c>
      <c r="S124" s="6">
        <v>45176</v>
      </c>
      <c r="T124" s="4" t="s">
        <v>34</v>
      </c>
      <c r="U124" s="4">
        <v>4275.81</v>
      </c>
      <c r="V124" s="4">
        <v>0</v>
      </c>
      <c r="W124" s="4">
        <v>0</v>
      </c>
      <c r="X124" s="4" t="s">
        <v>624</v>
      </c>
      <c r="Y124" s="4" t="s">
        <v>625</v>
      </c>
    </row>
    <row r="125" s="4" customFormat="1" spans="1:25">
      <c r="A125" s="4" t="s">
        <v>626</v>
      </c>
      <c r="B125" s="4" t="s">
        <v>26</v>
      </c>
      <c r="C125" s="4" t="s">
        <v>27</v>
      </c>
      <c r="D125" s="4" t="s">
        <v>627</v>
      </c>
      <c r="E125" s="4" t="s">
        <v>628</v>
      </c>
      <c r="F125" s="6">
        <v>45171</v>
      </c>
      <c r="G125" s="6">
        <v>45173</v>
      </c>
      <c r="H125" s="4">
        <v>1</v>
      </c>
      <c r="I125" s="4">
        <v>2</v>
      </c>
      <c r="J125" s="4">
        <v>2</v>
      </c>
      <c r="K125" s="4" t="s">
        <v>30</v>
      </c>
      <c r="L125" s="4">
        <v>1659.62</v>
      </c>
      <c r="M125" s="4">
        <v>1659.62</v>
      </c>
      <c r="N125" s="4" t="s">
        <v>629</v>
      </c>
      <c r="O125" s="4" t="s">
        <v>32</v>
      </c>
      <c r="P125" s="4" t="s">
        <v>33</v>
      </c>
      <c r="Q125" s="4">
        <v>0</v>
      </c>
      <c r="R125" s="7">
        <v>45163.0000115741</v>
      </c>
      <c r="S125" s="6">
        <v>45176</v>
      </c>
      <c r="T125" s="4" t="s">
        <v>34</v>
      </c>
      <c r="U125" s="4">
        <v>1659.62</v>
      </c>
      <c r="V125" s="4">
        <v>0</v>
      </c>
      <c r="W125" s="4">
        <v>0</v>
      </c>
      <c r="X125" s="4" t="s">
        <v>630</v>
      </c>
      <c r="Y125" s="4" t="s">
        <v>42</v>
      </c>
    </row>
    <row r="126" s="4" customFormat="1" spans="1:25">
      <c r="A126" s="4" t="s">
        <v>631</v>
      </c>
      <c r="B126" s="4" t="s">
        <v>26</v>
      </c>
      <c r="C126" s="4" t="s">
        <v>27</v>
      </c>
      <c r="D126" s="4" t="s">
        <v>632</v>
      </c>
      <c r="E126" s="4" t="s">
        <v>633</v>
      </c>
      <c r="F126" s="6">
        <v>45172</v>
      </c>
      <c r="G126" s="6">
        <v>45173</v>
      </c>
      <c r="H126" s="4">
        <v>1</v>
      </c>
      <c r="I126" s="4">
        <v>1</v>
      </c>
      <c r="J126" s="4">
        <v>1</v>
      </c>
      <c r="K126" s="4" t="s">
        <v>30</v>
      </c>
      <c r="L126" s="4">
        <v>525.62</v>
      </c>
      <c r="M126" s="4">
        <v>525.62</v>
      </c>
      <c r="N126" s="4" t="s">
        <v>634</v>
      </c>
      <c r="O126" s="4" t="s">
        <v>32</v>
      </c>
      <c r="P126" s="4" t="s">
        <v>33</v>
      </c>
      <c r="Q126" s="4">
        <v>0</v>
      </c>
      <c r="R126" s="7">
        <v>45163.0000115741</v>
      </c>
      <c r="S126" s="6">
        <v>45176</v>
      </c>
      <c r="T126" s="4" t="s">
        <v>34</v>
      </c>
      <c r="U126" s="4">
        <v>525.62</v>
      </c>
      <c r="V126" s="4">
        <v>0</v>
      </c>
      <c r="W126" s="4">
        <v>0</v>
      </c>
      <c r="X126" s="4" t="s">
        <v>635</v>
      </c>
      <c r="Y126" s="4" t="s">
        <v>636</v>
      </c>
    </row>
    <row r="127" s="4" customFormat="1" spans="1:25">
      <c r="A127" s="4" t="s">
        <v>631</v>
      </c>
      <c r="B127" s="4" t="s">
        <v>26</v>
      </c>
      <c r="C127" s="4" t="s">
        <v>52</v>
      </c>
      <c r="D127" s="4" t="s">
        <v>632</v>
      </c>
      <c r="E127" s="4" t="s">
        <v>633</v>
      </c>
      <c r="F127" s="6">
        <v>45172</v>
      </c>
      <c r="G127" s="6">
        <v>45173</v>
      </c>
      <c r="H127" s="4">
        <v>1</v>
      </c>
      <c r="I127" s="4">
        <v>1</v>
      </c>
      <c r="J127" s="4">
        <v>1</v>
      </c>
      <c r="K127" s="4" t="s">
        <v>30</v>
      </c>
      <c r="L127" s="4">
        <v>-525.62</v>
      </c>
      <c r="M127" s="4">
        <v>-525.62</v>
      </c>
      <c r="N127" s="4" t="s">
        <v>634</v>
      </c>
      <c r="O127" s="4" t="s">
        <v>32</v>
      </c>
      <c r="P127" s="4" t="s">
        <v>33</v>
      </c>
      <c r="Q127" s="4">
        <v>0</v>
      </c>
      <c r="R127" s="7">
        <v>45163.0000115741</v>
      </c>
      <c r="S127" s="6">
        <v>45176</v>
      </c>
      <c r="T127" s="4" t="s">
        <v>34</v>
      </c>
      <c r="U127" s="4">
        <v>-525.62</v>
      </c>
      <c r="V127" s="4">
        <v>0</v>
      </c>
      <c r="W127" s="4">
        <v>0</v>
      </c>
      <c r="X127" s="4" t="s">
        <v>635</v>
      </c>
      <c r="Y127" s="4" t="s">
        <v>636</v>
      </c>
    </row>
    <row r="128" s="4" customFormat="1" spans="1:25">
      <c r="A128" s="4" t="s">
        <v>637</v>
      </c>
      <c r="B128" s="4" t="s">
        <v>26</v>
      </c>
      <c r="C128" s="4" t="s">
        <v>27</v>
      </c>
      <c r="D128" s="4" t="s">
        <v>638</v>
      </c>
      <c r="E128" s="4" t="s">
        <v>639</v>
      </c>
      <c r="F128" s="6">
        <v>45172</v>
      </c>
      <c r="G128" s="6">
        <v>45173</v>
      </c>
      <c r="H128" s="4">
        <v>1</v>
      </c>
      <c r="I128" s="4">
        <v>1</v>
      </c>
      <c r="J128" s="4">
        <v>1</v>
      </c>
      <c r="K128" s="4" t="s">
        <v>30</v>
      </c>
      <c r="L128" s="4">
        <v>260.08</v>
      </c>
      <c r="M128" s="4">
        <v>260.08</v>
      </c>
      <c r="N128" s="4" t="s">
        <v>640</v>
      </c>
      <c r="O128" s="4" t="s">
        <v>32</v>
      </c>
      <c r="P128" s="4" t="s">
        <v>33</v>
      </c>
      <c r="Q128" s="4">
        <v>0</v>
      </c>
      <c r="R128" s="7">
        <v>45163</v>
      </c>
      <c r="S128" s="6">
        <v>45176</v>
      </c>
      <c r="T128" s="4" t="s">
        <v>34</v>
      </c>
      <c r="U128" s="4">
        <v>260.08</v>
      </c>
      <c r="V128" s="4">
        <v>0</v>
      </c>
      <c r="W128" s="4">
        <v>0</v>
      </c>
      <c r="X128" s="4" t="s">
        <v>641</v>
      </c>
      <c r="Y128" s="4" t="s">
        <v>642</v>
      </c>
    </row>
    <row r="129" s="4" customFormat="1" spans="1:25">
      <c r="A129" s="4" t="s">
        <v>643</v>
      </c>
      <c r="B129" s="4" t="s">
        <v>26</v>
      </c>
      <c r="C129" s="4" t="s">
        <v>27</v>
      </c>
      <c r="D129" s="4" t="s">
        <v>638</v>
      </c>
      <c r="E129" s="4" t="s">
        <v>190</v>
      </c>
      <c r="F129" s="6">
        <v>45172</v>
      </c>
      <c r="G129" s="6">
        <v>45173</v>
      </c>
      <c r="H129" s="4">
        <v>1</v>
      </c>
      <c r="I129" s="4">
        <v>1</v>
      </c>
      <c r="J129" s="4">
        <v>1</v>
      </c>
      <c r="K129" s="4" t="s">
        <v>30</v>
      </c>
      <c r="L129" s="4">
        <v>256.85</v>
      </c>
      <c r="M129" s="4">
        <v>256.85</v>
      </c>
      <c r="N129" s="4" t="s">
        <v>644</v>
      </c>
      <c r="O129" s="4" t="s">
        <v>32</v>
      </c>
      <c r="P129" s="4" t="s">
        <v>33</v>
      </c>
      <c r="Q129" s="4">
        <v>0</v>
      </c>
      <c r="R129" s="7">
        <v>45163</v>
      </c>
      <c r="S129" s="6">
        <v>45176</v>
      </c>
      <c r="T129" s="4" t="s">
        <v>34</v>
      </c>
      <c r="U129" s="4">
        <v>256.85</v>
      </c>
      <c r="V129" s="4">
        <v>0</v>
      </c>
      <c r="W129" s="4">
        <v>0</v>
      </c>
      <c r="X129" s="4" t="s">
        <v>645</v>
      </c>
      <c r="Y129" s="4" t="s">
        <v>646</v>
      </c>
    </row>
    <row r="130" s="4" customFormat="1" spans="1:25">
      <c r="A130" s="4" t="s">
        <v>647</v>
      </c>
      <c r="B130" s="4" t="s">
        <v>26</v>
      </c>
      <c r="C130" s="4" t="s">
        <v>27</v>
      </c>
      <c r="D130" s="4" t="s">
        <v>648</v>
      </c>
      <c r="E130" s="4" t="s">
        <v>649</v>
      </c>
      <c r="F130" s="6">
        <v>45170</v>
      </c>
      <c r="G130" s="6">
        <v>45173</v>
      </c>
      <c r="H130" s="4">
        <v>1</v>
      </c>
      <c r="I130" s="4">
        <v>3</v>
      </c>
      <c r="J130" s="4">
        <v>3</v>
      </c>
      <c r="K130" s="4" t="s">
        <v>30</v>
      </c>
      <c r="L130" s="4">
        <v>1008.93</v>
      </c>
      <c r="M130" s="4">
        <v>1008.93</v>
      </c>
      <c r="N130" s="4" t="s">
        <v>650</v>
      </c>
      <c r="O130" s="4" t="s">
        <v>32</v>
      </c>
      <c r="P130" s="4" t="s">
        <v>33</v>
      </c>
      <c r="Q130" s="4">
        <v>0</v>
      </c>
      <c r="R130" s="7">
        <v>45163.0000115741</v>
      </c>
      <c r="S130" s="6">
        <v>45176</v>
      </c>
      <c r="T130" s="4" t="s">
        <v>34</v>
      </c>
      <c r="U130" s="4">
        <v>1008.93</v>
      </c>
      <c r="V130" s="4">
        <v>0</v>
      </c>
      <c r="W130" s="4">
        <v>0</v>
      </c>
      <c r="X130" s="4" t="s">
        <v>651</v>
      </c>
      <c r="Y130" s="4" t="s">
        <v>652</v>
      </c>
    </row>
    <row r="131" s="4" customFormat="1" spans="1:25">
      <c r="A131" s="4" t="s">
        <v>653</v>
      </c>
      <c r="B131" s="4" t="s">
        <v>26</v>
      </c>
      <c r="C131" s="4" t="s">
        <v>27</v>
      </c>
      <c r="D131" s="4" t="s">
        <v>654</v>
      </c>
      <c r="E131" s="4" t="s">
        <v>655</v>
      </c>
      <c r="F131" s="6">
        <v>45172</v>
      </c>
      <c r="G131" s="6">
        <v>45173</v>
      </c>
      <c r="H131" s="4">
        <v>1</v>
      </c>
      <c r="I131" s="4">
        <v>1</v>
      </c>
      <c r="J131" s="4">
        <v>1</v>
      </c>
      <c r="K131" s="4" t="s">
        <v>30</v>
      </c>
      <c r="L131" s="4">
        <v>410.14</v>
      </c>
      <c r="M131" s="4">
        <v>410.14</v>
      </c>
      <c r="N131" s="4" t="s">
        <v>656</v>
      </c>
      <c r="O131" s="4" t="s">
        <v>32</v>
      </c>
      <c r="P131" s="4" t="s">
        <v>33</v>
      </c>
      <c r="Q131" s="4">
        <v>0</v>
      </c>
      <c r="R131" s="7">
        <v>45164</v>
      </c>
      <c r="S131" s="6">
        <v>45176</v>
      </c>
      <c r="T131" s="4" t="s">
        <v>34</v>
      </c>
      <c r="U131" s="4">
        <v>410.14</v>
      </c>
      <c r="V131" s="4">
        <v>0</v>
      </c>
      <c r="W131" s="4">
        <v>0</v>
      </c>
      <c r="X131" s="4" t="s">
        <v>657</v>
      </c>
      <c r="Y131" s="4" t="s">
        <v>658</v>
      </c>
    </row>
    <row r="132" s="4" customFormat="1" spans="1:25">
      <c r="A132" s="4" t="s">
        <v>659</v>
      </c>
      <c r="B132" s="4" t="s">
        <v>26</v>
      </c>
      <c r="C132" s="4" t="s">
        <v>27</v>
      </c>
      <c r="D132" s="4" t="s">
        <v>660</v>
      </c>
      <c r="E132" s="4" t="s">
        <v>661</v>
      </c>
      <c r="F132" s="6">
        <v>45169</v>
      </c>
      <c r="G132" s="6">
        <v>45173</v>
      </c>
      <c r="H132" s="4">
        <v>1</v>
      </c>
      <c r="I132" s="4">
        <v>4</v>
      </c>
      <c r="J132" s="4">
        <v>4</v>
      </c>
      <c r="K132" s="4" t="s">
        <v>30</v>
      </c>
      <c r="L132" s="4">
        <v>3392.72</v>
      </c>
      <c r="M132" s="4">
        <v>3392.72</v>
      </c>
      <c r="N132" s="4" t="s">
        <v>662</v>
      </c>
      <c r="O132" s="4" t="s">
        <v>32</v>
      </c>
      <c r="P132" s="4" t="s">
        <v>33</v>
      </c>
      <c r="Q132" s="4">
        <v>0</v>
      </c>
      <c r="R132" s="7">
        <v>45164.0000115741</v>
      </c>
      <c r="S132" s="6">
        <v>45176</v>
      </c>
      <c r="T132" s="4" t="s">
        <v>34</v>
      </c>
      <c r="U132" s="4">
        <v>3392.72</v>
      </c>
      <c r="V132" s="4">
        <v>0</v>
      </c>
      <c r="W132" s="4">
        <v>0</v>
      </c>
      <c r="X132" s="4" t="s">
        <v>663</v>
      </c>
      <c r="Y132" s="4" t="s">
        <v>42</v>
      </c>
    </row>
    <row r="133" s="4" customFormat="1" spans="1:25">
      <c r="A133" s="4" t="s">
        <v>659</v>
      </c>
      <c r="B133" s="4" t="s">
        <v>26</v>
      </c>
      <c r="C133" s="4" t="s">
        <v>52</v>
      </c>
      <c r="D133" s="4" t="s">
        <v>660</v>
      </c>
      <c r="E133" s="4" t="s">
        <v>661</v>
      </c>
      <c r="F133" s="6">
        <v>45169</v>
      </c>
      <c r="G133" s="6">
        <v>45173</v>
      </c>
      <c r="H133" s="4">
        <v>1</v>
      </c>
      <c r="I133" s="4">
        <v>4</v>
      </c>
      <c r="J133" s="4">
        <v>4</v>
      </c>
      <c r="K133" s="4" t="s">
        <v>30</v>
      </c>
      <c r="L133" s="4">
        <v>-3392.72</v>
      </c>
      <c r="M133" s="4">
        <v>-3392.72</v>
      </c>
      <c r="N133" s="4" t="s">
        <v>662</v>
      </c>
      <c r="O133" s="4" t="s">
        <v>32</v>
      </c>
      <c r="P133" s="4" t="s">
        <v>33</v>
      </c>
      <c r="Q133" s="4">
        <v>0</v>
      </c>
      <c r="R133" s="7">
        <v>45164.0000115741</v>
      </c>
      <c r="S133" s="6">
        <v>45176</v>
      </c>
      <c r="T133" s="4" t="s">
        <v>34</v>
      </c>
      <c r="U133" s="4">
        <v>-3392.72</v>
      </c>
      <c r="V133" s="4">
        <v>0</v>
      </c>
      <c r="W133" s="4">
        <v>0</v>
      </c>
      <c r="X133" s="4" t="s">
        <v>663</v>
      </c>
      <c r="Y133" s="4" t="s">
        <v>42</v>
      </c>
    </row>
    <row r="134" s="4" customFormat="1" spans="1:25">
      <c r="A134" s="4" t="s">
        <v>664</v>
      </c>
      <c r="B134" s="4" t="s">
        <v>26</v>
      </c>
      <c r="C134" s="4" t="s">
        <v>27</v>
      </c>
      <c r="D134" s="4" t="s">
        <v>167</v>
      </c>
      <c r="E134" s="4" t="s">
        <v>168</v>
      </c>
      <c r="F134" s="6">
        <v>45172</v>
      </c>
      <c r="G134" s="6">
        <v>45173</v>
      </c>
      <c r="H134" s="4">
        <v>1</v>
      </c>
      <c r="I134" s="4">
        <v>1</v>
      </c>
      <c r="J134" s="4">
        <v>1</v>
      </c>
      <c r="K134" s="4" t="s">
        <v>30</v>
      </c>
      <c r="L134" s="4">
        <v>1179.44</v>
      </c>
      <c r="M134" s="4">
        <v>1179.44</v>
      </c>
      <c r="N134" s="4" t="s">
        <v>665</v>
      </c>
      <c r="O134" s="4" t="s">
        <v>32</v>
      </c>
      <c r="P134" s="4" t="s">
        <v>33</v>
      </c>
      <c r="Q134" s="4">
        <v>0</v>
      </c>
      <c r="R134" s="7">
        <v>45164</v>
      </c>
      <c r="S134" s="6">
        <v>45176</v>
      </c>
      <c r="T134" s="4" t="s">
        <v>34</v>
      </c>
      <c r="U134" s="4">
        <v>1179.44</v>
      </c>
      <c r="V134" s="4">
        <v>0</v>
      </c>
      <c r="W134" s="4">
        <v>0</v>
      </c>
      <c r="X134" s="4" t="s">
        <v>666</v>
      </c>
      <c r="Y134" s="4" t="s">
        <v>171</v>
      </c>
    </row>
    <row r="135" s="4" customFormat="1" spans="1:25">
      <c r="A135" s="4" t="s">
        <v>667</v>
      </c>
      <c r="B135" s="4" t="s">
        <v>26</v>
      </c>
      <c r="C135" s="4" t="s">
        <v>27</v>
      </c>
      <c r="D135" s="4" t="s">
        <v>668</v>
      </c>
      <c r="E135" s="4" t="s">
        <v>669</v>
      </c>
      <c r="F135" s="6">
        <v>45171</v>
      </c>
      <c r="G135" s="6">
        <v>45173</v>
      </c>
      <c r="H135" s="4">
        <v>1</v>
      </c>
      <c r="I135" s="4">
        <v>2</v>
      </c>
      <c r="J135" s="4">
        <v>2</v>
      </c>
      <c r="K135" s="4" t="s">
        <v>30</v>
      </c>
      <c r="L135" s="4">
        <v>1512.12</v>
      </c>
      <c r="M135" s="4">
        <v>1512.12</v>
      </c>
      <c r="N135" s="4" t="s">
        <v>670</v>
      </c>
      <c r="O135" s="4" t="s">
        <v>32</v>
      </c>
      <c r="P135" s="4" t="s">
        <v>33</v>
      </c>
      <c r="Q135" s="4">
        <v>0</v>
      </c>
      <c r="R135" s="7">
        <v>45164.0000115741</v>
      </c>
      <c r="S135" s="6">
        <v>45176</v>
      </c>
      <c r="T135" s="4" t="s">
        <v>34</v>
      </c>
      <c r="U135" s="4">
        <v>1512.12</v>
      </c>
      <c r="V135" s="4">
        <v>0</v>
      </c>
      <c r="W135" s="4">
        <v>0</v>
      </c>
      <c r="X135" s="4" t="s">
        <v>671</v>
      </c>
      <c r="Y135" s="4" t="s">
        <v>672</v>
      </c>
    </row>
    <row r="136" s="4" customFormat="1" spans="1:25">
      <c r="A136" s="4" t="s">
        <v>673</v>
      </c>
      <c r="B136" s="4" t="s">
        <v>26</v>
      </c>
      <c r="C136" s="4" t="s">
        <v>27</v>
      </c>
      <c r="D136" s="4" t="s">
        <v>674</v>
      </c>
      <c r="E136" s="4" t="s">
        <v>675</v>
      </c>
      <c r="F136" s="6">
        <v>45171</v>
      </c>
      <c r="G136" s="6">
        <v>45173</v>
      </c>
      <c r="H136" s="4">
        <v>1</v>
      </c>
      <c r="I136" s="4">
        <v>2</v>
      </c>
      <c r="J136" s="4">
        <v>2</v>
      </c>
      <c r="K136" s="4" t="s">
        <v>30</v>
      </c>
      <c r="L136" s="4">
        <v>1243.46</v>
      </c>
      <c r="M136" s="4">
        <v>1243.46</v>
      </c>
      <c r="N136" s="4" t="s">
        <v>676</v>
      </c>
      <c r="O136" s="4" t="s">
        <v>32</v>
      </c>
      <c r="P136" s="4" t="s">
        <v>33</v>
      </c>
      <c r="Q136" s="4">
        <v>0</v>
      </c>
      <c r="R136" s="7">
        <v>45164.0000115741</v>
      </c>
      <c r="S136" s="6">
        <v>45176</v>
      </c>
      <c r="T136" s="4" t="s">
        <v>34</v>
      </c>
      <c r="U136" s="4">
        <v>1243.46</v>
      </c>
      <c r="V136" s="4">
        <v>0</v>
      </c>
      <c r="W136" s="4">
        <v>0</v>
      </c>
      <c r="X136" s="4" t="s">
        <v>677</v>
      </c>
      <c r="Y136" s="4" t="s">
        <v>678</v>
      </c>
    </row>
    <row r="137" s="4" customFormat="1" spans="1:25">
      <c r="A137" s="4" t="s">
        <v>679</v>
      </c>
      <c r="B137" s="4" t="s">
        <v>26</v>
      </c>
      <c r="C137" s="4" t="s">
        <v>27</v>
      </c>
      <c r="D137" s="4" t="s">
        <v>680</v>
      </c>
      <c r="E137" s="4" t="s">
        <v>681</v>
      </c>
      <c r="F137" s="6">
        <v>45172</v>
      </c>
      <c r="G137" s="6">
        <v>45173</v>
      </c>
      <c r="H137" s="4">
        <v>1</v>
      </c>
      <c r="I137" s="4">
        <v>1</v>
      </c>
      <c r="J137" s="4">
        <v>1</v>
      </c>
      <c r="K137" s="4" t="s">
        <v>30</v>
      </c>
      <c r="L137" s="4">
        <v>239.76</v>
      </c>
      <c r="M137" s="4">
        <v>239.76</v>
      </c>
      <c r="N137" s="4" t="s">
        <v>682</v>
      </c>
      <c r="O137" s="4" t="s">
        <v>32</v>
      </c>
      <c r="P137" s="4" t="s">
        <v>33</v>
      </c>
      <c r="Q137" s="4">
        <v>0</v>
      </c>
      <c r="R137" s="7">
        <v>45164.0000115741</v>
      </c>
      <c r="S137" s="6">
        <v>45176</v>
      </c>
      <c r="T137" s="4" t="s">
        <v>34</v>
      </c>
      <c r="U137" s="4">
        <v>239.76</v>
      </c>
      <c r="V137" s="4">
        <v>0</v>
      </c>
      <c r="W137" s="4">
        <v>0</v>
      </c>
      <c r="X137" s="4" t="s">
        <v>683</v>
      </c>
      <c r="Y137" s="4" t="s">
        <v>684</v>
      </c>
    </row>
    <row r="138" s="4" customFormat="1" spans="1:25">
      <c r="A138" s="4" t="s">
        <v>685</v>
      </c>
      <c r="B138" s="4" t="s">
        <v>26</v>
      </c>
      <c r="C138" s="4" t="s">
        <v>27</v>
      </c>
      <c r="D138" s="4" t="s">
        <v>686</v>
      </c>
      <c r="E138" s="4" t="s">
        <v>687</v>
      </c>
      <c r="F138" s="6">
        <v>45170</v>
      </c>
      <c r="G138" s="6">
        <v>45173</v>
      </c>
      <c r="H138" s="4">
        <v>1</v>
      </c>
      <c r="I138" s="4">
        <v>3</v>
      </c>
      <c r="J138" s="4">
        <v>3</v>
      </c>
      <c r="K138" s="4" t="s">
        <v>30</v>
      </c>
      <c r="L138" s="4">
        <v>2247.39</v>
      </c>
      <c r="M138" s="4">
        <v>2247.39</v>
      </c>
      <c r="N138" s="4" t="s">
        <v>688</v>
      </c>
      <c r="O138" s="4" t="s">
        <v>32</v>
      </c>
      <c r="P138" s="4" t="s">
        <v>33</v>
      </c>
      <c r="Q138" s="4">
        <v>0</v>
      </c>
      <c r="R138" s="7">
        <v>45164.0000115741</v>
      </c>
      <c r="S138" s="6">
        <v>45176</v>
      </c>
      <c r="T138" s="4" t="s">
        <v>34</v>
      </c>
      <c r="U138" s="4">
        <v>2247.39</v>
      </c>
      <c r="V138" s="4">
        <v>0</v>
      </c>
      <c r="W138" s="4">
        <v>0</v>
      </c>
      <c r="X138" s="4" t="s">
        <v>689</v>
      </c>
      <c r="Y138" s="4" t="s">
        <v>690</v>
      </c>
    </row>
    <row r="139" s="4" customFormat="1" spans="1:25">
      <c r="A139" s="4" t="s">
        <v>512</v>
      </c>
      <c r="B139" s="4" t="s">
        <v>26</v>
      </c>
      <c r="C139" s="4" t="s">
        <v>52</v>
      </c>
      <c r="D139" s="4" t="s">
        <v>513</v>
      </c>
      <c r="E139" s="4" t="s">
        <v>514</v>
      </c>
      <c r="F139" s="6">
        <v>45171</v>
      </c>
      <c r="G139" s="6">
        <v>45173</v>
      </c>
      <c r="H139" s="4">
        <v>1</v>
      </c>
      <c r="I139" s="4">
        <v>2</v>
      </c>
      <c r="J139" s="4">
        <v>2</v>
      </c>
      <c r="K139" s="4" t="s">
        <v>30</v>
      </c>
      <c r="L139" s="4">
        <v>-4546.9</v>
      </c>
      <c r="M139" s="4">
        <v>-4546.9</v>
      </c>
      <c r="N139" s="4" t="s">
        <v>515</v>
      </c>
      <c r="O139" s="4" t="s">
        <v>32</v>
      </c>
      <c r="P139" s="4" t="s">
        <v>33</v>
      </c>
      <c r="Q139" s="4">
        <v>0</v>
      </c>
      <c r="R139" s="7">
        <v>45158.0000115741</v>
      </c>
      <c r="S139" s="6">
        <v>45176</v>
      </c>
      <c r="T139" s="4" t="s">
        <v>34</v>
      </c>
      <c r="U139" s="4">
        <v>-4546.9</v>
      </c>
      <c r="V139" s="4">
        <v>0</v>
      </c>
      <c r="W139" s="4">
        <v>0</v>
      </c>
      <c r="X139" s="4" t="s">
        <v>516</v>
      </c>
      <c r="Y139" s="4" t="s">
        <v>517</v>
      </c>
    </row>
    <row r="140" s="4" customFormat="1" spans="1:25">
      <c r="A140" s="4" t="s">
        <v>691</v>
      </c>
      <c r="B140" s="4" t="s">
        <v>26</v>
      </c>
      <c r="C140" s="4" t="s">
        <v>27</v>
      </c>
      <c r="D140" s="4" t="s">
        <v>692</v>
      </c>
      <c r="E140" s="4" t="s">
        <v>693</v>
      </c>
      <c r="F140" s="6">
        <v>45172</v>
      </c>
      <c r="G140" s="6">
        <v>45173</v>
      </c>
      <c r="H140" s="4">
        <v>1</v>
      </c>
      <c r="I140" s="4">
        <v>1</v>
      </c>
      <c r="J140" s="4">
        <v>1</v>
      </c>
      <c r="K140" s="4" t="s">
        <v>30</v>
      </c>
      <c r="L140" s="4">
        <v>1153.97</v>
      </c>
      <c r="M140" s="4">
        <v>1153.97</v>
      </c>
      <c r="N140" s="4" t="s">
        <v>694</v>
      </c>
      <c r="O140" s="4" t="s">
        <v>32</v>
      </c>
      <c r="P140" s="4" t="s">
        <v>33</v>
      </c>
      <c r="Q140" s="4">
        <v>0</v>
      </c>
      <c r="R140" s="7">
        <v>45164.0000115741</v>
      </c>
      <c r="S140" s="6">
        <v>45176</v>
      </c>
      <c r="T140" s="4" t="s">
        <v>34</v>
      </c>
      <c r="U140" s="4">
        <v>1153.97</v>
      </c>
      <c r="V140" s="4">
        <v>0</v>
      </c>
      <c r="W140" s="4">
        <v>0</v>
      </c>
      <c r="X140" s="4" t="s">
        <v>695</v>
      </c>
      <c r="Y140" s="4" t="s">
        <v>42</v>
      </c>
    </row>
    <row r="141" s="4" customFormat="1" spans="1:25">
      <c r="A141" s="4" t="s">
        <v>696</v>
      </c>
      <c r="B141" s="4" t="s">
        <v>26</v>
      </c>
      <c r="C141" s="4" t="s">
        <v>27</v>
      </c>
      <c r="D141" s="4" t="s">
        <v>697</v>
      </c>
      <c r="E141" s="4" t="s">
        <v>698</v>
      </c>
      <c r="F141" s="6">
        <v>45170</v>
      </c>
      <c r="G141" s="6">
        <v>45173</v>
      </c>
      <c r="H141" s="4">
        <v>1</v>
      </c>
      <c r="I141" s="4">
        <v>3</v>
      </c>
      <c r="J141" s="4">
        <v>3</v>
      </c>
      <c r="K141" s="4" t="s">
        <v>30</v>
      </c>
      <c r="L141" s="4">
        <v>19181.52</v>
      </c>
      <c r="M141" s="4">
        <v>19181.52</v>
      </c>
      <c r="N141" s="4" t="s">
        <v>699</v>
      </c>
      <c r="O141" s="4" t="s">
        <v>32</v>
      </c>
      <c r="P141" s="4" t="s">
        <v>33</v>
      </c>
      <c r="Q141" s="4">
        <v>0</v>
      </c>
      <c r="R141" s="7">
        <v>45165</v>
      </c>
      <c r="S141" s="6">
        <v>45176</v>
      </c>
      <c r="T141" s="4" t="s">
        <v>34</v>
      </c>
      <c r="U141" s="4">
        <v>19181.52</v>
      </c>
      <c r="V141" s="4">
        <v>0</v>
      </c>
      <c r="W141" s="4">
        <v>0</v>
      </c>
      <c r="X141" s="4" t="s">
        <v>700</v>
      </c>
      <c r="Y141" s="4" t="s">
        <v>701</v>
      </c>
    </row>
    <row r="142" s="4" customFormat="1" spans="1:25">
      <c r="A142" s="4" t="s">
        <v>702</v>
      </c>
      <c r="B142" s="4" t="s">
        <v>26</v>
      </c>
      <c r="C142" s="4" t="s">
        <v>27</v>
      </c>
      <c r="D142" s="4" t="s">
        <v>703</v>
      </c>
      <c r="E142" s="4" t="s">
        <v>704</v>
      </c>
      <c r="F142" s="6">
        <v>45171</v>
      </c>
      <c r="G142" s="6">
        <v>45173</v>
      </c>
      <c r="H142" s="4">
        <v>1</v>
      </c>
      <c r="I142" s="4">
        <v>2</v>
      </c>
      <c r="J142" s="4">
        <v>2</v>
      </c>
      <c r="K142" s="4" t="s">
        <v>30</v>
      </c>
      <c r="L142" s="4">
        <v>7942.88</v>
      </c>
      <c r="M142" s="4">
        <v>7942.88</v>
      </c>
      <c r="N142" s="4" t="s">
        <v>705</v>
      </c>
      <c r="O142" s="4" t="s">
        <v>32</v>
      </c>
      <c r="P142" s="4" t="s">
        <v>33</v>
      </c>
      <c r="Q142" s="4">
        <v>0</v>
      </c>
      <c r="R142" s="7">
        <v>45165.0000115741</v>
      </c>
      <c r="S142" s="6">
        <v>45176</v>
      </c>
      <c r="T142" s="4" t="s">
        <v>34</v>
      </c>
      <c r="U142" s="4">
        <v>7942.88</v>
      </c>
      <c r="V142" s="4">
        <v>0</v>
      </c>
      <c r="W142" s="4">
        <v>0</v>
      </c>
      <c r="X142" s="4" t="s">
        <v>706</v>
      </c>
      <c r="Y142" s="4" t="s">
        <v>707</v>
      </c>
    </row>
    <row r="143" s="4" customFormat="1" spans="1:25">
      <c r="A143" s="4" t="s">
        <v>708</v>
      </c>
      <c r="B143" s="4" t="s">
        <v>26</v>
      </c>
      <c r="C143" s="4" t="s">
        <v>27</v>
      </c>
      <c r="D143" s="4" t="s">
        <v>709</v>
      </c>
      <c r="E143" s="4" t="s">
        <v>710</v>
      </c>
      <c r="F143" s="6">
        <v>45170</v>
      </c>
      <c r="G143" s="6">
        <v>45173</v>
      </c>
      <c r="H143" s="4">
        <v>1</v>
      </c>
      <c r="I143" s="4">
        <v>3</v>
      </c>
      <c r="J143" s="4">
        <v>3</v>
      </c>
      <c r="K143" s="4" t="s">
        <v>30</v>
      </c>
      <c r="L143" s="4">
        <v>5412.71</v>
      </c>
      <c r="M143" s="4">
        <v>5412.71</v>
      </c>
      <c r="N143" s="4" t="s">
        <v>711</v>
      </c>
      <c r="O143" s="4" t="s">
        <v>32</v>
      </c>
      <c r="P143" s="4" t="s">
        <v>33</v>
      </c>
      <c r="Q143" s="4">
        <v>0</v>
      </c>
      <c r="R143" s="7">
        <v>45165</v>
      </c>
      <c r="S143" s="6">
        <v>45176</v>
      </c>
      <c r="T143" s="4" t="s">
        <v>34</v>
      </c>
      <c r="U143" s="4">
        <v>5412.71</v>
      </c>
      <c r="V143" s="4">
        <v>0</v>
      </c>
      <c r="W143" s="4">
        <v>0</v>
      </c>
      <c r="X143" s="4" t="s">
        <v>712</v>
      </c>
      <c r="Y143" s="4" t="s">
        <v>713</v>
      </c>
    </row>
    <row r="144" s="4" customFormat="1" spans="1:25">
      <c r="A144" s="4" t="s">
        <v>714</v>
      </c>
      <c r="B144" s="4" t="s">
        <v>26</v>
      </c>
      <c r="C144" s="4" t="s">
        <v>27</v>
      </c>
      <c r="D144" s="4" t="s">
        <v>167</v>
      </c>
      <c r="E144" s="4" t="s">
        <v>715</v>
      </c>
      <c r="F144" s="6">
        <v>45172</v>
      </c>
      <c r="G144" s="6">
        <v>45173</v>
      </c>
      <c r="H144" s="4">
        <v>1</v>
      </c>
      <c r="I144" s="4">
        <v>1</v>
      </c>
      <c r="J144" s="4">
        <v>1</v>
      </c>
      <c r="K144" s="4" t="s">
        <v>30</v>
      </c>
      <c r="L144" s="4">
        <v>1535.59</v>
      </c>
      <c r="M144" s="4">
        <v>1535.59</v>
      </c>
      <c r="N144" s="4" t="s">
        <v>716</v>
      </c>
      <c r="O144" s="4" t="s">
        <v>32</v>
      </c>
      <c r="P144" s="4" t="s">
        <v>33</v>
      </c>
      <c r="Q144" s="4">
        <v>0</v>
      </c>
      <c r="R144" s="7">
        <v>45165.0000115741</v>
      </c>
      <c r="S144" s="6">
        <v>45176</v>
      </c>
      <c r="T144" s="4" t="s">
        <v>34</v>
      </c>
      <c r="U144" s="4">
        <v>1535.59</v>
      </c>
      <c r="V144" s="4">
        <v>0</v>
      </c>
      <c r="W144" s="4">
        <v>0</v>
      </c>
      <c r="X144" s="4" t="s">
        <v>717</v>
      </c>
      <c r="Y144" s="4" t="s">
        <v>171</v>
      </c>
    </row>
    <row r="145" s="4" customFormat="1" spans="1:25">
      <c r="A145" s="4" t="s">
        <v>718</v>
      </c>
      <c r="B145" s="4" t="s">
        <v>26</v>
      </c>
      <c r="C145" s="4" t="s">
        <v>27</v>
      </c>
      <c r="D145" s="4" t="s">
        <v>719</v>
      </c>
      <c r="E145" s="4" t="s">
        <v>280</v>
      </c>
      <c r="F145" s="6">
        <v>45171</v>
      </c>
      <c r="G145" s="6">
        <v>45173</v>
      </c>
      <c r="H145" s="4">
        <v>1</v>
      </c>
      <c r="I145" s="4">
        <v>2</v>
      </c>
      <c r="J145" s="4">
        <v>2</v>
      </c>
      <c r="K145" s="4" t="s">
        <v>30</v>
      </c>
      <c r="L145" s="4">
        <v>1860.98</v>
      </c>
      <c r="M145" s="4">
        <v>1860.98</v>
      </c>
      <c r="N145" s="4" t="s">
        <v>720</v>
      </c>
      <c r="O145" s="4" t="s">
        <v>32</v>
      </c>
      <c r="P145" s="4" t="s">
        <v>33</v>
      </c>
      <c r="Q145" s="4">
        <v>0</v>
      </c>
      <c r="R145" s="7">
        <v>45165.0000115741</v>
      </c>
      <c r="S145" s="6">
        <v>45176</v>
      </c>
      <c r="T145" s="4" t="s">
        <v>34</v>
      </c>
      <c r="U145" s="4">
        <v>1860.98</v>
      </c>
      <c r="V145" s="4">
        <v>0</v>
      </c>
      <c r="W145" s="4">
        <v>0</v>
      </c>
      <c r="X145" s="4" t="s">
        <v>721</v>
      </c>
      <c r="Y145" s="4" t="s">
        <v>722</v>
      </c>
    </row>
    <row r="146" s="4" customFormat="1" spans="1:25">
      <c r="A146" s="4" t="s">
        <v>723</v>
      </c>
      <c r="B146" s="4" t="s">
        <v>26</v>
      </c>
      <c r="C146" s="4" t="s">
        <v>27</v>
      </c>
      <c r="D146" s="4" t="s">
        <v>724</v>
      </c>
      <c r="E146" s="4" t="s">
        <v>725</v>
      </c>
      <c r="F146" s="6">
        <v>45170</v>
      </c>
      <c r="G146" s="6">
        <v>45173</v>
      </c>
      <c r="H146" s="4">
        <v>1</v>
      </c>
      <c r="I146" s="4">
        <v>3</v>
      </c>
      <c r="J146" s="4">
        <v>3</v>
      </c>
      <c r="K146" s="4" t="s">
        <v>30</v>
      </c>
      <c r="L146" s="4">
        <v>1392.78</v>
      </c>
      <c r="M146" s="4">
        <v>1392.78</v>
      </c>
      <c r="N146" s="4" t="s">
        <v>726</v>
      </c>
      <c r="O146" s="4" t="s">
        <v>32</v>
      </c>
      <c r="P146" s="4" t="s">
        <v>33</v>
      </c>
      <c r="Q146" s="4">
        <v>0</v>
      </c>
      <c r="R146" s="7">
        <v>45165</v>
      </c>
      <c r="S146" s="6">
        <v>45176</v>
      </c>
      <c r="T146" s="4" t="s">
        <v>34</v>
      </c>
      <c r="U146" s="4">
        <v>1392.78</v>
      </c>
      <c r="V146" s="4">
        <v>0</v>
      </c>
      <c r="W146" s="4">
        <v>0</v>
      </c>
      <c r="X146" s="4" t="s">
        <v>727</v>
      </c>
      <c r="Y146" s="4" t="s">
        <v>42</v>
      </c>
    </row>
    <row r="147" s="4" customFormat="1" spans="1:25">
      <c r="A147" s="4" t="s">
        <v>728</v>
      </c>
      <c r="B147" s="4" t="s">
        <v>26</v>
      </c>
      <c r="C147" s="4" t="s">
        <v>27</v>
      </c>
      <c r="D147" s="4" t="s">
        <v>724</v>
      </c>
      <c r="E147" s="4" t="s">
        <v>725</v>
      </c>
      <c r="F147" s="6">
        <v>45170</v>
      </c>
      <c r="G147" s="6">
        <v>45173</v>
      </c>
      <c r="H147" s="4">
        <v>1</v>
      </c>
      <c r="I147" s="4">
        <v>3</v>
      </c>
      <c r="J147" s="4">
        <v>3</v>
      </c>
      <c r="K147" s="4" t="s">
        <v>30</v>
      </c>
      <c r="L147" s="4">
        <v>1392.78</v>
      </c>
      <c r="M147" s="4">
        <v>1392.78</v>
      </c>
      <c r="N147" s="4" t="s">
        <v>726</v>
      </c>
      <c r="O147" s="4" t="s">
        <v>32</v>
      </c>
      <c r="P147" s="4" t="s">
        <v>33</v>
      </c>
      <c r="Q147" s="4">
        <v>0</v>
      </c>
      <c r="R147" s="7">
        <v>45165</v>
      </c>
      <c r="S147" s="6">
        <v>45176</v>
      </c>
      <c r="T147" s="4" t="s">
        <v>34</v>
      </c>
      <c r="U147" s="4">
        <v>1392.78</v>
      </c>
      <c r="V147" s="4">
        <v>0</v>
      </c>
      <c r="W147" s="4">
        <v>0</v>
      </c>
      <c r="X147" s="4" t="s">
        <v>729</v>
      </c>
      <c r="Y147" s="4" t="s">
        <v>730</v>
      </c>
    </row>
    <row r="148" s="4" customFormat="1" spans="1:25">
      <c r="A148" s="4" t="s">
        <v>723</v>
      </c>
      <c r="B148" s="4" t="s">
        <v>26</v>
      </c>
      <c r="C148" s="4" t="s">
        <v>52</v>
      </c>
      <c r="D148" s="4" t="s">
        <v>724</v>
      </c>
      <c r="E148" s="4" t="s">
        <v>725</v>
      </c>
      <c r="F148" s="6">
        <v>45170</v>
      </c>
      <c r="G148" s="6">
        <v>45173</v>
      </c>
      <c r="H148" s="4">
        <v>1</v>
      </c>
      <c r="I148" s="4">
        <v>3</v>
      </c>
      <c r="J148" s="4">
        <v>3</v>
      </c>
      <c r="K148" s="4" t="s">
        <v>30</v>
      </c>
      <c r="L148" s="4">
        <v>-1392.78</v>
      </c>
      <c r="M148" s="4">
        <v>-1392.78</v>
      </c>
      <c r="N148" s="4" t="s">
        <v>726</v>
      </c>
      <c r="O148" s="4" t="s">
        <v>32</v>
      </c>
      <c r="P148" s="4" t="s">
        <v>33</v>
      </c>
      <c r="Q148" s="4">
        <v>0</v>
      </c>
      <c r="R148" s="7">
        <v>45165</v>
      </c>
      <c r="S148" s="6">
        <v>45176</v>
      </c>
      <c r="T148" s="4" t="s">
        <v>34</v>
      </c>
      <c r="U148" s="4">
        <v>-1392.78</v>
      </c>
      <c r="V148" s="4">
        <v>0</v>
      </c>
      <c r="W148" s="4">
        <v>0</v>
      </c>
      <c r="X148" s="4" t="s">
        <v>727</v>
      </c>
      <c r="Y148" s="4" t="s">
        <v>42</v>
      </c>
    </row>
    <row r="149" s="4" customFormat="1" spans="1:25">
      <c r="A149" s="4" t="s">
        <v>731</v>
      </c>
      <c r="B149" s="4" t="s">
        <v>26</v>
      </c>
      <c r="C149" s="4" t="s">
        <v>27</v>
      </c>
      <c r="D149" s="4" t="s">
        <v>732</v>
      </c>
      <c r="E149" s="4" t="s">
        <v>733</v>
      </c>
      <c r="F149" s="6">
        <v>45170</v>
      </c>
      <c r="G149" s="6">
        <v>45173</v>
      </c>
      <c r="H149" s="4">
        <v>1</v>
      </c>
      <c r="I149" s="4">
        <v>3</v>
      </c>
      <c r="J149" s="4">
        <v>3</v>
      </c>
      <c r="K149" s="4" t="s">
        <v>30</v>
      </c>
      <c r="L149" s="4">
        <v>1269.48</v>
      </c>
      <c r="M149" s="4">
        <v>1269.48</v>
      </c>
      <c r="N149" s="4" t="s">
        <v>734</v>
      </c>
      <c r="O149" s="4" t="s">
        <v>32</v>
      </c>
      <c r="P149" s="4" t="s">
        <v>33</v>
      </c>
      <c r="Q149" s="4">
        <v>0</v>
      </c>
      <c r="R149" s="7">
        <v>45166.0000115741</v>
      </c>
      <c r="S149" s="6">
        <v>45176</v>
      </c>
      <c r="T149" s="4" t="s">
        <v>34</v>
      </c>
      <c r="U149" s="4">
        <v>1269.48</v>
      </c>
      <c r="V149" s="4">
        <v>0</v>
      </c>
      <c r="W149" s="4">
        <v>0</v>
      </c>
      <c r="X149" s="4" t="s">
        <v>735</v>
      </c>
      <c r="Y149" s="4" t="s">
        <v>736</v>
      </c>
    </row>
    <row r="150" s="4" customFormat="1" spans="1:25">
      <c r="A150" s="4" t="s">
        <v>737</v>
      </c>
      <c r="B150" s="4" t="s">
        <v>26</v>
      </c>
      <c r="C150" s="4" t="s">
        <v>27</v>
      </c>
      <c r="D150" s="4" t="s">
        <v>738</v>
      </c>
      <c r="E150" s="4" t="s">
        <v>739</v>
      </c>
      <c r="F150" s="6">
        <v>45172</v>
      </c>
      <c r="G150" s="6">
        <v>45173</v>
      </c>
      <c r="H150" s="4">
        <v>1</v>
      </c>
      <c r="I150" s="4">
        <v>1</v>
      </c>
      <c r="J150" s="4">
        <v>1</v>
      </c>
      <c r="K150" s="4" t="s">
        <v>30</v>
      </c>
      <c r="L150" s="4">
        <v>948.34</v>
      </c>
      <c r="M150" s="4">
        <v>948.34</v>
      </c>
      <c r="N150" s="4" t="s">
        <v>740</v>
      </c>
      <c r="O150" s="4" t="s">
        <v>32</v>
      </c>
      <c r="P150" s="4" t="s">
        <v>33</v>
      </c>
      <c r="Q150" s="4">
        <v>0</v>
      </c>
      <c r="R150" s="7">
        <v>45166</v>
      </c>
      <c r="S150" s="6">
        <v>45176</v>
      </c>
      <c r="T150" s="4" t="s">
        <v>34</v>
      </c>
      <c r="U150" s="4">
        <v>948.34</v>
      </c>
      <c r="V150" s="4">
        <v>0</v>
      </c>
      <c r="W150" s="4">
        <v>0</v>
      </c>
      <c r="X150" s="4" t="s">
        <v>741</v>
      </c>
      <c r="Y150" s="4" t="s">
        <v>742</v>
      </c>
    </row>
    <row r="151" s="4" customFormat="1" spans="1:25">
      <c r="A151" s="4" t="s">
        <v>743</v>
      </c>
      <c r="B151" s="4" t="s">
        <v>26</v>
      </c>
      <c r="C151" s="4" t="s">
        <v>27</v>
      </c>
      <c r="D151" s="4" t="s">
        <v>744</v>
      </c>
      <c r="E151" s="4" t="s">
        <v>745</v>
      </c>
      <c r="F151" s="6">
        <v>45170</v>
      </c>
      <c r="G151" s="6">
        <v>45173</v>
      </c>
      <c r="H151" s="4">
        <v>1</v>
      </c>
      <c r="I151" s="4">
        <v>3</v>
      </c>
      <c r="J151" s="4">
        <v>3</v>
      </c>
      <c r="K151" s="4" t="s">
        <v>30</v>
      </c>
      <c r="L151" s="4">
        <v>2789.85</v>
      </c>
      <c r="M151" s="4">
        <v>2789.85</v>
      </c>
      <c r="N151" s="4" t="s">
        <v>746</v>
      </c>
      <c r="O151" s="4" t="s">
        <v>32</v>
      </c>
      <c r="P151" s="4" t="s">
        <v>33</v>
      </c>
      <c r="Q151" s="4">
        <v>0</v>
      </c>
      <c r="R151" s="7">
        <v>45166.0000115741</v>
      </c>
      <c r="S151" s="6">
        <v>45176</v>
      </c>
      <c r="T151" s="4" t="s">
        <v>34</v>
      </c>
      <c r="U151" s="4">
        <v>2789.85</v>
      </c>
      <c r="V151" s="4">
        <v>0</v>
      </c>
      <c r="W151" s="4">
        <v>0</v>
      </c>
      <c r="X151" s="4" t="s">
        <v>747</v>
      </c>
      <c r="Y151" s="4" t="s">
        <v>42</v>
      </c>
    </row>
    <row r="152" s="4" customFormat="1" spans="1:25">
      <c r="A152" s="4" t="s">
        <v>748</v>
      </c>
      <c r="B152" s="4" t="s">
        <v>26</v>
      </c>
      <c r="C152" s="4" t="s">
        <v>27</v>
      </c>
      <c r="D152" s="4" t="s">
        <v>749</v>
      </c>
      <c r="E152" s="4" t="s">
        <v>750</v>
      </c>
      <c r="F152" s="6">
        <v>45172</v>
      </c>
      <c r="G152" s="6">
        <v>45173</v>
      </c>
      <c r="H152" s="4">
        <v>1</v>
      </c>
      <c r="I152" s="4">
        <v>1</v>
      </c>
      <c r="J152" s="4">
        <v>1</v>
      </c>
      <c r="K152" s="4" t="s">
        <v>30</v>
      </c>
      <c r="L152" s="4">
        <v>2104.22</v>
      </c>
      <c r="M152" s="4">
        <v>2104.22</v>
      </c>
      <c r="N152" s="4" t="s">
        <v>751</v>
      </c>
      <c r="O152" s="4" t="s">
        <v>32</v>
      </c>
      <c r="P152" s="4" t="s">
        <v>33</v>
      </c>
      <c r="Q152" s="4">
        <v>0</v>
      </c>
      <c r="R152" s="7">
        <v>45166</v>
      </c>
      <c r="S152" s="6">
        <v>45176</v>
      </c>
      <c r="T152" s="4" t="s">
        <v>34</v>
      </c>
      <c r="U152" s="4">
        <v>2104.22</v>
      </c>
      <c r="V152" s="4">
        <v>0</v>
      </c>
      <c r="W152" s="4">
        <v>0</v>
      </c>
      <c r="X152" s="4" t="s">
        <v>752</v>
      </c>
      <c r="Y152" s="4" t="s">
        <v>753</v>
      </c>
    </row>
    <row r="153" s="4" customFormat="1" spans="1:25">
      <c r="A153" s="4" t="s">
        <v>541</v>
      </c>
      <c r="B153" s="4" t="s">
        <v>26</v>
      </c>
      <c r="C153" s="4" t="s">
        <v>52</v>
      </c>
      <c r="D153" s="4" t="s">
        <v>542</v>
      </c>
      <c r="E153" s="4" t="s">
        <v>543</v>
      </c>
      <c r="F153" s="6">
        <v>45170</v>
      </c>
      <c r="G153" s="6">
        <v>45173</v>
      </c>
      <c r="H153" s="4">
        <v>1</v>
      </c>
      <c r="I153" s="4">
        <v>3</v>
      </c>
      <c r="J153" s="4">
        <v>3</v>
      </c>
      <c r="K153" s="4" t="s">
        <v>30</v>
      </c>
      <c r="L153" s="4">
        <v>-3253.88</v>
      </c>
      <c r="M153" s="4">
        <v>-3253.88</v>
      </c>
      <c r="N153" s="4" t="s">
        <v>544</v>
      </c>
      <c r="O153" s="4" t="s">
        <v>32</v>
      </c>
      <c r="P153" s="4" t="s">
        <v>33</v>
      </c>
      <c r="Q153" s="4">
        <v>0</v>
      </c>
      <c r="R153" s="7">
        <v>45159.0000115741</v>
      </c>
      <c r="S153" s="6">
        <v>45176</v>
      </c>
      <c r="T153" s="4" t="s">
        <v>34</v>
      </c>
      <c r="U153" s="4">
        <v>-3253.88</v>
      </c>
      <c r="V153" s="4">
        <v>0</v>
      </c>
      <c r="W153" s="4">
        <v>0</v>
      </c>
      <c r="X153" s="4" t="s">
        <v>545</v>
      </c>
      <c r="Y153" s="4" t="s">
        <v>546</v>
      </c>
    </row>
    <row r="154" s="4" customFormat="1" spans="1:25">
      <c r="A154" s="4" t="s">
        <v>754</v>
      </c>
      <c r="B154" s="4" t="s">
        <v>26</v>
      </c>
      <c r="C154" s="4" t="s">
        <v>27</v>
      </c>
      <c r="D154" s="4" t="s">
        <v>755</v>
      </c>
      <c r="E154" s="4" t="s">
        <v>756</v>
      </c>
      <c r="F154" s="6">
        <v>45171</v>
      </c>
      <c r="G154" s="6">
        <v>45173</v>
      </c>
      <c r="H154" s="4">
        <v>1</v>
      </c>
      <c r="I154" s="4">
        <v>2</v>
      </c>
      <c r="J154" s="4">
        <v>2</v>
      </c>
      <c r="K154" s="4" t="s">
        <v>30</v>
      </c>
      <c r="L154" s="4">
        <v>2208.97</v>
      </c>
      <c r="M154" s="4">
        <v>2208.97</v>
      </c>
      <c r="N154" s="4" t="s">
        <v>757</v>
      </c>
      <c r="O154" s="4" t="s">
        <v>32</v>
      </c>
      <c r="P154" s="4" t="s">
        <v>33</v>
      </c>
      <c r="Q154" s="4">
        <v>0</v>
      </c>
      <c r="R154" s="7">
        <v>45166.0000115741</v>
      </c>
      <c r="S154" s="6">
        <v>45176</v>
      </c>
      <c r="T154" s="4" t="s">
        <v>34</v>
      </c>
      <c r="U154" s="4">
        <v>2208.97</v>
      </c>
      <c r="V154" s="4">
        <v>0</v>
      </c>
      <c r="W154" s="4">
        <v>0</v>
      </c>
      <c r="X154" s="4" t="s">
        <v>758</v>
      </c>
      <c r="Y154" s="4" t="s">
        <v>759</v>
      </c>
    </row>
    <row r="155" s="4" customFormat="1" spans="1:25">
      <c r="A155" s="4" t="s">
        <v>416</v>
      </c>
      <c r="B155" s="4" t="s">
        <v>26</v>
      </c>
      <c r="C155" s="4" t="s">
        <v>52</v>
      </c>
      <c r="D155" s="4" t="s">
        <v>417</v>
      </c>
      <c r="E155" s="4" t="s">
        <v>418</v>
      </c>
      <c r="F155" s="6">
        <v>45172</v>
      </c>
      <c r="G155" s="6">
        <v>45173</v>
      </c>
      <c r="H155" s="4">
        <v>2</v>
      </c>
      <c r="I155" s="4">
        <v>1</v>
      </c>
      <c r="J155" s="4">
        <v>2</v>
      </c>
      <c r="K155" s="4" t="s">
        <v>30</v>
      </c>
      <c r="L155" s="4">
        <v>-1721</v>
      </c>
      <c r="M155" s="4">
        <v>-1721</v>
      </c>
      <c r="N155" s="4" t="s">
        <v>419</v>
      </c>
      <c r="O155" s="4" t="s">
        <v>32</v>
      </c>
      <c r="P155" s="4" t="s">
        <v>33</v>
      </c>
      <c r="Q155" s="4">
        <v>0</v>
      </c>
      <c r="R155" s="7">
        <v>45154.0000115741</v>
      </c>
      <c r="S155" s="6">
        <v>45176</v>
      </c>
      <c r="T155" s="4" t="s">
        <v>34</v>
      </c>
      <c r="U155" s="4">
        <v>-1721</v>
      </c>
      <c r="V155" s="4">
        <v>0</v>
      </c>
      <c r="W155" s="4">
        <v>0</v>
      </c>
      <c r="X155" s="4" t="s">
        <v>420</v>
      </c>
      <c r="Y155" s="4" t="s">
        <v>421</v>
      </c>
    </row>
    <row r="156" s="4" customFormat="1" spans="1:25">
      <c r="A156" s="4" t="s">
        <v>760</v>
      </c>
      <c r="B156" s="4" t="s">
        <v>26</v>
      </c>
      <c r="C156" s="4" t="s">
        <v>27</v>
      </c>
      <c r="D156" s="4" t="s">
        <v>761</v>
      </c>
      <c r="E156" s="4" t="s">
        <v>762</v>
      </c>
      <c r="F156" s="6">
        <v>45172</v>
      </c>
      <c r="G156" s="6">
        <v>45173</v>
      </c>
      <c r="H156" s="4">
        <v>1</v>
      </c>
      <c r="I156" s="4">
        <v>1</v>
      </c>
      <c r="J156" s="4">
        <v>1</v>
      </c>
      <c r="K156" s="4" t="s">
        <v>30</v>
      </c>
      <c r="L156" s="4">
        <v>431.57</v>
      </c>
      <c r="M156" s="4">
        <v>431.57</v>
      </c>
      <c r="N156" s="4" t="s">
        <v>763</v>
      </c>
      <c r="O156" s="4" t="s">
        <v>32</v>
      </c>
      <c r="P156" s="4" t="s">
        <v>33</v>
      </c>
      <c r="Q156" s="4">
        <v>0</v>
      </c>
      <c r="R156" s="7">
        <v>45167.0000115741</v>
      </c>
      <c r="S156" s="6">
        <v>45176</v>
      </c>
      <c r="T156" s="4" t="s">
        <v>34</v>
      </c>
      <c r="U156" s="4">
        <v>431.57</v>
      </c>
      <c r="V156" s="4">
        <v>0</v>
      </c>
      <c r="W156" s="4">
        <v>0</v>
      </c>
      <c r="X156" s="4" t="s">
        <v>764</v>
      </c>
      <c r="Y156" s="4" t="s">
        <v>765</v>
      </c>
    </row>
    <row r="157" s="4" customFormat="1" spans="1:25">
      <c r="A157" s="4" t="s">
        <v>766</v>
      </c>
      <c r="B157" s="4" t="s">
        <v>26</v>
      </c>
      <c r="C157" s="4" t="s">
        <v>27</v>
      </c>
      <c r="D157" s="4" t="s">
        <v>767</v>
      </c>
      <c r="E157" s="4" t="s">
        <v>768</v>
      </c>
      <c r="F157" s="6">
        <v>45172</v>
      </c>
      <c r="G157" s="6">
        <v>45173</v>
      </c>
      <c r="H157" s="4">
        <v>1</v>
      </c>
      <c r="I157" s="4">
        <v>1</v>
      </c>
      <c r="J157" s="4">
        <v>1</v>
      </c>
      <c r="K157" s="4" t="s">
        <v>30</v>
      </c>
      <c r="L157" s="4">
        <v>171.33</v>
      </c>
      <c r="M157" s="4">
        <v>171.33</v>
      </c>
      <c r="N157" s="4" t="s">
        <v>769</v>
      </c>
      <c r="O157" s="4" t="s">
        <v>32</v>
      </c>
      <c r="P157" s="4" t="s">
        <v>33</v>
      </c>
      <c r="Q157" s="4">
        <v>0</v>
      </c>
      <c r="R157" s="7">
        <v>45167</v>
      </c>
      <c r="S157" s="6">
        <v>45176</v>
      </c>
      <c r="T157" s="4" t="s">
        <v>34</v>
      </c>
      <c r="U157" s="4">
        <v>171.33</v>
      </c>
      <c r="V157" s="4">
        <v>0</v>
      </c>
      <c r="W157" s="4">
        <v>0</v>
      </c>
      <c r="X157" s="4" t="s">
        <v>770</v>
      </c>
      <c r="Y157" s="4" t="s">
        <v>771</v>
      </c>
    </row>
    <row r="158" s="4" customFormat="1" spans="1:25">
      <c r="A158" s="4" t="s">
        <v>772</v>
      </c>
      <c r="B158" s="4" t="s">
        <v>26</v>
      </c>
      <c r="C158" s="4" t="s">
        <v>27</v>
      </c>
      <c r="D158" s="4" t="s">
        <v>773</v>
      </c>
      <c r="E158" s="4" t="s">
        <v>774</v>
      </c>
      <c r="F158" s="6">
        <v>45172</v>
      </c>
      <c r="G158" s="6">
        <v>45173</v>
      </c>
      <c r="H158" s="4">
        <v>1</v>
      </c>
      <c r="I158" s="4">
        <v>1</v>
      </c>
      <c r="J158" s="4">
        <v>1</v>
      </c>
      <c r="K158" s="4" t="s">
        <v>30</v>
      </c>
      <c r="L158" s="4">
        <v>794.19</v>
      </c>
      <c r="M158" s="4">
        <v>794.19</v>
      </c>
      <c r="N158" s="4" t="s">
        <v>775</v>
      </c>
      <c r="O158" s="4" t="s">
        <v>32</v>
      </c>
      <c r="P158" s="4" t="s">
        <v>33</v>
      </c>
      <c r="Q158" s="4">
        <v>0</v>
      </c>
      <c r="R158" s="7">
        <v>45167.0000115741</v>
      </c>
      <c r="S158" s="6">
        <v>45176</v>
      </c>
      <c r="T158" s="4" t="s">
        <v>34</v>
      </c>
      <c r="U158" s="4">
        <v>794.19</v>
      </c>
      <c r="V158" s="4">
        <v>0</v>
      </c>
      <c r="W158" s="4">
        <v>0</v>
      </c>
      <c r="X158" s="4" t="s">
        <v>776</v>
      </c>
      <c r="Y158" s="4" t="s">
        <v>777</v>
      </c>
    </row>
    <row r="159" s="4" customFormat="1" spans="1:25">
      <c r="A159" s="4" t="s">
        <v>778</v>
      </c>
      <c r="B159" s="4" t="s">
        <v>26</v>
      </c>
      <c r="C159" s="4" t="s">
        <v>27</v>
      </c>
      <c r="D159" s="4" t="s">
        <v>779</v>
      </c>
      <c r="E159" s="4" t="s">
        <v>780</v>
      </c>
      <c r="F159" s="6">
        <v>45172</v>
      </c>
      <c r="G159" s="6">
        <v>45173</v>
      </c>
      <c r="H159" s="4">
        <v>1</v>
      </c>
      <c r="I159" s="4">
        <v>1</v>
      </c>
      <c r="J159" s="4">
        <v>1</v>
      </c>
      <c r="K159" s="4" t="s">
        <v>30</v>
      </c>
      <c r="L159" s="4">
        <v>283.75</v>
      </c>
      <c r="M159" s="4">
        <v>283.75</v>
      </c>
      <c r="N159" s="4" t="s">
        <v>781</v>
      </c>
      <c r="O159" s="4" t="s">
        <v>32</v>
      </c>
      <c r="P159" s="4" t="s">
        <v>33</v>
      </c>
      <c r="Q159" s="4">
        <v>0</v>
      </c>
      <c r="R159" s="7">
        <v>45167</v>
      </c>
      <c r="S159" s="6">
        <v>45176</v>
      </c>
      <c r="T159" s="4" t="s">
        <v>34</v>
      </c>
      <c r="U159" s="4">
        <v>283.75</v>
      </c>
      <c r="V159" s="4">
        <v>0</v>
      </c>
      <c r="W159" s="4">
        <v>0</v>
      </c>
      <c r="X159" s="4" t="s">
        <v>42</v>
      </c>
      <c r="Y159" s="4" t="s">
        <v>42</v>
      </c>
    </row>
    <row r="160" s="4" customFormat="1" spans="1:25">
      <c r="A160" s="4" t="s">
        <v>782</v>
      </c>
      <c r="B160" s="4" t="s">
        <v>26</v>
      </c>
      <c r="C160" s="4" t="s">
        <v>27</v>
      </c>
      <c r="D160" s="4" t="s">
        <v>779</v>
      </c>
      <c r="E160" s="4" t="s">
        <v>780</v>
      </c>
      <c r="F160" s="6">
        <v>45171</v>
      </c>
      <c r="G160" s="6">
        <v>45173</v>
      </c>
      <c r="H160" s="4">
        <v>1</v>
      </c>
      <c r="I160" s="4">
        <v>2</v>
      </c>
      <c r="J160" s="4">
        <v>2</v>
      </c>
      <c r="K160" s="4" t="s">
        <v>30</v>
      </c>
      <c r="L160" s="4">
        <v>685.27</v>
      </c>
      <c r="M160" s="4">
        <v>685.27</v>
      </c>
      <c r="N160" s="4" t="s">
        <v>783</v>
      </c>
      <c r="O160" s="4" t="s">
        <v>32</v>
      </c>
      <c r="P160" s="4" t="s">
        <v>33</v>
      </c>
      <c r="Q160" s="4">
        <v>0</v>
      </c>
      <c r="R160" s="7">
        <v>45167.0000115741</v>
      </c>
      <c r="S160" s="6">
        <v>45176</v>
      </c>
      <c r="T160" s="4" t="s">
        <v>34</v>
      </c>
      <c r="U160" s="4">
        <v>685.27</v>
      </c>
      <c r="V160" s="4">
        <v>0</v>
      </c>
      <c r="W160" s="4">
        <v>0</v>
      </c>
      <c r="X160" s="4" t="s">
        <v>784</v>
      </c>
      <c r="Y160" s="4" t="s">
        <v>785</v>
      </c>
    </row>
    <row r="161" s="4" customFormat="1" spans="1:25">
      <c r="A161" s="4" t="s">
        <v>786</v>
      </c>
      <c r="B161" s="4" t="s">
        <v>26</v>
      </c>
      <c r="C161" s="4" t="s">
        <v>27</v>
      </c>
      <c r="D161" s="4" t="s">
        <v>787</v>
      </c>
      <c r="E161" s="4" t="s">
        <v>788</v>
      </c>
      <c r="F161" s="6">
        <v>45172</v>
      </c>
      <c r="G161" s="6">
        <v>45173</v>
      </c>
      <c r="H161" s="4">
        <v>1</v>
      </c>
      <c r="I161" s="4">
        <v>1</v>
      </c>
      <c r="J161" s="4">
        <v>1</v>
      </c>
      <c r="K161" s="4" t="s">
        <v>30</v>
      </c>
      <c r="L161" s="4">
        <v>894.94</v>
      </c>
      <c r="M161" s="4">
        <v>894.94</v>
      </c>
      <c r="N161" s="4" t="s">
        <v>789</v>
      </c>
      <c r="O161" s="4" t="s">
        <v>32</v>
      </c>
      <c r="P161" s="4" t="s">
        <v>33</v>
      </c>
      <c r="Q161" s="4">
        <v>0</v>
      </c>
      <c r="R161" s="7">
        <v>45167</v>
      </c>
      <c r="S161" s="6">
        <v>45176</v>
      </c>
      <c r="T161" s="4" t="s">
        <v>34</v>
      </c>
      <c r="U161" s="4">
        <v>894.94</v>
      </c>
      <c r="V161" s="4">
        <v>0</v>
      </c>
      <c r="W161" s="4">
        <v>0</v>
      </c>
      <c r="X161" s="4" t="s">
        <v>790</v>
      </c>
      <c r="Y161" s="4" t="s">
        <v>791</v>
      </c>
    </row>
    <row r="162" s="4" customFormat="1" spans="1:25">
      <c r="A162" s="4" t="s">
        <v>772</v>
      </c>
      <c r="B162" s="4" t="s">
        <v>26</v>
      </c>
      <c r="C162" s="4" t="s">
        <v>52</v>
      </c>
      <c r="D162" s="4" t="s">
        <v>773</v>
      </c>
      <c r="E162" s="4" t="s">
        <v>774</v>
      </c>
      <c r="F162" s="6">
        <v>45172</v>
      </c>
      <c r="G162" s="6">
        <v>45173</v>
      </c>
      <c r="H162" s="4">
        <v>1</v>
      </c>
      <c r="I162" s="4">
        <v>1</v>
      </c>
      <c r="J162" s="4">
        <v>1</v>
      </c>
      <c r="K162" s="4" t="s">
        <v>30</v>
      </c>
      <c r="L162" s="4">
        <v>-794.19</v>
      </c>
      <c r="M162" s="4">
        <v>-794.19</v>
      </c>
      <c r="N162" s="4" t="s">
        <v>775</v>
      </c>
      <c r="O162" s="4" t="s">
        <v>32</v>
      </c>
      <c r="P162" s="4" t="s">
        <v>33</v>
      </c>
      <c r="Q162" s="4">
        <v>0</v>
      </c>
      <c r="R162" s="7">
        <v>45167.0000115741</v>
      </c>
      <c r="S162" s="6">
        <v>45176</v>
      </c>
      <c r="T162" s="4" t="s">
        <v>34</v>
      </c>
      <c r="U162" s="4">
        <v>-794.19</v>
      </c>
      <c r="V162" s="4">
        <v>0</v>
      </c>
      <c r="W162" s="4">
        <v>0</v>
      </c>
      <c r="X162" s="4" t="s">
        <v>776</v>
      </c>
      <c r="Y162" s="4" t="s">
        <v>777</v>
      </c>
    </row>
    <row r="163" s="4" customFormat="1" spans="1:25">
      <c r="A163" s="4" t="s">
        <v>792</v>
      </c>
      <c r="B163" s="4" t="s">
        <v>26</v>
      </c>
      <c r="C163" s="4" t="s">
        <v>27</v>
      </c>
      <c r="D163" s="4" t="s">
        <v>793</v>
      </c>
      <c r="E163" s="4" t="s">
        <v>794</v>
      </c>
      <c r="F163" s="6">
        <v>45171</v>
      </c>
      <c r="G163" s="6">
        <v>45173</v>
      </c>
      <c r="H163" s="4">
        <v>1</v>
      </c>
      <c r="I163" s="4">
        <v>2</v>
      </c>
      <c r="J163" s="4">
        <v>2</v>
      </c>
      <c r="K163" s="4" t="s">
        <v>30</v>
      </c>
      <c r="L163" s="4">
        <v>615.54</v>
      </c>
      <c r="M163" s="4">
        <v>615.54</v>
      </c>
      <c r="N163" s="4" t="s">
        <v>795</v>
      </c>
      <c r="O163" s="4" t="s">
        <v>32</v>
      </c>
      <c r="P163" s="4" t="s">
        <v>33</v>
      </c>
      <c r="Q163" s="4">
        <v>0</v>
      </c>
      <c r="R163" s="7">
        <v>45167.0000115741</v>
      </c>
      <c r="S163" s="6">
        <v>45176</v>
      </c>
      <c r="T163" s="4" t="s">
        <v>34</v>
      </c>
      <c r="U163" s="4">
        <v>615.54</v>
      </c>
      <c r="V163" s="4">
        <v>0</v>
      </c>
      <c r="W163" s="4">
        <v>0</v>
      </c>
      <c r="X163" s="4" t="s">
        <v>796</v>
      </c>
      <c r="Y163" s="4" t="s">
        <v>42</v>
      </c>
    </row>
    <row r="164" s="4" customFormat="1" spans="1:25">
      <c r="A164" s="4" t="s">
        <v>797</v>
      </c>
      <c r="B164" s="4" t="s">
        <v>26</v>
      </c>
      <c r="C164" s="4" t="s">
        <v>27</v>
      </c>
      <c r="D164" s="4" t="s">
        <v>798</v>
      </c>
      <c r="E164" s="4" t="s">
        <v>799</v>
      </c>
      <c r="F164" s="6">
        <v>45171</v>
      </c>
      <c r="G164" s="6">
        <v>45173</v>
      </c>
      <c r="H164" s="4">
        <v>1</v>
      </c>
      <c r="I164" s="4">
        <v>2</v>
      </c>
      <c r="J164" s="4">
        <v>2</v>
      </c>
      <c r="K164" s="4" t="s">
        <v>30</v>
      </c>
      <c r="L164" s="4">
        <v>8460.24</v>
      </c>
      <c r="M164" s="4">
        <v>8460.24</v>
      </c>
      <c r="N164" s="4" t="s">
        <v>800</v>
      </c>
      <c r="O164" s="4" t="s">
        <v>32</v>
      </c>
      <c r="P164" s="4" t="s">
        <v>33</v>
      </c>
      <c r="Q164" s="4">
        <v>0</v>
      </c>
      <c r="R164" s="7">
        <v>45167</v>
      </c>
      <c r="S164" s="6">
        <v>45176</v>
      </c>
      <c r="T164" s="4" t="s">
        <v>34</v>
      </c>
      <c r="U164" s="4">
        <v>8460.24</v>
      </c>
      <c r="V164" s="4">
        <v>0</v>
      </c>
      <c r="W164" s="4">
        <v>0</v>
      </c>
      <c r="X164" s="4" t="s">
        <v>801</v>
      </c>
      <c r="Y164" s="4" t="s">
        <v>802</v>
      </c>
    </row>
    <row r="165" s="4" customFormat="1" spans="1:25">
      <c r="A165" s="4" t="s">
        <v>803</v>
      </c>
      <c r="B165" s="4" t="s">
        <v>26</v>
      </c>
      <c r="C165" s="4" t="s">
        <v>27</v>
      </c>
      <c r="D165" s="4" t="s">
        <v>804</v>
      </c>
      <c r="E165" s="4" t="s">
        <v>805</v>
      </c>
      <c r="F165" s="6">
        <v>45172</v>
      </c>
      <c r="G165" s="6">
        <v>45173</v>
      </c>
      <c r="H165" s="4">
        <v>1</v>
      </c>
      <c r="I165" s="4">
        <v>1</v>
      </c>
      <c r="J165" s="4">
        <v>1</v>
      </c>
      <c r="K165" s="4" t="s">
        <v>30</v>
      </c>
      <c r="L165" s="4">
        <v>643.45</v>
      </c>
      <c r="M165" s="4">
        <v>643.45</v>
      </c>
      <c r="N165" s="4" t="s">
        <v>806</v>
      </c>
      <c r="O165" s="4" t="s">
        <v>32</v>
      </c>
      <c r="P165" s="4" t="s">
        <v>33</v>
      </c>
      <c r="Q165" s="4">
        <v>0</v>
      </c>
      <c r="R165" s="7">
        <v>45167</v>
      </c>
      <c r="S165" s="6">
        <v>45176</v>
      </c>
      <c r="T165" s="4" t="s">
        <v>34</v>
      </c>
      <c r="U165" s="4">
        <v>643.45</v>
      </c>
      <c r="V165" s="4">
        <v>0</v>
      </c>
      <c r="W165" s="4">
        <v>0</v>
      </c>
      <c r="X165" s="4" t="s">
        <v>807</v>
      </c>
      <c r="Y165" s="4" t="s">
        <v>42</v>
      </c>
    </row>
    <row r="166" s="4" customFormat="1" spans="1:25">
      <c r="A166" s="4" t="s">
        <v>808</v>
      </c>
      <c r="B166" s="4" t="s">
        <v>26</v>
      </c>
      <c r="C166" s="4" t="s">
        <v>27</v>
      </c>
      <c r="D166" s="4" t="s">
        <v>809</v>
      </c>
      <c r="E166" s="4" t="s">
        <v>810</v>
      </c>
      <c r="F166" s="6">
        <v>45172</v>
      </c>
      <c r="G166" s="6">
        <v>45173</v>
      </c>
      <c r="H166" s="4">
        <v>1</v>
      </c>
      <c r="I166" s="4">
        <v>1</v>
      </c>
      <c r="J166" s="4">
        <v>1</v>
      </c>
      <c r="K166" s="4" t="s">
        <v>30</v>
      </c>
      <c r="L166" s="4">
        <v>428.78</v>
      </c>
      <c r="M166" s="4">
        <v>428.78</v>
      </c>
      <c r="N166" s="4" t="s">
        <v>811</v>
      </c>
      <c r="O166" s="4" t="s">
        <v>32</v>
      </c>
      <c r="P166" s="4" t="s">
        <v>33</v>
      </c>
      <c r="Q166" s="4">
        <v>0</v>
      </c>
      <c r="R166" s="7">
        <v>45167</v>
      </c>
      <c r="S166" s="6">
        <v>45176</v>
      </c>
      <c r="T166" s="4" t="s">
        <v>34</v>
      </c>
      <c r="U166" s="4">
        <v>428.78</v>
      </c>
      <c r="V166" s="4">
        <v>0</v>
      </c>
      <c r="W166" s="4">
        <v>0</v>
      </c>
      <c r="X166" s="4" t="s">
        <v>812</v>
      </c>
      <c r="Y166" s="4" t="s">
        <v>813</v>
      </c>
    </row>
    <row r="167" s="4" customFormat="1" spans="1:25">
      <c r="A167" s="4" t="s">
        <v>814</v>
      </c>
      <c r="B167" s="4" t="s">
        <v>26</v>
      </c>
      <c r="C167" s="4" t="s">
        <v>27</v>
      </c>
      <c r="D167" s="4" t="s">
        <v>815</v>
      </c>
      <c r="E167" s="4" t="s">
        <v>816</v>
      </c>
      <c r="F167" s="6">
        <v>45172</v>
      </c>
      <c r="G167" s="6">
        <v>45173</v>
      </c>
      <c r="H167" s="4">
        <v>1</v>
      </c>
      <c r="I167" s="4">
        <v>1</v>
      </c>
      <c r="J167" s="4">
        <v>1</v>
      </c>
      <c r="K167" s="4" t="s">
        <v>30</v>
      </c>
      <c r="L167" s="4">
        <v>236.71</v>
      </c>
      <c r="M167" s="4">
        <v>236.71</v>
      </c>
      <c r="N167" s="4" t="s">
        <v>817</v>
      </c>
      <c r="O167" s="4" t="s">
        <v>32</v>
      </c>
      <c r="P167" s="4" t="s">
        <v>33</v>
      </c>
      <c r="Q167" s="4">
        <v>0</v>
      </c>
      <c r="R167" s="7">
        <v>45167.0000115741</v>
      </c>
      <c r="S167" s="6">
        <v>45176</v>
      </c>
      <c r="T167" s="4" t="s">
        <v>34</v>
      </c>
      <c r="U167" s="4">
        <v>236.71</v>
      </c>
      <c r="V167" s="4">
        <v>0</v>
      </c>
      <c r="W167" s="4">
        <v>0</v>
      </c>
      <c r="X167" s="4" t="s">
        <v>818</v>
      </c>
      <c r="Y167" s="4" t="s">
        <v>42</v>
      </c>
    </row>
    <row r="168" s="4" customFormat="1" spans="1:25">
      <c r="A168" s="4" t="s">
        <v>819</v>
      </c>
      <c r="B168" s="4" t="s">
        <v>26</v>
      </c>
      <c r="C168" s="4" t="s">
        <v>27</v>
      </c>
      <c r="D168" s="4" t="s">
        <v>820</v>
      </c>
      <c r="E168" s="4" t="s">
        <v>821</v>
      </c>
      <c r="F168" s="6">
        <v>45170</v>
      </c>
      <c r="G168" s="6">
        <v>45173</v>
      </c>
      <c r="H168" s="4">
        <v>1</v>
      </c>
      <c r="I168" s="4">
        <v>3</v>
      </c>
      <c r="J168" s="4">
        <v>3</v>
      </c>
      <c r="K168" s="4" t="s">
        <v>30</v>
      </c>
      <c r="L168" s="4">
        <v>1300.08</v>
      </c>
      <c r="M168" s="4">
        <v>1300.08</v>
      </c>
      <c r="N168" s="4" t="s">
        <v>822</v>
      </c>
      <c r="O168" s="4" t="s">
        <v>32</v>
      </c>
      <c r="P168" s="4" t="s">
        <v>33</v>
      </c>
      <c r="Q168" s="4">
        <v>0</v>
      </c>
      <c r="R168" s="7">
        <v>45168.0000115741</v>
      </c>
      <c r="S168" s="6">
        <v>45176</v>
      </c>
      <c r="T168" s="4" t="s">
        <v>34</v>
      </c>
      <c r="U168" s="4">
        <v>1300.08</v>
      </c>
      <c r="V168" s="4">
        <v>0</v>
      </c>
      <c r="W168" s="4">
        <v>0</v>
      </c>
      <c r="X168" s="4" t="s">
        <v>823</v>
      </c>
      <c r="Y168" s="4" t="s">
        <v>824</v>
      </c>
    </row>
    <row r="169" s="4" customFormat="1" spans="1:25">
      <c r="A169" s="4" t="s">
        <v>814</v>
      </c>
      <c r="B169" s="4" t="s">
        <v>26</v>
      </c>
      <c r="C169" s="4" t="s">
        <v>52</v>
      </c>
      <c r="D169" s="4" t="s">
        <v>815</v>
      </c>
      <c r="E169" s="4" t="s">
        <v>816</v>
      </c>
      <c r="F169" s="6">
        <v>45172</v>
      </c>
      <c r="G169" s="6">
        <v>45173</v>
      </c>
      <c r="H169" s="4">
        <v>1</v>
      </c>
      <c r="I169" s="4">
        <v>1</v>
      </c>
      <c r="J169" s="4">
        <v>1</v>
      </c>
      <c r="K169" s="4" t="s">
        <v>30</v>
      </c>
      <c r="L169" s="4">
        <v>-236.71</v>
      </c>
      <c r="M169" s="4">
        <v>-236.71</v>
      </c>
      <c r="N169" s="4" t="s">
        <v>817</v>
      </c>
      <c r="O169" s="4" t="s">
        <v>32</v>
      </c>
      <c r="P169" s="4" t="s">
        <v>33</v>
      </c>
      <c r="Q169" s="4">
        <v>0</v>
      </c>
      <c r="R169" s="7">
        <v>45167.0000115741</v>
      </c>
      <c r="S169" s="6">
        <v>45176</v>
      </c>
      <c r="T169" s="4" t="s">
        <v>34</v>
      </c>
      <c r="U169" s="4">
        <v>-236.71</v>
      </c>
      <c r="V169" s="4">
        <v>0</v>
      </c>
      <c r="W169" s="4">
        <v>0</v>
      </c>
      <c r="X169" s="4" t="s">
        <v>818</v>
      </c>
      <c r="Y169" s="4" t="s">
        <v>42</v>
      </c>
    </row>
    <row r="170" s="4" customFormat="1" spans="1:25">
      <c r="A170" s="4" t="s">
        <v>825</v>
      </c>
      <c r="B170" s="4" t="s">
        <v>26</v>
      </c>
      <c r="C170" s="4" t="s">
        <v>27</v>
      </c>
      <c r="D170" s="4" t="s">
        <v>826</v>
      </c>
      <c r="E170" s="4" t="s">
        <v>827</v>
      </c>
      <c r="F170" s="6">
        <v>45172</v>
      </c>
      <c r="G170" s="6">
        <v>45173</v>
      </c>
      <c r="H170" s="4">
        <v>1</v>
      </c>
      <c r="I170" s="4">
        <v>1</v>
      </c>
      <c r="J170" s="4">
        <v>1</v>
      </c>
      <c r="K170" s="4" t="s">
        <v>30</v>
      </c>
      <c r="L170" s="4">
        <v>871.08</v>
      </c>
      <c r="M170" s="4">
        <v>871.08</v>
      </c>
      <c r="N170" s="4" t="s">
        <v>828</v>
      </c>
      <c r="O170" s="4" t="s">
        <v>32</v>
      </c>
      <c r="P170" s="4" t="s">
        <v>33</v>
      </c>
      <c r="Q170" s="4">
        <v>0</v>
      </c>
      <c r="R170" s="7">
        <v>45168</v>
      </c>
      <c r="S170" s="6">
        <v>45176</v>
      </c>
      <c r="T170" s="4" t="s">
        <v>34</v>
      </c>
      <c r="U170" s="4">
        <v>871.08</v>
      </c>
      <c r="V170" s="4">
        <v>0</v>
      </c>
      <c r="W170" s="4">
        <v>0</v>
      </c>
      <c r="X170" s="4" t="s">
        <v>829</v>
      </c>
      <c r="Y170" s="4" t="s">
        <v>830</v>
      </c>
    </row>
    <row r="171" s="4" customFormat="1" spans="1:25">
      <c r="A171" s="4" t="s">
        <v>797</v>
      </c>
      <c r="B171" s="4" t="s">
        <v>26</v>
      </c>
      <c r="C171" s="4" t="s">
        <v>52</v>
      </c>
      <c r="D171" s="4" t="s">
        <v>798</v>
      </c>
      <c r="E171" s="4" t="s">
        <v>799</v>
      </c>
      <c r="F171" s="6">
        <v>45171</v>
      </c>
      <c r="G171" s="6">
        <v>45173</v>
      </c>
      <c r="H171" s="4">
        <v>1</v>
      </c>
      <c r="I171" s="4">
        <v>2</v>
      </c>
      <c r="J171" s="4">
        <v>2</v>
      </c>
      <c r="K171" s="4" t="s">
        <v>30</v>
      </c>
      <c r="L171" s="4">
        <v>-8460.24</v>
      </c>
      <c r="M171" s="4">
        <v>-8460.24</v>
      </c>
      <c r="N171" s="4" t="s">
        <v>800</v>
      </c>
      <c r="O171" s="4" t="s">
        <v>32</v>
      </c>
      <c r="P171" s="4" t="s">
        <v>33</v>
      </c>
      <c r="Q171" s="4">
        <v>0</v>
      </c>
      <c r="R171" s="7">
        <v>45167</v>
      </c>
      <c r="S171" s="6">
        <v>45176</v>
      </c>
      <c r="T171" s="4" t="s">
        <v>34</v>
      </c>
      <c r="U171" s="4">
        <v>-8460.24</v>
      </c>
      <c r="V171" s="4">
        <v>0</v>
      </c>
      <c r="W171" s="4">
        <v>0</v>
      </c>
      <c r="X171" s="4" t="s">
        <v>801</v>
      </c>
      <c r="Y171" s="4" t="s">
        <v>802</v>
      </c>
    </row>
    <row r="172" s="4" customFormat="1" spans="1:25">
      <c r="A172" s="4" t="s">
        <v>831</v>
      </c>
      <c r="B172" s="4" t="s">
        <v>26</v>
      </c>
      <c r="C172" s="4" t="s">
        <v>27</v>
      </c>
      <c r="D172" s="4" t="s">
        <v>832</v>
      </c>
      <c r="E172" s="4" t="s">
        <v>833</v>
      </c>
      <c r="F172" s="6">
        <v>45169</v>
      </c>
      <c r="G172" s="6">
        <v>45173</v>
      </c>
      <c r="H172" s="4">
        <v>1</v>
      </c>
      <c r="I172" s="4">
        <v>4</v>
      </c>
      <c r="J172" s="4">
        <v>4</v>
      </c>
      <c r="K172" s="4" t="s">
        <v>30</v>
      </c>
      <c r="L172" s="4">
        <v>1445.16</v>
      </c>
      <c r="M172" s="4">
        <v>1445.16</v>
      </c>
      <c r="N172" s="4" t="s">
        <v>834</v>
      </c>
      <c r="O172" s="4" t="s">
        <v>32</v>
      </c>
      <c r="P172" s="4" t="s">
        <v>33</v>
      </c>
      <c r="Q172" s="4">
        <v>0</v>
      </c>
      <c r="R172" s="7">
        <v>45168</v>
      </c>
      <c r="S172" s="6">
        <v>45176</v>
      </c>
      <c r="T172" s="4" t="s">
        <v>34</v>
      </c>
      <c r="U172" s="4">
        <v>1445.16</v>
      </c>
      <c r="V172" s="4">
        <v>0</v>
      </c>
      <c r="W172" s="4">
        <v>0</v>
      </c>
      <c r="X172" s="4" t="s">
        <v>835</v>
      </c>
      <c r="Y172" s="4" t="s">
        <v>836</v>
      </c>
    </row>
    <row r="173" s="4" customFormat="1" spans="1:25">
      <c r="A173" s="4" t="s">
        <v>837</v>
      </c>
      <c r="B173" s="4" t="s">
        <v>26</v>
      </c>
      <c r="C173" s="4" t="s">
        <v>27</v>
      </c>
      <c r="D173" s="4" t="s">
        <v>838</v>
      </c>
      <c r="E173" s="4" t="s">
        <v>839</v>
      </c>
      <c r="F173" s="6">
        <v>45172</v>
      </c>
      <c r="G173" s="6">
        <v>45173</v>
      </c>
      <c r="H173" s="4">
        <v>1</v>
      </c>
      <c r="I173" s="4">
        <v>1</v>
      </c>
      <c r="J173" s="4">
        <v>1</v>
      </c>
      <c r="K173" s="4" t="s">
        <v>30</v>
      </c>
      <c r="L173" s="4">
        <v>118.99</v>
      </c>
      <c r="M173" s="4">
        <v>118.99</v>
      </c>
      <c r="N173" s="4" t="s">
        <v>840</v>
      </c>
      <c r="O173" s="4" t="s">
        <v>32</v>
      </c>
      <c r="P173" s="4" t="s">
        <v>33</v>
      </c>
      <c r="Q173" s="4">
        <v>0</v>
      </c>
      <c r="R173" s="7">
        <v>45168.0000115741</v>
      </c>
      <c r="S173" s="6">
        <v>45176</v>
      </c>
      <c r="T173" s="4" t="s">
        <v>34</v>
      </c>
      <c r="U173" s="4">
        <v>118.99</v>
      </c>
      <c r="V173" s="4">
        <v>0</v>
      </c>
      <c r="W173" s="4">
        <v>0</v>
      </c>
      <c r="X173" s="4" t="s">
        <v>841</v>
      </c>
      <c r="Y173" s="4" t="s">
        <v>42</v>
      </c>
    </row>
    <row r="174" s="4" customFormat="1" spans="1:25">
      <c r="A174" s="4" t="s">
        <v>842</v>
      </c>
      <c r="B174" s="4" t="s">
        <v>26</v>
      </c>
      <c r="C174" s="4" t="s">
        <v>27</v>
      </c>
      <c r="D174" s="4" t="s">
        <v>843</v>
      </c>
      <c r="E174" s="4" t="s">
        <v>844</v>
      </c>
      <c r="F174" s="6">
        <v>45169</v>
      </c>
      <c r="G174" s="6">
        <v>45173</v>
      </c>
      <c r="H174" s="4">
        <v>1</v>
      </c>
      <c r="I174" s="4">
        <v>4</v>
      </c>
      <c r="J174" s="4">
        <v>4</v>
      </c>
      <c r="K174" s="4" t="s">
        <v>30</v>
      </c>
      <c r="L174" s="4">
        <v>1576.72</v>
      </c>
      <c r="M174" s="4">
        <v>1576.72</v>
      </c>
      <c r="N174" s="4" t="s">
        <v>845</v>
      </c>
      <c r="O174" s="4" t="s">
        <v>32</v>
      </c>
      <c r="P174" s="4" t="s">
        <v>33</v>
      </c>
      <c r="Q174" s="4">
        <v>0</v>
      </c>
      <c r="R174" s="7">
        <v>45168</v>
      </c>
      <c r="S174" s="6">
        <v>45176</v>
      </c>
      <c r="T174" s="4" t="s">
        <v>34</v>
      </c>
      <c r="U174" s="4">
        <v>1576.72</v>
      </c>
      <c r="V174" s="4">
        <v>0</v>
      </c>
      <c r="W174" s="4">
        <v>0</v>
      </c>
      <c r="X174" s="4" t="s">
        <v>846</v>
      </c>
      <c r="Y174" s="4" t="s">
        <v>847</v>
      </c>
    </row>
    <row r="175" s="4" customFormat="1" spans="1:25">
      <c r="A175" s="4" t="s">
        <v>848</v>
      </c>
      <c r="B175" s="4" t="s">
        <v>26</v>
      </c>
      <c r="C175" s="4" t="s">
        <v>27</v>
      </c>
      <c r="D175" s="4" t="s">
        <v>501</v>
      </c>
      <c r="E175" s="4" t="s">
        <v>849</v>
      </c>
      <c r="F175" s="6">
        <v>45172</v>
      </c>
      <c r="G175" s="6">
        <v>45173</v>
      </c>
      <c r="H175" s="4">
        <v>1</v>
      </c>
      <c r="I175" s="4">
        <v>1</v>
      </c>
      <c r="J175" s="4">
        <v>1</v>
      </c>
      <c r="K175" s="4" t="s">
        <v>30</v>
      </c>
      <c r="L175" s="4">
        <v>228.9</v>
      </c>
      <c r="M175" s="4">
        <v>228.9</v>
      </c>
      <c r="N175" s="4" t="s">
        <v>850</v>
      </c>
      <c r="O175" s="4" t="s">
        <v>32</v>
      </c>
      <c r="P175" s="4" t="s">
        <v>33</v>
      </c>
      <c r="Q175" s="4">
        <v>0</v>
      </c>
      <c r="R175" s="7">
        <v>45169.0000115741</v>
      </c>
      <c r="S175" s="6">
        <v>45176</v>
      </c>
      <c r="T175" s="4" t="s">
        <v>34</v>
      </c>
      <c r="U175" s="4">
        <v>228.9</v>
      </c>
      <c r="V175" s="4">
        <v>0</v>
      </c>
      <c r="W175" s="4">
        <v>0</v>
      </c>
      <c r="X175" s="4" t="s">
        <v>851</v>
      </c>
      <c r="Y175" s="4" t="s">
        <v>852</v>
      </c>
    </row>
    <row r="176" s="4" customFormat="1" spans="1:25">
      <c r="A176" s="4" t="s">
        <v>853</v>
      </c>
      <c r="B176" s="4" t="s">
        <v>26</v>
      </c>
      <c r="C176" s="4" t="s">
        <v>27</v>
      </c>
      <c r="D176" s="4" t="s">
        <v>654</v>
      </c>
      <c r="E176" s="4" t="s">
        <v>190</v>
      </c>
      <c r="F176" s="6">
        <v>45171</v>
      </c>
      <c r="G176" s="6">
        <v>45173</v>
      </c>
      <c r="H176" s="4">
        <v>1</v>
      </c>
      <c r="I176" s="4">
        <v>2</v>
      </c>
      <c r="J176" s="4">
        <v>2</v>
      </c>
      <c r="K176" s="4" t="s">
        <v>30</v>
      </c>
      <c r="L176" s="4">
        <v>816.86</v>
      </c>
      <c r="M176" s="4">
        <v>816.86</v>
      </c>
      <c r="N176" s="4" t="s">
        <v>854</v>
      </c>
      <c r="O176" s="4" t="s">
        <v>32</v>
      </c>
      <c r="P176" s="4" t="s">
        <v>33</v>
      </c>
      <c r="Q176" s="4">
        <v>0</v>
      </c>
      <c r="R176" s="7">
        <v>45169.0000115741</v>
      </c>
      <c r="S176" s="6">
        <v>45176</v>
      </c>
      <c r="T176" s="4" t="s">
        <v>34</v>
      </c>
      <c r="U176" s="4">
        <v>816.86</v>
      </c>
      <c r="V176" s="4">
        <v>0</v>
      </c>
      <c r="W176" s="4">
        <v>0</v>
      </c>
      <c r="X176" s="4" t="s">
        <v>855</v>
      </c>
      <c r="Y176" s="4" t="s">
        <v>856</v>
      </c>
    </row>
    <row r="177" s="4" customFormat="1" spans="1:25">
      <c r="A177" s="4" t="s">
        <v>825</v>
      </c>
      <c r="B177" s="4" t="s">
        <v>26</v>
      </c>
      <c r="C177" s="4" t="s">
        <v>52</v>
      </c>
      <c r="D177" s="4" t="s">
        <v>826</v>
      </c>
      <c r="E177" s="4" t="s">
        <v>827</v>
      </c>
      <c r="F177" s="6">
        <v>45172</v>
      </c>
      <c r="G177" s="6">
        <v>45173</v>
      </c>
      <c r="H177" s="4">
        <v>1</v>
      </c>
      <c r="I177" s="4">
        <v>1</v>
      </c>
      <c r="J177" s="4">
        <v>1</v>
      </c>
      <c r="K177" s="4" t="s">
        <v>30</v>
      </c>
      <c r="L177" s="4">
        <v>-871.08</v>
      </c>
      <c r="M177" s="4">
        <v>-871.08</v>
      </c>
      <c r="N177" s="4" t="s">
        <v>828</v>
      </c>
      <c r="O177" s="4" t="s">
        <v>32</v>
      </c>
      <c r="P177" s="4" t="s">
        <v>33</v>
      </c>
      <c r="Q177" s="4">
        <v>0</v>
      </c>
      <c r="R177" s="7">
        <v>45168</v>
      </c>
      <c r="S177" s="6">
        <v>45176</v>
      </c>
      <c r="T177" s="4" t="s">
        <v>34</v>
      </c>
      <c r="U177" s="4">
        <v>-871.08</v>
      </c>
      <c r="V177" s="4">
        <v>0</v>
      </c>
      <c r="W177" s="4">
        <v>0</v>
      </c>
      <c r="X177" s="4" t="s">
        <v>829</v>
      </c>
      <c r="Y177" s="4" t="s">
        <v>830</v>
      </c>
    </row>
    <row r="178" s="4" customFormat="1" spans="1:25">
      <c r="A178" s="4" t="s">
        <v>857</v>
      </c>
      <c r="B178" s="4" t="s">
        <v>26</v>
      </c>
      <c r="C178" s="4" t="s">
        <v>27</v>
      </c>
      <c r="D178" s="4" t="s">
        <v>858</v>
      </c>
      <c r="E178" s="4" t="s">
        <v>859</v>
      </c>
      <c r="F178" s="6">
        <v>45171</v>
      </c>
      <c r="G178" s="6">
        <v>45173</v>
      </c>
      <c r="H178" s="4">
        <v>1</v>
      </c>
      <c r="I178" s="4">
        <v>2</v>
      </c>
      <c r="J178" s="4">
        <v>2</v>
      </c>
      <c r="K178" s="4" t="s">
        <v>30</v>
      </c>
      <c r="L178" s="4">
        <v>2415.9</v>
      </c>
      <c r="M178" s="4">
        <v>2415.9</v>
      </c>
      <c r="N178" s="4" t="s">
        <v>860</v>
      </c>
      <c r="O178" s="4" t="s">
        <v>32</v>
      </c>
      <c r="P178" s="4" t="s">
        <v>33</v>
      </c>
      <c r="Q178" s="4">
        <v>0</v>
      </c>
      <c r="R178" s="7">
        <v>45169</v>
      </c>
      <c r="S178" s="6">
        <v>45176</v>
      </c>
      <c r="T178" s="4" t="s">
        <v>34</v>
      </c>
      <c r="U178" s="4">
        <v>2415.9</v>
      </c>
      <c r="V178" s="4">
        <v>0</v>
      </c>
      <c r="W178" s="4">
        <v>0</v>
      </c>
      <c r="X178" s="4" t="s">
        <v>861</v>
      </c>
      <c r="Y178" s="4" t="s">
        <v>862</v>
      </c>
    </row>
    <row r="179" s="4" customFormat="1" spans="1:25">
      <c r="A179" s="4" t="s">
        <v>863</v>
      </c>
      <c r="B179" s="4" t="s">
        <v>26</v>
      </c>
      <c r="C179" s="4" t="s">
        <v>27</v>
      </c>
      <c r="D179" s="4" t="s">
        <v>864</v>
      </c>
      <c r="E179" s="4" t="s">
        <v>865</v>
      </c>
      <c r="F179" s="6">
        <v>45171</v>
      </c>
      <c r="G179" s="6">
        <v>45173</v>
      </c>
      <c r="H179" s="4">
        <v>1</v>
      </c>
      <c r="I179" s="4">
        <v>2</v>
      </c>
      <c r="J179" s="4">
        <v>2</v>
      </c>
      <c r="K179" s="4" t="s">
        <v>30</v>
      </c>
      <c r="L179" s="4">
        <v>3307.83</v>
      </c>
      <c r="M179" s="4">
        <v>3307.83</v>
      </c>
      <c r="N179" s="4" t="s">
        <v>866</v>
      </c>
      <c r="O179" s="4" t="s">
        <v>32</v>
      </c>
      <c r="P179" s="4" t="s">
        <v>33</v>
      </c>
      <c r="Q179" s="4">
        <v>0</v>
      </c>
      <c r="R179" s="7">
        <v>45169.0000115741</v>
      </c>
      <c r="S179" s="6">
        <v>45176</v>
      </c>
      <c r="T179" s="4" t="s">
        <v>34</v>
      </c>
      <c r="U179" s="4">
        <v>3307.83</v>
      </c>
      <c r="V179" s="4">
        <v>0</v>
      </c>
      <c r="W179" s="4">
        <v>0</v>
      </c>
      <c r="X179" s="4" t="s">
        <v>867</v>
      </c>
      <c r="Y179" s="4" t="s">
        <v>868</v>
      </c>
    </row>
    <row r="180" s="4" customFormat="1" spans="1:25">
      <c r="A180" s="4" t="s">
        <v>869</v>
      </c>
      <c r="B180" s="4" t="s">
        <v>26</v>
      </c>
      <c r="C180" s="4" t="s">
        <v>27</v>
      </c>
      <c r="D180" s="4" t="s">
        <v>870</v>
      </c>
      <c r="E180" s="4" t="s">
        <v>871</v>
      </c>
      <c r="F180" s="6">
        <v>45172</v>
      </c>
      <c r="G180" s="6">
        <v>45173</v>
      </c>
      <c r="H180" s="4">
        <v>1</v>
      </c>
      <c r="I180" s="4">
        <v>1</v>
      </c>
      <c r="J180" s="4">
        <v>1</v>
      </c>
      <c r="K180" s="4" t="s">
        <v>30</v>
      </c>
      <c r="L180" s="4">
        <v>1193.73</v>
      </c>
      <c r="M180" s="4">
        <v>1193.73</v>
      </c>
      <c r="N180" s="4" t="s">
        <v>872</v>
      </c>
      <c r="O180" s="4" t="s">
        <v>32</v>
      </c>
      <c r="P180" s="4" t="s">
        <v>33</v>
      </c>
      <c r="Q180" s="4">
        <v>0</v>
      </c>
      <c r="R180" s="7">
        <v>45169.0000115741</v>
      </c>
      <c r="S180" s="6">
        <v>45176</v>
      </c>
      <c r="T180" s="4" t="s">
        <v>34</v>
      </c>
      <c r="U180" s="4">
        <v>1193.73</v>
      </c>
      <c r="V180" s="4">
        <v>0</v>
      </c>
      <c r="W180" s="4">
        <v>0</v>
      </c>
      <c r="X180" s="4" t="s">
        <v>873</v>
      </c>
      <c r="Y180" s="4" t="s">
        <v>874</v>
      </c>
    </row>
    <row r="181" s="4" customFormat="1" spans="1:25">
      <c r="A181" s="4" t="s">
        <v>875</v>
      </c>
      <c r="B181" s="4" t="s">
        <v>26</v>
      </c>
      <c r="C181" s="4" t="s">
        <v>27</v>
      </c>
      <c r="D181" s="4" t="s">
        <v>876</v>
      </c>
      <c r="E181" s="4" t="s">
        <v>877</v>
      </c>
      <c r="F181" s="6">
        <v>45170</v>
      </c>
      <c r="G181" s="6">
        <v>45173</v>
      </c>
      <c r="H181" s="4">
        <v>1</v>
      </c>
      <c r="I181" s="4">
        <v>3</v>
      </c>
      <c r="J181" s="4">
        <v>3</v>
      </c>
      <c r="K181" s="4" t="s">
        <v>30</v>
      </c>
      <c r="L181" s="4">
        <v>851.58</v>
      </c>
      <c r="M181" s="4">
        <v>851.58</v>
      </c>
      <c r="N181" s="4" t="s">
        <v>878</v>
      </c>
      <c r="O181" s="4" t="s">
        <v>32</v>
      </c>
      <c r="P181" s="4" t="s">
        <v>33</v>
      </c>
      <c r="Q181" s="4">
        <v>0</v>
      </c>
      <c r="R181" s="7">
        <v>45169</v>
      </c>
      <c r="S181" s="6">
        <v>45176</v>
      </c>
      <c r="T181" s="4" t="s">
        <v>34</v>
      </c>
      <c r="U181" s="4">
        <v>851.58</v>
      </c>
      <c r="V181" s="4">
        <v>0</v>
      </c>
      <c r="W181" s="4">
        <v>0</v>
      </c>
      <c r="X181" s="4" t="s">
        <v>879</v>
      </c>
      <c r="Y181" s="4" t="s">
        <v>880</v>
      </c>
    </row>
    <row r="182" s="4" customFormat="1" spans="1:25">
      <c r="A182" s="4" t="s">
        <v>881</v>
      </c>
      <c r="B182" s="4" t="s">
        <v>26</v>
      </c>
      <c r="C182" s="4" t="s">
        <v>27</v>
      </c>
      <c r="D182" s="4" t="s">
        <v>882</v>
      </c>
      <c r="E182" s="4" t="s">
        <v>883</v>
      </c>
      <c r="F182" s="6">
        <v>45170</v>
      </c>
      <c r="G182" s="6">
        <v>45173</v>
      </c>
      <c r="H182" s="4">
        <v>1</v>
      </c>
      <c r="I182" s="4">
        <v>3</v>
      </c>
      <c r="J182" s="4">
        <v>3</v>
      </c>
      <c r="K182" s="4" t="s">
        <v>30</v>
      </c>
      <c r="L182" s="4">
        <v>601.41</v>
      </c>
      <c r="M182" s="4">
        <v>601.41</v>
      </c>
      <c r="N182" s="4" t="s">
        <v>884</v>
      </c>
      <c r="O182" s="4" t="s">
        <v>32</v>
      </c>
      <c r="P182" s="4" t="s">
        <v>33</v>
      </c>
      <c r="Q182" s="4">
        <v>0</v>
      </c>
      <c r="R182" s="7">
        <v>45169</v>
      </c>
      <c r="S182" s="6">
        <v>45176</v>
      </c>
      <c r="T182" s="4" t="s">
        <v>34</v>
      </c>
      <c r="U182" s="4">
        <v>601.41</v>
      </c>
      <c r="V182" s="4">
        <v>0</v>
      </c>
      <c r="W182" s="4">
        <v>0</v>
      </c>
      <c r="X182" s="4" t="s">
        <v>885</v>
      </c>
      <c r="Y182" s="4" t="s">
        <v>886</v>
      </c>
    </row>
    <row r="183" s="4" customFormat="1" spans="1:25">
      <c r="A183" s="4" t="s">
        <v>887</v>
      </c>
      <c r="B183" s="4" t="s">
        <v>26</v>
      </c>
      <c r="C183" s="4" t="s">
        <v>27</v>
      </c>
      <c r="D183" s="4" t="s">
        <v>888</v>
      </c>
      <c r="E183" s="4" t="s">
        <v>889</v>
      </c>
      <c r="F183" s="6">
        <v>45172</v>
      </c>
      <c r="G183" s="6">
        <v>45173</v>
      </c>
      <c r="H183" s="4">
        <v>1</v>
      </c>
      <c r="I183" s="4">
        <v>1</v>
      </c>
      <c r="J183" s="4">
        <v>1</v>
      </c>
      <c r="K183" s="4" t="s">
        <v>30</v>
      </c>
      <c r="L183" s="4">
        <v>254.73</v>
      </c>
      <c r="M183" s="4">
        <v>254.73</v>
      </c>
      <c r="N183" s="4" t="s">
        <v>890</v>
      </c>
      <c r="O183" s="4" t="s">
        <v>32</v>
      </c>
      <c r="P183" s="4" t="s">
        <v>33</v>
      </c>
      <c r="Q183" s="4">
        <v>0</v>
      </c>
      <c r="R183" s="7">
        <v>45169.0000115741</v>
      </c>
      <c r="S183" s="6">
        <v>45176</v>
      </c>
      <c r="T183" s="4" t="s">
        <v>34</v>
      </c>
      <c r="U183" s="4">
        <v>254.73</v>
      </c>
      <c r="V183" s="4">
        <v>0</v>
      </c>
      <c r="W183" s="4">
        <v>0</v>
      </c>
      <c r="X183" s="4" t="s">
        <v>891</v>
      </c>
      <c r="Y183" s="4" t="s">
        <v>892</v>
      </c>
    </row>
    <row r="184" s="4" customFormat="1" spans="1:25">
      <c r="A184" s="4" t="s">
        <v>893</v>
      </c>
      <c r="B184" s="4" t="s">
        <v>26</v>
      </c>
      <c r="C184" s="4" t="s">
        <v>27</v>
      </c>
      <c r="D184" s="4" t="s">
        <v>894</v>
      </c>
      <c r="E184" s="4" t="s">
        <v>895</v>
      </c>
      <c r="F184" s="6">
        <v>45170</v>
      </c>
      <c r="G184" s="6">
        <v>45173</v>
      </c>
      <c r="H184" s="4">
        <v>1</v>
      </c>
      <c r="I184" s="4">
        <v>3</v>
      </c>
      <c r="J184" s="4">
        <v>3</v>
      </c>
      <c r="K184" s="4" t="s">
        <v>30</v>
      </c>
      <c r="L184" s="4">
        <v>1527.84</v>
      </c>
      <c r="M184" s="4">
        <v>1527.84</v>
      </c>
      <c r="N184" s="4" t="s">
        <v>896</v>
      </c>
      <c r="O184" s="4" t="s">
        <v>32</v>
      </c>
      <c r="P184" s="4" t="s">
        <v>33</v>
      </c>
      <c r="Q184" s="4">
        <v>0</v>
      </c>
      <c r="R184" s="7">
        <v>45169</v>
      </c>
      <c r="S184" s="6">
        <v>45176</v>
      </c>
      <c r="T184" s="4" t="s">
        <v>34</v>
      </c>
      <c r="U184" s="4">
        <v>1527.84</v>
      </c>
      <c r="V184" s="4">
        <v>0</v>
      </c>
      <c r="W184" s="4">
        <v>0</v>
      </c>
      <c r="X184" s="4" t="s">
        <v>897</v>
      </c>
      <c r="Y184" s="4" t="s">
        <v>42</v>
      </c>
    </row>
    <row r="185" s="4" customFormat="1" spans="1:26">
      <c r="A185" s="4" t="s">
        <v>898</v>
      </c>
      <c r="B185" s="4" t="s">
        <v>26</v>
      </c>
      <c r="C185" s="4" t="s">
        <v>27</v>
      </c>
      <c r="D185" s="4" t="s">
        <v>899</v>
      </c>
      <c r="E185" s="4" t="s">
        <v>900</v>
      </c>
      <c r="F185" s="6">
        <v>45172</v>
      </c>
      <c r="G185" s="6">
        <v>45173</v>
      </c>
      <c r="H185" s="4">
        <v>2</v>
      </c>
      <c r="I185" s="4">
        <v>1</v>
      </c>
      <c r="J185" s="4">
        <v>2</v>
      </c>
      <c r="K185" s="4" t="s">
        <v>30</v>
      </c>
      <c r="L185" s="4">
        <v>1165.1</v>
      </c>
      <c r="M185" s="4">
        <v>1165.1</v>
      </c>
      <c r="N185" s="4" t="s">
        <v>901</v>
      </c>
      <c r="O185" s="4" t="s">
        <v>32</v>
      </c>
      <c r="P185" s="4" t="s">
        <v>33</v>
      </c>
      <c r="Q185" s="4">
        <v>0</v>
      </c>
      <c r="R185" s="7">
        <v>45169</v>
      </c>
      <c r="S185" s="6">
        <v>45176</v>
      </c>
      <c r="T185" s="4" t="s">
        <v>34</v>
      </c>
      <c r="U185" s="4">
        <v>1165.1</v>
      </c>
      <c r="V185" s="4">
        <v>0</v>
      </c>
      <c r="W185" s="4">
        <v>0</v>
      </c>
      <c r="X185" s="4" t="s">
        <v>902</v>
      </c>
      <c r="Y185" s="4" t="s">
        <v>903</v>
      </c>
      <c r="Z185" s="4" t="s">
        <v>904</v>
      </c>
    </row>
    <row r="186" s="4" customFormat="1" spans="1:25">
      <c r="A186" s="4" t="s">
        <v>819</v>
      </c>
      <c r="B186" s="4" t="s">
        <v>26</v>
      </c>
      <c r="C186" s="4" t="s">
        <v>52</v>
      </c>
      <c r="D186" s="4" t="s">
        <v>820</v>
      </c>
      <c r="E186" s="4" t="s">
        <v>821</v>
      </c>
      <c r="F186" s="6">
        <v>45170</v>
      </c>
      <c r="G186" s="6">
        <v>45173</v>
      </c>
      <c r="H186" s="4">
        <v>1</v>
      </c>
      <c r="I186" s="4">
        <v>3</v>
      </c>
      <c r="J186" s="4">
        <v>3</v>
      </c>
      <c r="K186" s="4" t="s">
        <v>30</v>
      </c>
      <c r="L186" s="4">
        <v>-1300.08</v>
      </c>
      <c r="M186" s="4">
        <v>-1300.08</v>
      </c>
      <c r="N186" s="4" t="s">
        <v>822</v>
      </c>
      <c r="O186" s="4" t="s">
        <v>32</v>
      </c>
      <c r="P186" s="4" t="s">
        <v>33</v>
      </c>
      <c r="Q186" s="4">
        <v>0</v>
      </c>
      <c r="R186" s="7">
        <v>45168.0000115741</v>
      </c>
      <c r="S186" s="6">
        <v>45176</v>
      </c>
      <c r="T186" s="4" t="s">
        <v>34</v>
      </c>
      <c r="U186" s="4">
        <v>-1300.08</v>
      </c>
      <c r="V186" s="4">
        <v>0</v>
      </c>
      <c r="W186" s="4">
        <v>0</v>
      </c>
      <c r="X186" s="4" t="s">
        <v>823</v>
      </c>
      <c r="Y186" s="4" t="s">
        <v>824</v>
      </c>
    </row>
    <row r="187" s="4" customFormat="1" spans="1:25">
      <c r="A187" s="4" t="s">
        <v>905</v>
      </c>
      <c r="B187" s="4" t="s">
        <v>26</v>
      </c>
      <c r="C187" s="4" t="s">
        <v>27</v>
      </c>
      <c r="D187" s="4" t="s">
        <v>906</v>
      </c>
      <c r="E187" s="4" t="s">
        <v>907</v>
      </c>
      <c r="F187" s="6">
        <v>45170</v>
      </c>
      <c r="G187" s="6">
        <v>45173</v>
      </c>
      <c r="H187" s="4">
        <v>1</v>
      </c>
      <c r="I187" s="4">
        <v>3</v>
      </c>
      <c r="J187" s="4">
        <v>3</v>
      </c>
      <c r="K187" s="4" t="s">
        <v>30</v>
      </c>
      <c r="L187" s="4">
        <v>1074.87</v>
      </c>
      <c r="M187" s="4">
        <v>1074.87</v>
      </c>
      <c r="N187" s="4" t="s">
        <v>908</v>
      </c>
      <c r="O187" s="4" t="s">
        <v>32</v>
      </c>
      <c r="P187" s="4" t="s">
        <v>33</v>
      </c>
      <c r="Q187" s="4">
        <v>0</v>
      </c>
      <c r="R187" s="7">
        <v>45170.0000115741</v>
      </c>
      <c r="S187" s="6">
        <v>45176</v>
      </c>
      <c r="T187" s="4" t="s">
        <v>34</v>
      </c>
      <c r="U187" s="4">
        <v>1074.87</v>
      </c>
      <c r="V187" s="4">
        <v>0</v>
      </c>
      <c r="W187" s="4">
        <v>0</v>
      </c>
      <c r="X187" s="4" t="s">
        <v>909</v>
      </c>
      <c r="Y187" s="4" t="s">
        <v>910</v>
      </c>
    </row>
    <row r="188" s="4" customFormat="1" spans="1:25">
      <c r="A188" s="4" t="s">
        <v>911</v>
      </c>
      <c r="B188" s="4" t="s">
        <v>26</v>
      </c>
      <c r="C188" s="4" t="s">
        <v>27</v>
      </c>
      <c r="D188" s="4" t="s">
        <v>912</v>
      </c>
      <c r="E188" s="4" t="s">
        <v>913</v>
      </c>
      <c r="F188" s="6">
        <v>45171</v>
      </c>
      <c r="G188" s="6">
        <v>45173</v>
      </c>
      <c r="H188" s="4">
        <v>1</v>
      </c>
      <c r="I188" s="4">
        <v>2</v>
      </c>
      <c r="J188" s="4">
        <v>2</v>
      </c>
      <c r="K188" s="4" t="s">
        <v>30</v>
      </c>
      <c r="L188" s="4">
        <v>2750.84</v>
      </c>
      <c r="M188" s="4">
        <v>2750.84</v>
      </c>
      <c r="N188" s="4" t="s">
        <v>914</v>
      </c>
      <c r="O188" s="4" t="s">
        <v>32</v>
      </c>
      <c r="P188" s="4" t="s">
        <v>33</v>
      </c>
      <c r="Q188" s="4">
        <v>0</v>
      </c>
      <c r="R188" s="7">
        <v>45170.0000115741</v>
      </c>
      <c r="S188" s="6">
        <v>45176</v>
      </c>
      <c r="T188" s="4" t="s">
        <v>34</v>
      </c>
      <c r="U188" s="4">
        <v>2750.84</v>
      </c>
      <c r="V188" s="4">
        <v>0</v>
      </c>
      <c r="W188" s="4">
        <v>0</v>
      </c>
      <c r="X188" s="4" t="s">
        <v>915</v>
      </c>
      <c r="Y188" s="4" t="s">
        <v>916</v>
      </c>
    </row>
    <row r="189" s="4" customFormat="1" spans="1:25">
      <c r="A189" s="4" t="s">
        <v>917</v>
      </c>
      <c r="B189" s="4" t="s">
        <v>26</v>
      </c>
      <c r="C189" s="4" t="s">
        <v>27</v>
      </c>
      <c r="D189" s="4" t="s">
        <v>918</v>
      </c>
      <c r="E189" s="4" t="s">
        <v>919</v>
      </c>
      <c r="F189" s="6">
        <v>45172</v>
      </c>
      <c r="G189" s="6">
        <v>45173</v>
      </c>
      <c r="H189" s="4">
        <v>1</v>
      </c>
      <c r="I189" s="4">
        <v>1</v>
      </c>
      <c r="J189" s="4">
        <v>1</v>
      </c>
      <c r="K189" s="4" t="s">
        <v>30</v>
      </c>
      <c r="L189" s="4">
        <v>1928.04</v>
      </c>
      <c r="M189" s="4">
        <v>1928.04</v>
      </c>
      <c r="N189" s="4" t="s">
        <v>920</v>
      </c>
      <c r="O189" s="4" t="s">
        <v>32</v>
      </c>
      <c r="P189" s="4" t="s">
        <v>33</v>
      </c>
      <c r="Q189" s="4">
        <v>0</v>
      </c>
      <c r="R189" s="7">
        <v>45170.0000115741</v>
      </c>
      <c r="S189" s="6">
        <v>45176</v>
      </c>
      <c r="T189" s="4" t="s">
        <v>34</v>
      </c>
      <c r="U189" s="4">
        <v>1928.04</v>
      </c>
      <c r="V189" s="4">
        <v>0</v>
      </c>
      <c r="W189" s="4">
        <v>0</v>
      </c>
      <c r="X189" s="4" t="s">
        <v>921</v>
      </c>
      <c r="Y189" s="4" t="s">
        <v>922</v>
      </c>
    </row>
    <row r="190" s="4" customFormat="1" spans="1:25">
      <c r="A190" s="4" t="s">
        <v>923</v>
      </c>
      <c r="B190" s="4" t="s">
        <v>26</v>
      </c>
      <c r="C190" s="4" t="s">
        <v>27</v>
      </c>
      <c r="D190" s="4" t="s">
        <v>924</v>
      </c>
      <c r="E190" s="4" t="s">
        <v>925</v>
      </c>
      <c r="F190" s="6">
        <v>45171</v>
      </c>
      <c r="G190" s="6">
        <v>45173</v>
      </c>
      <c r="H190" s="4">
        <v>1</v>
      </c>
      <c r="I190" s="4">
        <v>2</v>
      </c>
      <c r="J190" s="4">
        <v>2</v>
      </c>
      <c r="K190" s="4" t="s">
        <v>30</v>
      </c>
      <c r="L190" s="4">
        <v>508.28</v>
      </c>
      <c r="M190" s="4">
        <v>508.28</v>
      </c>
      <c r="N190" s="4" t="s">
        <v>926</v>
      </c>
      <c r="O190" s="4" t="s">
        <v>32</v>
      </c>
      <c r="P190" s="4" t="s">
        <v>33</v>
      </c>
      <c r="Q190" s="4">
        <v>0</v>
      </c>
      <c r="R190" s="7">
        <v>45170.0000115741</v>
      </c>
      <c r="S190" s="6">
        <v>45176</v>
      </c>
      <c r="T190" s="4" t="s">
        <v>34</v>
      </c>
      <c r="U190" s="4">
        <v>508.28</v>
      </c>
      <c r="V190" s="4">
        <v>0</v>
      </c>
      <c r="W190" s="4">
        <v>0</v>
      </c>
      <c r="X190" s="4" t="s">
        <v>927</v>
      </c>
      <c r="Y190" s="4" t="s">
        <v>928</v>
      </c>
    </row>
    <row r="191" s="4" customFormat="1" spans="1:25">
      <c r="A191" s="4" t="s">
        <v>929</v>
      </c>
      <c r="B191" s="4" t="s">
        <v>26</v>
      </c>
      <c r="C191" s="4" t="s">
        <v>27</v>
      </c>
      <c r="D191" s="4" t="s">
        <v>417</v>
      </c>
      <c r="E191" s="4" t="s">
        <v>930</v>
      </c>
      <c r="F191" s="6">
        <v>45172</v>
      </c>
      <c r="G191" s="6">
        <v>45173</v>
      </c>
      <c r="H191" s="4">
        <v>1</v>
      </c>
      <c r="I191" s="4">
        <v>1</v>
      </c>
      <c r="J191" s="4">
        <v>1</v>
      </c>
      <c r="K191" s="4" t="s">
        <v>30</v>
      </c>
      <c r="L191" s="4">
        <v>911.91</v>
      </c>
      <c r="M191" s="4">
        <v>911.91</v>
      </c>
      <c r="N191" s="4" t="s">
        <v>931</v>
      </c>
      <c r="O191" s="4" t="s">
        <v>32</v>
      </c>
      <c r="P191" s="4" t="s">
        <v>33</v>
      </c>
      <c r="Q191" s="4">
        <v>0</v>
      </c>
      <c r="R191" s="7">
        <v>45170</v>
      </c>
      <c r="S191" s="6">
        <v>45176</v>
      </c>
      <c r="T191" s="4" t="s">
        <v>34</v>
      </c>
      <c r="U191" s="4">
        <v>911.91</v>
      </c>
      <c r="V191" s="4">
        <v>0</v>
      </c>
      <c r="W191" s="4">
        <v>0</v>
      </c>
      <c r="X191" s="4" t="s">
        <v>932</v>
      </c>
      <c r="Y191" s="4" t="s">
        <v>421</v>
      </c>
    </row>
    <row r="192" s="4" customFormat="1" spans="1:25">
      <c r="A192" s="4" t="s">
        <v>933</v>
      </c>
      <c r="B192" s="4" t="s">
        <v>26</v>
      </c>
      <c r="C192" s="4" t="s">
        <v>27</v>
      </c>
      <c r="D192" s="4" t="s">
        <v>934</v>
      </c>
      <c r="E192" s="4" t="s">
        <v>280</v>
      </c>
      <c r="F192" s="6">
        <v>45172</v>
      </c>
      <c r="G192" s="6">
        <v>45173</v>
      </c>
      <c r="H192" s="4">
        <v>1</v>
      </c>
      <c r="I192" s="4">
        <v>1</v>
      </c>
      <c r="J192" s="4">
        <v>1</v>
      </c>
      <c r="K192" s="4" t="s">
        <v>30</v>
      </c>
      <c r="L192" s="4">
        <v>965.61</v>
      </c>
      <c r="M192" s="4">
        <v>965.61</v>
      </c>
      <c r="N192" s="4" t="s">
        <v>935</v>
      </c>
      <c r="O192" s="4" t="s">
        <v>32</v>
      </c>
      <c r="P192" s="4" t="s">
        <v>33</v>
      </c>
      <c r="Q192" s="4">
        <v>0</v>
      </c>
      <c r="R192" s="7">
        <v>45170</v>
      </c>
      <c r="S192" s="6">
        <v>45176</v>
      </c>
      <c r="T192" s="4" t="s">
        <v>34</v>
      </c>
      <c r="U192" s="4">
        <v>965.61</v>
      </c>
      <c r="V192" s="4">
        <v>0</v>
      </c>
      <c r="W192" s="4">
        <v>0</v>
      </c>
      <c r="X192" s="4" t="s">
        <v>936</v>
      </c>
      <c r="Y192" s="4" t="s">
        <v>42</v>
      </c>
    </row>
    <row r="193" s="4" customFormat="1" spans="1:25">
      <c r="A193" s="4" t="s">
        <v>937</v>
      </c>
      <c r="B193" s="4" t="s">
        <v>26</v>
      </c>
      <c r="C193" s="4" t="s">
        <v>27</v>
      </c>
      <c r="D193" s="4" t="s">
        <v>938</v>
      </c>
      <c r="E193" s="4" t="s">
        <v>270</v>
      </c>
      <c r="F193" s="6">
        <v>45171</v>
      </c>
      <c r="G193" s="6">
        <v>45173</v>
      </c>
      <c r="H193" s="4">
        <v>1</v>
      </c>
      <c r="I193" s="4">
        <v>2</v>
      </c>
      <c r="J193" s="4">
        <v>2</v>
      </c>
      <c r="K193" s="4" t="s">
        <v>30</v>
      </c>
      <c r="L193" s="4">
        <v>2639.2</v>
      </c>
      <c r="M193" s="4">
        <v>2639.2</v>
      </c>
      <c r="N193" s="4" t="s">
        <v>939</v>
      </c>
      <c r="O193" s="4" t="s">
        <v>32</v>
      </c>
      <c r="P193" s="4" t="s">
        <v>33</v>
      </c>
      <c r="Q193" s="4">
        <v>0</v>
      </c>
      <c r="R193" s="7">
        <v>45170.0000115741</v>
      </c>
      <c r="S193" s="6">
        <v>45176</v>
      </c>
      <c r="T193" s="4" t="s">
        <v>34</v>
      </c>
      <c r="U193" s="4">
        <v>2639.2</v>
      </c>
      <c r="V193" s="4">
        <v>0</v>
      </c>
      <c r="W193" s="4">
        <v>0</v>
      </c>
      <c r="X193" s="4" t="s">
        <v>940</v>
      </c>
      <c r="Y193" s="4" t="s">
        <v>42</v>
      </c>
    </row>
    <row r="194" s="4" customFormat="1" spans="1:25">
      <c r="A194" s="4" t="s">
        <v>941</v>
      </c>
      <c r="B194" s="4" t="s">
        <v>26</v>
      </c>
      <c r="C194" s="4" t="s">
        <v>27</v>
      </c>
      <c r="D194" s="4" t="s">
        <v>942</v>
      </c>
      <c r="E194" s="4" t="s">
        <v>943</v>
      </c>
      <c r="F194" s="6">
        <v>45172</v>
      </c>
      <c r="G194" s="6">
        <v>45173</v>
      </c>
      <c r="H194" s="4">
        <v>1</v>
      </c>
      <c r="I194" s="4">
        <v>1</v>
      </c>
      <c r="J194" s="4">
        <v>1</v>
      </c>
      <c r="K194" s="4" t="s">
        <v>30</v>
      </c>
      <c r="L194" s="4">
        <v>980.66</v>
      </c>
      <c r="M194" s="4">
        <v>980.66</v>
      </c>
      <c r="N194" s="4" t="s">
        <v>944</v>
      </c>
      <c r="O194" s="4" t="s">
        <v>32</v>
      </c>
      <c r="P194" s="4" t="s">
        <v>33</v>
      </c>
      <c r="Q194" s="4">
        <v>0</v>
      </c>
      <c r="R194" s="7">
        <v>45170.0000115741</v>
      </c>
      <c r="S194" s="6">
        <v>45176</v>
      </c>
      <c r="T194" s="4" t="s">
        <v>34</v>
      </c>
      <c r="U194" s="4">
        <v>980.66</v>
      </c>
      <c r="V194" s="4">
        <v>0</v>
      </c>
      <c r="W194" s="4">
        <v>0</v>
      </c>
      <c r="X194" s="4" t="s">
        <v>945</v>
      </c>
      <c r="Y194" s="4" t="s">
        <v>42</v>
      </c>
    </row>
    <row r="195" s="4" customFormat="1" spans="1:25">
      <c r="A195" s="4" t="s">
        <v>941</v>
      </c>
      <c r="B195" s="4" t="s">
        <v>26</v>
      </c>
      <c r="C195" s="4" t="s">
        <v>52</v>
      </c>
      <c r="D195" s="4" t="s">
        <v>942</v>
      </c>
      <c r="E195" s="4" t="s">
        <v>943</v>
      </c>
      <c r="F195" s="6">
        <v>45172</v>
      </c>
      <c r="G195" s="6">
        <v>45173</v>
      </c>
      <c r="H195" s="4">
        <v>1</v>
      </c>
      <c r="I195" s="4">
        <v>1</v>
      </c>
      <c r="J195" s="4">
        <v>1</v>
      </c>
      <c r="K195" s="4" t="s">
        <v>30</v>
      </c>
      <c r="L195" s="4">
        <v>-980.66</v>
      </c>
      <c r="M195" s="4">
        <v>-980.66</v>
      </c>
      <c r="N195" s="4" t="s">
        <v>944</v>
      </c>
      <c r="O195" s="4" t="s">
        <v>32</v>
      </c>
      <c r="P195" s="4" t="s">
        <v>33</v>
      </c>
      <c r="Q195" s="4">
        <v>0</v>
      </c>
      <c r="R195" s="7">
        <v>45170.0000115741</v>
      </c>
      <c r="S195" s="6">
        <v>45176</v>
      </c>
      <c r="T195" s="4" t="s">
        <v>34</v>
      </c>
      <c r="U195" s="4">
        <v>-980.66</v>
      </c>
      <c r="V195" s="4">
        <v>0</v>
      </c>
      <c r="W195" s="4">
        <v>0</v>
      </c>
      <c r="X195" s="4" t="s">
        <v>945</v>
      </c>
      <c r="Y195" s="4" t="s">
        <v>42</v>
      </c>
    </row>
    <row r="196" s="4" customFormat="1" spans="1:25">
      <c r="A196" s="4" t="s">
        <v>946</v>
      </c>
      <c r="B196" s="4" t="s">
        <v>26</v>
      </c>
      <c r="C196" s="4" t="s">
        <v>27</v>
      </c>
      <c r="D196" s="4" t="s">
        <v>947</v>
      </c>
      <c r="E196" s="4" t="s">
        <v>948</v>
      </c>
      <c r="F196" s="6">
        <v>45172</v>
      </c>
      <c r="G196" s="6">
        <v>45173</v>
      </c>
      <c r="H196" s="4">
        <v>2</v>
      </c>
      <c r="I196" s="4">
        <v>1</v>
      </c>
      <c r="J196" s="4">
        <v>2</v>
      </c>
      <c r="K196" s="4" t="s">
        <v>30</v>
      </c>
      <c r="L196" s="4">
        <v>2265.56</v>
      </c>
      <c r="M196" s="4">
        <v>2265.56</v>
      </c>
      <c r="N196" s="4" t="s">
        <v>949</v>
      </c>
      <c r="O196" s="4" t="s">
        <v>32</v>
      </c>
      <c r="P196" s="4" t="s">
        <v>33</v>
      </c>
      <c r="Q196" s="4">
        <v>0</v>
      </c>
      <c r="R196" s="7">
        <v>45170.0000115741</v>
      </c>
      <c r="S196" s="6">
        <v>45176</v>
      </c>
      <c r="T196" s="4" t="s">
        <v>34</v>
      </c>
      <c r="U196" s="4">
        <v>2265.56</v>
      </c>
      <c r="V196" s="4">
        <v>0</v>
      </c>
      <c r="W196" s="4">
        <v>0</v>
      </c>
      <c r="X196" s="4" t="s">
        <v>950</v>
      </c>
      <c r="Y196" s="4" t="s">
        <v>951</v>
      </c>
    </row>
    <row r="197" s="4" customFormat="1" spans="1:25">
      <c r="A197" s="4" t="s">
        <v>952</v>
      </c>
      <c r="B197" s="4" t="s">
        <v>26</v>
      </c>
      <c r="C197" s="4" t="s">
        <v>27</v>
      </c>
      <c r="D197" s="4" t="s">
        <v>953</v>
      </c>
      <c r="E197" s="4" t="s">
        <v>954</v>
      </c>
      <c r="F197" s="6">
        <v>45172</v>
      </c>
      <c r="G197" s="6">
        <v>45173</v>
      </c>
      <c r="H197" s="4">
        <v>1</v>
      </c>
      <c r="I197" s="4">
        <v>1</v>
      </c>
      <c r="J197" s="4">
        <v>1</v>
      </c>
      <c r="K197" s="4" t="s">
        <v>30</v>
      </c>
      <c r="L197" s="4">
        <v>183.96</v>
      </c>
      <c r="M197" s="4">
        <v>183.96</v>
      </c>
      <c r="N197" s="4" t="s">
        <v>955</v>
      </c>
      <c r="O197" s="4" t="s">
        <v>32</v>
      </c>
      <c r="P197" s="4" t="s">
        <v>33</v>
      </c>
      <c r="Q197" s="4">
        <v>0</v>
      </c>
      <c r="R197" s="7">
        <v>45170</v>
      </c>
      <c r="S197" s="6">
        <v>45176</v>
      </c>
      <c r="T197" s="4" t="s">
        <v>34</v>
      </c>
      <c r="U197" s="4">
        <v>183.96</v>
      </c>
      <c r="V197" s="4">
        <v>0</v>
      </c>
      <c r="W197" s="4">
        <v>0</v>
      </c>
      <c r="X197" s="4" t="s">
        <v>956</v>
      </c>
      <c r="Y197" s="4" t="s">
        <v>957</v>
      </c>
    </row>
    <row r="198" s="4" customFormat="1" spans="1:25">
      <c r="A198" s="4" t="s">
        <v>958</v>
      </c>
      <c r="B198" s="4" t="s">
        <v>26</v>
      </c>
      <c r="C198" s="4" t="s">
        <v>27</v>
      </c>
      <c r="D198" s="4" t="s">
        <v>959</v>
      </c>
      <c r="E198" s="4" t="s">
        <v>849</v>
      </c>
      <c r="F198" s="6">
        <v>45172</v>
      </c>
      <c r="G198" s="6">
        <v>45173</v>
      </c>
      <c r="H198" s="4">
        <v>1</v>
      </c>
      <c r="I198" s="4">
        <v>1</v>
      </c>
      <c r="J198" s="4">
        <v>1</v>
      </c>
      <c r="K198" s="4" t="s">
        <v>30</v>
      </c>
      <c r="L198" s="4">
        <v>398.85</v>
      </c>
      <c r="M198" s="4">
        <v>398.85</v>
      </c>
      <c r="N198" s="4" t="s">
        <v>960</v>
      </c>
      <c r="O198" s="4" t="s">
        <v>32</v>
      </c>
      <c r="P198" s="4" t="s">
        <v>33</v>
      </c>
      <c r="Q198" s="4">
        <v>0</v>
      </c>
      <c r="R198" s="7">
        <v>45170.0000115741</v>
      </c>
      <c r="S198" s="6">
        <v>45176</v>
      </c>
      <c r="T198" s="4" t="s">
        <v>34</v>
      </c>
      <c r="U198" s="4">
        <v>398.85</v>
      </c>
      <c r="V198" s="4">
        <v>0</v>
      </c>
      <c r="W198" s="4">
        <v>0</v>
      </c>
      <c r="X198" s="4" t="s">
        <v>961</v>
      </c>
      <c r="Y198" s="4" t="s">
        <v>42</v>
      </c>
    </row>
    <row r="199" s="4" customFormat="1" spans="1:25">
      <c r="A199" s="4" t="s">
        <v>962</v>
      </c>
      <c r="B199" s="4" t="s">
        <v>26</v>
      </c>
      <c r="C199" s="4" t="s">
        <v>27</v>
      </c>
      <c r="D199" s="4" t="s">
        <v>963</v>
      </c>
      <c r="E199" s="4" t="s">
        <v>964</v>
      </c>
      <c r="F199" s="6">
        <v>45171</v>
      </c>
      <c r="G199" s="6">
        <v>45173</v>
      </c>
      <c r="H199" s="4">
        <v>1</v>
      </c>
      <c r="I199" s="4">
        <v>2</v>
      </c>
      <c r="J199" s="4">
        <v>2</v>
      </c>
      <c r="K199" s="4" t="s">
        <v>30</v>
      </c>
      <c r="L199" s="4">
        <v>2248.92</v>
      </c>
      <c r="M199" s="4">
        <v>2248.92</v>
      </c>
      <c r="N199" s="4" t="s">
        <v>965</v>
      </c>
      <c r="O199" s="4" t="s">
        <v>32</v>
      </c>
      <c r="P199" s="4" t="s">
        <v>33</v>
      </c>
      <c r="Q199" s="4">
        <v>0</v>
      </c>
      <c r="R199" s="7">
        <v>45170.0000115741</v>
      </c>
      <c r="S199" s="6">
        <v>45176</v>
      </c>
      <c r="T199" s="4" t="s">
        <v>34</v>
      </c>
      <c r="U199" s="4">
        <v>2248.92</v>
      </c>
      <c r="V199" s="4">
        <v>0</v>
      </c>
      <c r="W199" s="4">
        <v>0</v>
      </c>
      <c r="X199" s="4" t="s">
        <v>966</v>
      </c>
      <c r="Y199" s="4" t="s">
        <v>967</v>
      </c>
    </row>
    <row r="200" s="4" customFormat="1" spans="1:25">
      <c r="A200" s="4" t="s">
        <v>968</v>
      </c>
      <c r="B200" s="4" t="s">
        <v>26</v>
      </c>
      <c r="C200" s="4" t="s">
        <v>27</v>
      </c>
      <c r="D200" s="4" t="s">
        <v>969</v>
      </c>
      <c r="E200" s="4" t="s">
        <v>970</v>
      </c>
      <c r="F200" s="6">
        <v>45171</v>
      </c>
      <c r="G200" s="6">
        <v>45173</v>
      </c>
      <c r="H200" s="4">
        <v>1</v>
      </c>
      <c r="I200" s="4">
        <v>2</v>
      </c>
      <c r="J200" s="4">
        <v>2</v>
      </c>
      <c r="K200" s="4" t="s">
        <v>30</v>
      </c>
      <c r="L200" s="4">
        <v>730.26</v>
      </c>
      <c r="M200" s="4">
        <v>730.26</v>
      </c>
      <c r="N200" s="4" t="s">
        <v>971</v>
      </c>
      <c r="O200" s="4" t="s">
        <v>32</v>
      </c>
      <c r="P200" s="4" t="s">
        <v>33</v>
      </c>
      <c r="Q200" s="4">
        <v>0</v>
      </c>
      <c r="R200" s="7">
        <v>45170</v>
      </c>
      <c r="S200" s="6">
        <v>45176</v>
      </c>
      <c r="T200" s="4" t="s">
        <v>34</v>
      </c>
      <c r="U200" s="4">
        <v>730.26</v>
      </c>
      <c r="V200" s="4">
        <v>0</v>
      </c>
      <c r="W200" s="4">
        <v>0</v>
      </c>
      <c r="X200" s="4" t="s">
        <v>972</v>
      </c>
      <c r="Y200" s="4" t="s">
        <v>42</v>
      </c>
    </row>
    <row r="201" s="4" customFormat="1" spans="1:25">
      <c r="A201" s="4" t="s">
        <v>973</v>
      </c>
      <c r="B201" s="4" t="s">
        <v>26</v>
      </c>
      <c r="C201" s="4" t="s">
        <v>27</v>
      </c>
      <c r="D201" s="4" t="s">
        <v>974</v>
      </c>
      <c r="E201" s="4" t="s">
        <v>975</v>
      </c>
      <c r="F201" s="6">
        <v>45170</v>
      </c>
      <c r="G201" s="6">
        <v>45173</v>
      </c>
      <c r="H201" s="4">
        <v>1</v>
      </c>
      <c r="I201" s="4">
        <v>3</v>
      </c>
      <c r="J201" s="4">
        <v>3</v>
      </c>
      <c r="K201" s="4" t="s">
        <v>30</v>
      </c>
      <c r="L201" s="4">
        <v>1981.15</v>
      </c>
      <c r="M201" s="4">
        <v>1981.15</v>
      </c>
      <c r="N201" s="4" t="s">
        <v>976</v>
      </c>
      <c r="O201" s="4" t="s">
        <v>32</v>
      </c>
      <c r="P201" s="4" t="s">
        <v>33</v>
      </c>
      <c r="Q201" s="4">
        <v>0</v>
      </c>
      <c r="R201" s="7">
        <v>45170.0000115741</v>
      </c>
      <c r="S201" s="6">
        <v>45176</v>
      </c>
      <c r="T201" s="4" t="s">
        <v>34</v>
      </c>
      <c r="U201" s="4">
        <v>1981.15</v>
      </c>
      <c r="V201" s="4">
        <v>0</v>
      </c>
      <c r="W201" s="4">
        <v>0</v>
      </c>
      <c r="X201" s="4" t="s">
        <v>977</v>
      </c>
      <c r="Y201" s="4" t="s">
        <v>978</v>
      </c>
    </row>
    <row r="202" s="4" customFormat="1" spans="1:25">
      <c r="A202" s="4" t="s">
        <v>979</v>
      </c>
      <c r="B202" s="4" t="s">
        <v>26</v>
      </c>
      <c r="C202" s="4" t="s">
        <v>27</v>
      </c>
      <c r="D202" s="4" t="s">
        <v>980</v>
      </c>
      <c r="E202" s="4" t="s">
        <v>981</v>
      </c>
      <c r="F202" s="6">
        <v>45172</v>
      </c>
      <c r="G202" s="6">
        <v>45173</v>
      </c>
      <c r="H202" s="4">
        <v>1</v>
      </c>
      <c r="I202" s="4">
        <v>1</v>
      </c>
      <c r="J202" s="4">
        <v>1</v>
      </c>
      <c r="K202" s="4" t="s">
        <v>30</v>
      </c>
      <c r="L202" s="4">
        <v>453.13</v>
      </c>
      <c r="M202" s="4">
        <v>453.13</v>
      </c>
      <c r="N202" s="4" t="s">
        <v>982</v>
      </c>
      <c r="O202" s="4" t="s">
        <v>32</v>
      </c>
      <c r="P202" s="4" t="s">
        <v>33</v>
      </c>
      <c r="Q202" s="4">
        <v>0</v>
      </c>
      <c r="R202" s="7">
        <v>45170</v>
      </c>
      <c r="S202" s="6">
        <v>45176</v>
      </c>
      <c r="T202" s="4" t="s">
        <v>34</v>
      </c>
      <c r="U202" s="4">
        <v>453.13</v>
      </c>
      <c r="V202" s="4">
        <v>0</v>
      </c>
      <c r="W202" s="4">
        <v>0</v>
      </c>
      <c r="X202" s="4" t="s">
        <v>983</v>
      </c>
      <c r="Y202" s="4" t="s">
        <v>984</v>
      </c>
    </row>
    <row r="203" s="4" customFormat="1" spans="1:25">
      <c r="A203" s="4" t="s">
        <v>985</v>
      </c>
      <c r="B203" s="4" t="s">
        <v>26</v>
      </c>
      <c r="C203" s="4" t="s">
        <v>27</v>
      </c>
      <c r="D203" s="4" t="s">
        <v>986</v>
      </c>
      <c r="E203" s="4" t="s">
        <v>987</v>
      </c>
      <c r="F203" s="6">
        <v>45172</v>
      </c>
      <c r="G203" s="6">
        <v>45173</v>
      </c>
      <c r="H203" s="4">
        <v>1</v>
      </c>
      <c r="I203" s="4">
        <v>1</v>
      </c>
      <c r="J203" s="4">
        <v>1</v>
      </c>
      <c r="K203" s="4" t="s">
        <v>30</v>
      </c>
      <c r="L203" s="4">
        <v>224.25</v>
      </c>
      <c r="M203" s="4">
        <v>224.25</v>
      </c>
      <c r="N203" s="4" t="s">
        <v>988</v>
      </c>
      <c r="O203" s="4" t="s">
        <v>32</v>
      </c>
      <c r="P203" s="4" t="s">
        <v>33</v>
      </c>
      <c r="Q203" s="4">
        <v>0</v>
      </c>
      <c r="R203" s="7">
        <v>45170.0000115741</v>
      </c>
      <c r="S203" s="6">
        <v>45176</v>
      </c>
      <c r="T203" s="4" t="s">
        <v>34</v>
      </c>
      <c r="U203" s="4">
        <v>224.25</v>
      </c>
      <c r="V203" s="4">
        <v>0</v>
      </c>
      <c r="W203" s="4">
        <v>0</v>
      </c>
      <c r="X203" s="4" t="s">
        <v>989</v>
      </c>
      <c r="Y203" s="4" t="s">
        <v>990</v>
      </c>
    </row>
    <row r="204" s="4" customFormat="1" spans="1:25">
      <c r="A204" s="4" t="s">
        <v>991</v>
      </c>
      <c r="B204" s="4" t="s">
        <v>26</v>
      </c>
      <c r="C204" s="4" t="s">
        <v>27</v>
      </c>
      <c r="D204" s="4" t="s">
        <v>992</v>
      </c>
      <c r="E204" s="4" t="s">
        <v>993</v>
      </c>
      <c r="F204" s="6">
        <v>45171</v>
      </c>
      <c r="G204" s="6">
        <v>45173</v>
      </c>
      <c r="H204" s="4">
        <v>1</v>
      </c>
      <c r="I204" s="4">
        <v>2</v>
      </c>
      <c r="J204" s="4">
        <v>2</v>
      </c>
      <c r="K204" s="4" t="s">
        <v>30</v>
      </c>
      <c r="L204" s="4">
        <v>412.62</v>
      </c>
      <c r="M204" s="4">
        <v>412.62</v>
      </c>
      <c r="N204" s="4" t="s">
        <v>994</v>
      </c>
      <c r="O204" s="4" t="s">
        <v>32</v>
      </c>
      <c r="P204" s="4" t="s">
        <v>33</v>
      </c>
      <c r="Q204" s="4">
        <v>0</v>
      </c>
      <c r="R204" s="7">
        <v>45170.0000115741</v>
      </c>
      <c r="S204" s="6">
        <v>45176</v>
      </c>
      <c r="T204" s="4" t="s">
        <v>34</v>
      </c>
      <c r="U204" s="4">
        <v>412.62</v>
      </c>
      <c r="V204" s="4">
        <v>0</v>
      </c>
      <c r="W204" s="4">
        <v>0</v>
      </c>
      <c r="X204" s="4" t="s">
        <v>995</v>
      </c>
      <c r="Y204" s="4" t="s">
        <v>996</v>
      </c>
    </row>
    <row r="205" s="4" customFormat="1" spans="1:25">
      <c r="A205" s="4" t="s">
        <v>997</v>
      </c>
      <c r="B205" s="4" t="s">
        <v>26</v>
      </c>
      <c r="C205" s="4" t="s">
        <v>27</v>
      </c>
      <c r="D205" s="4" t="s">
        <v>998</v>
      </c>
      <c r="E205" s="4" t="s">
        <v>999</v>
      </c>
      <c r="F205" s="6">
        <v>45171</v>
      </c>
      <c r="G205" s="6">
        <v>45173</v>
      </c>
      <c r="H205" s="4">
        <v>1</v>
      </c>
      <c r="I205" s="4">
        <v>2</v>
      </c>
      <c r="J205" s="4">
        <v>2</v>
      </c>
      <c r="K205" s="4" t="s">
        <v>30</v>
      </c>
      <c r="L205" s="4">
        <v>1614.92</v>
      </c>
      <c r="M205" s="4">
        <v>1614.92</v>
      </c>
      <c r="N205" s="4" t="s">
        <v>1000</v>
      </c>
      <c r="O205" s="4" t="s">
        <v>32</v>
      </c>
      <c r="P205" s="4" t="s">
        <v>33</v>
      </c>
      <c r="Q205" s="4">
        <v>0</v>
      </c>
      <c r="R205" s="7">
        <v>45171.0000115741</v>
      </c>
      <c r="S205" s="6">
        <v>45176</v>
      </c>
      <c r="T205" s="4" t="s">
        <v>34</v>
      </c>
      <c r="U205" s="4">
        <v>1614.92</v>
      </c>
      <c r="V205" s="4">
        <v>0</v>
      </c>
      <c r="W205" s="4">
        <v>0</v>
      </c>
      <c r="X205" s="4" t="s">
        <v>1001</v>
      </c>
      <c r="Y205" s="4" t="s">
        <v>1002</v>
      </c>
    </row>
    <row r="206" s="4" customFormat="1" spans="1:25">
      <c r="A206" s="4" t="s">
        <v>1003</v>
      </c>
      <c r="B206" s="4" t="s">
        <v>26</v>
      </c>
      <c r="C206" s="4" t="s">
        <v>27</v>
      </c>
      <c r="D206" s="4" t="s">
        <v>1004</v>
      </c>
      <c r="E206" s="4" t="s">
        <v>1005</v>
      </c>
      <c r="F206" s="6">
        <v>45172</v>
      </c>
      <c r="G206" s="6">
        <v>45173</v>
      </c>
      <c r="H206" s="4">
        <v>1</v>
      </c>
      <c r="I206" s="4">
        <v>1</v>
      </c>
      <c r="J206" s="4">
        <v>1</v>
      </c>
      <c r="K206" s="4" t="s">
        <v>30</v>
      </c>
      <c r="L206" s="4">
        <v>321.72</v>
      </c>
      <c r="M206" s="4">
        <v>321.72</v>
      </c>
      <c r="N206" s="4" t="s">
        <v>1006</v>
      </c>
      <c r="O206" s="4" t="s">
        <v>32</v>
      </c>
      <c r="P206" s="4" t="s">
        <v>33</v>
      </c>
      <c r="Q206" s="4">
        <v>0</v>
      </c>
      <c r="R206" s="7">
        <v>45171</v>
      </c>
      <c r="S206" s="6">
        <v>45176</v>
      </c>
      <c r="T206" s="4" t="s">
        <v>34</v>
      </c>
      <c r="U206" s="4">
        <v>321.72</v>
      </c>
      <c r="V206" s="4">
        <v>0</v>
      </c>
      <c r="W206" s="4">
        <v>0</v>
      </c>
      <c r="X206" s="4" t="s">
        <v>1007</v>
      </c>
      <c r="Y206" s="4" t="s">
        <v>1008</v>
      </c>
    </row>
    <row r="207" s="4" customFormat="1" spans="1:25">
      <c r="A207" s="4" t="s">
        <v>1009</v>
      </c>
      <c r="B207" s="4" t="s">
        <v>26</v>
      </c>
      <c r="C207" s="4" t="s">
        <v>27</v>
      </c>
      <c r="D207" s="4" t="s">
        <v>1010</v>
      </c>
      <c r="E207" s="4" t="s">
        <v>1011</v>
      </c>
      <c r="F207" s="6">
        <v>45172</v>
      </c>
      <c r="G207" s="6">
        <v>45173</v>
      </c>
      <c r="H207" s="4">
        <v>1</v>
      </c>
      <c r="I207" s="4">
        <v>1</v>
      </c>
      <c r="J207" s="4">
        <v>1</v>
      </c>
      <c r="K207" s="4" t="s">
        <v>30</v>
      </c>
      <c r="L207" s="4">
        <v>456.18</v>
      </c>
      <c r="M207" s="4">
        <v>456.18</v>
      </c>
      <c r="N207" s="4" t="s">
        <v>1012</v>
      </c>
      <c r="O207" s="4" t="s">
        <v>32</v>
      </c>
      <c r="P207" s="4" t="s">
        <v>33</v>
      </c>
      <c r="Q207" s="4">
        <v>0</v>
      </c>
      <c r="R207" s="7">
        <v>45171.0000115741</v>
      </c>
      <c r="S207" s="6">
        <v>45176</v>
      </c>
      <c r="T207" s="4" t="s">
        <v>34</v>
      </c>
      <c r="U207" s="4">
        <v>456.18</v>
      </c>
      <c r="V207" s="4">
        <v>0</v>
      </c>
      <c r="W207" s="4">
        <v>0</v>
      </c>
      <c r="X207" s="4" t="s">
        <v>1013</v>
      </c>
      <c r="Y207" s="4" t="s">
        <v>42</v>
      </c>
    </row>
    <row r="208" s="4" customFormat="1" spans="1:25">
      <c r="A208" s="4" t="s">
        <v>1014</v>
      </c>
      <c r="B208" s="4" t="s">
        <v>26</v>
      </c>
      <c r="C208" s="4" t="s">
        <v>27</v>
      </c>
      <c r="D208" s="4" t="s">
        <v>1015</v>
      </c>
      <c r="E208" s="4" t="s">
        <v>1016</v>
      </c>
      <c r="F208" s="6">
        <v>45171</v>
      </c>
      <c r="G208" s="6">
        <v>45173</v>
      </c>
      <c r="H208" s="4">
        <v>1</v>
      </c>
      <c r="I208" s="4">
        <v>2</v>
      </c>
      <c r="J208" s="4">
        <v>2</v>
      </c>
      <c r="K208" s="4" t="s">
        <v>30</v>
      </c>
      <c r="L208" s="4">
        <v>5405.68</v>
      </c>
      <c r="M208" s="4">
        <v>5405.68</v>
      </c>
      <c r="N208" s="4" t="s">
        <v>1017</v>
      </c>
      <c r="O208" s="4" t="s">
        <v>32</v>
      </c>
      <c r="P208" s="4" t="s">
        <v>33</v>
      </c>
      <c r="Q208" s="4">
        <v>0</v>
      </c>
      <c r="R208" s="7">
        <v>45171</v>
      </c>
      <c r="S208" s="6">
        <v>45176</v>
      </c>
      <c r="T208" s="4" t="s">
        <v>34</v>
      </c>
      <c r="U208" s="4">
        <v>5405.68</v>
      </c>
      <c r="V208" s="4">
        <v>0</v>
      </c>
      <c r="W208" s="4">
        <v>0</v>
      </c>
      <c r="X208" s="4" t="s">
        <v>1018</v>
      </c>
      <c r="Y208" s="4" t="s">
        <v>42</v>
      </c>
    </row>
    <row r="209" s="4" customFormat="1" spans="1:25">
      <c r="A209" s="4" t="s">
        <v>1019</v>
      </c>
      <c r="B209" s="4" t="s">
        <v>26</v>
      </c>
      <c r="C209" s="4" t="s">
        <v>27</v>
      </c>
      <c r="D209" s="4" t="s">
        <v>1020</v>
      </c>
      <c r="E209" s="4" t="s">
        <v>1021</v>
      </c>
      <c r="F209" s="6">
        <v>45171</v>
      </c>
      <c r="G209" s="6">
        <v>45173</v>
      </c>
      <c r="H209" s="4">
        <v>1</v>
      </c>
      <c r="I209" s="4">
        <v>2</v>
      </c>
      <c r="J209" s="4">
        <v>2</v>
      </c>
      <c r="K209" s="4" t="s">
        <v>30</v>
      </c>
      <c r="L209" s="4">
        <v>223.7</v>
      </c>
      <c r="M209" s="4">
        <v>223.7</v>
      </c>
      <c r="N209" s="4" t="s">
        <v>1022</v>
      </c>
      <c r="O209" s="4" t="s">
        <v>32</v>
      </c>
      <c r="P209" s="4" t="s">
        <v>33</v>
      </c>
      <c r="Q209" s="4">
        <v>0</v>
      </c>
      <c r="R209" s="7">
        <v>45171</v>
      </c>
      <c r="S209" s="6">
        <v>45176</v>
      </c>
      <c r="T209" s="4" t="s">
        <v>34</v>
      </c>
      <c r="U209" s="4">
        <v>223.7</v>
      </c>
      <c r="V209" s="4">
        <v>0</v>
      </c>
      <c r="W209" s="4">
        <v>0</v>
      </c>
      <c r="X209" s="4" t="s">
        <v>1023</v>
      </c>
      <c r="Y209" s="4" t="s">
        <v>1024</v>
      </c>
    </row>
    <row r="210" s="4" customFormat="1" spans="1:25">
      <c r="A210" s="4" t="s">
        <v>1025</v>
      </c>
      <c r="B210" s="4" t="s">
        <v>26</v>
      </c>
      <c r="C210" s="4" t="s">
        <v>27</v>
      </c>
      <c r="D210" s="4" t="s">
        <v>1026</v>
      </c>
      <c r="E210" s="4" t="s">
        <v>1027</v>
      </c>
      <c r="F210" s="6">
        <v>45172</v>
      </c>
      <c r="G210" s="6">
        <v>45173</v>
      </c>
      <c r="H210" s="4">
        <v>1</v>
      </c>
      <c r="I210" s="4">
        <v>1</v>
      </c>
      <c r="J210" s="4">
        <v>1</v>
      </c>
      <c r="K210" s="4" t="s">
        <v>30</v>
      </c>
      <c r="L210" s="4">
        <v>599.32</v>
      </c>
      <c r="M210" s="4">
        <v>599.32</v>
      </c>
      <c r="N210" s="4" t="s">
        <v>1028</v>
      </c>
      <c r="O210" s="4" t="s">
        <v>32</v>
      </c>
      <c r="P210" s="4" t="s">
        <v>33</v>
      </c>
      <c r="Q210" s="4">
        <v>0</v>
      </c>
      <c r="R210" s="7">
        <v>45171</v>
      </c>
      <c r="S210" s="6">
        <v>45176</v>
      </c>
      <c r="T210" s="4" t="s">
        <v>34</v>
      </c>
      <c r="U210" s="4">
        <v>599.32</v>
      </c>
      <c r="V210" s="4">
        <v>0</v>
      </c>
      <c r="W210" s="4">
        <v>0</v>
      </c>
      <c r="X210" s="4" t="s">
        <v>1029</v>
      </c>
      <c r="Y210" s="4" t="s">
        <v>42</v>
      </c>
    </row>
    <row r="211" s="4" customFormat="1" spans="1:25">
      <c r="A211" s="4" t="s">
        <v>1030</v>
      </c>
      <c r="B211" s="4" t="s">
        <v>26</v>
      </c>
      <c r="C211" s="4" t="s">
        <v>27</v>
      </c>
      <c r="D211" s="4" t="s">
        <v>1031</v>
      </c>
      <c r="E211" s="4" t="s">
        <v>849</v>
      </c>
      <c r="F211" s="6">
        <v>45172</v>
      </c>
      <c r="G211" s="6">
        <v>45173</v>
      </c>
      <c r="H211" s="4">
        <v>1</v>
      </c>
      <c r="I211" s="4">
        <v>1</v>
      </c>
      <c r="J211" s="4">
        <v>1</v>
      </c>
      <c r="K211" s="4" t="s">
        <v>30</v>
      </c>
      <c r="L211" s="4">
        <v>869.05</v>
      </c>
      <c r="M211" s="4">
        <v>869.05</v>
      </c>
      <c r="N211" s="4" t="s">
        <v>1032</v>
      </c>
      <c r="O211" s="4" t="s">
        <v>32</v>
      </c>
      <c r="P211" s="4" t="s">
        <v>33</v>
      </c>
      <c r="Q211" s="4">
        <v>0</v>
      </c>
      <c r="R211" s="7">
        <v>45171</v>
      </c>
      <c r="S211" s="6">
        <v>45176</v>
      </c>
      <c r="T211" s="4" t="s">
        <v>34</v>
      </c>
      <c r="U211" s="4">
        <v>869.05</v>
      </c>
      <c r="V211" s="4">
        <v>0</v>
      </c>
      <c r="W211" s="4">
        <v>0</v>
      </c>
      <c r="X211" s="4" t="s">
        <v>1033</v>
      </c>
      <c r="Y211" s="4" t="s">
        <v>42</v>
      </c>
    </row>
    <row r="212" s="4" customFormat="1" spans="1:25">
      <c r="A212" s="4" t="s">
        <v>1034</v>
      </c>
      <c r="B212" s="4" t="s">
        <v>26</v>
      </c>
      <c r="C212" s="4" t="s">
        <v>27</v>
      </c>
      <c r="D212" s="4" t="s">
        <v>732</v>
      </c>
      <c r="E212" s="4" t="s">
        <v>1035</v>
      </c>
      <c r="F212" s="6">
        <v>45172</v>
      </c>
      <c r="G212" s="6">
        <v>45173</v>
      </c>
      <c r="H212" s="4">
        <v>1</v>
      </c>
      <c r="I212" s="4">
        <v>1</v>
      </c>
      <c r="J212" s="4">
        <v>1</v>
      </c>
      <c r="K212" s="4" t="s">
        <v>30</v>
      </c>
      <c r="L212" s="4">
        <v>421.06</v>
      </c>
      <c r="M212" s="4">
        <v>421.06</v>
      </c>
      <c r="N212" s="4" t="s">
        <v>1036</v>
      </c>
      <c r="O212" s="4" t="s">
        <v>32</v>
      </c>
      <c r="P212" s="4" t="s">
        <v>33</v>
      </c>
      <c r="Q212" s="4">
        <v>0</v>
      </c>
      <c r="R212" s="7">
        <v>45171.0000115741</v>
      </c>
      <c r="S212" s="6">
        <v>45176</v>
      </c>
      <c r="T212" s="4" t="s">
        <v>34</v>
      </c>
      <c r="U212" s="4">
        <v>421.06</v>
      </c>
      <c r="V212" s="4">
        <v>0</v>
      </c>
      <c r="W212" s="4">
        <v>0</v>
      </c>
      <c r="X212" s="4" t="s">
        <v>1037</v>
      </c>
      <c r="Y212" s="4" t="s">
        <v>1038</v>
      </c>
    </row>
    <row r="213" s="4" customFormat="1" spans="1:25">
      <c r="A213" s="4" t="s">
        <v>1039</v>
      </c>
      <c r="B213" s="4" t="s">
        <v>26</v>
      </c>
      <c r="C213" s="4" t="s">
        <v>27</v>
      </c>
      <c r="D213" s="4" t="s">
        <v>1040</v>
      </c>
      <c r="E213" s="4" t="s">
        <v>839</v>
      </c>
      <c r="F213" s="6">
        <v>45171</v>
      </c>
      <c r="G213" s="6">
        <v>45173</v>
      </c>
      <c r="H213" s="4">
        <v>1</v>
      </c>
      <c r="I213" s="4">
        <v>2</v>
      </c>
      <c r="J213" s="4">
        <v>2</v>
      </c>
      <c r="K213" s="4" t="s">
        <v>30</v>
      </c>
      <c r="L213" s="4">
        <v>463.6</v>
      </c>
      <c r="M213" s="4">
        <v>463.6</v>
      </c>
      <c r="N213" s="4" t="s">
        <v>1041</v>
      </c>
      <c r="O213" s="4" t="s">
        <v>32</v>
      </c>
      <c r="P213" s="4" t="s">
        <v>33</v>
      </c>
      <c r="Q213" s="4">
        <v>0</v>
      </c>
      <c r="R213" s="7">
        <v>45171</v>
      </c>
      <c r="S213" s="6">
        <v>45176</v>
      </c>
      <c r="T213" s="4" t="s">
        <v>34</v>
      </c>
      <c r="U213" s="4">
        <v>463.6</v>
      </c>
      <c r="V213" s="4">
        <v>0</v>
      </c>
      <c r="W213" s="4">
        <v>0</v>
      </c>
      <c r="X213" s="4" t="s">
        <v>1042</v>
      </c>
      <c r="Y213" s="4" t="s">
        <v>1043</v>
      </c>
    </row>
    <row r="214" s="4" customFormat="1" spans="1:25">
      <c r="A214" s="4" t="s">
        <v>1044</v>
      </c>
      <c r="B214" s="4" t="s">
        <v>26</v>
      </c>
      <c r="C214" s="4" t="s">
        <v>27</v>
      </c>
      <c r="D214" s="4" t="s">
        <v>1045</v>
      </c>
      <c r="E214" s="4" t="s">
        <v>1046</v>
      </c>
      <c r="F214" s="6">
        <v>45171</v>
      </c>
      <c r="G214" s="6">
        <v>45173</v>
      </c>
      <c r="H214" s="4">
        <v>1</v>
      </c>
      <c r="I214" s="4">
        <v>2</v>
      </c>
      <c r="J214" s="4">
        <v>2</v>
      </c>
      <c r="K214" s="4" t="s">
        <v>30</v>
      </c>
      <c r="L214" s="4">
        <v>2012.96</v>
      </c>
      <c r="M214" s="4">
        <v>2012.96</v>
      </c>
      <c r="N214" s="4" t="s">
        <v>1047</v>
      </c>
      <c r="O214" s="4" t="s">
        <v>32</v>
      </c>
      <c r="P214" s="4" t="s">
        <v>33</v>
      </c>
      <c r="Q214" s="4">
        <v>0</v>
      </c>
      <c r="R214" s="7">
        <v>45171.0000115741</v>
      </c>
      <c r="S214" s="6">
        <v>45176</v>
      </c>
      <c r="T214" s="4" t="s">
        <v>34</v>
      </c>
      <c r="U214" s="4">
        <v>2012.96</v>
      </c>
      <c r="V214" s="4">
        <v>0</v>
      </c>
      <c r="W214" s="4">
        <v>0</v>
      </c>
      <c r="X214" s="4" t="s">
        <v>1048</v>
      </c>
      <c r="Y214" s="4" t="s">
        <v>42</v>
      </c>
    </row>
    <row r="215" s="4" customFormat="1" spans="1:25">
      <c r="A215" s="4" t="s">
        <v>1049</v>
      </c>
      <c r="B215" s="4" t="s">
        <v>26</v>
      </c>
      <c r="C215" s="4" t="s">
        <v>27</v>
      </c>
      <c r="D215" s="4" t="s">
        <v>1050</v>
      </c>
      <c r="E215" s="4" t="s">
        <v>270</v>
      </c>
      <c r="F215" s="6">
        <v>45172</v>
      </c>
      <c r="G215" s="6">
        <v>45173</v>
      </c>
      <c r="H215" s="4">
        <v>1</v>
      </c>
      <c r="I215" s="4">
        <v>1</v>
      </c>
      <c r="J215" s="4">
        <v>1</v>
      </c>
      <c r="K215" s="4" t="s">
        <v>30</v>
      </c>
      <c r="L215" s="4">
        <v>1052.16</v>
      </c>
      <c r="M215" s="4">
        <v>1052.16</v>
      </c>
      <c r="N215" s="4" t="s">
        <v>1051</v>
      </c>
      <c r="O215" s="4" t="s">
        <v>32</v>
      </c>
      <c r="P215" s="4" t="s">
        <v>33</v>
      </c>
      <c r="Q215" s="4">
        <v>0</v>
      </c>
      <c r="R215" s="7">
        <v>45171</v>
      </c>
      <c r="S215" s="6">
        <v>45176</v>
      </c>
      <c r="T215" s="4" t="s">
        <v>34</v>
      </c>
      <c r="U215" s="4">
        <v>1052.16</v>
      </c>
      <c r="V215" s="4">
        <v>0</v>
      </c>
      <c r="W215" s="4">
        <v>0</v>
      </c>
      <c r="X215" s="4" t="s">
        <v>1052</v>
      </c>
      <c r="Y215" s="4" t="s">
        <v>1053</v>
      </c>
    </row>
    <row r="216" s="4" customFormat="1" spans="1:25">
      <c r="A216" s="4" t="s">
        <v>1054</v>
      </c>
      <c r="B216" s="4" t="s">
        <v>26</v>
      </c>
      <c r="C216" s="4" t="s">
        <v>27</v>
      </c>
      <c r="D216" s="4" t="s">
        <v>1055</v>
      </c>
      <c r="E216" s="4" t="s">
        <v>733</v>
      </c>
      <c r="F216" s="6">
        <v>45172</v>
      </c>
      <c r="G216" s="6">
        <v>45173</v>
      </c>
      <c r="H216" s="4">
        <v>1</v>
      </c>
      <c r="I216" s="4">
        <v>1</v>
      </c>
      <c r="J216" s="4">
        <v>1</v>
      </c>
      <c r="K216" s="4" t="s">
        <v>30</v>
      </c>
      <c r="L216" s="4">
        <v>201.2</v>
      </c>
      <c r="M216" s="4">
        <v>201.2</v>
      </c>
      <c r="N216" s="4" t="s">
        <v>1056</v>
      </c>
      <c r="O216" s="4" t="s">
        <v>32</v>
      </c>
      <c r="P216" s="4" t="s">
        <v>33</v>
      </c>
      <c r="Q216" s="4">
        <v>0</v>
      </c>
      <c r="R216" s="7">
        <v>45171.0000115741</v>
      </c>
      <c r="S216" s="6">
        <v>45176</v>
      </c>
      <c r="T216" s="4" t="s">
        <v>34</v>
      </c>
      <c r="U216" s="4">
        <v>201.2</v>
      </c>
      <c r="V216" s="4">
        <v>0</v>
      </c>
      <c r="W216" s="4">
        <v>0</v>
      </c>
      <c r="X216" s="4" t="s">
        <v>1057</v>
      </c>
      <c r="Y216" s="4" t="s">
        <v>42</v>
      </c>
    </row>
    <row r="217" s="4" customFormat="1" spans="1:25">
      <c r="A217" s="4" t="s">
        <v>1058</v>
      </c>
      <c r="B217" s="4" t="s">
        <v>26</v>
      </c>
      <c r="C217" s="4" t="s">
        <v>27</v>
      </c>
      <c r="D217" s="4" t="s">
        <v>1059</v>
      </c>
      <c r="E217" s="4" t="s">
        <v>1060</v>
      </c>
      <c r="F217" s="6">
        <v>45172</v>
      </c>
      <c r="G217" s="6">
        <v>45173</v>
      </c>
      <c r="H217" s="4">
        <v>1</v>
      </c>
      <c r="I217" s="4">
        <v>1</v>
      </c>
      <c r="J217" s="4">
        <v>1</v>
      </c>
      <c r="K217" s="4" t="s">
        <v>30</v>
      </c>
      <c r="L217" s="4">
        <v>285.18</v>
      </c>
      <c r="M217" s="4">
        <v>285.18</v>
      </c>
      <c r="N217" s="4" t="s">
        <v>1061</v>
      </c>
      <c r="O217" s="4" t="s">
        <v>32</v>
      </c>
      <c r="P217" s="4" t="s">
        <v>33</v>
      </c>
      <c r="Q217" s="4">
        <v>0</v>
      </c>
      <c r="R217" s="7">
        <v>45171</v>
      </c>
      <c r="S217" s="6">
        <v>45176</v>
      </c>
      <c r="T217" s="4" t="s">
        <v>34</v>
      </c>
      <c r="U217" s="4">
        <v>285.18</v>
      </c>
      <c r="V217" s="4">
        <v>0</v>
      </c>
      <c r="W217" s="4">
        <v>0</v>
      </c>
      <c r="X217" s="4" t="s">
        <v>1062</v>
      </c>
      <c r="Y217" s="4" t="s">
        <v>1063</v>
      </c>
    </row>
    <row r="218" s="4" customFormat="1" spans="1:25">
      <c r="A218" s="4" t="s">
        <v>1064</v>
      </c>
      <c r="B218" s="4" t="s">
        <v>26</v>
      </c>
      <c r="C218" s="4" t="s">
        <v>27</v>
      </c>
      <c r="D218" s="4" t="s">
        <v>1065</v>
      </c>
      <c r="E218" s="4" t="s">
        <v>1066</v>
      </c>
      <c r="F218" s="6">
        <v>45172</v>
      </c>
      <c r="G218" s="6">
        <v>45173</v>
      </c>
      <c r="H218" s="4">
        <v>1</v>
      </c>
      <c r="I218" s="4">
        <v>1</v>
      </c>
      <c r="J218" s="4">
        <v>1</v>
      </c>
      <c r="K218" s="4" t="s">
        <v>30</v>
      </c>
      <c r="L218" s="4">
        <v>393.35</v>
      </c>
      <c r="M218" s="4">
        <v>393.35</v>
      </c>
      <c r="N218" s="4" t="s">
        <v>1067</v>
      </c>
      <c r="O218" s="4" t="s">
        <v>32</v>
      </c>
      <c r="P218" s="4" t="s">
        <v>33</v>
      </c>
      <c r="Q218" s="4">
        <v>0</v>
      </c>
      <c r="R218" s="7">
        <v>45171</v>
      </c>
      <c r="S218" s="6">
        <v>45176</v>
      </c>
      <c r="T218" s="4" t="s">
        <v>34</v>
      </c>
      <c r="U218" s="4">
        <v>393.35</v>
      </c>
      <c r="V218" s="4">
        <v>0</v>
      </c>
      <c r="W218" s="4">
        <v>0</v>
      </c>
      <c r="X218" s="4" t="s">
        <v>1068</v>
      </c>
      <c r="Y218" s="4" t="s">
        <v>1069</v>
      </c>
    </row>
    <row r="219" s="4" customFormat="1" spans="1:25">
      <c r="A219" s="4" t="s">
        <v>1070</v>
      </c>
      <c r="B219" s="4" t="s">
        <v>26</v>
      </c>
      <c r="C219" s="4" t="s">
        <v>27</v>
      </c>
      <c r="D219" s="4" t="s">
        <v>1065</v>
      </c>
      <c r="E219" s="4" t="s">
        <v>1071</v>
      </c>
      <c r="F219" s="6">
        <v>45172</v>
      </c>
      <c r="G219" s="6">
        <v>45173</v>
      </c>
      <c r="H219" s="4">
        <v>1</v>
      </c>
      <c r="I219" s="4">
        <v>1</v>
      </c>
      <c r="J219" s="4">
        <v>1</v>
      </c>
      <c r="K219" s="4" t="s">
        <v>30</v>
      </c>
      <c r="L219" s="4">
        <v>348.44</v>
      </c>
      <c r="M219" s="4">
        <v>348.44</v>
      </c>
      <c r="N219" s="4" t="s">
        <v>1072</v>
      </c>
      <c r="O219" s="4" t="s">
        <v>32</v>
      </c>
      <c r="P219" s="4" t="s">
        <v>33</v>
      </c>
      <c r="Q219" s="4">
        <v>0</v>
      </c>
      <c r="R219" s="7">
        <v>45171.0000115741</v>
      </c>
      <c r="S219" s="6">
        <v>45176</v>
      </c>
      <c r="T219" s="4" t="s">
        <v>34</v>
      </c>
      <c r="U219" s="4">
        <v>348.44</v>
      </c>
      <c r="V219" s="4">
        <v>0</v>
      </c>
      <c r="W219" s="4">
        <v>0</v>
      </c>
      <c r="X219" s="4" t="s">
        <v>1073</v>
      </c>
      <c r="Y219" s="4" t="s">
        <v>1074</v>
      </c>
    </row>
    <row r="220" s="4" customFormat="1" spans="1:26">
      <c r="A220" s="4" t="s">
        <v>1075</v>
      </c>
      <c r="B220" s="4" t="s">
        <v>26</v>
      </c>
      <c r="C220" s="4" t="s">
        <v>27</v>
      </c>
      <c r="D220" s="4" t="s">
        <v>1076</v>
      </c>
      <c r="E220" s="4" t="s">
        <v>1077</v>
      </c>
      <c r="F220" s="6">
        <v>45171</v>
      </c>
      <c r="G220" s="6">
        <v>45173</v>
      </c>
      <c r="H220" s="4">
        <v>2</v>
      </c>
      <c r="I220" s="4">
        <v>2</v>
      </c>
      <c r="J220" s="4">
        <v>4</v>
      </c>
      <c r="K220" s="4" t="s">
        <v>30</v>
      </c>
      <c r="L220" s="4">
        <v>4357.38</v>
      </c>
      <c r="M220" s="4">
        <v>4357.38</v>
      </c>
      <c r="N220" s="4" t="s">
        <v>1078</v>
      </c>
      <c r="O220" s="4" t="s">
        <v>32</v>
      </c>
      <c r="P220" s="4" t="s">
        <v>33</v>
      </c>
      <c r="Q220" s="4">
        <v>0</v>
      </c>
      <c r="R220" s="7">
        <v>45171</v>
      </c>
      <c r="S220" s="6">
        <v>45176</v>
      </c>
      <c r="T220" s="4" t="s">
        <v>34</v>
      </c>
      <c r="U220" s="4">
        <v>4357.38</v>
      </c>
      <c r="V220" s="4">
        <v>0</v>
      </c>
      <c r="W220" s="4">
        <v>0</v>
      </c>
      <c r="X220" s="4" t="s">
        <v>1079</v>
      </c>
      <c r="Y220" s="4">
        <v>137247219</v>
      </c>
      <c r="Z220" s="4" t="s">
        <v>1080</v>
      </c>
    </row>
    <row r="221" s="4" customFormat="1" spans="1:25">
      <c r="A221" s="4" t="s">
        <v>1081</v>
      </c>
      <c r="B221" s="4" t="s">
        <v>26</v>
      </c>
      <c r="C221" s="4" t="s">
        <v>27</v>
      </c>
      <c r="D221" s="4" t="s">
        <v>1082</v>
      </c>
      <c r="E221" s="4" t="s">
        <v>373</v>
      </c>
      <c r="F221" s="6">
        <v>45172</v>
      </c>
      <c r="G221" s="6">
        <v>45173</v>
      </c>
      <c r="H221" s="4">
        <v>1</v>
      </c>
      <c r="I221" s="4">
        <v>1</v>
      </c>
      <c r="J221" s="4">
        <v>1</v>
      </c>
      <c r="K221" s="4" t="s">
        <v>30</v>
      </c>
      <c r="L221" s="4">
        <v>520.06</v>
      </c>
      <c r="M221" s="4">
        <v>520.06</v>
      </c>
      <c r="N221" s="4" t="s">
        <v>1083</v>
      </c>
      <c r="O221" s="4" t="s">
        <v>32</v>
      </c>
      <c r="P221" s="4" t="s">
        <v>33</v>
      </c>
      <c r="Q221" s="4">
        <v>0</v>
      </c>
      <c r="R221" s="7">
        <v>45171.0000115741</v>
      </c>
      <c r="S221" s="6">
        <v>45176</v>
      </c>
      <c r="T221" s="4" t="s">
        <v>34</v>
      </c>
      <c r="U221" s="4">
        <v>520.06</v>
      </c>
      <c r="V221" s="4">
        <v>0</v>
      </c>
      <c r="W221" s="4">
        <v>0</v>
      </c>
      <c r="X221" s="4" t="s">
        <v>1084</v>
      </c>
      <c r="Y221" s="4" t="s">
        <v>1085</v>
      </c>
    </row>
    <row r="222" s="4" customFormat="1" spans="1:25">
      <c r="A222" s="4" t="s">
        <v>1086</v>
      </c>
      <c r="B222" s="4" t="s">
        <v>26</v>
      </c>
      <c r="C222" s="4" t="s">
        <v>27</v>
      </c>
      <c r="D222" s="4" t="s">
        <v>1087</v>
      </c>
      <c r="E222" s="4" t="s">
        <v>1088</v>
      </c>
      <c r="F222" s="6">
        <v>45172</v>
      </c>
      <c r="G222" s="6">
        <v>45173</v>
      </c>
      <c r="H222" s="4">
        <v>1</v>
      </c>
      <c r="I222" s="4">
        <v>1</v>
      </c>
      <c r="J222" s="4">
        <v>1</v>
      </c>
      <c r="K222" s="4" t="s">
        <v>30</v>
      </c>
      <c r="L222" s="4">
        <v>512.77</v>
      </c>
      <c r="M222" s="4">
        <v>512.77</v>
      </c>
      <c r="N222" s="4" t="s">
        <v>1089</v>
      </c>
      <c r="O222" s="4" t="s">
        <v>32</v>
      </c>
      <c r="P222" s="4" t="s">
        <v>33</v>
      </c>
      <c r="Q222" s="4">
        <v>0</v>
      </c>
      <c r="R222" s="7">
        <v>45171.0000115741</v>
      </c>
      <c r="S222" s="6">
        <v>45176</v>
      </c>
      <c r="T222" s="4" t="s">
        <v>34</v>
      </c>
      <c r="U222" s="4">
        <v>512.77</v>
      </c>
      <c r="V222" s="4">
        <v>0</v>
      </c>
      <c r="W222" s="4">
        <v>0</v>
      </c>
      <c r="X222" s="4" t="s">
        <v>1090</v>
      </c>
      <c r="Y222" s="4" t="s">
        <v>42</v>
      </c>
    </row>
    <row r="223" s="4" customFormat="1" spans="1:25">
      <c r="A223" s="4" t="s">
        <v>1091</v>
      </c>
      <c r="B223" s="4" t="s">
        <v>26</v>
      </c>
      <c r="C223" s="4" t="s">
        <v>27</v>
      </c>
      <c r="D223" s="4" t="s">
        <v>1092</v>
      </c>
      <c r="E223" s="4" t="s">
        <v>1093</v>
      </c>
      <c r="F223" s="6">
        <v>45172</v>
      </c>
      <c r="G223" s="6">
        <v>45173</v>
      </c>
      <c r="H223" s="4">
        <v>1</v>
      </c>
      <c r="I223" s="4">
        <v>1</v>
      </c>
      <c r="J223" s="4">
        <v>1</v>
      </c>
      <c r="K223" s="4" t="s">
        <v>30</v>
      </c>
      <c r="L223" s="4">
        <v>157.35</v>
      </c>
      <c r="M223" s="4">
        <v>157.35</v>
      </c>
      <c r="N223" s="4" t="s">
        <v>1094</v>
      </c>
      <c r="O223" s="4" t="s">
        <v>32</v>
      </c>
      <c r="P223" s="4" t="s">
        <v>33</v>
      </c>
      <c r="Q223" s="4">
        <v>0</v>
      </c>
      <c r="R223" s="7">
        <v>45171</v>
      </c>
      <c r="S223" s="6">
        <v>45176</v>
      </c>
      <c r="T223" s="4" t="s">
        <v>34</v>
      </c>
      <c r="U223" s="4">
        <v>157.35</v>
      </c>
      <c r="V223" s="4">
        <v>0</v>
      </c>
      <c r="W223" s="4">
        <v>0</v>
      </c>
      <c r="X223" s="4" t="s">
        <v>1095</v>
      </c>
      <c r="Y223" s="4" t="s">
        <v>42</v>
      </c>
    </row>
    <row r="224" s="4" customFormat="1" spans="1:25">
      <c r="A224" s="4" t="s">
        <v>1096</v>
      </c>
      <c r="B224" s="4" t="s">
        <v>26</v>
      </c>
      <c r="C224" s="4" t="s">
        <v>27</v>
      </c>
      <c r="D224" s="4" t="s">
        <v>1097</v>
      </c>
      <c r="E224" s="4" t="s">
        <v>280</v>
      </c>
      <c r="F224" s="6">
        <v>45172</v>
      </c>
      <c r="G224" s="6">
        <v>45173</v>
      </c>
      <c r="H224" s="4">
        <v>1</v>
      </c>
      <c r="I224" s="4">
        <v>1</v>
      </c>
      <c r="J224" s="4">
        <v>1</v>
      </c>
      <c r="K224" s="4" t="s">
        <v>30</v>
      </c>
      <c r="L224" s="4">
        <v>410.97</v>
      </c>
      <c r="M224" s="4">
        <v>410.97</v>
      </c>
      <c r="N224" s="4" t="s">
        <v>1098</v>
      </c>
      <c r="O224" s="4" t="s">
        <v>32</v>
      </c>
      <c r="P224" s="4" t="s">
        <v>33</v>
      </c>
      <c r="Q224" s="4">
        <v>0</v>
      </c>
      <c r="R224" s="7">
        <v>45171</v>
      </c>
      <c r="S224" s="6">
        <v>45176</v>
      </c>
      <c r="T224" s="4" t="s">
        <v>34</v>
      </c>
      <c r="U224" s="4">
        <v>410.97</v>
      </c>
      <c r="V224" s="4">
        <v>0</v>
      </c>
      <c r="W224" s="4">
        <v>0</v>
      </c>
      <c r="X224" s="4" t="s">
        <v>1099</v>
      </c>
      <c r="Y224" s="4" t="s">
        <v>42</v>
      </c>
    </row>
    <row r="225" s="4" customFormat="1" spans="1:25">
      <c r="A225" s="4" t="s">
        <v>1100</v>
      </c>
      <c r="B225" s="4" t="s">
        <v>26</v>
      </c>
      <c r="C225" s="4" t="s">
        <v>27</v>
      </c>
      <c r="D225" s="4" t="s">
        <v>1101</v>
      </c>
      <c r="E225" s="4" t="s">
        <v>1102</v>
      </c>
      <c r="F225" s="6">
        <v>45172</v>
      </c>
      <c r="G225" s="6">
        <v>45173</v>
      </c>
      <c r="H225" s="4">
        <v>1</v>
      </c>
      <c r="I225" s="4">
        <v>1</v>
      </c>
      <c r="J225" s="4">
        <v>1</v>
      </c>
      <c r="K225" s="4" t="s">
        <v>30</v>
      </c>
      <c r="L225" s="4">
        <v>489.49</v>
      </c>
      <c r="M225" s="4">
        <v>489.49</v>
      </c>
      <c r="N225" s="4" t="s">
        <v>1103</v>
      </c>
      <c r="O225" s="4" t="s">
        <v>32</v>
      </c>
      <c r="P225" s="4" t="s">
        <v>33</v>
      </c>
      <c r="Q225" s="4">
        <v>0</v>
      </c>
      <c r="R225" s="7">
        <v>45171</v>
      </c>
      <c r="S225" s="6">
        <v>45176</v>
      </c>
      <c r="T225" s="4" t="s">
        <v>34</v>
      </c>
      <c r="U225" s="4">
        <v>489.49</v>
      </c>
      <c r="V225" s="4">
        <v>0</v>
      </c>
      <c r="W225" s="4">
        <v>0</v>
      </c>
      <c r="X225" s="4" t="s">
        <v>1104</v>
      </c>
      <c r="Y225" s="4" t="s">
        <v>42</v>
      </c>
    </row>
    <row r="226" s="4" customFormat="1" spans="1:25">
      <c r="A226" s="4" t="s">
        <v>1105</v>
      </c>
      <c r="B226" s="4" t="s">
        <v>26</v>
      </c>
      <c r="C226" s="4" t="s">
        <v>27</v>
      </c>
      <c r="D226" s="4" t="s">
        <v>1106</v>
      </c>
      <c r="E226" s="4" t="s">
        <v>655</v>
      </c>
      <c r="F226" s="6">
        <v>45172</v>
      </c>
      <c r="G226" s="6">
        <v>45173</v>
      </c>
      <c r="H226" s="4">
        <v>1</v>
      </c>
      <c r="I226" s="4">
        <v>1</v>
      </c>
      <c r="J226" s="4">
        <v>1</v>
      </c>
      <c r="K226" s="4" t="s">
        <v>30</v>
      </c>
      <c r="L226" s="4">
        <v>212.04</v>
      </c>
      <c r="M226" s="4">
        <v>212.04</v>
      </c>
      <c r="N226" s="4" t="s">
        <v>1107</v>
      </c>
      <c r="O226" s="4" t="s">
        <v>32</v>
      </c>
      <c r="P226" s="4" t="s">
        <v>33</v>
      </c>
      <c r="Q226" s="4">
        <v>0</v>
      </c>
      <c r="R226" s="7">
        <v>45172.0000115741</v>
      </c>
      <c r="S226" s="6">
        <v>45176</v>
      </c>
      <c r="T226" s="4" t="s">
        <v>34</v>
      </c>
      <c r="U226" s="4">
        <v>212.04</v>
      </c>
      <c r="V226" s="4">
        <v>0</v>
      </c>
      <c r="W226" s="4">
        <v>0</v>
      </c>
      <c r="X226" s="4" t="s">
        <v>1108</v>
      </c>
      <c r="Y226" s="4" t="s">
        <v>1109</v>
      </c>
    </row>
    <row r="227" s="4" customFormat="1" spans="1:25">
      <c r="A227" s="4" t="s">
        <v>1110</v>
      </c>
      <c r="B227" s="4" t="s">
        <v>26</v>
      </c>
      <c r="C227" s="4" t="s">
        <v>27</v>
      </c>
      <c r="D227" s="4" t="s">
        <v>1111</v>
      </c>
      <c r="E227" s="4" t="s">
        <v>1112</v>
      </c>
      <c r="F227" s="6">
        <v>45172</v>
      </c>
      <c r="G227" s="6">
        <v>45173</v>
      </c>
      <c r="H227" s="4">
        <v>1</v>
      </c>
      <c r="I227" s="4">
        <v>1</v>
      </c>
      <c r="J227" s="4">
        <v>1</v>
      </c>
      <c r="K227" s="4" t="s">
        <v>30</v>
      </c>
      <c r="L227" s="4">
        <v>1561.54</v>
      </c>
      <c r="M227" s="4">
        <v>1561.54</v>
      </c>
      <c r="N227" s="4" t="s">
        <v>1113</v>
      </c>
      <c r="O227" s="4" t="s">
        <v>32</v>
      </c>
      <c r="P227" s="4" t="s">
        <v>33</v>
      </c>
      <c r="Q227" s="4">
        <v>0</v>
      </c>
      <c r="R227" s="7">
        <v>45172.0000115741</v>
      </c>
      <c r="S227" s="6">
        <v>45176</v>
      </c>
      <c r="T227" s="4" t="s">
        <v>34</v>
      </c>
      <c r="U227" s="4">
        <v>1561.54</v>
      </c>
      <c r="V227" s="4">
        <v>0</v>
      </c>
      <c r="W227" s="4">
        <v>0</v>
      </c>
      <c r="X227" s="4" t="s">
        <v>1114</v>
      </c>
      <c r="Y227" s="4" t="s">
        <v>1115</v>
      </c>
    </row>
    <row r="228" s="4" customFormat="1" spans="1:25">
      <c r="A228" s="4" t="s">
        <v>1116</v>
      </c>
      <c r="B228" s="4" t="s">
        <v>26</v>
      </c>
      <c r="C228" s="4" t="s">
        <v>27</v>
      </c>
      <c r="D228" s="4" t="s">
        <v>912</v>
      </c>
      <c r="E228" s="4" t="s">
        <v>913</v>
      </c>
      <c r="F228" s="6">
        <v>45172</v>
      </c>
      <c r="G228" s="6">
        <v>45173</v>
      </c>
      <c r="H228" s="4">
        <v>1</v>
      </c>
      <c r="I228" s="4">
        <v>1</v>
      </c>
      <c r="J228" s="4">
        <v>1</v>
      </c>
      <c r="K228" s="4" t="s">
        <v>30</v>
      </c>
      <c r="L228" s="4">
        <v>1009.4</v>
      </c>
      <c r="M228" s="4">
        <v>1009.4</v>
      </c>
      <c r="N228" s="4" t="s">
        <v>1117</v>
      </c>
      <c r="O228" s="4" t="s">
        <v>32</v>
      </c>
      <c r="P228" s="4" t="s">
        <v>33</v>
      </c>
      <c r="Q228" s="4">
        <v>0</v>
      </c>
      <c r="R228" s="7">
        <v>45172.0000115741</v>
      </c>
      <c r="S228" s="6">
        <v>45176</v>
      </c>
      <c r="T228" s="4" t="s">
        <v>34</v>
      </c>
      <c r="U228" s="4">
        <v>1009.4</v>
      </c>
      <c r="V228" s="4">
        <v>0</v>
      </c>
      <c r="W228" s="4">
        <v>0</v>
      </c>
      <c r="X228" s="4" t="s">
        <v>1118</v>
      </c>
      <c r="Y228" s="4" t="s">
        <v>1119</v>
      </c>
    </row>
    <row r="229" s="4" customFormat="1" spans="1:25">
      <c r="A229" s="4" t="s">
        <v>1091</v>
      </c>
      <c r="B229" s="4" t="s">
        <v>26</v>
      </c>
      <c r="C229" s="4" t="s">
        <v>52</v>
      </c>
      <c r="D229" s="4" t="s">
        <v>1092</v>
      </c>
      <c r="E229" s="4" t="s">
        <v>1093</v>
      </c>
      <c r="F229" s="6">
        <v>45172</v>
      </c>
      <c r="G229" s="6">
        <v>45173</v>
      </c>
      <c r="H229" s="4">
        <v>1</v>
      </c>
      <c r="I229" s="4">
        <v>1</v>
      </c>
      <c r="J229" s="4">
        <v>1</v>
      </c>
      <c r="K229" s="4" t="s">
        <v>30</v>
      </c>
      <c r="L229" s="4">
        <v>-157.35</v>
      </c>
      <c r="M229" s="4">
        <v>-157.35</v>
      </c>
      <c r="N229" s="4" t="s">
        <v>1094</v>
      </c>
      <c r="O229" s="4" t="s">
        <v>32</v>
      </c>
      <c r="P229" s="4" t="s">
        <v>33</v>
      </c>
      <c r="Q229" s="4">
        <v>0</v>
      </c>
      <c r="R229" s="7">
        <v>45171</v>
      </c>
      <c r="S229" s="6">
        <v>45176</v>
      </c>
      <c r="T229" s="4" t="s">
        <v>34</v>
      </c>
      <c r="U229" s="4">
        <v>-157.35</v>
      </c>
      <c r="V229" s="4">
        <v>0</v>
      </c>
      <c r="W229" s="4">
        <v>0</v>
      </c>
      <c r="X229" s="4" t="s">
        <v>1095</v>
      </c>
      <c r="Y229" s="4" t="s">
        <v>42</v>
      </c>
    </row>
    <row r="230" s="4" customFormat="1" spans="1:25">
      <c r="A230" s="4" t="s">
        <v>1120</v>
      </c>
      <c r="B230" s="4" t="s">
        <v>26</v>
      </c>
      <c r="C230" s="4" t="s">
        <v>27</v>
      </c>
      <c r="D230" s="4" t="s">
        <v>1121</v>
      </c>
      <c r="E230" s="4" t="s">
        <v>295</v>
      </c>
      <c r="F230" s="6">
        <v>45172</v>
      </c>
      <c r="G230" s="6">
        <v>45173</v>
      </c>
      <c r="H230" s="4">
        <v>1</v>
      </c>
      <c r="I230" s="4">
        <v>1</v>
      </c>
      <c r="J230" s="4">
        <v>1</v>
      </c>
      <c r="K230" s="4" t="s">
        <v>30</v>
      </c>
      <c r="L230" s="4">
        <v>737.5</v>
      </c>
      <c r="M230" s="4">
        <v>737.5</v>
      </c>
      <c r="N230" s="4" t="s">
        <v>1122</v>
      </c>
      <c r="O230" s="4" t="s">
        <v>32</v>
      </c>
      <c r="P230" s="4" t="s">
        <v>33</v>
      </c>
      <c r="Q230" s="4">
        <v>0</v>
      </c>
      <c r="R230" s="7">
        <v>45172.0000115741</v>
      </c>
      <c r="S230" s="6">
        <v>45176</v>
      </c>
      <c r="T230" s="4" t="s">
        <v>34</v>
      </c>
      <c r="U230" s="4">
        <v>737.5</v>
      </c>
      <c r="V230" s="4">
        <v>0</v>
      </c>
      <c r="W230" s="4">
        <v>0</v>
      </c>
      <c r="X230" s="4" t="s">
        <v>1123</v>
      </c>
      <c r="Y230" s="4" t="s">
        <v>1124</v>
      </c>
    </row>
    <row r="231" s="4" customFormat="1" spans="1:25">
      <c r="A231" s="4" t="s">
        <v>1125</v>
      </c>
      <c r="B231" s="4" t="s">
        <v>26</v>
      </c>
      <c r="C231" s="4" t="s">
        <v>27</v>
      </c>
      <c r="D231" s="4" t="s">
        <v>732</v>
      </c>
      <c r="E231" s="4" t="s">
        <v>839</v>
      </c>
      <c r="F231" s="6">
        <v>45172</v>
      </c>
      <c r="G231" s="6">
        <v>45173</v>
      </c>
      <c r="H231" s="4">
        <v>1</v>
      </c>
      <c r="I231" s="4">
        <v>1</v>
      </c>
      <c r="J231" s="4">
        <v>1</v>
      </c>
      <c r="K231" s="4" t="s">
        <v>30</v>
      </c>
      <c r="L231" s="4">
        <v>421.11</v>
      </c>
      <c r="M231" s="4">
        <v>421.11</v>
      </c>
      <c r="N231" s="4" t="s">
        <v>1126</v>
      </c>
      <c r="O231" s="4" t="s">
        <v>32</v>
      </c>
      <c r="P231" s="4" t="s">
        <v>33</v>
      </c>
      <c r="Q231" s="4">
        <v>0</v>
      </c>
      <c r="R231" s="7">
        <v>45172.0000115741</v>
      </c>
      <c r="S231" s="6">
        <v>45176</v>
      </c>
      <c r="T231" s="4" t="s">
        <v>34</v>
      </c>
      <c r="U231" s="4">
        <v>421.11</v>
      </c>
      <c r="V231" s="4">
        <v>0</v>
      </c>
      <c r="W231" s="4">
        <v>0</v>
      </c>
      <c r="X231" s="4" t="s">
        <v>1127</v>
      </c>
      <c r="Y231" s="4" t="s">
        <v>1128</v>
      </c>
    </row>
    <row r="232" s="4" customFormat="1" spans="1:25">
      <c r="A232" s="4" t="s">
        <v>1129</v>
      </c>
      <c r="B232" s="4" t="s">
        <v>26</v>
      </c>
      <c r="C232" s="4" t="s">
        <v>27</v>
      </c>
      <c r="D232" s="4" t="s">
        <v>1130</v>
      </c>
      <c r="E232" s="4" t="s">
        <v>1131</v>
      </c>
      <c r="F232" s="6">
        <v>45172</v>
      </c>
      <c r="G232" s="6">
        <v>45173</v>
      </c>
      <c r="H232" s="4">
        <v>1</v>
      </c>
      <c r="I232" s="4">
        <v>1</v>
      </c>
      <c r="J232" s="4">
        <v>1</v>
      </c>
      <c r="K232" s="4" t="s">
        <v>30</v>
      </c>
      <c r="L232" s="4">
        <v>484.9</v>
      </c>
      <c r="M232" s="4">
        <v>484.9</v>
      </c>
      <c r="N232" s="4" t="s">
        <v>1132</v>
      </c>
      <c r="O232" s="4" t="s">
        <v>32</v>
      </c>
      <c r="P232" s="4" t="s">
        <v>33</v>
      </c>
      <c r="Q232" s="4">
        <v>0</v>
      </c>
      <c r="R232" s="7">
        <v>45172.0000115741</v>
      </c>
      <c r="S232" s="6">
        <v>45176</v>
      </c>
      <c r="T232" s="4" t="s">
        <v>34</v>
      </c>
      <c r="U232" s="4">
        <v>484.9</v>
      </c>
      <c r="V232" s="4">
        <v>0</v>
      </c>
      <c r="W232" s="4">
        <v>0</v>
      </c>
      <c r="X232" s="4" t="s">
        <v>1133</v>
      </c>
      <c r="Y232" s="4" t="s">
        <v>42</v>
      </c>
    </row>
    <row r="233" s="4" customFormat="1" spans="1:25">
      <c r="A233" s="4" t="s">
        <v>1134</v>
      </c>
      <c r="B233" s="4" t="s">
        <v>26</v>
      </c>
      <c r="C233" s="4" t="s">
        <v>27</v>
      </c>
      <c r="D233" s="4" t="s">
        <v>1135</v>
      </c>
      <c r="E233" s="4" t="s">
        <v>1136</v>
      </c>
      <c r="F233" s="6">
        <v>45172</v>
      </c>
      <c r="G233" s="6">
        <v>45173</v>
      </c>
      <c r="H233" s="4">
        <v>1</v>
      </c>
      <c r="I233" s="4">
        <v>1</v>
      </c>
      <c r="J233" s="4">
        <v>1</v>
      </c>
      <c r="K233" s="4" t="s">
        <v>30</v>
      </c>
      <c r="L233" s="4">
        <v>377.78</v>
      </c>
      <c r="M233" s="4">
        <v>377.78</v>
      </c>
      <c r="N233" s="4" t="s">
        <v>1137</v>
      </c>
      <c r="O233" s="4" t="s">
        <v>32</v>
      </c>
      <c r="P233" s="4" t="s">
        <v>33</v>
      </c>
      <c r="Q233" s="4">
        <v>0</v>
      </c>
      <c r="R233" s="7">
        <v>45172</v>
      </c>
      <c r="S233" s="6">
        <v>45176</v>
      </c>
      <c r="T233" s="4" t="s">
        <v>34</v>
      </c>
      <c r="U233" s="4">
        <v>377.78</v>
      </c>
      <c r="V233" s="4">
        <v>0</v>
      </c>
      <c r="W233" s="4">
        <v>0</v>
      </c>
      <c r="X233" s="4" t="s">
        <v>1138</v>
      </c>
      <c r="Y233" s="4" t="s">
        <v>42</v>
      </c>
    </row>
    <row r="234" s="4" customFormat="1" spans="1:25">
      <c r="A234" s="4" t="s">
        <v>1139</v>
      </c>
      <c r="B234" s="4" t="s">
        <v>26</v>
      </c>
      <c r="C234" s="4" t="s">
        <v>27</v>
      </c>
      <c r="D234" s="4" t="s">
        <v>1140</v>
      </c>
      <c r="E234" s="4" t="s">
        <v>280</v>
      </c>
      <c r="F234" s="6">
        <v>45172</v>
      </c>
      <c r="G234" s="6">
        <v>45173</v>
      </c>
      <c r="H234" s="4">
        <v>1</v>
      </c>
      <c r="I234" s="4">
        <v>1</v>
      </c>
      <c r="J234" s="4">
        <v>1</v>
      </c>
      <c r="K234" s="4" t="s">
        <v>30</v>
      </c>
      <c r="L234" s="4">
        <v>482.2</v>
      </c>
      <c r="M234" s="4">
        <v>482.2</v>
      </c>
      <c r="N234" s="4" t="s">
        <v>1141</v>
      </c>
      <c r="O234" s="4" t="s">
        <v>32</v>
      </c>
      <c r="P234" s="4" t="s">
        <v>33</v>
      </c>
      <c r="Q234" s="4">
        <v>0</v>
      </c>
      <c r="R234" s="7">
        <v>45172</v>
      </c>
      <c r="S234" s="6">
        <v>45176</v>
      </c>
      <c r="T234" s="4" t="s">
        <v>34</v>
      </c>
      <c r="U234" s="4">
        <v>482.2</v>
      </c>
      <c r="V234" s="4">
        <v>0</v>
      </c>
      <c r="W234" s="4">
        <v>0</v>
      </c>
      <c r="X234" s="4" t="s">
        <v>1142</v>
      </c>
      <c r="Y234" s="4" t="s">
        <v>1143</v>
      </c>
    </row>
    <row r="235" s="4" customFormat="1" spans="1:25">
      <c r="A235" s="4" t="s">
        <v>1144</v>
      </c>
      <c r="B235" s="4" t="s">
        <v>26</v>
      </c>
      <c r="C235" s="4" t="s">
        <v>27</v>
      </c>
      <c r="D235" s="4" t="s">
        <v>1145</v>
      </c>
      <c r="E235" s="4" t="s">
        <v>558</v>
      </c>
      <c r="F235" s="6">
        <v>45172</v>
      </c>
      <c r="G235" s="6">
        <v>45173</v>
      </c>
      <c r="H235" s="4">
        <v>1</v>
      </c>
      <c r="I235" s="4">
        <v>1</v>
      </c>
      <c r="J235" s="4">
        <v>1</v>
      </c>
      <c r="K235" s="4" t="s">
        <v>30</v>
      </c>
      <c r="L235" s="4">
        <v>534.3</v>
      </c>
      <c r="M235" s="4">
        <v>534.3</v>
      </c>
      <c r="N235" s="4" t="s">
        <v>1146</v>
      </c>
      <c r="O235" s="4" t="s">
        <v>32</v>
      </c>
      <c r="P235" s="4" t="s">
        <v>33</v>
      </c>
      <c r="Q235" s="4">
        <v>0</v>
      </c>
      <c r="R235" s="7">
        <v>45172</v>
      </c>
      <c r="S235" s="6">
        <v>45176</v>
      </c>
      <c r="T235" s="4" t="s">
        <v>34</v>
      </c>
      <c r="U235" s="4">
        <v>534.3</v>
      </c>
      <c r="V235" s="4">
        <v>0</v>
      </c>
      <c r="W235" s="4">
        <v>0</v>
      </c>
      <c r="X235" s="4" t="s">
        <v>1147</v>
      </c>
      <c r="Y235" s="4" t="s">
        <v>1148</v>
      </c>
    </row>
    <row r="236" s="4" customFormat="1" spans="1:25">
      <c r="A236" s="4" t="s">
        <v>1149</v>
      </c>
      <c r="B236" s="4" t="s">
        <v>26</v>
      </c>
      <c r="C236" s="4" t="s">
        <v>27</v>
      </c>
      <c r="D236" s="4" t="s">
        <v>1150</v>
      </c>
      <c r="E236" s="4" t="s">
        <v>295</v>
      </c>
      <c r="F236" s="6">
        <v>45172</v>
      </c>
      <c r="G236" s="6">
        <v>45173</v>
      </c>
      <c r="H236" s="4">
        <v>1</v>
      </c>
      <c r="I236" s="4">
        <v>1</v>
      </c>
      <c r="J236" s="4">
        <v>1</v>
      </c>
      <c r="K236" s="4" t="s">
        <v>30</v>
      </c>
      <c r="L236" s="4">
        <v>365.21</v>
      </c>
      <c r="M236" s="4">
        <v>365.21</v>
      </c>
      <c r="N236" s="4" t="s">
        <v>1151</v>
      </c>
      <c r="O236" s="4" t="s">
        <v>32</v>
      </c>
      <c r="P236" s="4" t="s">
        <v>33</v>
      </c>
      <c r="Q236" s="4">
        <v>0</v>
      </c>
      <c r="R236" s="7">
        <v>45172.0000115741</v>
      </c>
      <c r="S236" s="6">
        <v>45176</v>
      </c>
      <c r="T236" s="4" t="s">
        <v>34</v>
      </c>
      <c r="U236" s="4">
        <v>365.21</v>
      </c>
      <c r="V236" s="4">
        <v>0</v>
      </c>
      <c r="W236" s="4">
        <v>0</v>
      </c>
      <c r="X236" s="4" t="s">
        <v>1152</v>
      </c>
      <c r="Y236" s="4" t="s">
        <v>42</v>
      </c>
    </row>
    <row r="237" s="4" customFormat="1" spans="1:25">
      <c r="A237" s="4" t="s">
        <v>1153</v>
      </c>
      <c r="B237" s="4" t="s">
        <v>26</v>
      </c>
      <c r="C237" s="4" t="s">
        <v>27</v>
      </c>
      <c r="D237" s="4" t="s">
        <v>1154</v>
      </c>
      <c r="E237" s="4" t="s">
        <v>981</v>
      </c>
      <c r="F237" s="6">
        <v>45172</v>
      </c>
      <c r="G237" s="6">
        <v>45173</v>
      </c>
      <c r="H237" s="4">
        <v>1</v>
      </c>
      <c r="I237" s="4">
        <v>1</v>
      </c>
      <c r="J237" s="4">
        <v>1</v>
      </c>
      <c r="K237" s="4" t="s">
        <v>30</v>
      </c>
      <c r="L237" s="4">
        <v>579.86</v>
      </c>
      <c r="M237" s="4">
        <v>579.86</v>
      </c>
      <c r="N237" s="4" t="s">
        <v>1155</v>
      </c>
      <c r="O237" s="4" t="s">
        <v>32</v>
      </c>
      <c r="P237" s="4" t="s">
        <v>33</v>
      </c>
      <c r="Q237" s="4">
        <v>0</v>
      </c>
      <c r="R237" s="7">
        <v>45172</v>
      </c>
      <c r="S237" s="6">
        <v>45176</v>
      </c>
      <c r="T237" s="4" t="s">
        <v>34</v>
      </c>
      <c r="U237" s="4">
        <v>579.86</v>
      </c>
      <c r="V237" s="4">
        <v>0</v>
      </c>
      <c r="W237" s="4">
        <v>0</v>
      </c>
      <c r="X237" s="4" t="s">
        <v>1156</v>
      </c>
      <c r="Y237" s="4" t="s">
        <v>42</v>
      </c>
    </row>
    <row r="238" s="4" customFormat="1" spans="1:25">
      <c r="A238" s="4" t="s">
        <v>1157</v>
      </c>
      <c r="B238" s="4" t="s">
        <v>26</v>
      </c>
      <c r="C238" s="4" t="s">
        <v>27</v>
      </c>
      <c r="D238" s="4" t="s">
        <v>1158</v>
      </c>
      <c r="E238" s="4" t="s">
        <v>1159</v>
      </c>
      <c r="F238" s="6">
        <v>45172</v>
      </c>
      <c r="G238" s="6">
        <v>45173</v>
      </c>
      <c r="H238" s="4">
        <v>1</v>
      </c>
      <c r="I238" s="4">
        <v>1</v>
      </c>
      <c r="J238" s="4">
        <v>1</v>
      </c>
      <c r="K238" s="4" t="s">
        <v>30</v>
      </c>
      <c r="L238" s="4">
        <v>1011.74</v>
      </c>
      <c r="M238" s="4">
        <v>1011.74</v>
      </c>
      <c r="N238" s="4" t="s">
        <v>1160</v>
      </c>
      <c r="O238" s="4" t="s">
        <v>32</v>
      </c>
      <c r="P238" s="4" t="s">
        <v>33</v>
      </c>
      <c r="Q238" s="4">
        <v>0</v>
      </c>
      <c r="R238" s="7">
        <v>45172</v>
      </c>
      <c r="S238" s="6">
        <v>45176</v>
      </c>
      <c r="T238" s="4" t="s">
        <v>34</v>
      </c>
      <c r="U238" s="4">
        <v>1011.74</v>
      </c>
      <c r="V238" s="4">
        <v>0</v>
      </c>
      <c r="W238" s="4">
        <v>0</v>
      </c>
      <c r="X238" s="4" t="s">
        <v>1161</v>
      </c>
      <c r="Y238" s="4" t="s">
        <v>42</v>
      </c>
    </row>
    <row r="239" s="4" customFormat="1" spans="1:25">
      <c r="A239" s="4" t="s">
        <v>1162</v>
      </c>
      <c r="B239" s="4" t="s">
        <v>26</v>
      </c>
      <c r="C239" s="4" t="s">
        <v>27</v>
      </c>
      <c r="D239" s="4" t="s">
        <v>1163</v>
      </c>
      <c r="E239" s="4" t="s">
        <v>190</v>
      </c>
      <c r="F239" s="6">
        <v>45172</v>
      </c>
      <c r="G239" s="6">
        <v>45173</v>
      </c>
      <c r="H239" s="4">
        <v>1</v>
      </c>
      <c r="I239" s="4">
        <v>1</v>
      </c>
      <c r="J239" s="4">
        <v>1</v>
      </c>
      <c r="K239" s="4" t="s">
        <v>30</v>
      </c>
      <c r="L239" s="4">
        <v>412.17</v>
      </c>
      <c r="M239" s="4">
        <v>412.17</v>
      </c>
      <c r="N239" s="4" t="s">
        <v>1164</v>
      </c>
      <c r="O239" s="4" t="s">
        <v>32</v>
      </c>
      <c r="P239" s="4" t="s">
        <v>33</v>
      </c>
      <c r="Q239" s="4">
        <v>0</v>
      </c>
      <c r="R239" s="7">
        <v>45172</v>
      </c>
      <c r="S239" s="6">
        <v>45176</v>
      </c>
      <c r="T239" s="4" t="s">
        <v>34</v>
      </c>
      <c r="U239" s="4">
        <v>412.17</v>
      </c>
      <c r="V239" s="4">
        <v>0</v>
      </c>
      <c r="W239" s="4">
        <v>0</v>
      </c>
      <c r="X239" s="4" t="s">
        <v>1165</v>
      </c>
      <c r="Y239" s="4" t="s">
        <v>42</v>
      </c>
    </row>
    <row r="240" s="4" customFormat="1" spans="1:25">
      <c r="A240" s="4" t="s">
        <v>1166</v>
      </c>
      <c r="B240" s="4" t="s">
        <v>26</v>
      </c>
      <c r="C240" s="4" t="s">
        <v>27</v>
      </c>
      <c r="D240" s="4" t="s">
        <v>1167</v>
      </c>
      <c r="E240" s="4" t="s">
        <v>1168</v>
      </c>
      <c r="F240" s="6">
        <v>45172</v>
      </c>
      <c r="G240" s="6">
        <v>45173</v>
      </c>
      <c r="H240" s="4">
        <v>1</v>
      </c>
      <c r="I240" s="4">
        <v>1</v>
      </c>
      <c r="J240" s="4">
        <v>1</v>
      </c>
      <c r="K240" s="4" t="s">
        <v>30</v>
      </c>
      <c r="L240" s="4">
        <v>895.29</v>
      </c>
      <c r="M240" s="4">
        <v>895.29</v>
      </c>
      <c r="N240" s="4" t="s">
        <v>1169</v>
      </c>
      <c r="O240" s="4" t="s">
        <v>32</v>
      </c>
      <c r="P240" s="4" t="s">
        <v>33</v>
      </c>
      <c r="Q240" s="4">
        <v>0</v>
      </c>
      <c r="R240" s="7">
        <v>45172</v>
      </c>
      <c r="S240" s="6">
        <v>45176</v>
      </c>
      <c r="T240" s="4" t="s">
        <v>34</v>
      </c>
      <c r="U240" s="4">
        <v>895.29</v>
      </c>
      <c r="V240" s="4">
        <v>0</v>
      </c>
      <c r="W240" s="4">
        <v>0</v>
      </c>
      <c r="X240" s="4" t="s">
        <v>1170</v>
      </c>
      <c r="Y240" s="4" t="s">
        <v>1171</v>
      </c>
    </row>
    <row r="241" s="4" customFormat="1" spans="1:25">
      <c r="A241" s="4" t="s">
        <v>1172</v>
      </c>
      <c r="B241" s="4" t="s">
        <v>26</v>
      </c>
      <c r="C241" s="4" t="s">
        <v>27</v>
      </c>
      <c r="D241" s="4" t="s">
        <v>953</v>
      </c>
      <c r="E241" s="4" t="s">
        <v>1011</v>
      </c>
      <c r="F241" s="6">
        <v>45172</v>
      </c>
      <c r="G241" s="6">
        <v>45173</v>
      </c>
      <c r="H241" s="4">
        <v>1</v>
      </c>
      <c r="I241" s="4">
        <v>1</v>
      </c>
      <c r="J241" s="4">
        <v>1</v>
      </c>
      <c r="K241" s="4" t="s">
        <v>30</v>
      </c>
      <c r="L241" s="4">
        <v>142.41</v>
      </c>
      <c r="M241" s="4">
        <v>142.41</v>
      </c>
      <c r="N241" s="4" t="s">
        <v>1173</v>
      </c>
      <c r="O241" s="4" t="s">
        <v>32</v>
      </c>
      <c r="P241" s="4" t="s">
        <v>33</v>
      </c>
      <c r="Q241" s="4">
        <v>0</v>
      </c>
      <c r="R241" s="7">
        <v>45172</v>
      </c>
      <c r="S241" s="6">
        <v>45176</v>
      </c>
      <c r="T241" s="4" t="s">
        <v>34</v>
      </c>
      <c r="U241" s="4">
        <v>142.41</v>
      </c>
      <c r="V241" s="4">
        <v>0</v>
      </c>
      <c r="W241" s="4">
        <v>0</v>
      </c>
      <c r="X241" s="4" t="s">
        <v>1174</v>
      </c>
      <c r="Y241" s="4" t="s">
        <v>1175</v>
      </c>
    </row>
    <row r="242" s="4" customFormat="1" spans="1:25">
      <c r="A242" s="4" t="s">
        <v>1176</v>
      </c>
      <c r="B242" s="4" t="s">
        <v>26</v>
      </c>
      <c r="C242" s="4" t="s">
        <v>27</v>
      </c>
      <c r="D242" s="4" t="s">
        <v>1177</v>
      </c>
      <c r="E242" s="4" t="s">
        <v>1178</v>
      </c>
      <c r="F242" s="6">
        <v>45172</v>
      </c>
      <c r="G242" s="6">
        <v>45173</v>
      </c>
      <c r="H242" s="4">
        <v>1</v>
      </c>
      <c r="I242" s="4">
        <v>1</v>
      </c>
      <c r="J242" s="4">
        <v>1</v>
      </c>
      <c r="K242" s="4" t="s">
        <v>30</v>
      </c>
      <c r="L242" s="4">
        <v>326.42</v>
      </c>
      <c r="M242" s="4">
        <v>326.42</v>
      </c>
      <c r="N242" s="4" t="s">
        <v>1179</v>
      </c>
      <c r="O242" s="4" t="s">
        <v>32</v>
      </c>
      <c r="P242" s="4" t="s">
        <v>33</v>
      </c>
      <c r="Q242" s="4">
        <v>0</v>
      </c>
      <c r="R242" s="7">
        <v>45172</v>
      </c>
      <c r="S242" s="6">
        <v>45176</v>
      </c>
      <c r="T242" s="4" t="s">
        <v>34</v>
      </c>
      <c r="U242" s="4">
        <v>326.42</v>
      </c>
      <c r="V242" s="4">
        <v>0</v>
      </c>
      <c r="W242" s="4">
        <v>0</v>
      </c>
      <c r="X242" s="4" t="s">
        <v>1180</v>
      </c>
      <c r="Y242" s="4" t="s">
        <v>42</v>
      </c>
    </row>
    <row r="243" s="4" customFormat="1" spans="1:25">
      <c r="A243" s="4" t="s">
        <v>1181</v>
      </c>
      <c r="B243" s="4" t="s">
        <v>26</v>
      </c>
      <c r="C243" s="4" t="s">
        <v>27</v>
      </c>
      <c r="D243" s="4" t="s">
        <v>1059</v>
      </c>
      <c r="E243" s="4" t="s">
        <v>1182</v>
      </c>
      <c r="F243" s="6">
        <v>45172</v>
      </c>
      <c r="G243" s="6">
        <v>45173</v>
      </c>
      <c r="H243" s="4">
        <v>1</v>
      </c>
      <c r="I243" s="4">
        <v>1</v>
      </c>
      <c r="J243" s="4">
        <v>1</v>
      </c>
      <c r="K243" s="4" t="s">
        <v>30</v>
      </c>
      <c r="L243" s="4">
        <v>344.68</v>
      </c>
      <c r="M243" s="4">
        <v>344.68</v>
      </c>
      <c r="N243" s="4" t="s">
        <v>1183</v>
      </c>
      <c r="O243" s="4" t="s">
        <v>32</v>
      </c>
      <c r="P243" s="4" t="s">
        <v>33</v>
      </c>
      <c r="Q243" s="4">
        <v>0</v>
      </c>
      <c r="R243" s="7">
        <v>45172</v>
      </c>
      <c r="S243" s="6">
        <v>45176</v>
      </c>
      <c r="T243" s="4" t="s">
        <v>34</v>
      </c>
      <c r="U243" s="4">
        <v>344.68</v>
      </c>
      <c r="V243" s="4">
        <v>0</v>
      </c>
      <c r="W243" s="4">
        <v>0</v>
      </c>
      <c r="X243" s="4" t="s">
        <v>1184</v>
      </c>
      <c r="Y243" s="4" t="s">
        <v>1185</v>
      </c>
    </row>
    <row r="244" s="4" customFormat="1" spans="1:25">
      <c r="A244" s="4" t="s">
        <v>1186</v>
      </c>
      <c r="B244" s="4" t="s">
        <v>26</v>
      </c>
      <c r="C244" s="4" t="s">
        <v>27</v>
      </c>
      <c r="D244" s="4" t="s">
        <v>918</v>
      </c>
      <c r="E244" s="4" t="s">
        <v>919</v>
      </c>
      <c r="F244" s="6">
        <v>45172</v>
      </c>
      <c r="G244" s="6">
        <v>45173</v>
      </c>
      <c r="H244" s="4">
        <v>1</v>
      </c>
      <c r="I244" s="4">
        <v>1</v>
      </c>
      <c r="J244" s="4">
        <v>1</v>
      </c>
      <c r="K244" s="4" t="s">
        <v>30</v>
      </c>
      <c r="L244" s="4">
        <v>2185.94</v>
      </c>
      <c r="M244" s="4">
        <v>2185.94</v>
      </c>
      <c r="N244" s="4" t="s">
        <v>1187</v>
      </c>
      <c r="O244" s="4" t="s">
        <v>32</v>
      </c>
      <c r="P244" s="4" t="s">
        <v>33</v>
      </c>
      <c r="Q244" s="4">
        <v>0</v>
      </c>
      <c r="R244" s="7">
        <v>45172.0000115741</v>
      </c>
      <c r="S244" s="6">
        <v>45176</v>
      </c>
      <c r="T244" s="4" t="s">
        <v>34</v>
      </c>
      <c r="U244" s="4">
        <v>2185.94</v>
      </c>
      <c r="V244" s="4">
        <v>0</v>
      </c>
      <c r="W244" s="4">
        <v>0</v>
      </c>
      <c r="X244" s="4" t="s">
        <v>1188</v>
      </c>
      <c r="Y244" s="4" t="s">
        <v>922</v>
      </c>
    </row>
    <row r="245" s="4" customFormat="1" spans="1:25">
      <c r="A245" s="4" t="s">
        <v>1189</v>
      </c>
      <c r="B245" s="4" t="s">
        <v>26</v>
      </c>
      <c r="C245" s="4" t="s">
        <v>27</v>
      </c>
      <c r="D245" s="4" t="s">
        <v>1190</v>
      </c>
      <c r="E245" s="4" t="s">
        <v>1191</v>
      </c>
      <c r="F245" s="6">
        <v>45172</v>
      </c>
      <c r="G245" s="6">
        <v>45173</v>
      </c>
      <c r="H245" s="4">
        <v>1</v>
      </c>
      <c r="I245" s="4">
        <v>1</v>
      </c>
      <c r="J245" s="4">
        <v>1</v>
      </c>
      <c r="K245" s="4" t="s">
        <v>30</v>
      </c>
      <c r="L245" s="4">
        <v>812.29</v>
      </c>
      <c r="M245" s="4">
        <v>812.29</v>
      </c>
      <c r="N245" s="4" t="s">
        <v>1192</v>
      </c>
      <c r="O245" s="4" t="s">
        <v>32</v>
      </c>
      <c r="P245" s="4" t="s">
        <v>33</v>
      </c>
      <c r="Q245" s="4">
        <v>0</v>
      </c>
      <c r="R245" s="7">
        <v>45172.0000115741</v>
      </c>
      <c r="S245" s="6">
        <v>45176</v>
      </c>
      <c r="T245" s="4" t="s">
        <v>34</v>
      </c>
      <c r="U245" s="4">
        <v>812.29</v>
      </c>
      <c r="V245" s="4">
        <v>0</v>
      </c>
      <c r="W245" s="4">
        <v>0</v>
      </c>
      <c r="X245" s="4" t="s">
        <v>1193</v>
      </c>
      <c r="Y245" s="4" t="s">
        <v>1194</v>
      </c>
    </row>
    <row r="246" s="4" customFormat="1" spans="1:25">
      <c r="A246" s="4" t="s">
        <v>1195</v>
      </c>
      <c r="B246" s="4" t="s">
        <v>26</v>
      </c>
      <c r="C246" s="4" t="s">
        <v>27</v>
      </c>
      <c r="D246" s="4" t="s">
        <v>1196</v>
      </c>
      <c r="E246" s="4" t="s">
        <v>490</v>
      </c>
      <c r="F246" s="6">
        <v>45172</v>
      </c>
      <c r="G246" s="6">
        <v>45173</v>
      </c>
      <c r="H246" s="4">
        <v>1</v>
      </c>
      <c r="I246" s="4">
        <v>1</v>
      </c>
      <c r="J246" s="4">
        <v>1</v>
      </c>
      <c r="K246" s="4" t="s">
        <v>30</v>
      </c>
      <c r="L246" s="4">
        <v>212.03</v>
      </c>
      <c r="M246" s="4">
        <v>212.03</v>
      </c>
      <c r="N246" s="4" t="s">
        <v>1197</v>
      </c>
      <c r="O246" s="4" t="s">
        <v>32</v>
      </c>
      <c r="P246" s="4" t="s">
        <v>33</v>
      </c>
      <c r="Q246" s="4">
        <v>0</v>
      </c>
      <c r="R246" s="7">
        <v>45172.0000115741</v>
      </c>
      <c r="S246" s="6">
        <v>45176</v>
      </c>
      <c r="T246" s="4" t="s">
        <v>34</v>
      </c>
      <c r="U246" s="4">
        <v>212.03</v>
      </c>
      <c r="V246" s="4">
        <v>0</v>
      </c>
      <c r="W246" s="4">
        <v>0</v>
      </c>
      <c r="X246" s="4" t="s">
        <v>1198</v>
      </c>
      <c r="Y246" s="4" t="s">
        <v>1199</v>
      </c>
    </row>
    <row r="247" s="4" customFormat="1" spans="1:25">
      <c r="A247" s="4" t="s">
        <v>1200</v>
      </c>
      <c r="B247" s="4" t="s">
        <v>26</v>
      </c>
      <c r="C247" s="4" t="s">
        <v>27</v>
      </c>
      <c r="D247" s="4" t="s">
        <v>1201</v>
      </c>
      <c r="E247" s="4" t="s">
        <v>280</v>
      </c>
      <c r="F247" s="6">
        <v>45172</v>
      </c>
      <c r="G247" s="6">
        <v>45173</v>
      </c>
      <c r="H247" s="4">
        <v>1</v>
      </c>
      <c r="I247" s="4">
        <v>1</v>
      </c>
      <c r="J247" s="4">
        <v>1</v>
      </c>
      <c r="K247" s="4" t="s">
        <v>30</v>
      </c>
      <c r="L247" s="4">
        <v>230.72</v>
      </c>
      <c r="M247" s="4">
        <v>230.72</v>
      </c>
      <c r="N247" s="4" t="s">
        <v>1202</v>
      </c>
      <c r="O247" s="4" t="s">
        <v>32</v>
      </c>
      <c r="P247" s="4" t="s">
        <v>33</v>
      </c>
      <c r="Q247" s="4">
        <v>0</v>
      </c>
      <c r="R247" s="7">
        <v>45172.0000115741</v>
      </c>
      <c r="S247" s="6">
        <v>45176</v>
      </c>
      <c r="T247" s="4" t="s">
        <v>34</v>
      </c>
      <c r="U247" s="4">
        <v>230.72</v>
      </c>
      <c r="V247" s="4">
        <v>0</v>
      </c>
      <c r="W247" s="4">
        <v>0</v>
      </c>
      <c r="X247" s="4" t="s">
        <v>1203</v>
      </c>
      <c r="Y247" s="4" t="s">
        <v>1204</v>
      </c>
    </row>
    <row r="248" s="4" customFormat="1" spans="1:25">
      <c r="A248" s="4" t="s">
        <v>1205</v>
      </c>
      <c r="B248" s="4" t="s">
        <v>26</v>
      </c>
      <c r="C248" s="4" t="s">
        <v>27</v>
      </c>
      <c r="D248" s="4" t="s">
        <v>1206</v>
      </c>
      <c r="E248" s="4" t="s">
        <v>1207</v>
      </c>
      <c r="F248" s="6">
        <v>45172</v>
      </c>
      <c r="G248" s="6">
        <v>45173</v>
      </c>
      <c r="H248" s="4">
        <v>1</v>
      </c>
      <c r="I248" s="4">
        <v>1</v>
      </c>
      <c r="J248" s="4">
        <v>1</v>
      </c>
      <c r="K248" s="4" t="s">
        <v>30</v>
      </c>
      <c r="L248" s="4">
        <v>456.21</v>
      </c>
      <c r="M248" s="4">
        <v>456.21</v>
      </c>
      <c r="N248" s="4" t="s">
        <v>1208</v>
      </c>
      <c r="O248" s="4" t="s">
        <v>32</v>
      </c>
      <c r="P248" s="4" t="s">
        <v>33</v>
      </c>
      <c r="Q248" s="4">
        <v>0</v>
      </c>
      <c r="R248" s="7">
        <v>45172</v>
      </c>
      <c r="S248" s="6">
        <v>45176</v>
      </c>
      <c r="T248" s="4" t="s">
        <v>34</v>
      </c>
      <c r="U248" s="4">
        <v>456.21</v>
      </c>
      <c r="V248" s="4">
        <v>0</v>
      </c>
      <c r="W248" s="4">
        <v>0</v>
      </c>
      <c r="X248" s="4" t="s">
        <v>1209</v>
      </c>
      <c r="Y248" s="4" t="s">
        <v>1210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31"/>
  <sheetViews>
    <sheetView tabSelected="1" workbookViewId="0">
      <selection activeCell="A229" sqref="A229:C231"/>
    </sheetView>
  </sheetViews>
  <sheetFormatPr defaultColWidth="9" defaultRowHeight="13.5"/>
  <cols>
    <col min="1" max="1" width="12.625" style="4"/>
    <col min="2" max="2" width="10.375" style="4"/>
    <col min="3" max="3" width="10.25" style="4" customWidth="1"/>
    <col min="4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1211</v>
      </c>
    </row>
    <row r="2" s="4" customFormat="1" hidden="1" spans="1:9">
      <c r="A2" s="5">
        <v>999223500710769</v>
      </c>
      <c r="B2" s="6">
        <v>45170</v>
      </c>
      <c r="C2" s="6">
        <v>45173</v>
      </c>
      <c r="D2" s="4">
        <v>2412</v>
      </c>
      <c r="E2" s="4" t="str">
        <f>VLOOKUP(A2,HOP!A:L,12,0)</f>
        <v>2412.00</v>
      </c>
      <c r="F2" s="4" t="str">
        <f>VLOOKUP(A2,HOP!A:C,3,0)</f>
        <v>3200171</v>
      </c>
      <c r="G2" s="4">
        <f>D2-E2</f>
        <v>0</v>
      </c>
      <c r="H2" s="4" t="str">
        <f>$H$1&amp;F2</f>
        <v>，3200171</v>
      </c>
      <c r="I2" s="4" t="str">
        <f>VLOOKUP(A2,HOP!A:U,21,0)</f>
        <v>直连</v>
      </c>
    </row>
    <row r="3" s="4" customFormat="1" hidden="1" spans="1:9">
      <c r="A3" s="5">
        <v>999224647009786</v>
      </c>
      <c r="B3" s="6">
        <v>45170</v>
      </c>
      <c r="C3" s="6">
        <v>45173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</row>
    <row r="4" s="4" customFormat="1" hidden="1" spans="1:9">
      <c r="A4" s="5">
        <v>999224683991905</v>
      </c>
      <c r="B4" s="6">
        <v>45170</v>
      </c>
      <c r="C4" s="6">
        <v>45173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999224794498112</v>
      </c>
      <c r="B5" s="6">
        <v>45169</v>
      </c>
      <c r="C5" s="6">
        <v>45173</v>
      </c>
      <c r="D5" s="4">
        <v>3281.44</v>
      </c>
      <c r="E5" s="4" t="str">
        <f>VLOOKUP(A5,HOP!A:L,12,0)</f>
        <v>3281.44</v>
      </c>
      <c r="F5" s="4" t="str">
        <f>VLOOKUP(A5,HOP!A:C,3,0)</f>
        <v>3509443</v>
      </c>
      <c r="G5" s="4">
        <f t="shared" si="0"/>
        <v>0</v>
      </c>
      <c r="H5" s="4" t="str">
        <f t="shared" si="1"/>
        <v>，3509443</v>
      </c>
      <c r="I5" s="4" t="str">
        <f>VLOOKUP(A5,HOP!A:U,21,0)</f>
        <v>直连</v>
      </c>
    </row>
    <row r="6" s="4" customFormat="1" hidden="1" spans="1:9">
      <c r="A6" s="5">
        <v>24816078911</v>
      </c>
      <c r="B6" s="6">
        <v>45170</v>
      </c>
      <c r="C6" s="6">
        <v>45173</v>
      </c>
      <c r="D6" s="4">
        <v>2564.16</v>
      </c>
      <c r="E6" s="4" t="str">
        <f>VLOOKUP(A6,HOP!A:L,12,0)</f>
        <v>2564.16</v>
      </c>
      <c r="F6" s="4" t="str">
        <f>VLOOKUP(A6,HOP!A:C,3,0)</f>
        <v>3514760</v>
      </c>
      <c r="G6" s="4">
        <f t="shared" si="0"/>
        <v>0</v>
      </c>
      <c r="H6" s="4" t="str">
        <f t="shared" si="1"/>
        <v>，3514760</v>
      </c>
      <c r="I6" s="4" t="str">
        <f>VLOOKUP(A6,HOP!A:U,21,0)</f>
        <v>直连</v>
      </c>
    </row>
    <row r="7" s="4" customFormat="1" spans="1:9">
      <c r="A7" s="5">
        <v>999224843409585</v>
      </c>
      <c r="B7" s="6">
        <v>45171</v>
      </c>
      <c r="C7" s="6">
        <v>45173</v>
      </c>
      <c r="D7" s="4">
        <v>4737.56</v>
      </c>
      <c r="E7" s="4" t="str">
        <f>VLOOKUP(A7,HOP!A:L,12,0)</f>
        <v>4737.58</v>
      </c>
      <c r="F7" s="4" t="str">
        <f>VLOOKUP(A7,HOP!A:C,3,0)</f>
        <v>3523451</v>
      </c>
      <c r="G7" s="4">
        <f t="shared" si="0"/>
        <v>-0.0199999999995271</v>
      </c>
      <c r="H7" s="4" t="str">
        <f t="shared" si="1"/>
        <v>，3523451</v>
      </c>
      <c r="I7" s="4" t="str">
        <f>VLOOKUP(A7,HOP!A:U,21,0)</f>
        <v>直连</v>
      </c>
    </row>
    <row r="8" s="4" customFormat="1" hidden="1" spans="1:9">
      <c r="A8" s="5">
        <v>999224865743551</v>
      </c>
      <c r="B8" s="6">
        <v>45171</v>
      </c>
      <c r="C8" s="6">
        <v>45173</v>
      </c>
      <c r="D8" s="4">
        <v>7109.56</v>
      </c>
      <c r="E8" s="4" t="str">
        <f>VLOOKUP(A8,HOP!A:L,12,0)</f>
        <v>7109.56</v>
      </c>
      <c r="F8" s="4" t="str">
        <f>VLOOKUP(A8,HOP!A:C,3,0)</f>
        <v>3527959</v>
      </c>
      <c r="G8" s="4">
        <f t="shared" si="0"/>
        <v>0</v>
      </c>
      <c r="H8" s="4" t="str">
        <f t="shared" si="1"/>
        <v>，3527959</v>
      </c>
      <c r="I8" s="4" t="str">
        <f>VLOOKUP(A8,HOP!A:U,21,0)</f>
        <v>直采</v>
      </c>
    </row>
    <row r="9" s="4" customFormat="1" hidden="1" spans="1:9">
      <c r="A9" s="5">
        <v>999224958643057</v>
      </c>
      <c r="B9" s="6">
        <v>45170</v>
      </c>
      <c r="C9" s="6">
        <v>45173</v>
      </c>
      <c r="D9" s="4">
        <v>4841.16</v>
      </c>
      <c r="E9" s="4" t="str">
        <f>VLOOKUP(A9,HOP!A:L,12,0)</f>
        <v>4841.16</v>
      </c>
      <c r="F9" s="4" t="str">
        <f>VLOOKUP(A9,HOP!A:C,3,0)</f>
        <v>3551468</v>
      </c>
      <c r="G9" s="4">
        <f t="shared" si="0"/>
        <v>0</v>
      </c>
      <c r="H9" s="4" t="str">
        <f t="shared" si="1"/>
        <v>，3551468</v>
      </c>
      <c r="I9" s="4" t="str">
        <f>VLOOKUP(A9,HOP!A:U,21,0)</f>
        <v>直连</v>
      </c>
    </row>
    <row r="10" s="4" customFormat="1" hidden="1" spans="1:9">
      <c r="A10" s="5">
        <v>999225110777143</v>
      </c>
      <c r="B10" s="6">
        <v>45168</v>
      </c>
      <c r="C10" s="6">
        <v>45173</v>
      </c>
      <c r="D10" s="4">
        <v>1136.9</v>
      </c>
      <c r="E10" s="4" t="str">
        <f>VLOOKUP(A10,HOP!A:L,12,0)</f>
        <v>1136.90</v>
      </c>
      <c r="F10" s="4" t="str">
        <f>VLOOKUP(A10,HOP!A:C,3,0)</f>
        <v>3589962</v>
      </c>
      <c r="G10" s="4">
        <f t="shared" si="0"/>
        <v>0</v>
      </c>
      <c r="H10" s="4" t="str">
        <f t="shared" si="1"/>
        <v>，3589962</v>
      </c>
      <c r="I10" s="4" t="str">
        <f>VLOOKUP(A10,HOP!A:U,21,0)</f>
        <v>直连</v>
      </c>
    </row>
    <row r="11" s="4" customFormat="1" hidden="1" spans="1:9">
      <c r="A11" s="5">
        <v>999225110795050</v>
      </c>
      <c r="B11" s="6">
        <v>45168</v>
      </c>
      <c r="C11" s="6">
        <v>45173</v>
      </c>
      <c r="D11" s="4">
        <v>1136.9</v>
      </c>
      <c r="E11" s="4" t="str">
        <f>VLOOKUP(A11,HOP!A:L,12,0)</f>
        <v>1136.90</v>
      </c>
      <c r="F11" s="4" t="str">
        <f>VLOOKUP(A11,HOP!A:C,3,0)</f>
        <v>3589964</v>
      </c>
      <c r="G11" s="4">
        <f t="shared" si="0"/>
        <v>0</v>
      </c>
      <c r="H11" s="4" t="str">
        <f t="shared" si="1"/>
        <v>，3589964</v>
      </c>
      <c r="I11" s="4" t="str">
        <f>VLOOKUP(A11,HOP!A:U,21,0)</f>
        <v>直连</v>
      </c>
    </row>
    <row r="12" s="4" customFormat="1" hidden="1" spans="1:9">
      <c r="A12" s="5">
        <v>999225160246323</v>
      </c>
      <c r="B12" s="6">
        <v>45170</v>
      </c>
      <c r="C12" s="6">
        <v>45173</v>
      </c>
      <c r="D12" s="4">
        <v>10283.76</v>
      </c>
      <c r="E12" s="4" t="str">
        <f>VLOOKUP(A12,HOP!A:L,12,0)</f>
        <v>10283.76</v>
      </c>
      <c r="F12" s="4" t="str">
        <f>VLOOKUP(A12,HOP!A:C,3,0)</f>
        <v>3600656</v>
      </c>
      <c r="G12" s="4">
        <f t="shared" si="0"/>
        <v>0</v>
      </c>
      <c r="H12" s="4" t="str">
        <f t="shared" si="1"/>
        <v>，3600656</v>
      </c>
      <c r="I12" s="4" t="str">
        <f>VLOOKUP(A12,HOP!A:U,21,0)</f>
        <v>直连</v>
      </c>
    </row>
    <row r="13" s="4" customFormat="1" hidden="1" spans="1:9">
      <c r="A13" s="5">
        <v>999225179572296</v>
      </c>
      <c r="B13" s="6">
        <v>45169</v>
      </c>
      <c r="C13" s="6">
        <v>45173</v>
      </c>
      <c r="D13" s="4">
        <v>3448.92</v>
      </c>
      <c r="E13" s="4" t="str">
        <f>VLOOKUP(A13,HOP!A:L,12,0)</f>
        <v>3448.92</v>
      </c>
      <c r="F13" s="4" t="str">
        <f>VLOOKUP(A13,HOP!A:C,3,0)</f>
        <v>3604654</v>
      </c>
      <c r="G13" s="4">
        <f t="shared" si="0"/>
        <v>0</v>
      </c>
      <c r="H13" s="4" t="str">
        <f t="shared" si="1"/>
        <v>，3604654</v>
      </c>
      <c r="I13" s="4" t="str">
        <f>VLOOKUP(A13,HOP!A:U,21,0)</f>
        <v>直连</v>
      </c>
    </row>
    <row r="14" s="4" customFormat="1" hidden="1" spans="1:9">
      <c r="A14" s="5">
        <v>999225317871054</v>
      </c>
      <c r="B14" s="6">
        <v>45172</v>
      </c>
      <c r="C14" s="6">
        <v>45173</v>
      </c>
      <c r="D14" s="4">
        <v>2723.48</v>
      </c>
      <c r="E14" s="4" t="str">
        <f>VLOOKUP(A14,HOP!A:L,12,0)</f>
        <v>2723.48</v>
      </c>
      <c r="F14" s="4" t="str">
        <f>VLOOKUP(A14,HOP!A:C,3,0)</f>
        <v>3633105</v>
      </c>
      <c r="G14" s="4">
        <f t="shared" si="0"/>
        <v>0</v>
      </c>
      <c r="H14" s="4" t="str">
        <f t="shared" si="1"/>
        <v>，3633105</v>
      </c>
      <c r="I14" s="4" t="str">
        <f>VLOOKUP(A14,HOP!A:U,21,0)</f>
        <v>直连</v>
      </c>
    </row>
    <row r="15" s="4" customFormat="1" hidden="1" spans="1:9">
      <c r="A15" s="5">
        <v>999225349431556</v>
      </c>
      <c r="B15" s="6">
        <v>45168</v>
      </c>
      <c r="C15" s="6">
        <v>45173</v>
      </c>
      <c r="D15" s="4">
        <v>9193.8</v>
      </c>
      <c r="E15" s="4" t="str">
        <f>VLOOKUP(A15,HOP!A:L,12,0)</f>
        <v>9193.80</v>
      </c>
      <c r="F15" s="4" t="str">
        <f>VLOOKUP(A15,HOP!A:C,3,0)</f>
        <v>3639839</v>
      </c>
      <c r="G15" s="4">
        <f t="shared" si="0"/>
        <v>0</v>
      </c>
      <c r="H15" s="4" t="str">
        <f t="shared" si="1"/>
        <v>，3639839</v>
      </c>
      <c r="I15" s="4" t="str">
        <f>VLOOKUP(A15,HOP!A:U,21,0)</f>
        <v>直连</v>
      </c>
    </row>
    <row r="16" s="4" customFormat="1" hidden="1" spans="1:9">
      <c r="A16" s="5">
        <v>999225399890457</v>
      </c>
      <c r="B16" s="6">
        <v>45171</v>
      </c>
      <c r="C16" s="6">
        <v>45173</v>
      </c>
      <c r="D16" s="4">
        <v>4831.36</v>
      </c>
      <c r="E16" s="4" t="str">
        <f>VLOOKUP(A16,HOP!A:L,12,0)</f>
        <v>4831.36</v>
      </c>
      <c r="F16" s="4" t="str">
        <f>VLOOKUP(A16,HOP!A:C,3,0)</f>
        <v>3649983</v>
      </c>
      <c r="G16" s="4">
        <f t="shared" si="0"/>
        <v>0</v>
      </c>
      <c r="H16" s="4" t="str">
        <f t="shared" si="1"/>
        <v>，3649983</v>
      </c>
      <c r="I16" s="4" t="str">
        <f>VLOOKUP(A16,HOP!A:U,21,0)</f>
        <v>直连</v>
      </c>
    </row>
    <row r="17" s="4" customFormat="1" hidden="1" spans="1:9">
      <c r="A17" s="5">
        <v>999225462521473</v>
      </c>
      <c r="B17" s="6">
        <v>45172</v>
      </c>
      <c r="C17" s="6">
        <v>45173</v>
      </c>
      <c r="D17" s="4">
        <v>438.28</v>
      </c>
      <c r="E17" s="4" t="str">
        <f>VLOOKUP(A17,HOP!A:L,12,0)</f>
        <v>438.28</v>
      </c>
      <c r="F17" s="4" t="str">
        <f>VLOOKUP(A17,HOP!A:C,3,0)</f>
        <v>3660566</v>
      </c>
      <c r="G17" s="4">
        <f t="shared" si="0"/>
        <v>0</v>
      </c>
      <c r="H17" s="4" t="str">
        <f t="shared" si="1"/>
        <v>，3660566</v>
      </c>
      <c r="I17" s="4" t="str">
        <f>VLOOKUP(A17,HOP!A:U,21,0)</f>
        <v>直连</v>
      </c>
    </row>
    <row r="18" s="4" customFormat="1" hidden="1" spans="1:9">
      <c r="A18" s="5">
        <v>999225462582083</v>
      </c>
      <c r="B18" s="6">
        <v>45172</v>
      </c>
      <c r="C18" s="6">
        <v>45173</v>
      </c>
      <c r="D18" s="4">
        <v>438.28</v>
      </c>
      <c r="E18" s="4" t="str">
        <f>VLOOKUP(A18,HOP!A:L,12,0)</f>
        <v>438.28</v>
      </c>
      <c r="F18" s="4" t="str">
        <f>VLOOKUP(A18,HOP!A:C,3,0)</f>
        <v>3660574</v>
      </c>
      <c r="G18" s="4">
        <f t="shared" si="0"/>
        <v>0</v>
      </c>
      <c r="H18" s="4" t="str">
        <f t="shared" si="1"/>
        <v>，3660574</v>
      </c>
      <c r="I18" s="4" t="str">
        <f>VLOOKUP(A18,HOP!A:U,21,0)</f>
        <v>直连</v>
      </c>
    </row>
    <row r="19" s="4" customFormat="1" hidden="1" spans="1:9">
      <c r="A19" s="5">
        <v>999225462615433</v>
      </c>
      <c r="B19" s="6">
        <v>45172</v>
      </c>
      <c r="C19" s="6">
        <v>45173</v>
      </c>
      <c r="D19" s="4">
        <v>438.28</v>
      </c>
      <c r="E19" s="4" t="str">
        <f>VLOOKUP(A19,HOP!A:L,12,0)</f>
        <v>438.28</v>
      </c>
      <c r="F19" s="4" t="str">
        <f>VLOOKUP(A19,HOP!A:C,3,0)</f>
        <v>3660579</v>
      </c>
      <c r="G19" s="4">
        <f t="shared" si="0"/>
        <v>0</v>
      </c>
      <c r="H19" s="4" t="str">
        <f t="shared" si="1"/>
        <v>，3660579</v>
      </c>
      <c r="I19" s="4" t="str">
        <f>VLOOKUP(A19,HOP!A:U,21,0)</f>
        <v>直连</v>
      </c>
    </row>
    <row r="20" s="4" customFormat="1" hidden="1" spans="1:9">
      <c r="A20" s="5">
        <v>999225470204439</v>
      </c>
      <c r="B20" s="6">
        <v>45170</v>
      </c>
      <c r="C20" s="6">
        <v>45173</v>
      </c>
      <c r="D20" s="4">
        <v>2049.54</v>
      </c>
      <c r="E20" s="4" t="str">
        <f>VLOOKUP(A20,HOP!A:L,12,0)</f>
        <v>2049.54</v>
      </c>
      <c r="F20" s="4" t="str">
        <f>VLOOKUP(A20,HOP!A:C,3,0)</f>
        <v>3662273</v>
      </c>
      <c r="G20" s="4">
        <f t="shared" si="0"/>
        <v>0</v>
      </c>
      <c r="H20" s="4" t="str">
        <f t="shared" si="1"/>
        <v>，3662273</v>
      </c>
      <c r="I20" s="4" t="str">
        <f>VLOOKUP(A20,HOP!A:U,21,0)</f>
        <v>直连</v>
      </c>
    </row>
    <row r="21" s="4" customFormat="1" spans="1:9">
      <c r="A21" s="5">
        <v>999225484714213</v>
      </c>
      <c r="B21" s="6">
        <v>45169</v>
      </c>
      <c r="C21" s="6">
        <v>45173</v>
      </c>
      <c r="D21" s="4">
        <v>3683.04</v>
      </c>
      <c r="E21" s="4" t="str">
        <f>VLOOKUP(A21,HOP!A:L,12,0)</f>
        <v>3683.08</v>
      </c>
      <c r="F21" s="4" t="str">
        <f>VLOOKUP(A21,HOP!A:C,3,0)</f>
        <v>3665341</v>
      </c>
      <c r="G21" s="4">
        <f t="shared" si="0"/>
        <v>-0.0399999999999636</v>
      </c>
      <c r="H21" s="4" t="str">
        <f t="shared" si="1"/>
        <v>，3665341</v>
      </c>
      <c r="I21" s="4" t="str">
        <f>VLOOKUP(A21,HOP!A:U,21,0)</f>
        <v>直连</v>
      </c>
    </row>
    <row r="22" s="4" customFormat="1" hidden="1" spans="1:9">
      <c r="A22" s="5">
        <v>999225539390711</v>
      </c>
      <c r="B22" s="6">
        <v>45171</v>
      </c>
      <c r="C22" s="6">
        <v>45173</v>
      </c>
      <c r="D22" s="4">
        <v>1762.74</v>
      </c>
      <c r="E22" s="4" t="str">
        <f>VLOOKUP(A22,HOP!A:L,12,0)</f>
        <v>1762.74</v>
      </c>
      <c r="F22" s="4" t="str">
        <f>VLOOKUP(A22,HOP!A:C,3,0)</f>
        <v>3675575</v>
      </c>
      <c r="G22" s="4">
        <f t="shared" si="0"/>
        <v>0</v>
      </c>
      <c r="H22" s="4" t="str">
        <f t="shared" si="1"/>
        <v>，3675575</v>
      </c>
      <c r="I22" s="4" t="str">
        <f>VLOOKUP(A22,HOP!A:U,21,0)</f>
        <v>直连</v>
      </c>
    </row>
    <row r="23" s="4" customFormat="1" hidden="1" spans="1:9">
      <c r="A23" s="5">
        <v>999225614682199</v>
      </c>
      <c r="B23" s="6">
        <v>45170</v>
      </c>
      <c r="C23" s="6">
        <v>45173</v>
      </c>
      <c r="D23" s="4">
        <v>3988.26</v>
      </c>
      <c r="E23" s="4" t="str">
        <f>VLOOKUP(A23,HOP!A:L,12,0)</f>
        <v>3988.26</v>
      </c>
      <c r="F23" s="4" t="str">
        <f>VLOOKUP(A23,HOP!A:C,3,0)</f>
        <v>3690992</v>
      </c>
      <c r="G23" s="4">
        <f t="shared" si="0"/>
        <v>0</v>
      </c>
      <c r="H23" s="4" t="str">
        <f t="shared" si="1"/>
        <v>，3690992</v>
      </c>
      <c r="I23" s="4" t="str">
        <f>VLOOKUP(A23,HOP!A:U,21,0)</f>
        <v>直连</v>
      </c>
    </row>
    <row r="24" s="4" customFormat="1" hidden="1" spans="1:9">
      <c r="A24" s="5">
        <v>999225658938817</v>
      </c>
      <c r="B24" s="6">
        <v>45170</v>
      </c>
      <c r="C24" s="6">
        <v>45173</v>
      </c>
      <c r="D24" s="4">
        <v>1567.8</v>
      </c>
      <c r="E24" s="4" t="str">
        <f>VLOOKUP(A24,HOP!A:L,12,0)</f>
        <v>1567.80</v>
      </c>
      <c r="F24" s="4" t="str">
        <f>VLOOKUP(A24,HOP!A:C,3,0)</f>
        <v>3700058</v>
      </c>
      <c r="G24" s="4">
        <f t="shared" si="0"/>
        <v>0</v>
      </c>
      <c r="H24" s="4" t="str">
        <f t="shared" si="1"/>
        <v>，3700058</v>
      </c>
      <c r="I24" s="4" t="str">
        <f>VLOOKUP(A24,HOP!A:U,21,0)</f>
        <v>直采</v>
      </c>
    </row>
    <row r="25" s="4" customFormat="1" hidden="1" spans="1:9">
      <c r="A25" s="5">
        <v>999225672719840</v>
      </c>
      <c r="B25" s="6">
        <v>45172</v>
      </c>
      <c r="C25" s="6">
        <v>45173</v>
      </c>
      <c r="D25" s="4">
        <v>348.7</v>
      </c>
      <c r="E25" s="4" t="str">
        <f>VLOOKUP(A25,HOP!A:L,12,0)</f>
        <v>348.70</v>
      </c>
      <c r="F25" s="4" t="str">
        <f>VLOOKUP(A25,HOP!A:C,3,0)</f>
        <v>3703250</v>
      </c>
      <c r="G25" s="4">
        <f t="shared" si="0"/>
        <v>0</v>
      </c>
      <c r="H25" s="4" t="str">
        <f t="shared" si="1"/>
        <v>，3703250</v>
      </c>
      <c r="I25" s="4" t="str">
        <f>VLOOKUP(A25,HOP!A:U,21,0)</f>
        <v>直连</v>
      </c>
    </row>
    <row r="26" s="4" customFormat="1" hidden="1" spans="1:9">
      <c r="A26" s="5">
        <v>999225681668748</v>
      </c>
      <c r="B26" s="6">
        <v>45171</v>
      </c>
      <c r="C26" s="6">
        <v>45173</v>
      </c>
      <c r="D26" s="4">
        <v>1392.74</v>
      </c>
      <c r="E26" s="4" t="str">
        <f>VLOOKUP(A26,HOP!A:L,12,0)</f>
        <v>1392.74</v>
      </c>
      <c r="F26" s="4" t="str">
        <f>VLOOKUP(A26,HOP!A:C,3,0)</f>
        <v>3705416</v>
      </c>
      <c r="G26" s="4">
        <f t="shared" si="0"/>
        <v>0</v>
      </c>
      <c r="H26" s="4" t="str">
        <f t="shared" si="1"/>
        <v>，3705416</v>
      </c>
      <c r="I26" s="4" t="str">
        <f>VLOOKUP(A26,HOP!A:U,21,0)</f>
        <v>直连</v>
      </c>
    </row>
    <row r="27" s="4" customFormat="1" hidden="1" spans="1:9">
      <c r="A27" s="5">
        <v>999225702383041</v>
      </c>
      <c r="B27" s="6">
        <v>45169</v>
      </c>
      <c r="C27" s="6">
        <v>45173</v>
      </c>
      <c r="D27" s="4">
        <v>6081.64</v>
      </c>
      <c r="E27" s="4" t="str">
        <f>VLOOKUP(A27,HOP!A:L,12,0)</f>
        <v>6081.64</v>
      </c>
      <c r="F27" s="4" t="str">
        <f>VLOOKUP(A27,HOP!A:C,3,0)</f>
        <v>3710131</v>
      </c>
      <c r="G27" s="4">
        <f t="shared" si="0"/>
        <v>0</v>
      </c>
      <c r="H27" s="4" t="str">
        <f t="shared" si="1"/>
        <v>，3710131</v>
      </c>
      <c r="I27" s="4" t="str">
        <f>VLOOKUP(A27,HOP!A:U,21,0)</f>
        <v>直连</v>
      </c>
    </row>
    <row r="28" s="4" customFormat="1" hidden="1" spans="1:9">
      <c r="A28" s="5">
        <v>999225715331765</v>
      </c>
      <c r="B28" s="6">
        <v>45170</v>
      </c>
      <c r="C28" s="6">
        <v>45173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999225727851112</v>
      </c>
      <c r="B29" s="6">
        <v>45171</v>
      </c>
      <c r="C29" s="6">
        <v>45173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hidden="1" spans="1:9">
      <c r="A30" s="5">
        <v>999225737275642</v>
      </c>
      <c r="B30" s="6">
        <v>45170</v>
      </c>
      <c r="C30" s="6">
        <v>45173</v>
      </c>
      <c r="D30" s="4">
        <v>16319.61</v>
      </c>
      <c r="E30" s="4" t="str">
        <f>VLOOKUP(A30,HOP!A:L,12,0)</f>
        <v>16319.61</v>
      </c>
      <c r="F30" s="4" t="str">
        <f>VLOOKUP(A30,HOP!A:C,3,0)</f>
        <v>3717131</v>
      </c>
      <c r="G30" s="4">
        <f t="shared" si="0"/>
        <v>0</v>
      </c>
      <c r="H30" s="4" t="str">
        <f t="shared" si="1"/>
        <v>，3717131</v>
      </c>
      <c r="I30" s="4" t="str">
        <f>VLOOKUP(A30,HOP!A:U,21,0)</f>
        <v>直连</v>
      </c>
    </row>
    <row r="31" s="4" customFormat="1" hidden="1" spans="1:9">
      <c r="A31" s="5">
        <v>999225757243350</v>
      </c>
      <c r="B31" s="6">
        <v>45170</v>
      </c>
      <c r="C31" s="6">
        <v>45173</v>
      </c>
      <c r="D31" s="4">
        <v>675.99</v>
      </c>
      <c r="E31" s="4" t="str">
        <f>VLOOKUP(A31,HOP!A:L,12,0)</f>
        <v>675.99</v>
      </c>
      <c r="F31" s="4" t="str">
        <f>VLOOKUP(A31,HOP!A:C,3,0)</f>
        <v>3721296</v>
      </c>
      <c r="G31" s="4">
        <f t="shared" si="0"/>
        <v>0</v>
      </c>
      <c r="H31" s="4" t="str">
        <f t="shared" si="1"/>
        <v>，3721296</v>
      </c>
      <c r="I31" s="4" t="str">
        <f>VLOOKUP(A31,HOP!A:U,21,0)</f>
        <v>直采</v>
      </c>
    </row>
    <row r="32" s="4" customFormat="1" hidden="1" spans="1:9">
      <c r="A32" s="5">
        <v>999225761988461</v>
      </c>
      <c r="B32" s="6">
        <v>45168</v>
      </c>
      <c r="C32" s="6">
        <v>45173</v>
      </c>
      <c r="D32" s="4">
        <v>10001.45</v>
      </c>
      <c r="E32" s="4" t="str">
        <f>VLOOKUP(A32,HOP!A:L,12,0)</f>
        <v>10001.45</v>
      </c>
      <c r="F32" s="4" t="str">
        <f>VLOOKUP(A32,HOP!A:C,3,0)</f>
        <v>3722430</v>
      </c>
      <c r="G32" s="4">
        <f t="shared" si="0"/>
        <v>0</v>
      </c>
      <c r="H32" s="4" t="str">
        <f t="shared" si="1"/>
        <v>，3722430</v>
      </c>
      <c r="I32" s="4" t="str">
        <f>VLOOKUP(A32,HOP!A:U,21,0)</f>
        <v>直连</v>
      </c>
    </row>
    <row r="33" s="4" customFormat="1" hidden="1" spans="1:9">
      <c r="A33" s="5">
        <v>999225779570211</v>
      </c>
      <c r="B33" s="6">
        <v>45171</v>
      </c>
      <c r="C33" s="6">
        <v>45173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999225789627255</v>
      </c>
      <c r="B34" s="6">
        <v>45172</v>
      </c>
      <c r="C34" s="6">
        <v>45173</v>
      </c>
      <c r="D34" s="4">
        <v>342.13</v>
      </c>
      <c r="E34" s="4" t="str">
        <f>VLOOKUP(A34,HOP!A:L,12,0)</f>
        <v>342.13</v>
      </c>
      <c r="F34" s="4" t="str">
        <f>VLOOKUP(A34,HOP!A:C,3,0)</f>
        <v>3728176</v>
      </c>
      <c r="G34" s="4">
        <f t="shared" si="0"/>
        <v>0</v>
      </c>
      <c r="H34" s="4" t="str">
        <f t="shared" si="1"/>
        <v>，3728176</v>
      </c>
      <c r="I34" s="4" t="str">
        <f>VLOOKUP(A34,HOP!A:U,21,0)</f>
        <v>直连</v>
      </c>
    </row>
    <row r="35" s="4" customFormat="1" hidden="1" spans="1:9">
      <c r="A35" s="5">
        <v>999225808293571</v>
      </c>
      <c r="B35" s="6">
        <v>45171</v>
      </c>
      <c r="C35" s="6">
        <v>45173</v>
      </c>
      <c r="D35" s="4">
        <v>959.9</v>
      </c>
      <c r="E35" s="4" t="str">
        <f>VLOOKUP(A35,HOP!A:L,12,0)</f>
        <v>959.90</v>
      </c>
      <c r="F35" s="4" t="str">
        <f>VLOOKUP(A35,HOP!A:C,3,0)</f>
        <v>3732043</v>
      </c>
      <c r="G35" s="4">
        <f t="shared" si="0"/>
        <v>0</v>
      </c>
      <c r="H35" s="4" t="str">
        <f t="shared" si="1"/>
        <v>，3732043</v>
      </c>
      <c r="I35" s="4" t="str">
        <f>VLOOKUP(A35,HOP!A:U,21,0)</f>
        <v>直连</v>
      </c>
    </row>
    <row r="36" s="4" customFormat="1" hidden="1" spans="1:9">
      <c r="A36" s="5">
        <v>999225823240633</v>
      </c>
      <c r="B36" s="6">
        <v>45170</v>
      </c>
      <c r="C36" s="6">
        <v>45173</v>
      </c>
      <c r="D36" s="4">
        <v>4075.23</v>
      </c>
      <c r="E36" s="4" t="str">
        <f>VLOOKUP(A36,HOP!A:L,12,0)</f>
        <v>4075.23</v>
      </c>
      <c r="F36" s="4" t="str">
        <f>VLOOKUP(A36,HOP!A:C,3,0)</f>
        <v>3734631</v>
      </c>
      <c r="G36" s="4">
        <f t="shared" si="0"/>
        <v>0</v>
      </c>
      <c r="H36" s="4" t="str">
        <f t="shared" si="1"/>
        <v>，3734631</v>
      </c>
      <c r="I36" s="4" t="str">
        <f>VLOOKUP(A36,HOP!A:U,21,0)</f>
        <v>直连</v>
      </c>
    </row>
    <row r="37" s="4" customFormat="1" hidden="1" spans="1:9">
      <c r="A37" s="5">
        <v>999225829981175</v>
      </c>
      <c r="B37" s="6">
        <v>45171</v>
      </c>
      <c r="C37" s="6">
        <v>45173</v>
      </c>
      <c r="D37" s="4">
        <v>1741.01</v>
      </c>
      <c r="E37" s="4" t="str">
        <f>VLOOKUP(A37,HOP!A:L,12,0)</f>
        <v>1741.01</v>
      </c>
      <c r="F37" s="4" t="str">
        <f>VLOOKUP(A37,HOP!A:C,3,0)</f>
        <v>3736404</v>
      </c>
      <c r="G37" s="4">
        <f t="shared" si="0"/>
        <v>0</v>
      </c>
      <c r="H37" s="4" t="str">
        <f t="shared" si="1"/>
        <v>，3736404</v>
      </c>
      <c r="I37" s="4" t="str">
        <f>VLOOKUP(A37,HOP!A:U,21,0)</f>
        <v>直连</v>
      </c>
    </row>
    <row r="38" s="4" customFormat="1" hidden="1" spans="1:9">
      <c r="A38" s="5">
        <v>999225839128007</v>
      </c>
      <c r="B38" s="6">
        <v>45171</v>
      </c>
      <c r="C38" s="6">
        <v>45173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0"/>
        <v>#N/A</v>
      </c>
      <c r="H38" s="4" t="e">
        <f t="shared" si="1"/>
        <v>#N/A</v>
      </c>
      <c r="I38" s="4" t="e">
        <f>VLOOKUP(A38,HOP!A:U,21,0)</f>
        <v>#N/A</v>
      </c>
    </row>
    <row r="39" s="4" customFormat="1" hidden="1" spans="1:9">
      <c r="A39" s="5">
        <v>999225848687584</v>
      </c>
      <c r="B39" s="6">
        <v>45172</v>
      </c>
      <c r="C39" s="6">
        <v>45173</v>
      </c>
      <c r="D39" s="4">
        <v>2675.46</v>
      </c>
      <c r="E39" s="4" t="str">
        <f>VLOOKUP(A39,HOP!A:L,12,0)</f>
        <v>2675.46</v>
      </c>
      <c r="F39" s="4" t="str">
        <f>VLOOKUP(A39,HOP!A:C,3,0)</f>
        <v>3739857</v>
      </c>
      <c r="G39" s="4">
        <f t="shared" si="0"/>
        <v>0</v>
      </c>
      <c r="H39" s="4" t="str">
        <f t="shared" si="1"/>
        <v>，3739857</v>
      </c>
      <c r="I39" s="4" t="str">
        <f>VLOOKUP(A39,HOP!A:U,21,0)</f>
        <v>直连</v>
      </c>
    </row>
    <row r="40" s="4" customFormat="1" hidden="1" spans="1:9">
      <c r="A40" s="5">
        <v>999225848814354</v>
      </c>
      <c r="B40" s="6">
        <v>45170</v>
      </c>
      <c r="C40" s="6">
        <v>45173</v>
      </c>
      <c r="D40" s="4">
        <v>8203.56</v>
      </c>
      <c r="E40" s="4" t="str">
        <f>VLOOKUP(A40,HOP!A:L,12,0)</f>
        <v>8203.56</v>
      </c>
      <c r="F40" s="4" t="str">
        <f>VLOOKUP(A40,HOP!A:C,3,0)</f>
        <v>3739899</v>
      </c>
      <c r="G40" s="4">
        <f t="shared" si="0"/>
        <v>0</v>
      </c>
      <c r="H40" s="4" t="str">
        <f t="shared" si="1"/>
        <v>，3739899</v>
      </c>
      <c r="I40" s="4" t="str">
        <f>VLOOKUP(A40,HOP!A:U,21,0)</f>
        <v>直连</v>
      </c>
    </row>
    <row r="41" s="4" customFormat="1" hidden="1" spans="1:9">
      <c r="A41" s="5">
        <v>999225848864933</v>
      </c>
      <c r="B41" s="6">
        <v>45172</v>
      </c>
      <c r="C41" s="6">
        <v>45173</v>
      </c>
      <c r="D41" s="4">
        <v>1536.41</v>
      </c>
      <c r="E41" s="4" t="str">
        <f>VLOOKUP(A41,HOP!A:L,12,0)</f>
        <v>1536.41</v>
      </c>
      <c r="F41" s="4" t="str">
        <f>VLOOKUP(A41,HOP!A:C,3,0)</f>
        <v>3739932</v>
      </c>
      <c r="G41" s="4">
        <f t="shared" si="0"/>
        <v>0</v>
      </c>
      <c r="H41" s="4" t="str">
        <f t="shared" si="1"/>
        <v>，3739932</v>
      </c>
      <c r="I41" s="4" t="str">
        <f>VLOOKUP(A41,HOP!A:U,21,0)</f>
        <v>直连</v>
      </c>
    </row>
    <row r="42" s="4" customFormat="1" hidden="1" spans="1:9">
      <c r="A42" s="5">
        <v>999225858900373</v>
      </c>
      <c r="B42" s="6">
        <v>45171</v>
      </c>
      <c r="C42" s="6">
        <v>45173</v>
      </c>
      <c r="D42" s="4">
        <v>1675</v>
      </c>
      <c r="E42" s="4" t="str">
        <f>VLOOKUP(A42,HOP!A:L,12,0)</f>
        <v>1675.00</v>
      </c>
      <c r="F42" s="4" t="str">
        <f>VLOOKUP(A42,HOP!A:C,3,0)</f>
        <v>3741517</v>
      </c>
      <c r="G42" s="4">
        <f t="shared" si="0"/>
        <v>0</v>
      </c>
      <c r="H42" s="4" t="str">
        <f t="shared" si="1"/>
        <v>，3741517</v>
      </c>
      <c r="I42" s="4" t="str">
        <f>VLOOKUP(A42,HOP!A:U,21,0)</f>
        <v>直采</v>
      </c>
    </row>
    <row r="43" s="4" customFormat="1" hidden="1" spans="1:9">
      <c r="A43" s="5">
        <v>999225868401803</v>
      </c>
      <c r="B43" s="6">
        <v>45170</v>
      </c>
      <c r="C43" s="6">
        <v>45173</v>
      </c>
      <c r="D43" s="4">
        <v>1466.43</v>
      </c>
      <c r="E43" s="4" t="str">
        <f>VLOOKUP(A43,HOP!A:L,12,0)</f>
        <v>1466.43</v>
      </c>
      <c r="F43" s="4" t="str">
        <f>VLOOKUP(A43,HOP!A:C,3,0)</f>
        <v>3743893</v>
      </c>
      <c r="G43" s="4">
        <f t="shared" si="0"/>
        <v>0</v>
      </c>
      <c r="H43" s="4" t="str">
        <f t="shared" si="1"/>
        <v>，3743893</v>
      </c>
      <c r="I43" s="4" t="str">
        <f>VLOOKUP(A43,HOP!A:U,21,0)</f>
        <v>直采</v>
      </c>
    </row>
    <row r="44" s="4" customFormat="1" hidden="1" spans="1:9">
      <c r="A44" s="5">
        <v>999225868398643</v>
      </c>
      <c r="B44" s="6">
        <v>45171</v>
      </c>
      <c r="C44" s="6">
        <v>45173</v>
      </c>
      <c r="D44" s="4">
        <v>2065.36</v>
      </c>
      <c r="E44" s="4" t="str">
        <f>VLOOKUP(A44,HOP!A:L,12,0)</f>
        <v>2065.36</v>
      </c>
      <c r="F44" s="4" t="str">
        <f>VLOOKUP(A44,HOP!A:C,3,0)</f>
        <v>3743892</v>
      </c>
      <c r="G44" s="4">
        <f t="shared" si="0"/>
        <v>0</v>
      </c>
      <c r="H44" s="4" t="str">
        <f t="shared" si="1"/>
        <v>，3743892</v>
      </c>
      <c r="I44" s="4" t="str">
        <f>VLOOKUP(A44,HOP!A:U,21,0)</f>
        <v>直连</v>
      </c>
    </row>
    <row r="45" s="4" customFormat="1" hidden="1" spans="1:9">
      <c r="A45" s="5">
        <v>999225869242022</v>
      </c>
      <c r="B45" s="6">
        <v>45170</v>
      </c>
      <c r="C45" s="6">
        <v>45173</v>
      </c>
      <c r="D45" s="4">
        <v>1466.43</v>
      </c>
      <c r="E45" s="4" t="str">
        <f>VLOOKUP(A45,HOP!A:L,12,0)</f>
        <v>1466.43</v>
      </c>
      <c r="F45" s="4" t="str">
        <f>VLOOKUP(A45,HOP!A:C,3,0)</f>
        <v>3744077</v>
      </c>
      <c r="G45" s="4">
        <f t="shared" si="0"/>
        <v>0</v>
      </c>
      <c r="H45" s="4" t="str">
        <f t="shared" si="1"/>
        <v>，3744077</v>
      </c>
      <c r="I45" s="4" t="str">
        <f>VLOOKUP(A45,HOP!A:U,21,0)</f>
        <v>直采</v>
      </c>
    </row>
    <row r="46" s="4" customFormat="1" spans="1:9">
      <c r="A46" s="5">
        <v>999225869368636</v>
      </c>
      <c r="B46" s="6">
        <v>45171</v>
      </c>
      <c r="C46" s="6">
        <v>45173</v>
      </c>
      <c r="D46" s="4">
        <v>4692.98</v>
      </c>
      <c r="E46" s="4" t="str">
        <f>VLOOKUP(A46,HOP!A:L,12,0)</f>
        <v>4693.00</v>
      </c>
      <c r="F46" s="4" t="str">
        <f>VLOOKUP(A46,HOP!A:C,3,0)</f>
        <v>3744107</v>
      </c>
      <c r="G46" s="4">
        <f t="shared" si="0"/>
        <v>-0.0200000000004366</v>
      </c>
      <c r="H46" s="4" t="str">
        <f t="shared" si="1"/>
        <v>，3744107</v>
      </c>
      <c r="I46" s="4" t="str">
        <f>VLOOKUP(A46,HOP!A:U,21,0)</f>
        <v>直连</v>
      </c>
    </row>
    <row r="47" s="4" customFormat="1" hidden="1" spans="1:9">
      <c r="A47" s="5">
        <v>999225870796947</v>
      </c>
      <c r="B47" s="6">
        <v>45171</v>
      </c>
      <c r="C47" s="6">
        <v>45173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0"/>
        <v>#N/A</v>
      </c>
      <c r="H47" s="4" t="e">
        <f t="shared" si="1"/>
        <v>#N/A</v>
      </c>
      <c r="I47" s="4" t="e">
        <f>VLOOKUP(A47,HOP!A:U,21,0)</f>
        <v>#N/A</v>
      </c>
    </row>
    <row r="48" s="4" customFormat="1" hidden="1" spans="1:9">
      <c r="A48" s="5">
        <v>999225877570801</v>
      </c>
      <c r="B48" s="6">
        <v>45170</v>
      </c>
      <c r="C48" s="6">
        <v>45173</v>
      </c>
      <c r="D48" s="4">
        <v>2595.33</v>
      </c>
      <c r="E48" s="4" t="str">
        <f>VLOOKUP(A48,HOP!A:L,12,0)</f>
        <v>2595.33</v>
      </c>
      <c r="F48" s="4" t="str">
        <f>VLOOKUP(A48,HOP!A:C,3,0)</f>
        <v>3745704</v>
      </c>
      <c r="G48" s="4">
        <f t="shared" si="0"/>
        <v>0</v>
      </c>
      <c r="H48" s="4" t="str">
        <f t="shared" si="1"/>
        <v>，3745704</v>
      </c>
      <c r="I48" s="4" t="str">
        <f>VLOOKUP(A48,HOP!A:U,21,0)</f>
        <v>直连</v>
      </c>
    </row>
    <row r="49" s="4" customFormat="1" hidden="1" spans="1:9">
      <c r="A49" s="5">
        <v>999225883614535</v>
      </c>
      <c r="B49" s="6">
        <v>45171</v>
      </c>
      <c r="C49" s="6">
        <v>45173</v>
      </c>
      <c r="D49" s="4">
        <v>950.92</v>
      </c>
      <c r="E49" s="4" t="str">
        <f>VLOOKUP(A49,HOP!A:L,12,0)</f>
        <v>950.92</v>
      </c>
      <c r="F49" s="4" t="str">
        <f>VLOOKUP(A49,HOP!A:C,3,0)</f>
        <v>3746653</v>
      </c>
      <c r="G49" s="4">
        <f t="shared" si="0"/>
        <v>0</v>
      </c>
      <c r="H49" s="4" t="str">
        <f t="shared" si="1"/>
        <v>，3746653</v>
      </c>
      <c r="I49" s="4" t="str">
        <f>VLOOKUP(A49,HOP!A:U,21,0)</f>
        <v>直连</v>
      </c>
    </row>
    <row r="50" s="4" customFormat="1" hidden="1" spans="1:9">
      <c r="A50" s="5">
        <v>999225890526159</v>
      </c>
      <c r="B50" s="6">
        <v>45169</v>
      </c>
      <c r="C50" s="6">
        <v>45173</v>
      </c>
      <c r="D50" s="4">
        <v>1208.37</v>
      </c>
      <c r="E50" s="4" t="str">
        <f>VLOOKUP(A50,HOP!A:L,12,0)</f>
        <v>1208.37</v>
      </c>
      <c r="F50" s="4" t="str">
        <f>VLOOKUP(A50,HOP!A:C,3,0)</f>
        <v>3748325</v>
      </c>
      <c r="G50" s="4">
        <f t="shared" si="0"/>
        <v>0</v>
      </c>
      <c r="H50" s="4" t="str">
        <f t="shared" si="1"/>
        <v>，3748325</v>
      </c>
      <c r="I50" s="4" t="str">
        <f>VLOOKUP(A50,HOP!A:U,21,0)</f>
        <v>直连</v>
      </c>
    </row>
    <row r="51" s="4" customFormat="1" hidden="1" spans="1:9">
      <c r="A51" s="5">
        <v>999225893687678</v>
      </c>
      <c r="B51" s="6">
        <v>45172</v>
      </c>
      <c r="C51" s="6">
        <v>45173</v>
      </c>
      <c r="D51" s="4">
        <v>579.3</v>
      </c>
      <c r="E51" s="4" t="str">
        <f>VLOOKUP(A51,HOP!A:L,12,0)</f>
        <v>579.30</v>
      </c>
      <c r="F51" s="4" t="str">
        <f>VLOOKUP(A51,HOP!A:C,3,0)</f>
        <v>3749274</v>
      </c>
      <c r="G51" s="4">
        <f t="shared" si="0"/>
        <v>0</v>
      </c>
      <c r="H51" s="4" t="str">
        <f t="shared" si="1"/>
        <v>，3749274</v>
      </c>
      <c r="I51" s="4" t="str">
        <f>VLOOKUP(A51,HOP!A:U,21,0)</f>
        <v>直连</v>
      </c>
    </row>
    <row r="52" s="4" customFormat="1" hidden="1" spans="1:9">
      <c r="A52" s="5">
        <v>999225914287911</v>
      </c>
      <c r="B52" s="6">
        <v>45171</v>
      </c>
      <c r="C52" s="6">
        <v>45173</v>
      </c>
      <c r="D52" s="4">
        <v>3228.42</v>
      </c>
      <c r="E52" s="4" t="str">
        <f>VLOOKUP(A52,HOP!A:L,12,0)</f>
        <v>3228.42</v>
      </c>
      <c r="F52" s="4" t="str">
        <f>VLOOKUP(A52,HOP!A:C,3,0)</f>
        <v>3753452</v>
      </c>
      <c r="G52" s="4">
        <f t="shared" si="0"/>
        <v>0</v>
      </c>
      <c r="H52" s="4" t="str">
        <f t="shared" si="1"/>
        <v>，3753452</v>
      </c>
      <c r="I52" s="4" t="str">
        <f>VLOOKUP(A52,HOP!A:U,21,0)</f>
        <v>直连</v>
      </c>
    </row>
    <row r="53" s="4" customFormat="1" hidden="1" spans="1:9">
      <c r="A53" s="5">
        <v>999225915936962</v>
      </c>
      <c r="B53" s="6">
        <v>45172</v>
      </c>
      <c r="C53" s="6">
        <v>45173</v>
      </c>
      <c r="D53" s="4">
        <v>2685.04</v>
      </c>
      <c r="E53" s="4" t="str">
        <f>VLOOKUP(A53,HOP!A:L,12,0)</f>
        <v>2685.04</v>
      </c>
      <c r="F53" s="4" t="str">
        <f>VLOOKUP(A53,HOP!A:C,3,0)</f>
        <v>3753982</v>
      </c>
      <c r="G53" s="4">
        <f t="shared" si="0"/>
        <v>0</v>
      </c>
      <c r="H53" s="4" t="str">
        <f t="shared" si="1"/>
        <v>，3753982</v>
      </c>
      <c r="I53" s="4" t="str">
        <f>VLOOKUP(A53,HOP!A:U,21,0)</f>
        <v>直连</v>
      </c>
    </row>
    <row r="54" s="4" customFormat="1" hidden="1" spans="1:9">
      <c r="A54" s="5">
        <v>999225916082730</v>
      </c>
      <c r="B54" s="6">
        <v>45171</v>
      </c>
      <c r="C54" s="6">
        <v>45173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0"/>
        <v>#N/A</v>
      </c>
      <c r="H54" s="4" t="e">
        <f t="shared" si="1"/>
        <v>#N/A</v>
      </c>
      <c r="I54" s="4" t="e">
        <f>VLOOKUP(A54,HOP!A:U,21,0)</f>
        <v>#N/A</v>
      </c>
    </row>
    <row r="55" s="4" customFormat="1" hidden="1" spans="1:9">
      <c r="A55" s="5">
        <v>999225933370071</v>
      </c>
      <c r="B55" s="6">
        <v>45171</v>
      </c>
      <c r="C55" s="6">
        <v>45173</v>
      </c>
      <c r="D55" s="4">
        <v>3876.42</v>
      </c>
      <c r="E55" s="4" t="str">
        <f>VLOOKUP(A55,HOP!A:L,12,0)</f>
        <v>3876.42</v>
      </c>
      <c r="F55" s="4" t="str">
        <f>VLOOKUP(A55,HOP!A:C,3,0)</f>
        <v>3756023</v>
      </c>
      <c r="G55" s="4">
        <f t="shared" si="0"/>
        <v>0</v>
      </c>
      <c r="H55" s="4" t="str">
        <f t="shared" si="1"/>
        <v>，3756023</v>
      </c>
      <c r="I55" s="4" t="str">
        <f>VLOOKUP(A55,HOP!A:U,21,0)</f>
        <v>直连</v>
      </c>
    </row>
    <row r="56" s="4" customFormat="1" hidden="1" spans="1:9">
      <c r="A56" s="5">
        <v>999225934529425</v>
      </c>
      <c r="B56" s="6">
        <v>45172</v>
      </c>
      <c r="C56" s="6">
        <v>45173</v>
      </c>
      <c r="D56" s="4">
        <v>1512.21</v>
      </c>
      <c r="E56" s="4" t="str">
        <f>VLOOKUP(A56,HOP!A:L,12,0)</f>
        <v>1512.21</v>
      </c>
      <c r="F56" s="4" t="str">
        <f>VLOOKUP(A56,HOP!A:C,3,0)</f>
        <v>3756385</v>
      </c>
      <c r="G56" s="4">
        <f t="shared" si="0"/>
        <v>0</v>
      </c>
      <c r="H56" s="4" t="str">
        <f t="shared" si="1"/>
        <v>，3756385</v>
      </c>
      <c r="I56" s="4" t="str">
        <f>VLOOKUP(A56,HOP!A:U,21,0)</f>
        <v>直采</v>
      </c>
    </row>
    <row r="57" s="4" customFormat="1" hidden="1" spans="1:9">
      <c r="A57" s="5">
        <v>999225935264651</v>
      </c>
      <c r="B57" s="6">
        <v>45171</v>
      </c>
      <c r="C57" s="6">
        <v>45173</v>
      </c>
      <c r="D57" s="4">
        <v>2436.82</v>
      </c>
      <c r="E57" s="4" t="str">
        <f>VLOOKUP(A57,HOP!A:L,12,0)</f>
        <v>2436.82</v>
      </c>
      <c r="F57" s="4" t="str">
        <f>VLOOKUP(A57,HOP!A:C,3,0)</f>
        <v>3756616</v>
      </c>
      <c r="G57" s="4">
        <f t="shared" si="0"/>
        <v>0</v>
      </c>
      <c r="H57" s="4" t="str">
        <f t="shared" si="1"/>
        <v>，3756616</v>
      </c>
      <c r="I57" s="4" t="str">
        <f>VLOOKUP(A57,HOP!A:U,21,0)</f>
        <v>直采</v>
      </c>
    </row>
    <row r="58" s="4" customFormat="1" hidden="1" spans="1:9">
      <c r="A58" s="5">
        <v>999225941045992</v>
      </c>
      <c r="B58" s="6">
        <v>45169</v>
      </c>
      <c r="C58" s="6">
        <v>45173</v>
      </c>
      <c r="D58" s="4">
        <v>7832.28</v>
      </c>
      <c r="E58" s="4" t="str">
        <f>VLOOKUP(A58,HOP!A:L,12,0)</f>
        <v>7832.28</v>
      </c>
      <c r="F58" s="4" t="str">
        <f>VLOOKUP(A58,HOP!A:C,3,0)</f>
        <v>3759231</v>
      </c>
      <c r="G58" s="4">
        <f t="shared" si="0"/>
        <v>0</v>
      </c>
      <c r="H58" s="4" t="str">
        <f t="shared" si="1"/>
        <v>，3759231</v>
      </c>
      <c r="I58" s="4" t="str">
        <f>VLOOKUP(A58,HOP!A:U,21,0)</f>
        <v>直连</v>
      </c>
    </row>
    <row r="59" s="4" customFormat="1" hidden="1" spans="1:9">
      <c r="A59" s="5">
        <v>999225976399306</v>
      </c>
      <c r="B59" s="6">
        <v>45171</v>
      </c>
      <c r="C59" s="6">
        <v>45173</v>
      </c>
      <c r="D59" s="4">
        <v>3670.04</v>
      </c>
      <c r="E59" s="4" t="str">
        <f>VLOOKUP(A59,HOP!A:L,12,0)</f>
        <v>3670.04</v>
      </c>
      <c r="F59" s="4" t="str">
        <f>VLOOKUP(A59,HOP!A:C,3,0)</f>
        <v>3764576</v>
      </c>
      <c r="G59" s="4">
        <f t="shared" si="0"/>
        <v>0</v>
      </c>
      <c r="H59" s="4" t="str">
        <f t="shared" si="1"/>
        <v>，3764576</v>
      </c>
      <c r="I59" s="4" t="str">
        <f>VLOOKUP(A59,HOP!A:U,21,0)</f>
        <v>直连</v>
      </c>
    </row>
    <row r="60" s="4" customFormat="1" hidden="1" spans="1:9">
      <c r="A60" s="5">
        <v>999225977458892</v>
      </c>
      <c r="B60" s="6">
        <v>45171</v>
      </c>
      <c r="C60" s="6">
        <v>45173</v>
      </c>
      <c r="D60" s="4">
        <v>1258.16</v>
      </c>
      <c r="E60" s="4" t="str">
        <f>VLOOKUP(A60,HOP!A:L,12,0)</f>
        <v>1258.16</v>
      </c>
      <c r="F60" s="4" t="str">
        <f>VLOOKUP(A60,HOP!A:C,3,0)</f>
        <v>3764858</v>
      </c>
      <c r="G60" s="4">
        <f t="shared" si="0"/>
        <v>0</v>
      </c>
      <c r="H60" s="4" t="str">
        <f t="shared" si="1"/>
        <v>，3764858</v>
      </c>
      <c r="I60" s="4" t="str">
        <f>VLOOKUP(A60,HOP!A:U,21,0)</f>
        <v>直连</v>
      </c>
    </row>
    <row r="61" s="4" customFormat="1" hidden="1" spans="1:9">
      <c r="A61" s="5">
        <v>999225977459879</v>
      </c>
      <c r="B61" s="6">
        <v>45171</v>
      </c>
      <c r="C61" s="6">
        <v>45173</v>
      </c>
      <c r="D61" s="4">
        <v>1258.16</v>
      </c>
      <c r="E61" s="4" t="str">
        <f>VLOOKUP(A61,HOP!A:L,12,0)</f>
        <v>1258.16</v>
      </c>
      <c r="F61" s="4" t="str">
        <f>VLOOKUP(A61,HOP!A:C,3,0)</f>
        <v>3764859</v>
      </c>
      <c r="G61" s="4">
        <f t="shared" si="0"/>
        <v>0</v>
      </c>
      <c r="H61" s="4" t="str">
        <f t="shared" si="1"/>
        <v>，3764859</v>
      </c>
      <c r="I61" s="4" t="str">
        <f>VLOOKUP(A61,HOP!A:U,21,0)</f>
        <v>直连</v>
      </c>
    </row>
    <row r="62" s="4" customFormat="1" hidden="1" spans="1:9">
      <c r="A62" s="5">
        <v>999225977754191</v>
      </c>
      <c r="B62" s="6">
        <v>45171</v>
      </c>
      <c r="C62" s="6">
        <v>45173</v>
      </c>
      <c r="D62" s="4">
        <v>1960.02</v>
      </c>
      <c r="E62" s="4" t="str">
        <f>VLOOKUP(A62,HOP!A:L,12,0)</f>
        <v>1960.02</v>
      </c>
      <c r="F62" s="4" t="str">
        <f>VLOOKUP(A62,HOP!A:C,3,0)</f>
        <v>3764979</v>
      </c>
      <c r="G62" s="4">
        <f t="shared" si="0"/>
        <v>0</v>
      </c>
      <c r="H62" s="4" t="str">
        <f t="shared" si="1"/>
        <v>，3764979</v>
      </c>
      <c r="I62" s="4" t="str">
        <f>VLOOKUP(A62,HOP!A:U,21,0)</f>
        <v>直采</v>
      </c>
    </row>
    <row r="63" s="4" customFormat="1" hidden="1" spans="1:9">
      <c r="A63" s="5">
        <v>999225990415755</v>
      </c>
      <c r="B63" s="6">
        <v>45171</v>
      </c>
      <c r="C63" s="6">
        <v>45173</v>
      </c>
      <c r="D63" s="4">
        <v>1889.78</v>
      </c>
      <c r="E63" s="4" t="str">
        <f>VLOOKUP(A63,HOP!A:L,12,0)</f>
        <v>1889.78</v>
      </c>
      <c r="F63" s="4" t="str">
        <f>VLOOKUP(A63,HOP!A:C,3,0)</f>
        <v>3768407</v>
      </c>
      <c r="G63" s="4">
        <f t="shared" si="0"/>
        <v>0</v>
      </c>
      <c r="H63" s="4" t="str">
        <f t="shared" si="1"/>
        <v>，3768407</v>
      </c>
      <c r="I63" s="4" t="str">
        <f>VLOOKUP(A63,HOP!A:U,21,0)</f>
        <v>直连</v>
      </c>
    </row>
    <row r="64" s="4" customFormat="1" hidden="1" spans="1:9">
      <c r="A64" s="5">
        <v>999225996836042</v>
      </c>
      <c r="B64" s="6">
        <v>45170</v>
      </c>
      <c r="C64" s="6">
        <v>45173</v>
      </c>
      <c r="D64" s="4">
        <v>2928.24</v>
      </c>
      <c r="E64" s="4" t="str">
        <f>VLOOKUP(A64,HOP!A:L,12,0)</f>
        <v>2928.24</v>
      </c>
      <c r="F64" s="4" t="str">
        <f>VLOOKUP(A64,HOP!A:C,3,0)</f>
        <v>3769973</v>
      </c>
      <c r="G64" s="4">
        <f t="shared" si="0"/>
        <v>0</v>
      </c>
      <c r="H64" s="4" t="str">
        <f t="shared" si="1"/>
        <v>，3769973</v>
      </c>
      <c r="I64" s="4" t="str">
        <f>VLOOKUP(A64,HOP!A:U,21,0)</f>
        <v>直采</v>
      </c>
    </row>
    <row r="65" s="4" customFormat="1" hidden="1" spans="1:9">
      <c r="A65" s="5">
        <v>26015035718</v>
      </c>
      <c r="B65" s="6">
        <v>45172</v>
      </c>
      <c r="C65" s="6">
        <v>45173</v>
      </c>
      <c r="D65" s="4">
        <v>0</v>
      </c>
      <c r="E65" s="4" t="e">
        <f>VLOOKUP(A65,HOP!A:L,12,0)</f>
        <v>#N/A</v>
      </c>
      <c r="F65" s="4" t="e">
        <f>VLOOKUP(A65,HOP!A:C,3,0)</f>
        <v>#N/A</v>
      </c>
      <c r="G65" s="4" t="e">
        <f t="shared" si="0"/>
        <v>#N/A</v>
      </c>
      <c r="H65" s="4" t="e">
        <f t="shared" si="1"/>
        <v>#N/A</v>
      </c>
      <c r="I65" s="4" t="e">
        <f>VLOOKUP(A65,HOP!A:U,21,0)</f>
        <v>#N/A</v>
      </c>
    </row>
    <row r="66" s="4" customFormat="1" hidden="1" spans="1:9">
      <c r="A66" s="5">
        <v>999226027788370</v>
      </c>
      <c r="B66" s="6">
        <v>45171</v>
      </c>
      <c r="C66" s="6">
        <v>45173</v>
      </c>
      <c r="D66" s="4">
        <v>850.92</v>
      </c>
      <c r="E66" s="4" t="str">
        <f>VLOOKUP(A66,HOP!A:L,12,0)</f>
        <v>850.92</v>
      </c>
      <c r="F66" s="4" t="str">
        <f>VLOOKUP(A66,HOP!A:C,3,0)</f>
        <v>3777176</v>
      </c>
      <c r="G66" s="4">
        <f t="shared" si="0"/>
        <v>0</v>
      </c>
      <c r="H66" s="4" t="str">
        <f t="shared" si="1"/>
        <v>，3777176</v>
      </c>
      <c r="I66" s="4" t="str">
        <f>VLOOKUP(A66,HOP!A:U,21,0)</f>
        <v>直采</v>
      </c>
    </row>
    <row r="67" s="4" customFormat="1" hidden="1" spans="1:9">
      <c r="A67" s="5">
        <v>999226031836621</v>
      </c>
      <c r="B67" s="6">
        <v>45170</v>
      </c>
      <c r="C67" s="6">
        <v>45173</v>
      </c>
      <c r="D67" s="4">
        <v>5800.84</v>
      </c>
      <c r="E67" s="4" t="str">
        <f>VLOOKUP(A67,HOP!A:L,12,0)</f>
        <v>5800.84</v>
      </c>
      <c r="F67" s="4" t="str">
        <f>VLOOKUP(A67,HOP!A:C,3,0)</f>
        <v>3778281</v>
      </c>
      <c r="G67" s="4">
        <f t="shared" ref="G67:G130" si="2">D67-E67</f>
        <v>0</v>
      </c>
      <c r="H67" s="4" t="str">
        <f t="shared" ref="H67:H130" si="3">$H$1&amp;F67</f>
        <v>，3778281</v>
      </c>
      <c r="I67" s="4" t="str">
        <f>VLOOKUP(A67,HOP!A:U,21,0)</f>
        <v>直连</v>
      </c>
    </row>
    <row r="68" s="4" customFormat="1" hidden="1" spans="1:9">
      <c r="A68" s="5">
        <v>999226033172029</v>
      </c>
      <c r="B68" s="6">
        <v>45172</v>
      </c>
      <c r="C68" s="6">
        <v>45173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 t="shared" si="2"/>
        <v>#N/A</v>
      </c>
      <c r="H68" s="4" t="e">
        <f t="shared" si="3"/>
        <v>#N/A</v>
      </c>
      <c r="I68" s="4" t="e">
        <f>VLOOKUP(A68,HOP!A:U,21,0)</f>
        <v>#N/A</v>
      </c>
    </row>
    <row r="69" s="4" customFormat="1" hidden="1" spans="1:9">
      <c r="A69" s="5">
        <v>999226050602266</v>
      </c>
      <c r="B69" s="6">
        <v>45172</v>
      </c>
      <c r="C69" s="6">
        <v>45173</v>
      </c>
      <c r="D69" s="4">
        <v>521.25</v>
      </c>
      <c r="E69" s="4" t="str">
        <f>VLOOKUP(A69,HOP!A:L,12,0)</f>
        <v>521.25</v>
      </c>
      <c r="F69" s="4" t="str">
        <f>VLOOKUP(A69,HOP!A:C,3,0)</f>
        <v>3782743</v>
      </c>
      <c r="G69" s="4">
        <f t="shared" si="2"/>
        <v>0</v>
      </c>
      <c r="H69" s="4" t="str">
        <f t="shared" si="3"/>
        <v>，3782743</v>
      </c>
      <c r="I69" s="4" t="str">
        <f>VLOOKUP(A69,HOP!A:U,21,0)</f>
        <v>直连</v>
      </c>
    </row>
    <row r="70" s="4" customFormat="1" hidden="1" spans="1:9">
      <c r="A70" s="5">
        <v>999226053825642</v>
      </c>
      <c r="B70" s="6">
        <v>45171</v>
      </c>
      <c r="C70" s="6">
        <v>45173</v>
      </c>
      <c r="D70" s="4">
        <v>2972.38</v>
      </c>
      <c r="E70" s="4" t="str">
        <f>VLOOKUP(A70,HOP!A:L,12,0)</f>
        <v>2972.38</v>
      </c>
      <c r="F70" s="4" t="str">
        <f>VLOOKUP(A70,HOP!A:C,3,0)</f>
        <v>3783280</v>
      </c>
      <c r="G70" s="4">
        <f t="shared" si="2"/>
        <v>0</v>
      </c>
      <c r="H70" s="4" t="str">
        <f t="shared" si="3"/>
        <v>，3783280</v>
      </c>
      <c r="I70" s="4" t="str">
        <f>VLOOKUP(A70,HOP!A:U,21,0)</f>
        <v>直连</v>
      </c>
    </row>
    <row r="71" s="4" customFormat="1" spans="1:9">
      <c r="A71" s="5">
        <v>999226054579216</v>
      </c>
      <c r="B71" s="6">
        <v>45172</v>
      </c>
      <c r="C71" s="6">
        <v>45173</v>
      </c>
      <c r="D71" s="4">
        <v>473.16</v>
      </c>
      <c r="E71" s="4" t="str">
        <f>VLOOKUP(A71,HOP!A:L,12,0)</f>
        <v>473.17</v>
      </c>
      <c r="F71" s="4" t="str">
        <f>VLOOKUP(A71,HOP!A:C,3,0)</f>
        <v>3783470</v>
      </c>
      <c r="G71" s="4">
        <f t="shared" si="2"/>
        <v>-0.00999999999999091</v>
      </c>
      <c r="H71" s="4" t="str">
        <f t="shared" si="3"/>
        <v>，3783470</v>
      </c>
      <c r="I71" s="4" t="str">
        <f>VLOOKUP(A71,HOP!A:U,21,0)</f>
        <v>直连</v>
      </c>
    </row>
    <row r="72" s="4" customFormat="1" hidden="1" spans="1:9">
      <c r="A72" s="5">
        <v>999226055170966</v>
      </c>
      <c r="B72" s="6">
        <v>45169</v>
      </c>
      <c r="C72" s="6">
        <v>45173</v>
      </c>
      <c r="D72" s="4">
        <v>2874.32</v>
      </c>
      <c r="E72" s="4" t="str">
        <f>VLOOKUP(A72,HOP!A:L,12,0)</f>
        <v>2874.32</v>
      </c>
      <c r="F72" s="4" t="str">
        <f>VLOOKUP(A72,HOP!A:C,3,0)</f>
        <v>3783612</v>
      </c>
      <c r="G72" s="4">
        <f t="shared" si="2"/>
        <v>0</v>
      </c>
      <c r="H72" s="4" t="str">
        <f t="shared" si="3"/>
        <v>，3783612</v>
      </c>
      <c r="I72" s="4" t="str">
        <f>VLOOKUP(A72,HOP!A:U,21,0)</f>
        <v>直连</v>
      </c>
    </row>
    <row r="73" s="4" customFormat="1" hidden="1" spans="1:9">
      <c r="A73" s="5">
        <v>999226056820342</v>
      </c>
      <c r="B73" s="6">
        <v>45172</v>
      </c>
      <c r="C73" s="6">
        <v>45173</v>
      </c>
      <c r="D73" s="4">
        <v>0</v>
      </c>
      <c r="E73" s="4" t="e">
        <f>VLOOKUP(A73,HOP!A:L,12,0)</f>
        <v>#N/A</v>
      </c>
      <c r="F73" s="4" t="e">
        <f>VLOOKUP(A73,HOP!A:C,3,0)</f>
        <v>#N/A</v>
      </c>
      <c r="G73" s="4" t="e">
        <f t="shared" si="2"/>
        <v>#N/A</v>
      </c>
      <c r="H73" s="4" t="e">
        <f t="shared" si="3"/>
        <v>#N/A</v>
      </c>
      <c r="I73" s="4" t="e">
        <f>VLOOKUP(A73,HOP!A:U,21,0)</f>
        <v>#N/A</v>
      </c>
    </row>
    <row r="74" s="4" customFormat="1" hidden="1" spans="1:9">
      <c r="A74" s="5">
        <v>999226066924916</v>
      </c>
      <c r="B74" s="6">
        <v>45171</v>
      </c>
      <c r="C74" s="6">
        <v>45173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 t="shared" si="2"/>
        <v>#N/A</v>
      </c>
      <c r="H74" s="4" t="e">
        <f t="shared" si="3"/>
        <v>#N/A</v>
      </c>
      <c r="I74" s="4" t="e">
        <f>VLOOKUP(A74,HOP!A:U,21,0)</f>
        <v>#N/A</v>
      </c>
    </row>
    <row r="75" s="4" customFormat="1" hidden="1" spans="1:9">
      <c r="A75" s="5">
        <v>999226068902918</v>
      </c>
      <c r="B75" s="6">
        <v>45172</v>
      </c>
      <c r="C75" s="6">
        <v>45173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 t="shared" si="2"/>
        <v>#N/A</v>
      </c>
      <c r="H75" s="4" t="e">
        <f t="shared" si="3"/>
        <v>#N/A</v>
      </c>
      <c r="I75" s="4" t="e">
        <f>VLOOKUP(A75,HOP!A:U,21,0)</f>
        <v>#N/A</v>
      </c>
    </row>
    <row r="76" s="4" customFormat="1" hidden="1" spans="1:9">
      <c r="A76" s="5">
        <v>999226069647967</v>
      </c>
      <c r="B76" s="6">
        <v>45172</v>
      </c>
      <c r="C76" s="6">
        <v>45173</v>
      </c>
      <c r="D76" s="4">
        <v>771.76</v>
      </c>
      <c r="E76" s="4" t="str">
        <f>VLOOKUP(A76,HOP!A:L,12,0)</f>
        <v>771.76</v>
      </c>
      <c r="F76" s="4" t="str">
        <f>VLOOKUP(A76,HOP!A:C,3,0)</f>
        <v>3789000</v>
      </c>
      <c r="G76" s="4">
        <f t="shared" si="2"/>
        <v>0</v>
      </c>
      <c r="H76" s="4" t="str">
        <f t="shared" si="3"/>
        <v>，3789000</v>
      </c>
      <c r="I76" s="4" t="str">
        <f>VLOOKUP(A76,HOP!A:U,21,0)</f>
        <v>直连</v>
      </c>
    </row>
    <row r="77" s="4" customFormat="1" hidden="1" spans="1:9">
      <c r="A77" s="5">
        <v>999226069812585</v>
      </c>
      <c r="B77" s="6">
        <v>45172</v>
      </c>
      <c r="C77" s="6">
        <v>45173</v>
      </c>
      <c r="D77" s="4">
        <v>1872.06</v>
      </c>
      <c r="E77" s="4" t="str">
        <f>VLOOKUP(A77,HOP!A:L,12,0)</f>
        <v>1872.06</v>
      </c>
      <c r="F77" s="4" t="str">
        <f>VLOOKUP(A77,HOP!A:C,3,0)</f>
        <v>3789218</v>
      </c>
      <c r="G77" s="4">
        <f t="shared" si="2"/>
        <v>0</v>
      </c>
      <c r="H77" s="4" t="str">
        <f t="shared" si="3"/>
        <v>，3789218</v>
      </c>
      <c r="I77" s="4" t="str">
        <f>VLOOKUP(A77,HOP!A:U,21,0)</f>
        <v>直连</v>
      </c>
    </row>
    <row r="78" s="4" customFormat="1" hidden="1" spans="1:9">
      <c r="A78" s="5">
        <v>999226110570640</v>
      </c>
      <c r="B78" s="6">
        <v>45171</v>
      </c>
      <c r="C78" s="6">
        <v>45173</v>
      </c>
      <c r="D78" s="4">
        <v>1155.96</v>
      </c>
      <c r="E78" s="4" t="str">
        <f>VLOOKUP(A78,HOP!A:L,12,0)</f>
        <v>1155.96</v>
      </c>
      <c r="F78" s="4" t="str">
        <f>VLOOKUP(A78,HOP!A:C,3,0)</f>
        <v>3793211</v>
      </c>
      <c r="G78" s="4">
        <f t="shared" si="2"/>
        <v>0</v>
      </c>
      <c r="H78" s="4" t="str">
        <f t="shared" si="3"/>
        <v>，3793211</v>
      </c>
      <c r="I78" s="4" t="str">
        <f>VLOOKUP(A78,HOP!A:U,21,0)</f>
        <v>直连</v>
      </c>
    </row>
    <row r="79" s="4" customFormat="1" hidden="1" spans="1:9">
      <c r="A79" s="5">
        <v>999226110579779</v>
      </c>
      <c r="B79" s="6">
        <v>45171</v>
      </c>
      <c r="C79" s="6">
        <v>45173</v>
      </c>
      <c r="D79" s="4">
        <v>3693.64</v>
      </c>
      <c r="E79" s="4" t="str">
        <f>VLOOKUP(A79,HOP!A:L,12,0)</f>
        <v>3693.64</v>
      </c>
      <c r="F79" s="4" t="str">
        <f>VLOOKUP(A79,HOP!A:C,3,0)</f>
        <v>3793215</v>
      </c>
      <c r="G79" s="4">
        <f t="shared" si="2"/>
        <v>0</v>
      </c>
      <c r="H79" s="4" t="str">
        <f t="shared" si="3"/>
        <v>，3793215</v>
      </c>
      <c r="I79" s="4" t="str">
        <f>VLOOKUP(A79,HOP!A:U,21,0)</f>
        <v>直连</v>
      </c>
    </row>
    <row r="80" s="4" customFormat="1" hidden="1" spans="1:9">
      <c r="A80" s="5">
        <v>999226113396061</v>
      </c>
      <c r="B80" s="6">
        <v>45172</v>
      </c>
      <c r="C80" s="6">
        <v>45173</v>
      </c>
      <c r="D80" s="4">
        <v>2502.07</v>
      </c>
      <c r="E80" s="4" t="str">
        <f>VLOOKUP(A80,HOP!A:L,12,0)</f>
        <v>2502.07</v>
      </c>
      <c r="F80" s="4" t="str">
        <f>VLOOKUP(A80,HOP!A:C,3,0)</f>
        <v>3794097</v>
      </c>
      <c r="G80" s="4">
        <f t="shared" si="2"/>
        <v>0</v>
      </c>
      <c r="H80" s="4" t="str">
        <f t="shared" si="3"/>
        <v>，3794097</v>
      </c>
      <c r="I80" s="4" t="str">
        <f>VLOOKUP(A80,HOP!A:U,21,0)</f>
        <v>直连</v>
      </c>
    </row>
    <row r="81" s="4" customFormat="1" hidden="1" spans="1:9">
      <c r="A81" s="5">
        <v>999226114671549</v>
      </c>
      <c r="B81" s="6">
        <v>45170</v>
      </c>
      <c r="C81" s="6">
        <v>45173</v>
      </c>
      <c r="D81" s="4">
        <v>3139.71</v>
      </c>
      <c r="E81" s="4" t="str">
        <f>VLOOKUP(A81,HOP!A:L,12,0)</f>
        <v>3139.71</v>
      </c>
      <c r="F81" s="4" t="str">
        <f>VLOOKUP(A81,HOP!A:C,3,0)</f>
        <v>3794443</v>
      </c>
      <c r="G81" s="4">
        <f t="shared" si="2"/>
        <v>0</v>
      </c>
      <c r="H81" s="4" t="str">
        <f t="shared" si="3"/>
        <v>，3794443</v>
      </c>
      <c r="I81" s="4" t="str">
        <f>VLOOKUP(A81,HOP!A:U,21,0)</f>
        <v>直连</v>
      </c>
    </row>
    <row r="82" s="4" customFormat="1" hidden="1" spans="1:9">
      <c r="A82" s="5">
        <v>999226119043170</v>
      </c>
      <c r="B82" s="6">
        <v>45172</v>
      </c>
      <c r="C82" s="6">
        <v>45173</v>
      </c>
      <c r="D82" s="4">
        <v>0</v>
      </c>
      <c r="E82" s="4" t="e">
        <f>VLOOKUP(A82,HOP!A:L,12,0)</f>
        <v>#N/A</v>
      </c>
      <c r="F82" s="4" t="e">
        <f>VLOOKUP(A82,HOP!A:C,3,0)</f>
        <v>#N/A</v>
      </c>
      <c r="G82" s="4" t="e">
        <f t="shared" si="2"/>
        <v>#N/A</v>
      </c>
      <c r="H82" s="4" t="e">
        <f t="shared" si="3"/>
        <v>#N/A</v>
      </c>
      <c r="I82" s="4" t="e">
        <f>VLOOKUP(A82,HOP!A:U,21,0)</f>
        <v>#N/A</v>
      </c>
    </row>
    <row r="83" s="4" customFormat="1" hidden="1" spans="1:9">
      <c r="A83" s="5">
        <v>999226124874640</v>
      </c>
      <c r="B83" s="6">
        <v>45171</v>
      </c>
      <c r="C83" s="6">
        <v>45173</v>
      </c>
      <c r="D83" s="4">
        <v>1073.9</v>
      </c>
      <c r="E83" s="4" t="str">
        <f>VLOOKUP(A83,HOP!A:L,12,0)</f>
        <v>1073.90</v>
      </c>
      <c r="F83" s="4" t="str">
        <f>VLOOKUP(A83,HOP!A:C,3,0)</f>
        <v>3798048</v>
      </c>
      <c r="G83" s="4">
        <f t="shared" si="2"/>
        <v>0</v>
      </c>
      <c r="H83" s="4" t="str">
        <f t="shared" si="3"/>
        <v>，3798048</v>
      </c>
      <c r="I83" s="4" t="str">
        <f>VLOOKUP(A83,HOP!A:U,21,0)</f>
        <v>直连</v>
      </c>
    </row>
    <row r="84" s="4" customFormat="1" hidden="1" spans="1:9">
      <c r="A84" s="5">
        <v>999226125211607</v>
      </c>
      <c r="B84" s="6">
        <v>45172</v>
      </c>
      <c r="C84" s="6">
        <v>45173</v>
      </c>
      <c r="D84" s="4">
        <v>589</v>
      </c>
      <c r="E84" s="4" t="str">
        <f>VLOOKUP(A84,HOP!A:L,12,0)</f>
        <v>589.00</v>
      </c>
      <c r="F84" s="4" t="str">
        <f>VLOOKUP(A84,HOP!A:C,3,0)</f>
        <v>3798145</v>
      </c>
      <c r="G84" s="4">
        <f t="shared" si="2"/>
        <v>0</v>
      </c>
      <c r="H84" s="4" t="str">
        <f t="shared" si="3"/>
        <v>，3798145</v>
      </c>
      <c r="I84" s="4" t="str">
        <f>VLOOKUP(A84,HOP!A:U,21,0)</f>
        <v>直连</v>
      </c>
    </row>
    <row r="85" s="4" customFormat="1" hidden="1" spans="1:9">
      <c r="A85" s="5">
        <v>999226126998864</v>
      </c>
      <c r="B85" s="6">
        <v>45170</v>
      </c>
      <c r="C85" s="6">
        <v>45173</v>
      </c>
      <c r="D85" s="4">
        <v>1967.2</v>
      </c>
      <c r="E85" s="4" t="str">
        <f>VLOOKUP(A85,HOP!A:L,12,0)</f>
        <v>1967.20</v>
      </c>
      <c r="F85" s="4" t="str">
        <f>VLOOKUP(A85,HOP!A:C,3,0)</f>
        <v>3798602</v>
      </c>
      <c r="G85" s="4">
        <f t="shared" si="2"/>
        <v>0</v>
      </c>
      <c r="H85" s="4" t="str">
        <f t="shared" si="3"/>
        <v>，3798602</v>
      </c>
      <c r="I85" s="4" t="str">
        <f>VLOOKUP(A85,HOP!A:U,21,0)</f>
        <v>直连</v>
      </c>
    </row>
    <row r="86" s="4" customFormat="1" hidden="1" spans="1:9">
      <c r="A86" s="5">
        <v>26130066150</v>
      </c>
      <c r="B86" s="6">
        <v>45171</v>
      </c>
      <c r="C86" s="6">
        <v>45173</v>
      </c>
      <c r="D86" s="4">
        <v>756.9</v>
      </c>
      <c r="E86" s="4" t="str">
        <f>VLOOKUP(A86,HOP!A:L,12,0)</f>
        <v>756.90</v>
      </c>
      <c r="F86" s="4" t="str">
        <f>VLOOKUP(A86,HOP!A:C,3,0)</f>
        <v>3799268</v>
      </c>
      <c r="G86" s="4">
        <f t="shared" si="2"/>
        <v>0</v>
      </c>
      <c r="H86" s="4" t="str">
        <f t="shared" si="3"/>
        <v>，3799268</v>
      </c>
      <c r="I86" s="4" t="str">
        <f>VLOOKUP(A86,HOP!A:U,21,0)</f>
        <v>直连</v>
      </c>
    </row>
    <row r="87" s="4" customFormat="1" hidden="1" spans="1:9">
      <c r="A87" s="5">
        <v>999226138499470</v>
      </c>
      <c r="B87" s="6">
        <v>45172</v>
      </c>
      <c r="C87" s="6">
        <v>45173</v>
      </c>
      <c r="D87" s="4">
        <v>891.63</v>
      </c>
      <c r="E87" s="4" t="str">
        <f>VLOOKUP(A87,HOP!A:L,12,0)</f>
        <v>891.63</v>
      </c>
      <c r="F87" s="4" t="str">
        <f>VLOOKUP(A87,HOP!A:C,3,0)</f>
        <v>3801728</v>
      </c>
      <c r="G87" s="4">
        <f t="shared" si="2"/>
        <v>0</v>
      </c>
      <c r="H87" s="4" t="str">
        <f t="shared" si="3"/>
        <v>，3801728</v>
      </c>
      <c r="I87" s="4" t="str">
        <f>VLOOKUP(A87,HOP!A:U,21,0)</f>
        <v>直连</v>
      </c>
    </row>
    <row r="88" s="4" customFormat="1" hidden="1" spans="1:9">
      <c r="A88" s="5">
        <v>999226139395506</v>
      </c>
      <c r="B88" s="6">
        <v>45172</v>
      </c>
      <c r="C88" s="6">
        <v>45173</v>
      </c>
      <c r="D88" s="4">
        <v>906.34</v>
      </c>
      <c r="E88" s="4" t="str">
        <f>VLOOKUP(A88,HOP!A:L,12,0)</f>
        <v>906.34</v>
      </c>
      <c r="F88" s="4" t="str">
        <f>VLOOKUP(A88,HOP!A:C,3,0)</f>
        <v>3802100</v>
      </c>
      <c r="G88" s="4">
        <f t="shared" si="2"/>
        <v>0</v>
      </c>
      <c r="H88" s="4" t="str">
        <f t="shared" si="3"/>
        <v>，3802100</v>
      </c>
      <c r="I88" s="4" t="str">
        <f>VLOOKUP(A88,HOP!A:U,21,0)</f>
        <v>直连</v>
      </c>
    </row>
    <row r="89" s="4" customFormat="1" hidden="1" spans="1:9">
      <c r="A89" s="5">
        <v>999226139791659</v>
      </c>
      <c r="B89" s="6">
        <v>45171</v>
      </c>
      <c r="C89" s="6">
        <v>45173</v>
      </c>
      <c r="D89" s="4">
        <v>2520.68</v>
      </c>
      <c r="E89" s="4" t="str">
        <f>VLOOKUP(A89,HOP!A:L,12,0)</f>
        <v>2520.68</v>
      </c>
      <c r="F89" s="4" t="str">
        <f>VLOOKUP(A89,HOP!A:C,3,0)</f>
        <v>3802229</v>
      </c>
      <c r="G89" s="4">
        <f t="shared" si="2"/>
        <v>0</v>
      </c>
      <c r="H89" s="4" t="str">
        <f t="shared" si="3"/>
        <v>，3802229</v>
      </c>
      <c r="I89" s="4" t="str">
        <f>VLOOKUP(A89,HOP!A:U,21,0)</f>
        <v>直连</v>
      </c>
    </row>
    <row r="90" s="4" customFormat="1" hidden="1" spans="1:9">
      <c r="A90" s="5">
        <v>999226140353067</v>
      </c>
      <c r="B90" s="6">
        <v>45169</v>
      </c>
      <c r="C90" s="6">
        <v>45173</v>
      </c>
      <c r="D90" s="4">
        <v>1198.56</v>
      </c>
      <c r="E90" s="4" t="str">
        <f>VLOOKUP(A90,HOP!A:L,12,0)</f>
        <v>1198.56</v>
      </c>
      <c r="F90" s="4" t="str">
        <f>VLOOKUP(A90,HOP!A:C,3,0)</f>
        <v>3802471</v>
      </c>
      <c r="G90" s="4">
        <f t="shared" si="2"/>
        <v>0</v>
      </c>
      <c r="H90" s="4" t="str">
        <f t="shared" si="3"/>
        <v>，3802471</v>
      </c>
      <c r="I90" s="4" t="str">
        <f>VLOOKUP(A90,HOP!A:U,21,0)</f>
        <v>直连</v>
      </c>
    </row>
    <row r="91" s="4" customFormat="1" hidden="1" spans="1:9">
      <c r="A91" s="5">
        <v>999226147733530</v>
      </c>
      <c r="B91" s="6">
        <v>45172</v>
      </c>
      <c r="C91" s="6">
        <v>45173</v>
      </c>
      <c r="D91" s="4">
        <v>574.64</v>
      </c>
      <c r="E91" s="4" t="str">
        <f>VLOOKUP(A91,HOP!A:L,12,0)</f>
        <v>574.64</v>
      </c>
      <c r="F91" s="4" t="str">
        <f>VLOOKUP(A91,HOP!A:C,3,0)</f>
        <v>3807421</v>
      </c>
      <c r="G91" s="4">
        <f t="shared" si="2"/>
        <v>0</v>
      </c>
      <c r="H91" s="4" t="str">
        <f t="shared" si="3"/>
        <v>，3807421</v>
      </c>
      <c r="I91" s="4" t="str">
        <f>VLOOKUP(A91,HOP!A:U,21,0)</f>
        <v>直连</v>
      </c>
    </row>
    <row r="92" s="4" customFormat="1" hidden="1" spans="1:9">
      <c r="A92" s="5">
        <v>999226148926482</v>
      </c>
      <c r="B92" s="6">
        <v>45171</v>
      </c>
      <c r="C92" s="6">
        <v>45173</v>
      </c>
      <c r="D92" s="4">
        <v>0</v>
      </c>
      <c r="E92" s="4" t="e">
        <f>VLOOKUP(A92,HOP!A:L,12,0)</f>
        <v>#N/A</v>
      </c>
      <c r="F92" s="4" t="e">
        <f>VLOOKUP(A92,HOP!A:C,3,0)</f>
        <v>#N/A</v>
      </c>
      <c r="G92" s="4" t="e">
        <f t="shared" si="2"/>
        <v>#N/A</v>
      </c>
      <c r="H92" s="4" t="e">
        <f t="shared" si="3"/>
        <v>#N/A</v>
      </c>
      <c r="I92" s="4" t="e">
        <f>VLOOKUP(A92,HOP!A:U,21,0)</f>
        <v>#N/A</v>
      </c>
    </row>
    <row r="93" s="4" customFormat="1" hidden="1" spans="1:9">
      <c r="A93" s="5">
        <v>999226149406143</v>
      </c>
      <c r="B93" s="6">
        <v>45169</v>
      </c>
      <c r="C93" s="6">
        <v>45173</v>
      </c>
      <c r="D93" s="4">
        <v>5018.52</v>
      </c>
      <c r="E93" s="4" t="str">
        <f>VLOOKUP(A93,HOP!A:L,12,0)</f>
        <v>5018.52</v>
      </c>
      <c r="F93" s="4" t="str">
        <f>VLOOKUP(A93,HOP!A:C,3,0)</f>
        <v>3809142</v>
      </c>
      <c r="G93" s="4">
        <f t="shared" si="2"/>
        <v>0</v>
      </c>
      <c r="H93" s="4" t="str">
        <f t="shared" si="3"/>
        <v>，3809142</v>
      </c>
      <c r="I93" s="4" t="str">
        <f>VLOOKUP(A93,HOP!A:U,21,0)</f>
        <v>直连</v>
      </c>
    </row>
    <row r="94" s="4" customFormat="1" hidden="1" spans="1:9">
      <c r="A94" s="5">
        <v>999226149426007</v>
      </c>
      <c r="B94" s="6">
        <v>45172</v>
      </c>
      <c r="C94" s="6">
        <v>45173</v>
      </c>
      <c r="D94" s="4">
        <v>2007.08</v>
      </c>
      <c r="E94" s="4" t="str">
        <f>VLOOKUP(A94,HOP!A:L,12,0)</f>
        <v>2007.08</v>
      </c>
      <c r="F94" s="4" t="str">
        <f>VLOOKUP(A94,HOP!A:C,3,0)</f>
        <v>3809152</v>
      </c>
      <c r="G94" s="4">
        <f t="shared" si="2"/>
        <v>0</v>
      </c>
      <c r="H94" s="4" t="str">
        <f t="shared" si="3"/>
        <v>，3809152</v>
      </c>
      <c r="I94" s="4" t="str">
        <f>VLOOKUP(A94,HOP!A:U,21,0)</f>
        <v>直连</v>
      </c>
    </row>
    <row r="95" s="4" customFormat="1" hidden="1" spans="1:9">
      <c r="A95" s="5">
        <v>999226191207836</v>
      </c>
      <c r="B95" s="6">
        <v>45172</v>
      </c>
      <c r="C95" s="6">
        <v>45173</v>
      </c>
      <c r="D95" s="4">
        <v>266.75</v>
      </c>
      <c r="E95" s="4" t="str">
        <f>VLOOKUP(A95,HOP!A:L,12,0)</f>
        <v>266.75</v>
      </c>
      <c r="F95" s="4" t="str">
        <f>VLOOKUP(A95,HOP!A:C,3,0)</f>
        <v>3810988</v>
      </c>
      <c r="G95" s="4">
        <f t="shared" si="2"/>
        <v>0</v>
      </c>
      <c r="H95" s="4" t="str">
        <f t="shared" si="3"/>
        <v>，3810988</v>
      </c>
      <c r="I95" s="4" t="str">
        <f>VLOOKUP(A95,HOP!A:U,21,0)</f>
        <v>直连</v>
      </c>
    </row>
    <row r="96" s="4" customFormat="1" hidden="1" spans="1:9">
      <c r="A96" s="5">
        <v>999226194705093</v>
      </c>
      <c r="B96" s="6">
        <v>45172</v>
      </c>
      <c r="C96" s="6">
        <v>45173</v>
      </c>
      <c r="D96" s="4">
        <v>414.46</v>
      </c>
      <c r="E96" s="4" t="str">
        <f>VLOOKUP(A96,HOP!A:L,12,0)</f>
        <v>414.46</v>
      </c>
      <c r="F96" s="4" t="str">
        <f>VLOOKUP(A96,HOP!A:C,3,0)</f>
        <v>3811835</v>
      </c>
      <c r="G96" s="4">
        <f t="shared" si="2"/>
        <v>0</v>
      </c>
      <c r="H96" s="4" t="str">
        <f t="shared" si="3"/>
        <v>，3811835</v>
      </c>
      <c r="I96" s="4" t="str">
        <f>VLOOKUP(A96,HOP!A:U,21,0)</f>
        <v>直连</v>
      </c>
    </row>
    <row r="97" s="4" customFormat="1" hidden="1" spans="1:9">
      <c r="A97" s="5">
        <v>999226200334638</v>
      </c>
      <c r="B97" s="6">
        <v>45170</v>
      </c>
      <c r="C97" s="6">
        <v>45173</v>
      </c>
      <c r="D97" s="4">
        <v>0</v>
      </c>
      <c r="E97" s="4" t="e">
        <f>VLOOKUP(A97,HOP!A:L,12,0)</f>
        <v>#N/A</v>
      </c>
      <c r="F97" s="4" t="e">
        <f>VLOOKUP(A97,HOP!A:C,3,0)</f>
        <v>#N/A</v>
      </c>
      <c r="G97" s="4" t="e">
        <f t="shared" si="2"/>
        <v>#N/A</v>
      </c>
      <c r="H97" s="4" t="e">
        <f t="shared" si="3"/>
        <v>#N/A</v>
      </c>
      <c r="I97" s="4" t="e">
        <f>VLOOKUP(A97,HOP!A:U,21,0)</f>
        <v>#N/A</v>
      </c>
    </row>
    <row r="98" s="4" customFormat="1" hidden="1" spans="1:9">
      <c r="A98" s="5">
        <v>999226207006473</v>
      </c>
      <c r="B98" s="6">
        <v>45171</v>
      </c>
      <c r="C98" s="6">
        <v>45173</v>
      </c>
      <c r="D98" s="4">
        <v>1485.04</v>
      </c>
      <c r="E98" s="4" t="str">
        <f>VLOOKUP(A98,HOP!A:L,12,0)</f>
        <v>1485.04</v>
      </c>
      <c r="F98" s="4" t="str">
        <f>VLOOKUP(A98,HOP!A:C,3,0)</f>
        <v>3814743</v>
      </c>
      <c r="G98" s="4">
        <f t="shared" si="2"/>
        <v>0</v>
      </c>
      <c r="H98" s="4" t="str">
        <f t="shared" si="3"/>
        <v>，3814743</v>
      </c>
      <c r="I98" s="4" t="str">
        <f>VLOOKUP(A98,HOP!A:U,21,0)</f>
        <v>直连</v>
      </c>
    </row>
    <row r="99" s="4" customFormat="1" hidden="1" spans="1:9">
      <c r="A99" s="5">
        <v>999226266455731</v>
      </c>
      <c r="B99" s="6">
        <v>45172</v>
      </c>
      <c r="C99" s="6">
        <v>45173</v>
      </c>
      <c r="D99" s="4">
        <v>1166.24</v>
      </c>
      <c r="E99" s="4" t="str">
        <f>VLOOKUP(A99,HOP!A:L,12,0)</f>
        <v>1166.24</v>
      </c>
      <c r="F99" s="4" t="str">
        <f>VLOOKUP(A99,HOP!A:C,3,0)</f>
        <v>3820069</v>
      </c>
      <c r="G99" s="4">
        <f t="shared" si="2"/>
        <v>0</v>
      </c>
      <c r="H99" s="4" t="str">
        <f t="shared" si="3"/>
        <v>，3820069</v>
      </c>
      <c r="I99" s="4" t="str">
        <f>VLOOKUP(A99,HOP!A:U,21,0)</f>
        <v>直连</v>
      </c>
    </row>
    <row r="100" s="4" customFormat="1" hidden="1" spans="1:9">
      <c r="A100" s="5">
        <v>999226269509810</v>
      </c>
      <c r="B100" s="6">
        <v>45172</v>
      </c>
      <c r="C100" s="6">
        <v>45173</v>
      </c>
      <c r="D100" s="4">
        <v>559.97</v>
      </c>
      <c r="E100" s="4" t="str">
        <f>VLOOKUP(A100,HOP!A:L,12,0)</f>
        <v>559.97</v>
      </c>
      <c r="F100" s="4" t="str">
        <f>VLOOKUP(A100,HOP!A:C,3,0)</f>
        <v>3820724</v>
      </c>
      <c r="G100" s="4">
        <f t="shared" si="2"/>
        <v>0</v>
      </c>
      <c r="H100" s="4" t="str">
        <f t="shared" si="3"/>
        <v>，3820724</v>
      </c>
      <c r="I100" s="4" t="str">
        <f>VLOOKUP(A100,HOP!A:U,21,0)</f>
        <v>直连</v>
      </c>
    </row>
    <row r="101" s="4" customFormat="1" hidden="1" spans="1:9">
      <c r="A101" s="5">
        <v>999226278156049</v>
      </c>
      <c r="B101" s="6">
        <v>45170</v>
      </c>
      <c r="C101" s="6">
        <v>45173</v>
      </c>
      <c r="D101" s="4">
        <v>3960.48</v>
      </c>
      <c r="E101" s="4" t="str">
        <f>VLOOKUP(A101,HOP!A:L,12,0)</f>
        <v>3960.48</v>
      </c>
      <c r="F101" s="4" t="str">
        <f>VLOOKUP(A101,HOP!A:C,3,0)</f>
        <v>3823481</v>
      </c>
      <c r="G101" s="4">
        <f t="shared" si="2"/>
        <v>0</v>
      </c>
      <c r="H101" s="4" t="str">
        <f t="shared" si="3"/>
        <v>，3823481</v>
      </c>
      <c r="I101" s="4" t="str">
        <f>VLOOKUP(A101,HOP!A:U,21,0)</f>
        <v>直连</v>
      </c>
    </row>
    <row r="102" s="4" customFormat="1" hidden="1" spans="1:9">
      <c r="A102" s="5">
        <v>999226279010510</v>
      </c>
      <c r="B102" s="6">
        <v>45172</v>
      </c>
      <c r="C102" s="6">
        <v>45173</v>
      </c>
      <c r="D102" s="4">
        <v>1037.46</v>
      </c>
      <c r="E102" s="4" t="str">
        <f>VLOOKUP(A102,HOP!A:L,12,0)</f>
        <v>1037.46</v>
      </c>
      <c r="F102" s="4" t="str">
        <f>VLOOKUP(A102,HOP!A:C,3,0)</f>
        <v>3823754</v>
      </c>
      <c r="G102" s="4">
        <f t="shared" si="2"/>
        <v>0</v>
      </c>
      <c r="H102" s="4" t="str">
        <f t="shared" si="3"/>
        <v>，3823754</v>
      </c>
      <c r="I102" s="4" t="str">
        <f>VLOOKUP(A102,HOP!A:U,21,0)</f>
        <v>直连</v>
      </c>
    </row>
    <row r="103" s="4" customFormat="1" hidden="1" spans="1:9">
      <c r="A103" s="5">
        <v>999226319030818</v>
      </c>
      <c r="B103" s="6">
        <v>45170</v>
      </c>
      <c r="C103" s="6">
        <v>45173</v>
      </c>
      <c r="D103" s="4">
        <v>4519.54</v>
      </c>
      <c r="E103" s="4" t="str">
        <f>VLOOKUP(A103,HOP!A:L,12,0)</f>
        <v>4519.54</v>
      </c>
      <c r="F103" s="4" t="str">
        <f>VLOOKUP(A103,HOP!A:C,3,0)</f>
        <v>3824531</v>
      </c>
      <c r="G103" s="4">
        <f t="shared" si="2"/>
        <v>0</v>
      </c>
      <c r="H103" s="4" t="str">
        <f t="shared" si="3"/>
        <v>，3824531</v>
      </c>
      <c r="I103" s="4" t="str">
        <f>VLOOKUP(A103,HOP!A:U,21,0)</f>
        <v>直连</v>
      </c>
    </row>
    <row r="104" s="4" customFormat="1" hidden="1" spans="1:9">
      <c r="A104" s="5">
        <v>999226329387451</v>
      </c>
      <c r="B104" s="6">
        <v>45172</v>
      </c>
      <c r="C104" s="6">
        <v>45173</v>
      </c>
      <c r="D104" s="4">
        <v>1813.88</v>
      </c>
      <c r="E104" s="4" t="str">
        <f>VLOOKUP(A104,HOP!A:L,12,0)</f>
        <v>1813.88</v>
      </c>
      <c r="F104" s="4" t="str">
        <f>VLOOKUP(A104,HOP!A:C,3,0)</f>
        <v>3827190</v>
      </c>
      <c r="G104" s="4">
        <f t="shared" si="2"/>
        <v>0</v>
      </c>
      <c r="H104" s="4" t="str">
        <f t="shared" si="3"/>
        <v>，3827190</v>
      </c>
      <c r="I104" s="4" t="str">
        <f>VLOOKUP(A104,HOP!A:U,21,0)</f>
        <v>直连</v>
      </c>
    </row>
    <row r="105" s="4" customFormat="1" hidden="1" spans="1:9">
      <c r="A105" s="5">
        <v>999226332823555</v>
      </c>
      <c r="B105" s="6">
        <v>45171</v>
      </c>
      <c r="C105" s="6">
        <v>45173</v>
      </c>
      <c r="D105" s="4">
        <v>1344.04</v>
      </c>
      <c r="E105" s="4" t="str">
        <f>VLOOKUP(A105,HOP!A:L,12,0)</f>
        <v>1344.04</v>
      </c>
      <c r="F105" s="4" t="str">
        <f>VLOOKUP(A105,HOP!A:C,3,0)</f>
        <v>3828354</v>
      </c>
      <c r="G105" s="4">
        <f t="shared" si="2"/>
        <v>0</v>
      </c>
      <c r="H105" s="4" t="str">
        <f t="shared" si="3"/>
        <v>，3828354</v>
      </c>
      <c r="I105" s="4" t="str">
        <f>VLOOKUP(A105,HOP!A:U,21,0)</f>
        <v>直连</v>
      </c>
    </row>
    <row r="106" s="4" customFormat="1" hidden="1" spans="1:9">
      <c r="A106" s="5">
        <v>999226333586604</v>
      </c>
      <c r="B106" s="6">
        <v>45170</v>
      </c>
      <c r="C106" s="6">
        <v>45173</v>
      </c>
      <c r="D106" s="4">
        <v>7987.68</v>
      </c>
      <c r="E106" s="4" t="str">
        <f>VLOOKUP(A106,HOP!A:L,12,0)</f>
        <v>7987.68</v>
      </c>
      <c r="F106" s="4" t="str">
        <f>VLOOKUP(A106,HOP!A:C,3,0)</f>
        <v>3828591</v>
      </c>
      <c r="G106" s="4">
        <f t="shared" si="2"/>
        <v>0</v>
      </c>
      <c r="H106" s="4" t="str">
        <f t="shared" si="3"/>
        <v>，3828591</v>
      </c>
      <c r="I106" s="4" t="str">
        <f>VLOOKUP(A106,HOP!A:U,21,0)</f>
        <v>直连</v>
      </c>
    </row>
    <row r="107" s="4" customFormat="1" hidden="1" spans="1:9">
      <c r="A107" s="5">
        <v>999226335851777</v>
      </c>
      <c r="B107" s="6">
        <v>45169</v>
      </c>
      <c r="C107" s="6">
        <v>45173</v>
      </c>
      <c r="D107" s="4">
        <v>3061.04</v>
      </c>
      <c r="E107" s="4" t="str">
        <f>VLOOKUP(A107,HOP!A:L,12,0)</f>
        <v>3061.04</v>
      </c>
      <c r="F107" s="4" t="str">
        <f>VLOOKUP(A107,HOP!A:C,3,0)</f>
        <v>3829289</v>
      </c>
      <c r="G107" s="4">
        <f t="shared" si="2"/>
        <v>0</v>
      </c>
      <c r="H107" s="4" t="str">
        <f t="shared" si="3"/>
        <v>，3829289</v>
      </c>
      <c r="I107" s="4" t="str">
        <f>VLOOKUP(A107,HOP!A:U,21,0)</f>
        <v>直采</v>
      </c>
    </row>
    <row r="108" s="4" customFormat="1" hidden="1" spans="1:9">
      <c r="A108" s="5">
        <v>999226336142734</v>
      </c>
      <c r="B108" s="6">
        <v>45171</v>
      </c>
      <c r="C108" s="6">
        <v>45173</v>
      </c>
      <c r="D108" s="4">
        <v>764.11</v>
      </c>
      <c r="E108" s="4" t="str">
        <f>VLOOKUP(A108,HOP!A:L,12,0)</f>
        <v>764.11</v>
      </c>
      <c r="F108" s="4" t="str">
        <f>VLOOKUP(A108,HOP!A:C,3,0)</f>
        <v>3829500</v>
      </c>
      <c r="G108" s="4">
        <f t="shared" si="2"/>
        <v>0</v>
      </c>
      <c r="H108" s="4" t="str">
        <f t="shared" si="3"/>
        <v>，3829500</v>
      </c>
      <c r="I108" s="4" t="str">
        <f>VLOOKUP(A108,HOP!A:U,21,0)</f>
        <v>直连</v>
      </c>
    </row>
    <row r="109" s="4" customFormat="1" hidden="1" spans="1:9">
      <c r="A109" s="5">
        <v>999226337327124</v>
      </c>
      <c r="B109" s="6">
        <v>45172</v>
      </c>
      <c r="C109" s="6">
        <v>45173</v>
      </c>
      <c r="D109" s="4">
        <v>528.8</v>
      </c>
      <c r="E109" s="4" t="str">
        <f>VLOOKUP(A109,HOP!A:L,12,0)</f>
        <v>528.80</v>
      </c>
      <c r="F109" s="4" t="str">
        <f>VLOOKUP(A109,HOP!A:C,3,0)</f>
        <v>3830100</v>
      </c>
      <c r="G109" s="4">
        <f t="shared" si="2"/>
        <v>0</v>
      </c>
      <c r="H109" s="4" t="str">
        <f t="shared" si="3"/>
        <v>，3830100</v>
      </c>
      <c r="I109" s="4" t="str">
        <f>VLOOKUP(A109,HOP!A:U,21,0)</f>
        <v>直采</v>
      </c>
    </row>
    <row r="110" s="4" customFormat="1" hidden="1" spans="1:9">
      <c r="A110" s="5">
        <v>999226339794974</v>
      </c>
      <c r="B110" s="6">
        <v>45172</v>
      </c>
      <c r="C110" s="6">
        <v>45173</v>
      </c>
      <c r="D110" s="4">
        <v>1711.09</v>
      </c>
      <c r="E110" s="4" t="str">
        <f>VLOOKUP(A110,HOP!A:L,12,0)</f>
        <v>1711.09</v>
      </c>
      <c r="F110" s="4" t="str">
        <f>VLOOKUP(A110,HOP!A:C,3,0)</f>
        <v>3831388</v>
      </c>
      <c r="G110" s="4">
        <f t="shared" si="2"/>
        <v>0</v>
      </c>
      <c r="H110" s="4" t="str">
        <f t="shared" si="3"/>
        <v>，3831388</v>
      </c>
      <c r="I110" s="4" t="str">
        <f>VLOOKUP(A110,HOP!A:U,21,0)</f>
        <v>直采</v>
      </c>
    </row>
    <row r="111" s="4" customFormat="1" hidden="1" spans="1:9">
      <c r="A111" s="5">
        <v>999226342785857</v>
      </c>
      <c r="B111" s="6">
        <v>45170</v>
      </c>
      <c r="C111" s="6">
        <v>45173</v>
      </c>
      <c r="D111" s="4">
        <v>4275.81</v>
      </c>
      <c r="E111" s="4" t="str">
        <f>VLOOKUP(A111,HOP!A:L,12,0)</f>
        <v>4275.81</v>
      </c>
      <c r="F111" s="4" t="str">
        <f>VLOOKUP(A111,HOP!A:C,3,0)</f>
        <v>3833061</v>
      </c>
      <c r="G111" s="4">
        <f t="shared" si="2"/>
        <v>0</v>
      </c>
      <c r="H111" s="4" t="str">
        <f t="shared" si="3"/>
        <v>，3833061</v>
      </c>
      <c r="I111" s="4" t="str">
        <f>VLOOKUP(A111,HOP!A:U,21,0)</f>
        <v>直连</v>
      </c>
    </row>
    <row r="112" s="4" customFormat="1" hidden="1" spans="1:9">
      <c r="A112" s="5">
        <v>999226343330945</v>
      </c>
      <c r="B112" s="6">
        <v>45171</v>
      </c>
      <c r="C112" s="6">
        <v>45173</v>
      </c>
      <c r="D112" s="4">
        <v>1659.62</v>
      </c>
      <c r="E112" s="4" t="str">
        <f>VLOOKUP(A112,HOP!A:L,12,0)</f>
        <v>1659.62</v>
      </c>
      <c r="F112" s="4" t="str">
        <f>VLOOKUP(A112,HOP!A:C,3,0)</f>
        <v>3833339</v>
      </c>
      <c r="G112" s="4">
        <f t="shared" si="2"/>
        <v>0</v>
      </c>
      <c r="H112" s="4" t="str">
        <f t="shared" si="3"/>
        <v>，3833339</v>
      </c>
      <c r="I112" s="4" t="str">
        <f>VLOOKUP(A112,HOP!A:U,21,0)</f>
        <v>直连</v>
      </c>
    </row>
    <row r="113" s="4" customFormat="1" hidden="1" spans="1:9">
      <c r="A113" s="5">
        <v>999226345089187</v>
      </c>
      <c r="B113" s="6">
        <v>45172</v>
      </c>
      <c r="C113" s="6">
        <v>45173</v>
      </c>
      <c r="D113" s="4">
        <v>0</v>
      </c>
      <c r="E113" s="4" t="e">
        <f>VLOOKUP(A113,HOP!A:L,12,0)</f>
        <v>#N/A</v>
      </c>
      <c r="F113" s="4" t="e">
        <f>VLOOKUP(A113,HOP!A:C,3,0)</f>
        <v>#N/A</v>
      </c>
      <c r="G113" s="4" t="e">
        <f t="shared" si="2"/>
        <v>#N/A</v>
      </c>
      <c r="H113" s="4" t="e">
        <f t="shared" si="3"/>
        <v>#N/A</v>
      </c>
      <c r="I113" s="4" t="e">
        <f>VLOOKUP(A113,HOP!A:U,21,0)</f>
        <v>#N/A</v>
      </c>
    </row>
    <row r="114" s="4" customFormat="1" hidden="1" spans="1:9">
      <c r="A114" s="5">
        <v>999226348083040</v>
      </c>
      <c r="B114" s="6">
        <v>45172</v>
      </c>
      <c r="C114" s="6">
        <v>45173</v>
      </c>
      <c r="D114" s="4">
        <v>260.08</v>
      </c>
      <c r="E114" s="4" t="str">
        <f>VLOOKUP(A114,HOP!A:L,12,0)</f>
        <v>260.08</v>
      </c>
      <c r="F114" s="4" t="str">
        <f>VLOOKUP(A114,HOP!A:C,3,0)</f>
        <v>3836091</v>
      </c>
      <c r="G114" s="4">
        <f t="shared" si="2"/>
        <v>0</v>
      </c>
      <c r="H114" s="4" t="str">
        <f t="shared" si="3"/>
        <v>，3836091</v>
      </c>
      <c r="I114" s="4" t="str">
        <f>VLOOKUP(A114,HOP!A:U,21,0)</f>
        <v>直采</v>
      </c>
    </row>
    <row r="115" s="4" customFormat="1" hidden="1" spans="1:9">
      <c r="A115" s="5">
        <v>999226348168961</v>
      </c>
      <c r="B115" s="6">
        <v>45172</v>
      </c>
      <c r="C115" s="6">
        <v>45173</v>
      </c>
      <c r="D115" s="4">
        <v>256.85</v>
      </c>
      <c r="E115" s="4" t="str">
        <f>VLOOKUP(A115,HOP!A:L,12,0)</f>
        <v>256.85</v>
      </c>
      <c r="F115" s="4" t="str">
        <f>VLOOKUP(A115,HOP!A:C,3,0)</f>
        <v>3836107</v>
      </c>
      <c r="G115" s="4">
        <f t="shared" si="2"/>
        <v>0</v>
      </c>
      <c r="H115" s="4" t="str">
        <f t="shared" si="3"/>
        <v>，3836107</v>
      </c>
      <c r="I115" s="4" t="str">
        <f>VLOOKUP(A115,HOP!A:U,21,0)</f>
        <v>直采</v>
      </c>
    </row>
    <row r="116" s="4" customFormat="1" hidden="1" spans="1:9">
      <c r="A116" s="5">
        <v>999226349762170</v>
      </c>
      <c r="B116" s="6">
        <v>45170</v>
      </c>
      <c r="C116" s="6">
        <v>45173</v>
      </c>
      <c r="D116" s="4">
        <v>1008.93</v>
      </c>
      <c r="E116" s="4" t="str">
        <f>VLOOKUP(A116,HOP!A:L,12,0)</f>
        <v>1008.93</v>
      </c>
      <c r="F116" s="4" t="str">
        <f>VLOOKUP(A116,HOP!A:C,3,0)</f>
        <v>3836750</v>
      </c>
      <c r="G116" s="4">
        <f t="shared" si="2"/>
        <v>0</v>
      </c>
      <c r="H116" s="4" t="str">
        <f t="shared" si="3"/>
        <v>，3836750</v>
      </c>
      <c r="I116" s="4" t="str">
        <f>VLOOKUP(A116,HOP!A:U,21,0)</f>
        <v>直连</v>
      </c>
    </row>
    <row r="117" s="4" customFormat="1" hidden="1" spans="1:9">
      <c r="A117" s="5">
        <v>999226350824156</v>
      </c>
      <c r="B117" s="6">
        <v>45172</v>
      </c>
      <c r="C117" s="6">
        <v>45173</v>
      </c>
      <c r="D117" s="4">
        <v>410.14</v>
      </c>
      <c r="E117" s="4" t="str">
        <f>VLOOKUP(A117,HOP!A:L,12,0)</f>
        <v>410.14</v>
      </c>
      <c r="F117" s="4" t="str">
        <f>VLOOKUP(A117,HOP!A:C,3,0)</f>
        <v>3837313</v>
      </c>
      <c r="G117" s="4">
        <f t="shared" si="2"/>
        <v>0</v>
      </c>
      <c r="H117" s="4" t="str">
        <f t="shared" si="3"/>
        <v>，3837313</v>
      </c>
      <c r="I117" s="4" t="str">
        <f>VLOOKUP(A117,HOP!A:U,21,0)</f>
        <v>直采</v>
      </c>
    </row>
    <row r="118" s="4" customFormat="1" hidden="1" spans="1:9">
      <c r="A118" s="5">
        <v>999226351121038</v>
      </c>
      <c r="B118" s="6">
        <v>45169</v>
      </c>
      <c r="C118" s="6">
        <v>45173</v>
      </c>
      <c r="D118" s="4">
        <v>0</v>
      </c>
      <c r="E118" s="4" t="e">
        <f>VLOOKUP(A118,HOP!A:L,12,0)</f>
        <v>#N/A</v>
      </c>
      <c r="F118" s="4" t="e">
        <f>VLOOKUP(A118,HOP!A:C,3,0)</f>
        <v>#N/A</v>
      </c>
      <c r="G118" s="4" t="e">
        <f t="shared" si="2"/>
        <v>#N/A</v>
      </c>
      <c r="H118" s="4" t="e">
        <f t="shared" si="3"/>
        <v>#N/A</v>
      </c>
      <c r="I118" s="4" t="e">
        <f>VLOOKUP(A118,HOP!A:U,21,0)</f>
        <v>#N/A</v>
      </c>
    </row>
    <row r="119" s="4" customFormat="1" hidden="1" spans="1:9">
      <c r="A119" s="5">
        <v>999226351297268</v>
      </c>
      <c r="B119" s="6">
        <v>45172</v>
      </c>
      <c r="C119" s="6">
        <v>45173</v>
      </c>
      <c r="D119" s="4">
        <v>1179.44</v>
      </c>
      <c r="E119" s="4" t="str">
        <f>VLOOKUP(A119,HOP!A:L,12,0)</f>
        <v>1179.44</v>
      </c>
      <c r="F119" s="4" t="str">
        <f>VLOOKUP(A119,HOP!A:C,3,0)</f>
        <v>3837620</v>
      </c>
      <c r="G119" s="4">
        <f t="shared" si="2"/>
        <v>0</v>
      </c>
      <c r="H119" s="4" t="str">
        <f t="shared" si="3"/>
        <v>，3837620</v>
      </c>
      <c r="I119" s="4" t="str">
        <f>VLOOKUP(A119,HOP!A:U,21,0)</f>
        <v>直连</v>
      </c>
    </row>
    <row r="120" s="4" customFormat="1" hidden="1" spans="1:9">
      <c r="A120" s="5">
        <v>999226351539799</v>
      </c>
      <c r="B120" s="6">
        <v>45171</v>
      </c>
      <c r="C120" s="6">
        <v>45173</v>
      </c>
      <c r="D120" s="4">
        <v>1512.12</v>
      </c>
      <c r="E120" s="4" t="str">
        <f>VLOOKUP(A120,HOP!A:L,12,0)</f>
        <v>1512.12</v>
      </c>
      <c r="F120" s="4" t="str">
        <f>VLOOKUP(A120,HOP!A:C,3,0)</f>
        <v>3837693</v>
      </c>
      <c r="G120" s="4">
        <f t="shared" si="2"/>
        <v>0</v>
      </c>
      <c r="H120" s="4" t="str">
        <f t="shared" si="3"/>
        <v>，3837693</v>
      </c>
      <c r="I120" s="4" t="str">
        <f>VLOOKUP(A120,HOP!A:U,21,0)</f>
        <v>直连</v>
      </c>
    </row>
    <row r="121" s="4" customFormat="1" hidden="1" spans="1:9">
      <c r="A121" s="5">
        <v>999226351911842</v>
      </c>
      <c r="B121" s="6">
        <v>45171</v>
      </c>
      <c r="C121" s="6">
        <v>45173</v>
      </c>
      <c r="D121" s="4">
        <v>1243.46</v>
      </c>
      <c r="E121" s="4" t="str">
        <f>VLOOKUP(A121,HOP!A:L,12,0)</f>
        <v>1243.46</v>
      </c>
      <c r="F121" s="4" t="str">
        <f>VLOOKUP(A121,HOP!A:C,3,0)</f>
        <v>3837884</v>
      </c>
      <c r="G121" s="4">
        <f t="shared" si="2"/>
        <v>0</v>
      </c>
      <c r="H121" s="4" t="str">
        <f t="shared" si="3"/>
        <v>，3837884</v>
      </c>
      <c r="I121" s="4" t="str">
        <f>VLOOKUP(A121,HOP!A:U,21,0)</f>
        <v>直连</v>
      </c>
    </row>
    <row r="122" s="4" customFormat="1" hidden="1" spans="1:9">
      <c r="A122" s="5">
        <v>999226356096249</v>
      </c>
      <c r="B122" s="6">
        <v>45172</v>
      </c>
      <c r="C122" s="6">
        <v>45173</v>
      </c>
      <c r="D122" s="4">
        <v>239.76</v>
      </c>
      <c r="E122" s="4" t="str">
        <f>VLOOKUP(A122,HOP!A:L,12,0)</f>
        <v>239.76</v>
      </c>
      <c r="F122" s="4" t="str">
        <f>VLOOKUP(A122,HOP!A:C,3,0)</f>
        <v>3840179</v>
      </c>
      <c r="G122" s="4">
        <f t="shared" si="2"/>
        <v>0</v>
      </c>
      <c r="H122" s="4" t="str">
        <f t="shared" si="3"/>
        <v>，3840179</v>
      </c>
      <c r="I122" s="4" t="str">
        <f>VLOOKUP(A122,HOP!A:U,21,0)</f>
        <v>直连</v>
      </c>
    </row>
    <row r="123" s="4" customFormat="1" hidden="1" spans="1:9">
      <c r="A123" s="5">
        <v>999226357104393</v>
      </c>
      <c r="B123" s="6">
        <v>45170</v>
      </c>
      <c r="C123" s="6">
        <v>45173</v>
      </c>
      <c r="D123" s="4">
        <v>2247.39</v>
      </c>
      <c r="E123" s="4" t="str">
        <f>VLOOKUP(A123,HOP!A:L,12,0)</f>
        <v>2247.39</v>
      </c>
      <c r="F123" s="4" t="str">
        <f>VLOOKUP(A123,HOP!A:C,3,0)</f>
        <v>3840895</v>
      </c>
      <c r="G123" s="4">
        <f t="shared" si="2"/>
        <v>0</v>
      </c>
      <c r="H123" s="4" t="str">
        <f t="shared" si="3"/>
        <v>，3840895</v>
      </c>
      <c r="I123" s="4" t="str">
        <f>VLOOKUP(A123,HOP!A:U,21,0)</f>
        <v>直连</v>
      </c>
    </row>
    <row r="124" s="4" customFormat="1" hidden="1" spans="1:9">
      <c r="A124" s="5">
        <v>999226358039660</v>
      </c>
      <c r="B124" s="6">
        <v>45172</v>
      </c>
      <c r="C124" s="6">
        <v>45173</v>
      </c>
      <c r="D124" s="4">
        <v>1153.97</v>
      </c>
      <c r="E124" s="4" t="str">
        <f>VLOOKUP(A124,HOP!A:L,12,0)</f>
        <v>1153.97</v>
      </c>
      <c r="F124" s="4" t="str">
        <f>VLOOKUP(A124,HOP!A:C,3,0)</f>
        <v>3841293</v>
      </c>
      <c r="G124" s="4">
        <f t="shared" si="2"/>
        <v>0</v>
      </c>
      <c r="H124" s="4" t="str">
        <f t="shared" si="3"/>
        <v>，3841293</v>
      </c>
      <c r="I124" s="4" t="str">
        <f>VLOOKUP(A124,HOP!A:U,21,0)</f>
        <v>直连</v>
      </c>
    </row>
    <row r="125" s="4" customFormat="1" hidden="1" spans="1:9">
      <c r="A125" s="5">
        <v>999226359182195</v>
      </c>
      <c r="B125" s="6">
        <v>45170</v>
      </c>
      <c r="C125" s="6">
        <v>45173</v>
      </c>
      <c r="D125" s="4">
        <v>19181.52</v>
      </c>
      <c r="E125" s="4" t="str">
        <f>VLOOKUP(A125,HOP!A:L,12,0)</f>
        <v>19181.52</v>
      </c>
      <c r="F125" s="4" t="str">
        <f>VLOOKUP(A125,HOP!A:C,3,0)</f>
        <v>3841696</v>
      </c>
      <c r="G125" s="4">
        <f t="shared" si="2"/>
        <v>0</v>
      </c>
      <c r="H125" s="4" t="str">
        <f t="shared" si="3"/>
        <v>，3841696</v>
      </c>
      <c r="I125" s="4" t="str">
        <f>VLOOKUP(A125,HOP!A:U,21,0)</f>
        <v>直连</v>
      </c>
    </row>
    <row r="126" s="4" customFormat="1" hidden="1" spans="1:9">
      <c r="A126" s="5">
        <v>999226359270862</v>
      </c>
      <c r="B126" s="6">
        <v>45171</v>
      </c>
      <c r="C126" s="6">
        <v>45173</v>
      </c>
      <c r="D126" s="4">
        <v>7942.88</v>
      </c>
      <c r="E126" s="4" t="str">
        <f>VLOOKUP(A126,HOP!A:L,12,0)</f>
        <v>7942.88</v>
      </c>
      <c r="F126" s="4" t="str">
        <f>VLOOKUP(A126,HOP!A:C,3,0)</f>
        <v>3841734</v>
      </c>
      <c r="G126" s="4">
        <f t="shared" si="2"/>
        <v>0</v>
      </c>
      <c r="H126" s="4" t="str">
        <f t="shared" si="3"/>
        <v>，3841734</v>
      </c>
      <c r="I126" s="4" t="str">
        <f>VLOOKUP(A126,HOP!A:U,21,0)</f>
        <v>直采</v>
      </c>
    </row>
    <row r="127" s="4" customFormat="1" hidden="1" spans="1:9">
      <c r="A127" s="5">
        <v>999226359795108</v>
      </c>
      <c r="B127" s="6">
        <v>45170</v>
      </c>
      <c r="C127" s="6">
        <v>45173</v>
      </c>
      <c r="D127" s="4">
        <v>5412.71</v>
      </c>
      <c r="E127" s="4" t="str">
        <f>VLOOKUP(A127,HOP!A:L,12,0)</f>
        <v>5412.71</v>
      </c>
      <c r="F127" s="4" t="str">
        <f>VLOOKUP(A127,HOP!A:C,3,0)</f>
        <v>3841999</v>
      </c>
      <c r="G127" s="4">
        <f t="shared" si="2"/>
        <v>0</v>
      </c>
      <c r="H127" s="4" t="str">
        <f t="shared" si="3"/>
        <v>，3841999</v>
      </c>
      <c r="I127" s="4" t="str">
        <f>VLOOKUP(A127,HOP!A:U,21,0)</f>
        <v>直连</v>
      </c>
    </row>
    <row r="128" s="4" customFormat="1" hidden="1" spans="1:9">
      <c r="A128" s="5">
        <v>999226362470334</v>
      </c>
      <c r="B128" s="6">
        <v>45172</v>
      </c>
      <c r="C128" s="6">
        <v>45173</v>
      </c>
      <c r="D128" s="4">
        <v>1535.59</v>
      </c>
      <c r="E128" s="4" t="str">
        <f>VLOOKUP(A128,HOP!A:L,12,0)</f>
        <v>1535.59</v>
      </c>
      <c r="F128" s="4" t="str">
        <f>VLOOKUP(A128,HOP!A:C,3,0)</f>
        <v>3843543</v>
      </c>
      <c r="G128" s="4">
        <f t="shared" si="2"/>
        <v>0</v>
      </c>
      <c r="H128" s="4" t="str">
        <f t="shared" si="3"/>
        <v>，3843543</v>
      </c>
      <c r="I128" s="4" t="str">
        <f>VLOOKUP(A128,HOP!A:U,21,0)</f>
        <v>直连</v>
      </c>
    </row>
    <row r="129" s="4" customFormat="1" hidden="1" spans="1:9">
      <c r="A129" s="5">
        <v>999226365180678</v>
      </c>
      <c r="B129" s="6">
        <v>45171</v>
      </c>
      <c r="C129" s="6">
        <v>45173</v>
      </c>
      <c r="D129" s="4">
        <v>1860.98</v>
      </c>
      <c r="E129" s="4" t="str">
        <f>VLOOKUP(A129,HOP!A:L,12,0)</f>
        <v>1860.98</v>
      </c>
      <c r="F129" s="4" t="str">
        <f>VLOOKUP(A129,HOP!A:C,3,0)</f>
        <v>3845450</v>
      </c>
      <c r="G129" s="4">
        <f t="shared" si="2"/>
        <v>0</v>
      </c>
      <c r="H129" s="4" t="str">
        <f t="shared" si="3"/>
        <v>，3845450</v>
      </c>
      <c r="I129" s="4" t="str">
        <f>VLOOKUP(A129,HOP!A:U,21,0)</f>
        <v>直连</v>
      </c>
    </row>
    <row r="130" s="4" customFormat="1" hidden="1" spans="1:9">
      <c r="A130" s="5">
        <v>999226365522444</v>
      </c>
      <c r="B130" s="6">
        <v>45170</v>
      </c>
      <c r="C130" s="6">
        <v>45173</v>
      </c>
      <c r="D130" s="4">
        <v>0</v>
      </c>
      <c r="E130" s="4" t="e">
        <f>VLOOKUP(A130,HOP!A:L,12,0)</f>
        <v>#N/A</v>
      </c>
      <c r="F130" s="4" t="e">
        <f>VLOOKUP(A130,HOP!A:C,3,0)</f>
        <v>#N/A</v>
      </c>
      <c r="G130" s="4" t="e">
        <f t="shared" si="2"/>
        <v>#N/A</v>
      </c>
      <c r="H130" s="4" t="e">
        <f t="shared" si="3"/>
        <v>#N/A</v>
      </c>
      <c r="I130" s="4" t="e">
        <f>VLOOKUP(A130,HOP!A:U,21,0)</f>
        <v>#N/A</v>
      </c>
    </row>
    <row r="131" s="4" customFormat="1" hidden="1" spans="1:9">
      <c r="A131" s="5">
        <v>999226365528481</v>
      </c>
      <c r="B131" s="6">
        <v>45170</v>
      </c>
      <c r="C131" s="6">
        <v>45173</v>
      </c>
      <c r="D131" s="4">
        <v>1392.78</v>
      </c>
      <c r="E131" s="4" t="str">
        <f>VLOOKUP(A131,HOP!A:L,12,0)</f>
        <v>1392.78</v>
      </c>
      <c r="F131" s="4" t="str">
        <f>VLOOKUP(A131,HOP!A:C,3,0)</f>
        <v>3845632</v>
      </c>
      <c r="G131" s="4">
        <f t="shared" ref="G131:G194" si="4">D131-E131</f>
        <v>0</v>
      </c>
      <c r="H131" s="4" t="str">
        <f t="shared" ref="H131:H194" si="5">$H$1&amp;F131</f>
        <v>，3845632</v>
      </c>
      <c r="I131" s="4" t="str">
        <f>VLOOKUP(A131,HOP!A:U,21,0)</f>
        <v>直连</v>
      </c>
    </row>
    <row r="132" s="4" customFormat="1" hidden="1" spans="1:9">
      <c r="A132" s="5">
        <v>999226473692933</v>
      </c>
      <c r="B132" s="6">
        <v>45170</v>
      </c>
      <c r="C132" s="6">
        <v>45173</v>
      </c>
      <c r="D132" s="4">
        <v>1269.48</v>
      </c>
      <c r="E132" s="4" t="str">
        <f>VLOOKUP(A132,HOP!A:L,12,0)</f>
        <v>1269.48</v>
      </c>
      <c r="F132" s="4" t="str">
        <f>VLOOKUP(A132,HOP!A:C,3,0)</f>
        <v>3846818</v>
      </c>
      <c r="G132" s="4">
        <f t="shared" si="4"/>
        <v>0</v>
      </c>
      <c r="H132" s="4" t="str">
        <f t="shared" si="5"/>
        <v>，3846818</v>
      </c>
      <c r="I132" s="4" t="str">
        <f>VLOOKUP(A132,HOP!A:U,21,0)</f>
        <v>直采</v>
      </c>
    </row>
    <row r="133" s="4" customFormat="1" hidden="1" spans="1:9">
      <c r="A133" s="5">
        <v>999226474237697</v>
      </c>
      <c r="B133" s="6">
        <v>45172</v>
      </c>
      <c r="C133" s="6">
        <v>45173</v>
      </c>
      <c r="D133" s="4">
        <v>948.34</v>
      </c>
      <c r="E133" s="4" t="str">
        <f>VLOOKUP(A133,HOP!A:L,12,0)</f>
        <v>948.34</v>
      </c>
      <c r="F133" s="4" t="str">
        <f>VLOOKUP(A133,HOP!A:C,3,0)</f>
        <v>3846914</v>
      </c>
      <c r="G133" s="4">
        <f t="shared" si="4"/>
        <v>0</v>
      </c>
      <c r="H133" s="4" t="str">
        <f t="shared" si="5"/>
        <v>，3846914</v>
      </c>
      <c r="I133" s="4" t="str">
        <f>VLOOKUP(A133,HOP!A:U,21,0)</f>
        <v>直连</v>
      </c>
    </row>
    <row r="134" s="4" customFormat="1" hidden="1" spans="1:9">
      <c r="A134" s="5">
        <v>999226475280361</v>
      </c>
      <c r="B134" s="6">
        <v>45170</v>
      </c>
      <c r="C134" s="6">
        <v>45173</v>
      </c>
      <c r="D134" s="4">
        <v>2789.85</v>
      </c>
      <c r="E134" s="4" t="str">
        <f>VLOOKUP(A134,HOP!A:L,12,0)</f>
        <v>2789.85</v>
      </c>
      <c r="F134" s="4" t="str">
        <f>VLOOKUP(A134,HOP!A:C,3,0)</f>
        <v>3847109</v>
      </c>
      <c r="G134" s="4">
        <f t="shared" si="4"/>
        <v>0</v>
      </c>
      <c r="H134" s="4" t="str">
        <f t="shared" si="5"/>
        <v>，3847109</v>
      </c>
      <c r="I134" s="4" t="str">
        <f>VLOOKUP(A134,HOP!A:U,21,0)</f>
        <v>直连</v>
      </c>
    </row>
    <row r="135" s="4" customFormat="1" hidden="1" spans="1:9">
      <c r="A135" s="5">
        <v>999226477475278</v>
      </c>
      <c r="B135" s="6">
        <v>45172</v>
      </c>
      <c r="C135" s="6">
        <v>45173</v>
      </c>
      <c r="D135" s="4">
        <v>2104.22</v>
      </c>
      <c r="E135" s="4" t="str">
        <f>VLOOKUP(A135,HOP!A:L,12,0)</f>
        <v>2104.22</v>
      </c>
      <c r="F135" s="4" t="str">
        <f>VLOOKUP(A135,HOP!A:C,3,0)</f>
        <v>3847476</v>
      </c>
      <c r="G135" s="4">
        <f t="shared" si="4"/>
        <v>0</v>
      </c>
      <c r="H135" s="4" t="str">
        <f t="shared" si="5"/>
        <v>，3847476</v>
      </c>
      <c r="I135" s="4" t="str">
        <f>VLOOKUP(A135,HOP!A:U,21,0)</f>
        <v>直连</v>
      </c>
    </row>
    <row r="136" s="4" customFormat="1" hidden="1" spans="1:9">
      <c r="A136" s="5">
        <v>999226484774953</v>
      </c>
      <c r="B136" s="6">
        <v>45171</v>
      </c>
      <c r="C136" s="6">
        <v>45173</v>
      </c>
      <c r="D136" s="4">
        <v>2208.97</v>
      </c>
      <c r="E136" s="4" t="str">
        <f>VLOOKUP(A136,HOP!A:L,12,0)</f>
        <v>2208.97</v>
      </c>
      <c r="F136" s="4" t="str">
        <f>VLOOKUP(A136,HOP!A:C,3,0)</f>
        <v>3849308</v>
      </c>
      <c r="G136" s="4">
        <f t="shared" si="4"/>
        <v>0</v>
      </c>
      <c r="H136" s="4" t="str">
        <f t="shared" si="5"/>
        <v>，3849308</v>
      </c>
      <c r="I136" s="4" t="str">
        <f>VLOOKUP(A136,HOP!A:U,21,0)</f>
        <v>直连</v>
      </c>
    </row>
    <row r="137" s="4" customFormat="1" hidden="1" spans="1:9">
      <c r="A137" s="5">
        <v>999226489424560</v>
      </c>
      <c r="B137" s="6">
        <v>45172</v>
      </c>
      <c r="C137" s="6">
        <v>45173</v>
      </c>
      <c r="D137" s="4">
        <v>431.57</v>
      </c>
      <c r="E137" s="4" t="str">
        <f>VLOOKUP(A137,HOP!A:L,12,0)</f>
        <v>431.57</v>
      </c>
      <c r="F137" s="4" t="str">
        <f>VLOOKUP(A137,HOP!A:C,3,0)</f>
        <v>3851506</v>
      </c>
      <c r="G137" s="4">
        <f t="shared" si="4"/>
        <v>0</v>
      </c>
      <c r="H137" s="4" t="str">
        <f t="shared" si="5"/>
        <v>，3851506</v>
      </c>
      <c r="I137" s="4" t="str">
        <f>VLOOKUP(A137,HOP!A:U,21,0)</f>
        <v>直连</v>
      </c>
    </row>
    <row r="138" s="4" customFormat="1" hidden="1" spans="1:9">
      <c r="A138" s="5">
        <v>999226491601835</v>
      </c>
      <c r="B138" s="6">
        <v>45172</v>
      </c>
      <c r="C138" s="6">
        <v>45173</v>
      </c>
      <c r="D138" s="4">
        <v>171.33</v>
      </c>
      <c r="E138" s="4" t="str">
        <f>VLOOKUP(A138,HOP!A:L,12,0)</f>
        <v>171.33</v>
      </c>
      <c r="F138" s="4" t="str">
        <f>VLOOKUP(A138,HOP!A:C,3,0)</f>
        <v>3853021</v>
      </c>
      <c r="G138" s="4">
        <f t="shared" si="4"/>
        <v>0</v>
      </c>
      <c r="H138" s="4" t="str">
        <f t="shared" si="5"/>
        <v>，3853021</v>
      </c>
      <c r="I138" s="4" t="str">
        <f>VLOOKUP(A138,HOP!A:U,21,0)</f>
        <v>直连</v>
      </c>
    </row>
    <row r="139" s="4" customFormat="1" hidden="1" spans="1:9">
      <c r="A139" s="5">
        <v>999226491785184</v>
      </c>
      <c r="B139" s="6">
        <v>45172</v>
      </c>
      <c r="C139" s="6">
        <v>45173</v>
      </c>
      <c r="D139" s="4">
        <v>0</v>
      </c>
      <c r="E139" s="4" t="e">
        <f>VLOOKUP(A139,HOP!A:L,12,0)</f>
        <v>#N/A</v>
      </c>
      <c r="F139" s="4" t="e">
        <f>VLOOKUP(A139,HOP!A:C,3,0)</f>
        <v>#N/A</v>
      </c>
      <c r="G139" s="4" t="e">
        <f t="shared" si="4"/>
        <v>#N/A</v>
      </c>
      <c r="H139" s="4" t="e">
        <f t="shared" si="5"/>
        <v>#N/A</v>
      </c>
      <c r="I139" s="4" t="e">
        <f>VLOOKUP(A139,HOP!A:U,21,0)</f>
        <v>#N/A</v>
      </c>
    </row>
    <row r="140" s="4" customFormat="1" hidden="1" spans="1:9">
      <c r="A140" s="5">
        <v>999226491828012</v>
      </c>
      <c r="B140" s="6">
        <v>45172</v>
      </c>
      <c r="C140" s="6">
        <v>45173</v>
      </c>
      <c r="D140" s="4">
        <v>283.75</v>
      </c>
      <c r="E140" s="4" t="str">
        <f>VLOOKUP(A140,HOP!A:L,12,0)</f>
        <v>283.75</v>
      </c>
      <c r="F140" s="4" t="str">
        <f>VLOOKUP(A140,HOP!A:C,3,0)</f>
        <v>3853257</v>
      </c>
      <c r="G140" s="4">
        <f t="shared" si="4"/>
        <v>0</v>
      </c>
      <c r="H140" s="4" t="str">
        <f t="shared" si="5"/>
        <v>，3853257</v>
      </c>
      <c r="I140" s="4" t="str">
        <f>VLOOKUP(A140,HOP!A:U,21,0)</f>
        <v>直连</v>
      </c>
    </row>
    <row r="141" s="4" customFormat="1" hidden="1" spans="1:9">
      <c r="A141" s="5">
        <v>999226491887612</v>
      </c>
      <c r="B141" s="6">
        <v>45171</v>
      </c>
      <c r="C141" s="6">
        <v>45173</v>
      </c>
      <c r="D141" s="4">
        <v>685.27</v>
      </c>
      <c r="E141" s="4" t="str">
        <f>VLOOKUP(A141,HOP!A:L,12,0)</f>
        <v>685.27</v>
      </c>
      <c r="F141" s="4" t="str">
        <f>VLOOKUP(A141,HOP!A:C,3,0)</f>
        <v>3853416</v>
      </c>
      <c r="G141" s="4">
        <f t="shared" si="4"/>
        <v>0</v>
      </c>
      <c r="H141" s="4" t="str">
        <f t="shared" si="5"/>
        <v>，3853416</v>
      </c>
      <c r="I141" s="4" t="str">
        <f>VLOOKUP(A141,HOP!A:U,21,0)</f>
        <v>直连</v>
      </c>
    </row>
    <row r="142" s="4" customFormat="1" hidden="1" spans="1:9">
      <c r="A142" s="5">
        <v>999226491972016</v>
      </c>
      <c r="B142" s="6">
        <v>45172</v>
      </c>
      <c r="C142" s="6">
        <v>45173</v>
      </c>
      <c r="D142" s="4">
        <v>894.94</v>
      </c>
      <c r="E142" s="4" t="str">
        <f>VLOOKUP(A142,HOP!A:L,12,0)</f>
        <v>894.94</v>
      </c>
      <c r="F142" s="4" t="str">
        <f>VLOOKUP(A142,HOP!A:C,3,0)</f>
        <v>3853470</v>
      </c>
      <c r="G142" s="4">
        <f t="shared" si="4"/>
        <v>0</v>
      </c>
      <c r="H142" s="4" t="str">
        <f t="shared" si="5"/>
        <v>，3853470</v>
      </c>
      <c r="I142" s="4" t="str">
        <f>VLOOKUP(A142,HOP!A:U,21,0)</f>
        <v>直连</v>
      </c>
    </row>
    <row r="143" s="4" customFormat="1" spans="1:9">
      <c r="A143" s="5">
        <v>999226493545575</v>
      </c>
      <c r="B143" s="6">
        <v>45171</v>
      </c>
      <c r="C143" s="6">
        <v>45173</v>
      </c>
      <c r="D143" s="4">
        <v>615.54</v>
      </c>
      <c r="E143" s="4" t="str">
        <f>VLOOKUP(A143,HOP!A:L,12,0)</f>
        <v>615.62</v>
      </c>
      <c r="F143" s="4" t="str">
        <f>VLOOKUP(A143,HOP!A:C,3,0)</f>
        <v>3855475</v>
      </c>
      <c r="G143" s="4">
        <f t="shared" si="4"/>
        <v>-0.0800000000000409</v>
      </c>
      <c r="H143" s="4" t="str">
        <f t="shared" si="5"/>
        <v>，3855475</v>
      </c>
      <c r="I143" s="4" t="str">
        <f>VLOOKUP(A143,HOP!A:U,21,0)</f>
        <v>直连</v>
      </c>
    </row>
    <row r="144" s="4" customFormat="1" hidden="1" spans="1:9">
      <c r="A144" s="5">
        <v>999226493601734</v>
      </c>
      <c r="B144" s="6">
        <v>45171</v>
      </c>
      <c r="C144" s="6">
        <v>45173</v>
      </c>
      <c r="D144" s="4">
        <v>0</v>
      </c>
      <c r="E144" s="4" t="e">
        <f>VLOOKUP(A144,HOP!A:L,12,0)</f>
        <v>#N/A</v>
      </c>
      <c r="F144" s="4" t="e">
        <f>VLOOKUP(A144,HOP!A:C,3,0)</f>
        <v>#N/A</v>
      </c>
      <c r="G144" s="4" t="e">
        <f t="shared" si="4"/>
        <v>#N/A</v>
      </c>
      <c r="H144" s="4" t="e">
        <f t="shared" si="5"/>
        <v>#N/A</v>
      </c>
      <c r="I144" s="4" t="e">
        <f>VLOOKUP(A144,HOP!A:U,21,0)</f>
        <v>#N/A</v>
      </c>
    </row>
    <row r="145" s="4" customFormat="1" hidden="1" spans="1:9">
      <c r="A145" s="5">
        <v>999226493735705</v>
      </c>
      <c r="B145" s="6">
        <v>45172</v>
      </c>
      <c r="C145" s="6">
        <v>45173</v>
      </c>
      <c r="D145" s="4">
        <v>643.45</v>
      </c>
      <c r="E145" s="4" t="str">
        <f>VLOOKUP(A145,HOP!A:L,12,0)</f>
        <v>643.45</v>
      </c>
      <c r="F145" s="4" t="str">
        <f>VLOOKUP(A145,HOP!A:C,3,0)</f>
        <v>3855792</v>
      </c>
      <c r="G145" s="4">
        <f t="shared" si="4"/>
        <v>0</v>
      </c>
      <c r="H145" s="4" t="str">
        <f t="shared" si="5"/>
        <v>，3855792</v>
      </c>
      <c r="I145" s="4" t="str">
        <f>VLOOKUP(A145,HOP!A:U,21,0)</f>
        <v>直连</v>
      </c>
    </row>
    <row r="146" s="4" customFormat="1" hidden="1" spans="1:9">
      <c r="A146" s="5">
        <v>999226493748553</v>
      </c>
      <c r="B146" s="6">
        <v>45172</v>
      </c>
      <c r="C146" s="6">
        <v>45173</v>
      </c>
      <c r="D146" s="4">
        <v>428.78</v>
      </c>
      <c r="E146" s="4" t="str">
        <f>VLOOKUP(A146,HOP!A:L,12,0)</f>
        <v>428.78</v>
      </c>
      <c r="F146" s="4" t="str">
        <f>VLOOKUP(A146,HOP!A:C,3,0)</f>
        <v>3855810</v>
      </c>
      <c r="G146" s="4">
        <f t="shared" si="4"/>
        <v>0</v>
      </c>
      <c r="H146" s="4" t="str">
        <f t="shared" si="5"/>
        <v>，3855810</v>
      </c>
      <c r="I146" s="4" t="str">
        <f>VLOOKUP(A146,HOP!A:U,21,0)</f>
        <v>直连</v>
      </c>
    </row>
    <row r="147" s="4" customFormat="1" hidden="1" spans="1:9">
      <c r="A147" s="5">
        <v>999226493754596</v>
      </c>
      <c r="B147" s="6">
        <v>45172</v>
      </c>
      <c r="C147" s="6">
        <v>45173</v>
      </c>
      <c r="D147" s="4">
        <v>0</v>
      </c>
      <c r="E147" s="4" t="e">
        <f>VLOOKUP(A147,HOP!A:L,12,0)</f>
        <v>#N/A</v>
      </c>
      <c r="F147" s="4" t="e">
        <f>VLOOKUP(A147,HOP!A:C,3,0)</f>
        <v>#N/A</v>
      </c>
      <c r="G147" s="4" t="e">
        <f t="shared" si="4"/>
        <v>#N/A</v>
      </c>
      <c r="H147" s="4" t="e">
        <f t="shared" si="5"/>
        <v>#N/A</v>
      </c>
      <c r="I147" s="4" t="e">
        <f>VLOOKUP(A147,HOP!A:U,21,0)</f>
        <v>#N/A</v>
      </c>
    </row>
    <row r="148" s="4" customFormat="1" hidden="1" spans="1:9">
      <c r="A148" s="5">
        <v>999226494016552</v>
      </c>
      <c r="B148" s="6">
        <v>45170</v>
      </c>
      <c r="C148" s="6">
        <v>45173</v>
      </c>
      <c r="D148" s="4">
        <v>0</v>
      </c>
      <c r="E148" s="4" t="e">
        <f>VLOOKUP(A148,HOP!A:L,12,0)</f>
        <v>#N/A</v>
      </c>
      <c r="F148" s="4" t="e">
        <f>VLOOKUP(A148,HOP!A:C,3,0)</f>
        <v>#N/A</v>
      </c>
      <c r="G148" s="4" t="e">
        <f t="shared" si="4"/>
        <v>#N/A</v>
      </c>
      <c r="H148" s="4" t="e">
        <f t="shared" si="5"/>
        <v>#N/A</v>
      </c>
      <c r="I148" s="4" t="e">
        <f>VLOOKUP(A148,HOP!A:U,21,0)</f>
        <v>#N/A</v>
      </c>
    </row>
    <row r="149" s="4" customFormat="1" hidden="1" spans="1:9">
      <c r="A149" s="5">
        <v>999226494284075</v>
      </c>
      <c r="B149" s="6">
        <v>45172</v>
      </c>
      <c r="C149" s="6">
        <v>45173</v>
      </c>
      <c r="D149" s="4">
        <v>0</v>
      </c>
      <c r="E149" s="4" t="e">
        <f>VLOOKUP(A149,HOP!A:L,12,0)</f>
        <v>#N/A</v>
      </c>
      <c r="F149" s="4" t="e">
        <f>VLOOKUP(A149,HOP!A:C,3,0)</f>
        <v>#N/A</v>
      </c>
      <c r="G149" s="4" t="e">
        <f t="shared" si="4"/>
        <v>#N/A</v>
      </c>
      <c r="H149" s="4" t="e">
        <f t="shared" si="5"/>
        <v>#N/A</v>
      </c>
      <c r="I149" s="4" t="e">
        <f>VLOOKUP(A149,HOP!A:U,21,0)</f>
        <v>#N/A</v>
      </c>
    </row>
    <row r="150" s="4" customFormat="1" hidden="1" spans="1:9">
      <c r="A150" s="5">
        <v>999226495479207</v>
      </c>
      <c r="B150" s="6">
        <v>45169</v>
      </c>
      <c r="C150" s="6">
        <v>45173</v>
      </c>
      <c r="D150" s="4">
        <v>1445.16</v>
      </c>
      <c r="E150" s="4" t="str">
        <f>VLOOKUP(A150,HOP!A:L,12,0)</f>
        <v>1445.16</v>
      </c>
      <c r="F150" s="4" t="str">
        <f>VLOOKUP(A150,HOP!A:C,3,0)</f>
        <v>3858157</v>
      </c>
      <c r="G150" s="4">
        <f t="shared" si="4"/>
        <v>0</v>
      </c>
      <c r="H150" s="4" t="str">
        <f t="shared" si="5"/>
        <v>，3858157</v>
      </c>
      <c r="I150" s="4" t="str">
        <f>VLOOKUP(A150,HOP!A:U,21,0)</f>
        <v>直采</v>
      </c>
    </row>
    <row r="151" s="4" customFormat="1" hidden="1" spans="1:9">
      <c r="A151" s="5">
        <v>999226495852113</v>
      </c>
      <c r="B151" s="6">
        <v>45172</v>
      </c>
      <c r="C151" s="6">
        <v>45173</v>
      </c>
      <c r="D151" s="4">
        <v>118.99</v>
      </c>
      <c r="E151" s="4" t="str">
        <f>VLOOKUP(A151,HOP!A:L,12,0)</f>
        <v>118.99</v>
      </c>
      <c r="F151" s="4" t="str">
        <f>VLOOKUP(A151,HOP!A:C,3,0)</f>
        <v>3858647</v>
      </c>
      <c r="G151" s="4">
        <f t="shared" si="4"/>
        <v>0</v>
      </c>
      <c r="H151" s="4" t="str">
        <f t="shared" si="5"/>
        <v>，3858647</v>
      </c>
      <c r="I151" s="4" t="str">
        <f>VLOOKUP(A151,HOP!A:U,21,0)</f>
        <v>直连</v>
      </c>
    </row>
    <row r="152" s="4" customFormat="1" hidden="1" spans="1:9">
      <c r="A152" s="5">
        <v>999226497728487</v>
      </c>
      <c r="B152" s="6">
        <v>45169</v>
      </c>
      <c r="C152" s="6">
        <v>45173</v>
      </c>
      <c r="D152" s="4">
        <v>1576.72</v>
      </c>
      <c r="E152" s="4" t="str">
        <f>VLOOKUP(A152,HOP!A:L,12,0)</f>
        <v>1576.72</v>
      </c>
      <c r="F152" s="4" t="str">
        <f>VLOOKUP(A152,HOP!A:C,3,0)</f>
        <v>3860615</v>
      </c>
      <c r="G152" s="4">
        <f t="shared" si="4"/>
        <v>0</v>
      </c>
      <c r="H152" s="4" t="str">
        <f t="shared" si="5"/>
        <v>，3860615</v>
      </c>
      <c r="I152" s="4" t="str">
        <f>VLOOKUP(A152,HOP!A:U,21,0)</f>
        <v>直连</v>
      </c>
    </row>
    <row r="153" s="4" customFormat="1" hidden="1" spans="1:9">
      <c r="A153" s="5">
        <v>999226498079179</v>
      </c>
      <c r="B153" s="6">
        <v>45172</v>
      </c>
      <c r="C153" s="6">
        <v>45173</v>
      </c>
      <c r="D153" s="4">
        <v>228.9</v>
      </c>
      <c r="E153" s="4" t="str">
        <f>VLOOKUP(A153,HOP!A:L,12,0)</f>
        <v>228.90</v>
      </c>
      <c r="F153" s="4" t="str">
        <f>VLOOKUP(A153,HOP!A:C,3,0)</f>
        <v>3860991</v>
      </c>
      <c r="G153" s="4">
        <f t="shared" si="4"/>
        <v>0</v>
      </c>
      <c r="H153" s="4" t="str">
        <f t="shared" si="5"/>
        <v>，3860991</v>
      </c>
      <c r="I153" s="4" t="str">
        <f>VLOOKUP(A153,HOP!A:U,21,0)</f>
        <v>直连</v>
      </c>
    </row>
    <row r="154" s="4" customFormat="1" hidden="1" spans="1:9">
      <c r="A154" s="5">
        <v>999226498128110</v>
      </c>
      <c r="B154" s="6">
        <v>45171</v>
      </c>
      <c r="C154" s="6">
        <v>45173</v>
      </c>
      <c r="D154" s="4">
        <v>816.86</v>
      </c>
      <c r="E154" s="4" t="str">
        <f>VLOOKUP(A154,HOP!A:L,12,0)</f>
        <v>816.86</v>
      </c>
      <c r="F154" s="4" t="str">
        <f>VLOOKUP(A154,HOP!A:C,3,0)</f>
        <v>3861118</v>
      </c>
      <c r="G154" s="4">
        <f t="shared" si="4"/>
        <v>0</v>
      </c>
      <c r="H154" s="4" t="str">
        <f t="shared" si="5"/>
        <v>，3861118</v>
      </c>
      <c r="I154" s="4" t="str">
        <f>VLOOKUP(A154,HOP!A:U,21,0)</f>
        <v>直采</v>
      </c>
    </row>
    <row r="155" s="4" customFormat="1" hidden="1" spans="1:9">
      <c r="A155" s="5">
        <v>999226498196457</v>
      </c>
      <c r="B155" s="6">
        <v>45171</v>
      </c>
      <c r="C155" s="6">
        <v>45173</v>
      </c>
      <c r="D155" s="4">
        <v>2415.9</v>
      </c>
      <c r="E155" s="4" t="str">
        <f>VLOOKUP(A155,HOP!A:L,12,0)</f>
        <v>2415.90</v>
      </c>
      <c r="F155" s="4" t="str">
        <f>VLOOKUP(A155,HOP!A:C,3,0)</f>
        <v>3861232</v>
      </c>
      <c r="G155" s="4">
        <f t="shared" si="4"/>
        <v>0</v>
      </c>
      <c r="H155" s="4" t="str">
        <f t="shared" si="5"/>
        <v>，3861232</v>
      </c>
      <c r="I155" s="4" t="str">
        <f>VLOOKUP(A155,HOP!A:U,21,0)</f>
        <v>直连</v>
      </c>
    </row>
    <row r="156" s="4" customFormat="1" hidden="1" spans="1:9">
      <c r="A156" s="5">
        <v>999226498594486</v>
      </c>
      <c r="B156" s="6">
        <v>45171</v>
      </c>
      <c r="C156" s="6">
        <v>45173</v>
      </c>
      <c r="D156" s="4">
        <v>3307.83</v>
      </c>
      <c r="E156" s="4" t="str">
        <f>VLOOKUP(A156,HOP!A:L,12,0)</f>
        <v>3307.83</v>
      </c>
      <c r="F156" s="4" t="str">
        <f>VLOOKUP(A156,HOP!A:C,3,0)</f>
        <v>3861743</v>
      </c>
      <c r="G156" s="4">
        <f t="shared" si="4"/>
        <v>0</v>
      </c>
      <c r="H156" s="4" t="str">
        <f t="shared" si="5"/>
        <v>，3861743</v>
      </c>
      <c r="I156" s="4" t="str">
        <f>VLOOKUP(A156,HOP!A:U,21,0)</f>
        <v>直连</v>
      </c>
    </row>
    <row r="157" s="4" customFormat="1" hidden="1" spans="1:9">
      <c r="A157" s="5">
        <v>999226498632026</v>
      </c>
      <c r="B157" s="6">
        <v>45172</v>
      </c>
      <c r="C157" s="6">
        <v>45173</v>
      </c>
      <c r="D157" s="4">
        <v>1193.73</v>
      </c>
      <c r="E157" s="4" t="str">
        <f>VLOOKUP(A157,HOP!A:L,12,0)</f>
        <v>1193.73</v>
      </c>
      <c r="F157" s="4" t="str">
        <f>VLOOKUP(A157,HOP!A:C,3,0)</f>
        <v>3861782</v>
      </c>
      <c r="G157" s="4">
        <f t="shared" si="4"/>
        <v>0</v>
      </c>
      <c r="H157" s="4" t="str">
        <f t="shared" si="5"/>
        <v>，3861782</v>
      </c>
      <c r="I157" s="4" t="str">
        <f>VLOOKUP(A157,HOP!A:U,21,0)</f>
        <v>直连</v>
      </c>
    </row>
    <row r="158" s="4" customFormat="1" hidden="1" spans="1:9">
      <c r="A158" s="5">
        <v>999226498653590</v>
      </c>
      <c r="B158" s="6">
        <v>45170</v>
      </c>
      <c r="C158" s="6">
        <v>45173</v>
      </c>
      <c r="D158" s="4">
        <v>851.58</v>
      </c>
      <c r="E158" s="4" t="str">
        <f>VLOOKUP(A158,HOP!A:L,12,0)</f>
        <v>851.58</v>
      </c>
      <c r="F158" s="4" t="str">
        <f>VLOOKUP(A158,HOP!A:C,3,0)</f>
        <v>3861797</v>
      </c>
      <c r="G158" s="4">
        <f t="shared" si="4"/>
        <v>0</v>
      </c>
      <c r="H158" s="4" t="str">
        <f t="shared" si="5"/>
        <v>，3861797</v>
      </c>
      <c r="I158" s="4" t="str">
        <f>VLOOKUP(A158,HOP!A:U,21,0)</f>
        <v>直连</v>
      </c>
    </row>
    <row r="159" s="4" customFormat="1" hidden="1" spans="1:9">
      <c r="A159" s="5">
        <v>999226498905710</v>
      </c>
      <c r="B159" s="6">
        <v>45170</v>
      </c>
      <c r="C159" s="6">
        <v>45173</v>
      </c>
      <c r="D159" s="4">
        <v>601.41</v>
      </c>
      <c r="E159" s="4" t="str">
        <f>VLOOKUP(A159,HOP!A:L,12,0)</f>
        <v>601.41</v>
      </c>
      <c r="F159" s="4" t="str">
        <f>VLOOKUP(A159,HOP!A:C,3,0)</f>
        <v>3862054</v>
      </c>
      <c r="G159" s="4">
        <f t="shared" si="4"/>
        <v>0</v>
      </c>
      <c r="H159" s="4" t="str">
        <f t="shared" si="5"/>
        <v>，3862054</v>
      </c>
      <c r="I159" s="4" t="str">
        <f>VLOOKUP(A159,HOP!A:U,21,0)</f>
        <v>直连</v>
      </c>
    </row>
    <row r="160" s="4" customFormat="1" hidden="1" spans="1:9">
      <c r="A160" s="5">
        <v>999226499266881</v>
      </c>
      <c r="B160" s="6">
        <v>45172</v>
      </c>
      <c r="C160" s="6">
        <v>45173</v>
      </c>
      <c r="D160" s="4">
        <v>254.73</v>
      </c>
      <c r="E160" s="4" t="str">
        <f>VLOOKUP(A160,HOP!A:L,12,0)</f>
        <v>254.73</v>
      </c>
      <c r="F160" s="4" t="str">
        <f>VLOOKUP(A160,HOP!A:C,3,0)</f>
        <v>3862569</v>
      </c>
      <c r="G160" s="4">
        <f t="shared" si="4"/>
        <v>0</v>
      </c>
      <c r="H160" s="4" t="str">
        <f t="shared" si="5"/>
        <v>，3862569</v>
      </c>
      <c r="I160" s="4" t="str">
        <f>VLOOKUP(A160,HOP!A:U,21,0)</f>
        <v>直采</v>
      </c>
    </row>
    <row r="161" s="4" customFormat="1" hidden="1" spans="1:9">
      <c r="A161" s="5">
        <v>999226499668018</v>
      </c>
      <c r="B161" s="6">
        <v>45170</v>
      </c>
      <c r="C161" s="6">
        <v>45173</v>
      </c>
      <c r="D161" s="4">
        <v>1527.84</v>
      </c>
      <c r="E161" s="4" t="str">
        <f>VLOOKUP(A161,HOP!A:L,12,0)</f>
        <v>1527.84</v>
      </c>
      <c r="F161" s="4" t="str">
        <f>VLOOKUP(A161,HOP!A:C,3,0)</f>
        <v>3863084</v>
      </c>
      <c r="G161" s="4">
        <f t="shared" si="4"/>
        <v>0</v>
      </c>
      <c r="H161" s="4" t="str">
        <f t="shared" si="5"/>
        <v>，3863084</v>
      </c>
      <c r="I161" s="4" t="str">
        <f>VLOOKUP(A161,HOP!A:U,21,0)</f>
        <v>直连</v>
      </c>
    </row>
    <row r="162" s="4" customFormat="1" hidden="1" spans="1:9">
      <c r="A162" s="5">
        <v>999226499906359</v>
      </c>
      <c r="B162" s="6">
        <v>45172</v>
      </c>
      <c r="C162" s="6">
        <v>45173</v>
      </c>
      <c r="D162" s="4">
        <v>1165.1</v>
      </c>
      <c r="E162" s="4" t="str">
        <f>VLOOKUP(A162,HOP!A:L,12,0)</f>
        <v>1165.10</v>
      </c>
      <c r="F162" s="4" t="str">
        <f>VLOOKUP(A162,HOP!A:C,3,0)</f>
        <v>3863369</v>
      </c>
      <c r="G162" s="4">
        <f t="shared" si="4"/>
        <v>0</v>
      </c>
      <c r="H162" s="4" t="str">
        <f t="shared" si="5"/>
        <v>，3863369</v>
      </c>
      <c r="I162" s="4" t="str">
        <f>VLOOKUP(A162,HOP!A:U,21,0)</f>
        <v>直采</v>
      </c>
    </row>
    <row r="163" s="4" customFormat="1" hidden="1" spans="1:9">
      <c r="A163" s="5">
        <v>999226502000274</v>
      </c>
      <c r="B163" s="6">
        <v>45170</v>
      </c>
      <c r="C163" s="6">
        <v>45173</v>
      </c>
      <c r="D163" s="4">
        <v>1074.87</v>
      </c>
      <c r="E163" s="4" t="str">
        <f>VLOOKUP(A163,HOP!A:L,12,0)</f>
        <v>1074.87</v>
      </c>
      <c r="F163" s="4" t="str">
        <f>VLOOKUP(A163,HOP!A:C,3,0)</f>
        <v>3865948</v>
      </c>
      <c r="G163" s="4">
        <f t="shared" si="4"/>
        <v>0</v>
      </c>
      <c r="H163" s="4" t="str">
        <f t="shared" si="5"/>
        <v>，3865948</v>
      </c>
      <c r="I163" s="4" t="str">
        <f>VLOOKUP(A163,HOP!A:U,21,0)</f>
        <v>直连</v>
      </c>
    </row>
    <row r="164" s="4" customFormat="1" hidden="1" spans="1:9">
      <c r="A164" s="5">
        <v>999226502144716</v>
      </c>
      <c r="B164" s="6">
        <v>45171</v>
      </c>
      <c r="C164" s="6">
        <v>45173</v>
      </c>
      <c r="D164" s="4">
        <v>2750.84</v>
      </c>
      <c r="E164" s="4" t="str">
        <f>VLOOKUP(A164,HOP!A:L,12,0)</f>
        <v>2750.84</v>
      </c>
      <c r="F164" s="4" t="str">
        <f>VLOOKUP(A164,HOP!A:C,3,0)</f>
        <v>3866141</v>
      </c>
      <c r="G164" s="4">
        <f t="shared" si="4"/>
        <v>0</v>
      </c>
      <c r="H164" s="4" t="str">
        <f t="shared" si="5"/>
        <v>，3866141</v>
      </c>
      <c r="I164" s="4" t="str">
        <f>VLOOKUP(A164,HOP!A:U,21,0)</f>
        <v>直连</v>
      </c>
    </row>
    <row r="165" s="4" customFormat="1" hidden="1" spans="1:9">
      <c r="A165" s="5">
        <v>999226502321195</v>
      </c>
      <c r="B165" s="6">
        <v>45172</v>
      </c>
      <c r="C165" s="6">
        <v>45173</v>
      </c>
      <c r="D165" s="4">
        <v>1928.04</v>
      </c>
      <c r="E165" s="4" t="str">
        <f>VLOOKUP(A165,HOP!A:L,12,0)</f>
        <v>1928.04</v>
      </c>
      <c r="F165" s="4" t="str">
        <f>VLOOKUP(A165,HOP!A:C,3,0)</f>
        <v>3866445</v>
      </c>
      <c r="G165" s="4">
        <f t="shared" si="4"/>
        <v>0</v>
      </c>
      <c r="H165" s="4" t="str">
        <f t="shared" si="5"/>
        <v>，3866445</v>
      </c>
      <c r="I165" s="4" t="str">
        <f>VLOOKUP(A165,HOP!A:U,21,0)</f>
        <v>直连</v>
      </c>
    </row>
    <row r="166" s="4" customFormat="1" hidden="1" spans="1:9">
      <c r="A166" s="5">
        <v>999226502320762</v>
      </c>
      <c r="B166" s="6">
        <v>45171</v>
      </c>
      <c r="C166" s="6">
        <v>45173</v>
      </c>
      <c r="D166" s="4">
        <v>508.28</v>
      </c>
      <c r="E166" s="4" t="str">
        <f>VLOOKUP(A166,HOP!A:L,12,0)</f>
        <v>508.28</v>
      </c>
      <c r="F166" s="4" t="str">
        <f>VLOOKUP(A166,HOP!A:C,3,0)</f>
        <v>3866444</v>
      </c>
      <c r="G166" s="4">
        <f t="shared" si="4"/>
        <v>0</v>
      </c>
      <c r="H166" s="4" t="str">
        <f t="shared" si="5"/>
        <v>，3866444</v>
      </c>
      <c r="I166" s="4" t="str">
        <f>VLOOKUP(A166,HOP!A:U,21,0)</f>
        <v>直连</v>
      </c>
    </row>
    <row r="167" s="4" customFormat="1" hidden="1" spans="1:9">
      <c r="A167" s="5">
        <v>999226502444583</v>
      </c>
      <c r="B167" s="6">
        <v>45172</v>
      </c>
      <c r="C167" s="6">
        <v>45173</v>
      </c>
      <c r="D167" s="4">
        <v>911.91</v>
      </c>
      <c r="E167" s="4" t="str">
        <f>VLOOKUP(A167,HOP!A:L,12,0)</f>
        <v>911.91</v>
      </c>
      <c r="F167" s="4" t="str">
        <f>VLOOKUP(A167,HOP!A:C,3,0)</f>
        <v>3866587</v>
      </c>
      <c r="G167" s="4">
        <f t="shared" si="4"/>
        <v>0</v>
      </c>
      <c r="H167" s="4" t="str">
        <f t="shared" si="5"/>
        <v>，3866587</v>
      </c>
      <c r="I167" s="4" t="str">
        <f>VLOOKUP(A167,HOP!A:U,21,0)</f>
        <v>直连</v>
      </c>
    </row>
    <row r="168" s="4" customFormat="1" spans="1:9">
      <c r="A168" s="5">
        <v>999226502495532</v>
      </c>
      <c r="B168" s="6">
        <v>45172</v>
      </c>
      <c r="C168" s="6">
        <v>45173</v>
      </c>
      <c r="D168" s="4">
        <v>965.61</v>
      </c>
      <c r="E168" s="4" t="str">
        <f>VLOOKUP(A168,HOP!A:L,12,0)</f>
        <v>965.63</v>
      </c>
      <c r="F168" s="4" t="str">
        <f>VLOOKUP(A168,HOP!A:C,3,0)</f>
        <v>3866624</v>
      </c>
      <c r="G168" s="4">
        <f t="shared" si="4"/>
        <v>-0.0199999999999818</v>
      </c>
      <c r="H168" s="4" t="str">
        <f t="shared" si="5"/>
        <v>，3866624</v>
      </c>
      <c r="I168" s="4" t="str">
        <f>VLOOKUP(A168,HOP!A:U,21,0)</f>
        <v>直连</v>
      </c>
    </row>
    <row r="169" s="4" customFormat="1" hidden="1" spans="1:9">
      <c r="A169" s="5">
        <v>999226502830858</v>
      </c>
      <c r="B169" s="6">
        <v>45171</v>
      </c>
      <c r="C169" s="6">
        <v>45173</v>
      </c>
      <c r="D169" s="4">
        <v>2639.2</v>
      </c>
      <c r="E169" s="4" t="str">
        <f>VLOOKUP(A169,HOP!A:L,12,0)</f>
        <v>2639.20</v>
      </c>
      <c r="F169" s="4" t="str">
        <f>VLOOKUP(A169,HOP!A:C,3,0)</f>
        <v>3867042</v>
      </c>
      <c r="G169" s="4">
        <f t="shared" si="4"/>
        <v>0</v>
      </c>
      <c r="H169" s="4" t="str">
        <f t="shared" si="5"/>
        <v>，3867042</v>
      </c>
      <c r="I169" s="4" t="str">
        <f>VLOOKUP(A169,HOP!A:U,21,0)</f>
        <v>直连</v>
      </c>
    </row>
    <row r="170" s="4" customFormat="1" hidden="1" spans="1:9">
      <c r="A170" s="5">
        <v>999226502845294</v>
      </c>
      <c r="B170" s="6">
        <v>45172</v>
      </c>
      <c r="C170" s="6">
        <v>45173</v>
      </c>
      <c r="D170" s="4">
        <v>0</v>
      </c>
      <c r="E170" s="4" t="e">
        <f>VLOOKUP(A170,HOP!A:L,12,0)</f>
        <v>#N/A</v>
      </c>
      <c r="F170" s="4" t="e">
        <f>VLOOKUP(A170,HOP!A:C,3,0)</f>
        <v>#N/A</v>
      </c>
      <c r="G170" s="4" t="e">
        <f t="shared" si="4"/>
        <v>#N/A</v>
      </c>
      <c r="H170" s="4" t="e">
        <f t="shared" si="5"/>
        <v>#N/A</v>
      </c>
      <c r="I170" s="4" t="e">
        <f>VLOOKUP(A170,HOP!A:U,21,0)</f>
        <v>#N/A</v>
      </c>
    </row>
    <row r="171" s="4" customFormat="1" hidden="1" spans="1:9">
      <c r="A171" s="5">
        <v>999226503183093</v>
      </c>
      <c r="B171" s="6">
        <v>45172</v>
      </c>
      <c r="C171" s="6">
        <v>45173</v>
      </c>
      <c r="D171" s="4">
        <v>2265.56</v>
      </c>
      <c r="E171" s="4" t="str">
        <f>VLOOKUP(A171,HOP!A:L,12,0)</f>
        <v>2265.56</v>
      </c>
      <c r="F171" s="4" t="str">
        <f>VLOOKUP(A171,HOP!A:C,3,0)</f>
        <v>3867458</v>
      </c>
      <c r="G171" s="4">
        <f t="shared" si="4"/>
        <v>0</v>
      </c>
      <c r="H171" s="4" t="str">
        <f t="shared" si="5"/>
        <v>，3867458</v>
      </c>
      <c r="I171" s="4" t="str">
        <f>VLOOKUP(A171,HOP!A:U,21,0)</f>
        <v>直连</v>
      </c>
    </row>
    <row r="172" s="4" customFormat="1" hidden="1" spans="1:9">
      <c r="A172" s="5">
        <v>999226503566221</v>
      </c>
      <c r="B172" s="6">
        <v>45172</v>
      </c>
      <c r="C172" s="6">
        <v>45173</v>
      </c>
      <c r="D172" s="4">
        <v>183.96</v>
      </c>
      <c r="E172" s="4" t="str">
        <f>VLOOKUP(A172,HOP!A:L,12,0)</f>
        <v>183.96</v>
      </c>
      <c r="F172" s="4" t="str">
        <f>VLOOKUP(A172,HOP!A:C,3,0)</f>
        <v>3867861</v>
      </c>
      <c r="G172" s="4">
        <f t="shared" si="4"/>
        <v>0</v>
      </c>
      <c r="H172" s="4" t="str">
        <f t="shared" si="5"/>
        <v>，3867861</v>
      </c>
      <c r="I172" s="4" t="str">
        <f>VLOOKUP(A172,HOP!A:U,21,0)</f>
        <v>直连</v>
      </c>
    </row>
    <row r="173" s="4" customFormat="1" hidden="1" spans="1:9">
      <c r="A173" s="5">
        <v>999226503616167</v>
      </c>
      <c r="B173" s="6">
        <v>45172</v>
      </c>
      <c r="C173" s="6">
        <v>45173</v>
      </c>
      <c r="D173" s="4">
        <v>398.85</v>
      </c>
      <c r="E173" s="4" t="str">
        <f>VLOOKUP(A173,HOP!A:L,12,0)</f>
        <v>398.85</v>
      </c>
      <c r="F173" s="4" t="str">
        <f>VLOOKUP(A173,HOP!A:C,3,0)</f>
        <v>3867891</v>
      </c>
      <c r="G173" s="4">
        <f t="shared" si="4"/>
        <v>0</v>
      </c>
      <c r="H173" s="4" t="str">
        <f t="shared" si="5"/>
        <v>，3867891</v>
      </c>
      <c r="I173" s="4" t="str">
        <f>VLOOKUP(A173,HOP!A:U,21,0)</f>
        <v>直连</v>
      </c>
    </row>
    <row r="174" s="4" customFormat="1" hidden="1" spans="1:9">
      <c r="A174" s="5">
        <v>999226503693655</v>
      </c>
      <c r="B174" s="6">
        <v>45171</v>
      </c>
      <c r="C174" s="6">
        <v>45173</v>
      </c>
      <c r="D174" s="4">
        <v>2248.92</v>
      </c>
      <c r="E174" s="4" t="str">
        <f>VLOOKUP(A174,HOP!A:L,12,0)</f>
        <v>2248.92</v>
      </c>
      <c r="F174" s="4" t="str">
        <f>VLOOKUP(A174,HOP!A:C,3,0)</f>
        <v>3868062</v>
      </c>
      <c r="G174" s="4">
        <f t="shared" si="4"/>
        <v>0</v>
      </c>
      <c r="H174" s="4" t="str">
        <f t="shared" si="5"/>
        <v>，3868062</v>
      </c>
      <c r="I174" s="4" t="str">
        <f>VLOOKUP(A174,HOP!A:U,21,0)</f>
        <v>直连</v>
      </c>
    </row>
    <row r="175" s="4" customFormat="1" hidden="1" spans="1:9">
      <c r="A175" s="5">
        <v>999226561867445</v>
      </c>
      <c r="B175" s="6">
        <v>45171</v>
      </c>
      <c r="C175" s="6">
        <v>45173</v>
      </c>
      <c r="D175" s="4">
        <v>730.26</v>
      </c>
      <c r="E175" s="4" t="str">
        <f>VLOOKUP(A175,HOP!A:L,12,0)</f>
        <v>730.26</v>
      </c>
      <c r="F175" s="4" t="str">
        <f>VLOOKUP(A175,HOP!A:C,3,0)</f>
        <v>3868683</v>
      </c>
      <c r="G175" s="4">
        <f t="shared" si="4"/>
        <v>0</v>
      </c>
      <c r="H175" s="4" t="str">
        <f t="shared" si="5"/>
        <v>，3868683</v>
      </c>
      <c r="I175" s="4" t="str">
        <f>VLOOKUP(A175,HOP!A:U,21,0)</f>
        <v>直连</v>
      </c>
    </row>
    <row r="176" s="4" customFormat="1" hidden="1" spans="1:9">
      <c r="A176" s="5">
        <v>999226561973149</v>
      </c>
      <c r="B176" s="6">
        <v>45170</v>
      </c>
      <c r="C176" s="6">
        <v>45173</v>
      </c>
      <c r="D176" s="4">
        <v>1981.15</v>
      </c>
      <c r="E176" s="4" t="str">
        <f>VLOOKUP(A176,HOP!A:L,12,0)</f>
        <v>1981.15</v>
      </c>
      <c r="F176" s="4" t="str">
        <f>VLOOKUP(A176,HOP!A:C,3,0)</f>
        <v>3868694</v>
      </c>
      <c r="G176" s="4">
        <f t="shared" si="4"/>
        <v>0</v>
      </c>
      <c r="H176" s="4" t="str">
        <f t="shared" si="5"/>
        <v>，3868694</v>
      </c>
      <c r="I176" s="4" t="str">
        <f>VLOOKUP(A176,HOP!A:U,21,0)</f>
        <v>直连</v>
      </c>
    </row>
    <row r="177" s="4" customFormat="1" hidden="1" spans="1:9">
      <c r="A177" s="5">
        <v>999226562680489</v>
      </c>
      <c r="B177" s="6">
        <v>45172</v>
      </c>
      <c r="C177" s="6">
        <v>45173</v>
      </c>
      <c r="D177" s="4">
        <v>453.13</v>
      </c>
      <c r="E177" s="4" t="str">
        <f>VLOOKUP(A177,HOP!A:L,12,0)</f>
        <v>453.13</v>
      </c>
      <c r="F177" s="4" t="str">
        <f>VLOOKUP(A177,HOP!A:C,3,0)</f>
        <v>3868900</v>
      </c>
      <c r="G177" s="4">
        <f t="shared" si="4"/>
        <v>0</v>
      </c>
      <c r="H177" s="4" t="str">
        <f t="shared" si="5"/>
        <v>，3868900</v>
      </c>
      <c r="I177" s="4" t="str">
        <f>VLOOKUP(A177,HOP!A:U,21,0)</f>
        <v>直连</v>
      </c>
    </row>
    <row r="178" s="4" customFormat="1" hidden="1" spans="1:9">
      <c r="A178" s="5">
        <v>999226562827585</v>
      </c>
      <c r="B178" s="6">
        <v>45172</v>
      </c>
      <c r="C178" s="6">
        <v>45173</v>
      </c>
      <c r="D178" s="4">
        <v>224.25</v>
      </c>
      <c r="E178" s="4" t="str">
        <f>VLOOKUP(A178,HOP!A:L,12,0)</f>
        <v>224.25</v>
      </c>
      <c r="F178" s="4" t="str">
        <f>VLOOKUP(A178,HOP!A:C,3,0)</f>
        <v>3868919</v>
      </c>
      <c r="G178" s="4">
        <f t="shared" si="4"/>
        <v>0</v>
      </c>
      <c r="H178" s="4" t="str">
        <f t="shared" si="5"/>
        <v>，3868919</v>
      </c>
      <c r="I178" s="4" t="str">
        <f>VLOOKUP(A178,HOP!A:U,21,0)</f>
        <v>直连</v>
      </c>
    </row>
    <row r="179" s="4" customFormat="1" hidden="1" spans="1:9">
      <c r="A179" s="5">
        <v>999226565025228</v>
      </c>
      <c r="B179" s="6">
        <v>45171</v>
      </c>
      <c r="C179" s="6">
        <v>45173</v>
      </c>
      <c r="D179" s="4">
        <v>412.62</v>
      </c>
      <c r="E179" s="4" t="str">
        <f>VLOOKUP(A179,HOP!A:L,12,0)</f>
        <v>412.62</v>
      </c>
      <c r="F179" s="4" t="str">
        <f>VLOOKUP(A179,HOP!A:C,3,0)</f>
        <v>3869464</v>
      </c>
      <c r="G179" s="4">
        <f t="shared" si="4"/>
        <v>0</v>
      </c>
      <c r="H179" s="4" t="str">
        <f t="shared" si="5"/>
        <v>，3869464</v>
      </c>
      <c r="I179" s="4" t="str">
        <f>VLOOKUP(A179,HOP!A:U,21,0)</f>
        <v>直连</v>
      </c>
    </row>
    <row r="180" s="4" customFormat="1" hidden="1" spans="1:9">
      <c r="A180" s="5">
        <v>999226570592976</v>
      </c>
      <c r="B180" s="6">
        <v>45171</v>
      </c>
      <c r="C180" s="6">
        <v>45173</v>
      </c>
      <c r="D180" s="4">
        <v>1614.92</v>
      </c>
      <c r="E180" s="4" t="str">
        <f>VLOOKUP(A180,HOP!A:L,12,0)</f>
        <v>1614.92</v>
      </c>
      <c r="F180" s="4" t="str">
        <f>VLOOKUP(A180,HOP!A:C,3,0)</f>
        <v>3870837</v>
      </c>
      <c r="G180" s="4">
        <f t="shared" si="4"/>
        <v>0</v>
      </c>
      <c r="H180" s="4" t="str">
        <f t="shared" si="5"/>
        <v>，3870837</v>
      </c>
      <c r="I180" s="4" t="str">
        <f>VLOOKUP(A180,HOP!A:U,21,0)</f>
        <v>直连</v>
      </c>
    </row>
    <row r="181" s="4" customFormat="1" hidden="1" spans="1:9">
      <c r="A181" s="5">
        <v>999226571158926</v>
      </c>
      <c r="B181" s="6">
        <v>45172</v>
      </c>
      <c r="C181" s="6">
        <v>45173</v>
      </c>
      <c r="D181" s="4">
        <v>321.72</v>
      </c>
      <c r="E181" s="4" t="str">
        <f>VLOOKUP(A181,HOP!A:L,12,0)</f>
        <v>321.72</v>
      </c>
      <c r="F181" s="4" t="str">
        <f>VLOOKUP(A181,HOP!A:C,3,0)</f>
        <v>3871020</v>
      </c>
      <c r="G181" s="4">
        <f t="shared" si="4"/>
        <v>0</v>
      </c>
      <c r="H181" s="4" t="str">
        <f t="shared" si="5"/>
        <v>，3871020</v>
      </c>
      <c r="I181" s="4" t="str">
        <f>VLOOKUP(A181,HOP!A:U,21,0)</f>
        <v>直连</v>
      </c>
    </row>
    <row r="182" s="4" customFormat="1" hidden="1" spans="1:9">
      <c r="A182" s="5">
        <v>999226571200092</v>
      </c>
      <c r="B182" s="6">
        <v>45172</v>
      </c>
      <c r="C182" s="6">
        <v>45173</v>
      </c>
      <c r="D182" s="4">
        <v>456.18</v>
      </c>
      <c r="E182" s="4" t="str">
        <f>VLOOKUP(A182,HOP!A:L,12,0)</f>
        <v>456.18</v>
      </c>
      <c r="F182" s="4" t="str">
        <f>VLOOKUP(A182,HOP!A:C,3,0)</f>
        <v>3871047</v>
      </c>
      <c r="G182" s="4">
        <f t="shared" si="4"/>
        <v>0</v>
      </c>
      <c r="H182" s="4" t="str">
        <f t="shared" si="5"/>
        <v>，3871047</v>
      </c>
      <c r="I182" s="4" t="str">
        <f>VLOOKUP(A182,HOP!A:U,21,0)</f>
        <v>直连</v>
      </c>
    </row>
    <row r="183" s="4" customFormat="1" hidden="1" spans="1:9">
      <c r="A183" s="5">
        <v>999226571845708</v>
      </c>
      <c r="B183" s="6">
        <v>45171</v>
      </c>
      <c r="C183" s="6">
        <v>45173</v>
      </c>
      <c r="D183" s="4">
        <v>5405.68</v>
      </c>
      <c r="E183" s="4" t="str">
        <f>VLOOKUP(A183,HOP!A:L,12,0)</f>
        <v>5405.68</v>
      </c>
      <c r="F183" s="4" t="str">
        <f>VLOOKUP(A183,HOP!A:C,3,0)</f>
        <v>3871231</v>
      </c>
      <c r="G183" s="4">
        <f t="shared" si="4"/>
        <v>0</v>
      </c>
      <c r="H183" s="4" t="str">
        <f t="shared" si="5"/>
        <v>，3871231</v>
      </c>
      <c r="I183" s="4" t="str">
        <f>VLOOKUP(A183,HOP!A:U,21,0)</f>
        <v>直连</v>
      </c>
    </row>
    <row r="184" s="4" customFormat="1" hidden="1" spans="1:9">
      <c r="A184" s="5">
        <v>999226573511121</v>
      </c>
      <c r="B184" s="6">
        <v>45171</v>
      </c>
      <c r="C184" s="6">
        <v>45173</v>
      </c>
      <c r="D184" s="4">
        <v>223.7</v>
      </c>
      <c r="E184" s="4" t="str">
        <f>VLOOKUP(A184,HOP!A:L,12,0)</f>
        <v>223.70</v>
      </c>
      <c r="F184" s="4" t="str">
        <f>VLOOKUP(A184,HOP!A:C,3,0)</f>
        <v>3871689</v>
      </c>
      <c r="G184" s="4">
        <f t="shared" si="4"/>
        <v>0</v>
      </c>
      <c r="H184" s="4" t="str">
        <f t="shared" si="5"/>
        <v>，3871689</v>
      </c>
      <c r="I184" s="4" t="str">
        <f>VLOOKUP(A184,HOP!A:U,21,0)</f>
        <v>直连</v>
      </c>
    </row>
    <row r="185" s="4" customFormat="1" spans="1:9">
      <c r="A185" s="5">
        <v>999226573695103</v>
      </c>
      <c r="B185" s="6">
        <v>45172</v>
      </c>
      <c r="C185" s="6">
        <v>45173</v>
      </c>
      <c r="D185" s="4">
        <v>599.32</v>
      </c>
      <c r="E185" s="4" t="str">
        <f>VLOOKUP(A185,HOP!A:L,12,0)</f>
        <v>599.36</v>
      </c>
      <c r="F185" s="4" t="str">
        <f>VLOOKUP(A185,HOP!A:C,3,0)</f>
        <v>3871745</v>
      </c>
      <c r="G185" s="4">
        <f t="shared" si="4"/>
        <v>-0.0399999999999636</v>
      </c>
      <c r="H185" s="4" t="str">
        <f t="shared" si="5"/>
        <v>，3871745</v>
      </c>
      <c r="I185" s="4" t="str">
        <f>VLOOKUP(A185,HOP!A:U,21,0)</f>
        <v>直连</v>
      </c>
    </row>
    <row r="186" s="4" customFormat="1" hidden="1" spans="1:9">
      <c r="A186" s="5">
        <v>999226574705379</v>
      </c>
      <c r="B186" s="6">
        <v>45172</v>
      </c>
      <c r="C186" s="6">
        <v>45173</v>
      </c>
      <c r="D186" s="4">
        <v>869.05</v>
      </c>
      <c r="E186" s="4" t="str">
        <f>VLOOKUP(A186,HOP!A:L,12,0)</f>
        <v>869.05</v>
      </c>
      <c r="F186" s="4" t="str">
        <f>VLOOKUP(A186,HOP!A:C,3,0)</f>
        <v>3871963</v>
      </c>
      <c r="G186" s="4">
        <f t="shared" si="4"/>
        <v>0</v>
      </c>
      <c r="H186" s="4" t="str">
        <f t="shared" si="5"/>
        <v>，3871963</v>
      </c>
      <c r="I186" s="4" t="str">
        <f>VLOOKUP(A186,HOP!A:U,21,0)</f>
        <v>直连</v>
      </c>
    </row>
    <row r="187" s="4" customFormat="1" hidden="1" spans="1:9">
      <c r="A187" s="5">
        <v>999226575775365</v>
      </c>
      <c r="B187" s="6">
        <v>45172</v>
      </c>
      <c r="C187" s="6">
        <v>45173</v>
      </c>
      <c r="D187" s="4">
        <v>421.06</v>
      </c>
      <c r="E187" s="4" t="str">
        <f>VLOOKUP(A187,HOP!A:L,12,0)</f>
        <v>421.06</v>
      </c>
      <c r="F187" s="4" t="str">
        <f>VLOOKUP(A187,HOP!A:C,3,0)</f>
        <v>3872379</v>
      </c>
      <c r="G187" s="4">
        <f t="shared" si="4"/>
        <v>0</v>
      </c>
      <c r="H187" s="4" t="str">
        <f t="shared" si="5"/>
        <v>，3872379</v>
      </c>
      <c r="I187" s="4" t="str">
        <f>VLOOKUP(A187,HOP!A:U,21,0)</f>
        <v>直采</v>
      </c>
    </row>
    <row r="188" s="4" customFormat="1" hidden="1" spans="1:9">
      <c r="A188" s="5">
        <v>999226597028800</v>
      </c>
      <c r="B188" s="6">
        <v>45171</v>
      </c>
      <c r="C188" s="6">
        <v>45173</v>
      </c>
      <c r="D188" s="4">
        <v>463.6</v>
      </c>
      <c r="E188" s="4" t="str">
        <f>VLOOKUP(A188,HOP!A:L,12,0)</f>
        <v>463.60</v>
      </c>
      <c r="F188" s="4" t="str">
        <f>VLOOKUP(A188,HOP!A:C,3,0)</f>
        <v>3873274</v>
      </c>
      <c r="G188" s="4">
        <f t="shared" si="4"/>
        <v>0</v>
      </c>
      <c r="H188" s="4" t="str">
        <f t="shared" si="5"/>
        <v>，3873274</v>
      </c>
      <c r="I188" s="4" t="str">
        <f>VLOOKUP(A188,HOP!A:U,21,0)</f>
        <v>直连</v>
      </c>
    </row>
    <row r="189" s="4" customFormat="1" hidden="1" spans="1:9">
      <c r="A189" s="5">
        <v>999226597157365</v>
      </c>
      <c r="B189" s="6">
        <v>45171</v>
      </c>
      <c r="C189" s="6">
        <v>45173</v>
      </c>
      <c r="D189" s="4">
        <v>2012.96</v>
      </c>
      <c r="E189" s="4" t="str">
        <f>VLOOKUP(A189,HOP!A:L,12,0)</f>
        <v>2012.96</v>
      </c>
      <c r="F189" s="4" t="str">
        <f>VLOOKUP(A189,HOP!A:C,3,0)</f>
        <v>3873293</v>
      </c>
      <c r="G189" s="4">
        <f t="shared" si="4"/>
        <v>0</v>
      </c>
      <c r="H189" s="4" t="str">
        <f t="shared" si="5"/>
        <v>，3873293</v>
      </c>
      <c r="I189" s="4" t="str">
        <f>VLOOKUP(A189,HOP!A:U,21,0)</f>
        <v>直连</v>
      </c>
    </row>
    <row r="190" s="4" customFormat="1" hidden="1" spans="1:9">
      <c r="A190" s="5">
        <v>999226599020180</v>
      </c>
      <c r="B190" s="6">
        <v>45172</v>
      </c>
      <c r="C190" s="6">
        <v>45173</v>
      </c>
      <c r="D190" s="4">
        <v>1052.16</v>
      </c>
      <c r="E190" s="4" t="str">
        <f>VLOOKUP(A190,HOP!A:L,12,0)</f>
        <v>1052.16</v>
      </c>
      <c r="F190" s="4" t="str">
        <f>VLOOKUP(A190,HOP!A:C,3,0)</f>
        <v>3873860</v>
      </c>
      <c r="G190" s="4">
        <f t="shared" si="4"/>
        <v>0</v>
      </c>
      <c r="H190" s="4" t="str">
        <f t="shared" si="5"/>
        <v>，3873860</v>
      </c>
      <c r="I190" s="4" t="str">
        <f>VLOOKUP(A190,HOP!A:U,21,0)</f>
        <v>直连</v>
      </c>
    </row>
    <row r="191" s="4" customFormat="1" hidden="1" spans="1:9">
      <c r="A191" s="5">
        <v>999226599139974</v>
      </c>
      <c r="B191" s="6">
        <v>45172</v>
      </c>
      <c r="C191" s="6">
        <v>45173</v>
      </c>
      <c r="D191" s="4">
        <v>201.2</v>
      </c>
      <c r="E191" s="4" t="str">
        <f>VLOOKUP(A191,HOP!A:L,12,0)</f>
        <v>201.20</v>
      </c>
      <c r="F191" s="4" t="str">
        <f>VLOOKUP(A191,HOP!A:C,3,0)</f>
        <v>3873889</v>
      </c>
      <c r="G191" s="4">
        <f t="shared" si="4"/>
        <v>0</v>
      </c>
      <c r="H191" s="4" t="str">
        <f t="shared" si="5"/>
        <v>，3873889</v>
      </c>
      <c r="I191" s="4" t="str">
        <f>VLOOKUP(A191,HOP!A:U,21,0)</f>
        <v>直连</v>
      </c>
    </row>
    <row r="192" s="4" customFormat="1" hidden="1" spans="1:9">
      <c r="A192" s="5">
        <v>999226600489138</v>
      </c>
      <c r="B192" s="6">
        <v>45172</v>
      </c>
      <c r="C192" s="6">
        <v>45173</v>
      </c>
      <c r="D192" s="4">
        <v>285.18</v>
      </c>
      <c r="E192" s="4" t="str">
        <f>VLOOKUP(A192,HOP!A:L,12,0)</f>
        <v>285.18</v>
      </c>
      <c r="F192" s="4" t="str">
        <f>VLOOKUP(A192,HOP!A:C,3,0)</f>
        <v>3874299</v>
      </c>
      <c r="G192" s="4">
        <f t="shared" si="4"/>
        <v>0</v>
      </c>
      <c r="H192" s="4" t="str">
        <f t="shared" si="5"/>
        <v>，3874299</v>
      </c>
      <c r="I192" s="4" t="str">
        <f>VLOOKUP(A192,HOP!A:U,21,0)</f>
        <v>直连</v>
      </c>
    </row>
    <row r="193" s="4" customFormat="1" hidden="1" spans="1:9">
      <c r="A193" s="5">
        <v>999226600753244</v>
      </c>
      <c r="B193" s="6">
        <v>45172</v>
      </c>
      <c r="C193" s="6">
        <v>45173</v>
      </c>
      <c r="D193" s="4">
        <v>393.35</v>
      </c>
      <c r="E193" s="4" t="str">
        <f>VLOOKUP(A193,HOP!A:L,12,0)</f>
        <v>393.35</v>
      </c>
      <c r="F193" s="4" t="str">
        <f>VLOOKUP(A193,HOP!A:C,3,0)</f>
        <v>3874344</v>
      </c>
      <c r="G193" s="4">
        <f t="shared" si="4"/>
        <v>0</v>
      </c>
      <c r="H193" s="4" t="str">
        <f t="shared" si="5"/>
        <v>，3874344</v>
      </c>
      <c r="I193" s="4" t="str">
        <f>VLOOKUP(A193,HOP!A:U,21,0)</f>
        <v>直连</v>
      </c>
    </row>
    <row r="194" s="4" customFormat="1" hidden="1" spans="1:9">
      <c r="A194" s="5">
        <v>999226600765649</v>
      </c>
      <c r="B194" s="6">
        <v>45172</v>
      </c>
      <c r="C194" s="6">
        <v>45173</v>
      </c>
      <c r="D194" s="4">
        <v>348.44</v>
      </c>
      <c r="E194" s="4" t="str">
        <f>VLOOKUP(A194,HOP!A:L,12,0)</f>
        <v>348.44</v>
      </c>
      <c r="F194" s="4" t="str">
        <f>VLOOKUP(A194,HOP!A:C,3,0)</f>
        <v>3874346</v>
      </c>
      <c r="G194" s="4">
        <f t="shared" si="4"/>
        <v>0</v>
      </c>
      <c r="H194" s="4" t="str">
        <f t="shared" si="5"/>
        <v>，3874346</v>
      </c>
      <c r="I194" s="4" t="str">
        <f>VLOOKUP(A194,HOP!A:U,21,0)</f>
        <v>直连</v>
      </c>
    </row>
    <row r="195" s="4" customFormat="1" spans="1:9">
      <c r="A195" s="5">
        <v>999226601064477</v>
      </c>
      <c r="B195" s="6">
        <v>45171</v>
      </c>
      <c r="C195" s="6">
        <v>45173</v>
      </c>
      <c r="D195" s="4">
        <v>4357.38</v>
      </c>
      <c r="E195" s="4" t="str">
        <f>VLOOKUP(A195,HOP!A:L,12,0)</f>
        <v>4357.40</v>
      </c>
      <c r="F195" s="4" t="str">
        <f>VLOOKUP(A195,HOP!A:C,3,0)</f>
        <v>3874548</v>
      </c>
      <c r="G195" s="4">
        <f>D195-E195</f>
        <v>-0.0199999999995271</v>
      </c>
      <c r="H195" s="4" t="str">
        <f>$H$1&amp;F195</f>
        <v>，3874548</v>
      </c>
      <c r="I195" s="4" t="str">
        <f>VLOOKUP(A195,HOP!A:U,21,0)</f>
        <v>直连</v>
      </c>
    </row>
    <row r="196" s="4" customFormat="1" hidden="1" spans="1:9">
      <c r="A196" s="5">
        <v>999226601113910</v>
      </c>
      <c r="B196" s="6">
        <v>45172</v>
      </c>
      <c r="C196" s="6">
        <v>45173</v>
      </c>
      <c r="D196" s="4">
        <v>520.06</v>
      </c>
      <c r="E196" s="4" t="str">
        <f>VLOOKUP(A196,HOP!A:L,12,0)</f>
        <v>520.06</v>
      </c>
      <c r="F196" s="4" t="str">
        <f>VLOOKUP(A196,HOP!A:C,3,0)</f>
        <v>3874565</v>
      </c>
      <c r="G196" s="4">
        <f>D196-E196</f>
        <v>0</v>
      </c>
      <c r="H196" s="4" t="str">
        <f>$H$1&amp;F196</f>
        <v>，3874565</v>
      </c>
      <c r="I196" s="4" t="str">
        <f>VLOOKUP(A196,HOP!A:U,21,0)</f>
        <v>直连</v>
      </c>
    </row>
    <row r="197" s="4" customFormat="1" hidden="1" spans="1:9">
      <c r="A197" s="5">
        <v>999226601378059</v>
      </c>
      <c r="B197" s="6">
        <v>45172</v>
      </c>
      <c r="C197" s="6">
        <v>45173</v>
      </c>
      <c r="D197" s="4">
        <v>512.77</v>
      </c>
      <c r="E197" s="4" t="str">
        <f>VLOOKUP(A197,HOP!A:L,12,0)</f>
        <v>512.77</v>
      </c>
      <c r="F197" s="4" t="str">
        <f>VLOOKUP(A197,HOP!A:C,3,0)</f>
        <v>3874628</v>
      </c>
      <c r="G197" s="4">
        <f>D197-E197</f>
        <v>0</v>
      </c>
      <c r="H197" s="4" t="str">
        <f>$H$1&amp;F197</f>
        <v>，3874628</v>
      </c>
      <c r="I197" s="4" t="str">
        <f>VLOOKUP(A197,HOP!A:U,21,0)</f>
        <v>直连</v>
      </c>
    </row>
    <row r="198" s="4" customFormat="1" hidden="1" spans="1:9">
      <c r="A198" s="5">
        <v>999226601384496</v>
      </c>
      <c r="B198" s="6">
        <v>45172</v>
      </c>
      <c r="C198" s="6">
        <v>45173</v>
      </c>
      <c r="D198" s="4">
        <v>0</v>
      </c>
      <c r="E198" s="4" t="e">
        <f>VLOOKUP(A198,HOP!A:L,12,0)</f>
        <v>#N/A</v>
      </c>
      <c r="F198" s="4" t="e">
        <f>VLOOKUP(A198,HOP!A:C,3,0)</f>
        <v>#N/A</v>
      </c>
      <c r="G198" s="4" t="e">
        <f>D198-E198</f>
        <v>#N/A</v>
      </c>
      <c r="H198" s="4" t="e">
        <f>$H$1&amp;F198</f>
        <v>#N/A</v>
      </c>
      <c r="I198" s="4" t="e">
        <f>VLOOKUP(A198,HOP!A:U,21,0)</f>
        <v>#N/A</v>
      </c>
    </row>
    <row r="199" s="4" customFormat="1" hidden="1" spans="1:9">
      <c r="A199" s="5">
        <v>999226601522543</v>
      </c>
      <c r="B199" s="6">
        <v>45172</v>
      </c>
      <c r="C199" s="6">
        <v>45173</v>
      </c>
      <c r="D199" s="4">
        <v>410.97</v>
      </c>
      <c r="E199" s="4" t="str">
        <f>VLOOKUP(A199,HOP!A:L,12,0)</f>
        <v>410.97</v>
      </c>
      <c r="F199" s="4" t="str">
        <f>VLOOKUP(A199,HOP!A:C,3,0)</f>
        <v>3874695</v>
      </c>
      <c r="G199" s="4">
        <f>D199-E199</f>
        <v>0</v>
      </c>
      <c r="H199" s="4" t="str">
        <f>$H$1&amp;F199</f>
        <v>，3874695</v>
      </c>
      <c r="I199" s="4" t="str">
        <f>VLOOKUP(A199,HOP!A:U,21,0)</f>
        <v>直连</v>
      </c>
    </row>
    <row r="200" s="4" customFormat="1" hidden="1" spans="1:9">
      <c r="A200" s="5">
        <v>999226601621034</v>
      </c>
      <c r="B200" s="6">
        <v>45172</v>
      </c>
      <c r="C200" s="6">
        <v>45173</v>
      </c>
      <c r="D200" s="4">
        <v>489.49</v>
      </c>
      <c r="E200" s="4" t="str">
        <f>VLOOKUP(A200,HOP!A:L,12,0)</f>
        <v>489.49</v>
      </c>
      <c r="F200" s="4" t="str">
        <f>VLOOKUP(A200,HOP!A:C,3,0)</f>
        <v>3874716</v>
      </c>
      <c r="G200" s="4">
        <f>D200-E200</f>
        <v>0</v>
      </c>
      <c r="H200" s="4" t="str">
        <f>$H$1&amp;F200</f>
        <v>，3874716</v>
      </c>
      <c r="I200" s="4" t="str">
        <f>VLOOKUP(A200,HOP!A:U,21,0)</f>
        <v>直连</v>
      </c>
    </row>
    <row r="201" s="4" customFormat="1" hidden="1" spans="1:9">
      <c r="A201" s="5">
        <v>999226602201379</v>
      </c>
      <c r="B201" s="6">
        <v>45172</v>
      </c>
      <c r="C201" s="6">
        <v>45173</v>
      </c>
      <c r="D201" s="4">
        <v>212.04</v>
      </c>
      <c r="E201" s="4" t="str">
        <f>VLOOKUP(A201,HOP!A:L,12,0)</f>
        <v>212.04</v>
      </c>
      <c r="F201" s="4" t="str">
        <f>VLOOKUP(A201,HOP!A:C,3,0)</f>
        <v>3874958</v>
      </c>
      <c r="G201" s="4">
        <f>D201-E201</f>
        <v>0</v>
      </c>
      <c r="H201" s="4" t="str">
        <f>$H$1&amp;F201</f>
        <v>，3874958</v>
      </c>
      <c r="I201" s="4" t="str">
        <f>VLOOKUP(A201,HOP!A:U,21,0)</f>
        <v>直连</v>
      </c>
    </row>
    <row r="202" s="4" customFormat="1" hidden="1" spans="1:9">
      <c r="A202" s="5">
        <v>999226603021028</v>
      </c>
      <c r="B202" s="6">
        <v>45172</v>
      </c>
      <c r="C202" s="6">
        <v>45173</v>
      </c>
      <c r="D202" s="4">
        <v>1561.54</v>
      </c>
      <c r="E202" s="4" t="str">
        <f>VLOOKUP(A202,HOP!A:L,12,0)</f>
        <v>1561.54</v>
      </c>
      <c r="F202" s="4" t="str">
        <f>VLOOKUP(A202,HOP!A:C,3,0)</f>
        <v>3875385</v>
      </c>
      <c r="G202" s="4">
        <f>D202-E202</f>
        <v>0</v>
      </c>
      <c r="H202" s="4" t="str">
        <f>$H$1&amp;F202</f>
        <v>，3875385</v>
      </c>
      <c r="I202" s="4" t="str">
        <f>VLOOKUP(A202,HOP!A:U,21,0)</f>
        <v>直连</v>
      </c>
    </row>
    <row r="203" s="4" customFormat="1" hidden="1" spans="1:9">
      <c r="A203" s="5">
        <v>999226603141344</v>
      </c>
      <c r="B203" s="6">
        <v>45172</v>
      </c>
      <c r="C203" s="6">
        <v>45173</v>
      </c>
      <c r="D203" s="4">
        <v>1009.4</v>
      </c>
      <c r="E203" s="4" t="str">
        <f>VLOOKUP(A203,HOP!A:L,12,0)</f>
        <v>1009.40</v>
      </c>
      <c r="F203" s="4" t="str">
        <f>VLOOKUP(A203,HOP!A:C,3,0)</f>
        <v>3875448</v>
      </c>
      <c r="G203" s="4">
        <f>D203-E203</f>
        <v>0</v>
      </c>
      <c r="H203" s="4" t="str">
        <f>$H$1&amp;F203</f>
        <v>，3875448</v>
      </c>
      <c r="I203" s="4" t="str">
        <f>VLOOKUP(A203,HOP!A:U,21,0)</f>
        <v>直连</v>
      </c>
    </row>
    <row r="204" s="4" customFormat="1" hidden="1" spans="1:9">
      <c r="A204" s="5">
        <v>999226605330347</v>
      </c>
      <c r="B204" s="6">
        <v>45172</v>
      </c>
      <c r="C204" s="6">
        <v>45173</v>
      </c>
      <c r="D204" s="4">
        <v>737.5</v>
      </c>
      <c r="E204" s="4" t="str">
        <f>VLOOKUP(A204,HOP!A:L,12,0)</f>
        <v>737.50</v>
      </c>
      <c r="F204" s="4" t="str">
        <f>VLOOKUP(A204,HOP!A:C,3,0)</f>
        <v>3876288</v>
      </c>
      <c r="G204" s="4">
        <f>D204-E204</f>
        <v>0</v>
      </c>
      <c r="H204" s="4" t="str">
        <f>$H$1&amp;F204</f>
        <v>，3876288</v>
      </c>
      <c r="I204" s="4" t="str">
        <f>VLOOKUP(A204,HOP!A:U,21,0)</f>
        <v>直连</v>
      </c>
    </row>
    <row r="205" s="4" customFormat="1" hidden="1" spans="1:9">
      <c r="A205" s="5">
        <v>999226605373859</v>
      </c>
      <c r="B205" s="6">
        <v>45172</v>
      </c>
      <c r="C205" s="6">
        <v>45173</v>
      </c>
      <c r="D205" s="4">
        <v>421.11</v>
      </c>
      <c r="E205" s="4" t="str">
        <f>VLOOKUP(A205,HOP!A:L,12,0)</f>
        <v>421.11</v>
      </c>
      <c r="F205" s="4" t="str">
        <f>VLOOKUP(A205,HOP!A:C,3,0)</f>
        <v>3876298</v>
      </c>
      <c r="G205" s="4">
        <f>D205-E205</f>
        <v>0</v>
      </c>
      <c r="H205" s="4" t="str">
        <f>$H$1&amp;F205</f>
        <v>，3876298</v>
      </c>
      <c r="I205" s="4" t="str">
        <f>VLOOKUP(A205,HOP!A:U,21,0)</f>
        <v>直采</v>
      </c>
    </row>
    <row r="206" s="4" customFormat="1" hidden="1" spans="1:9">
      <c r="A206" s="5">
        <v>999226605443194</v>
      </c>
      <c r="B206" s="6">
        <v>45172</v>
      </c>
      <c r="C206" s="6">
        <v>45173</v>
      </c>
      <c r="D206" s="4">
        <v>484.9</v>
      </c>
      <c r="E206" s="4" t="str">
        <f>VLOOKUP(A206,HOP!A:L,12,0)</f>
        <v>484.90</v>
      </c>
      <c r="F206" s="4" t="str">
        <f>VLOOKUP(A206,HOP!A:C,3,0)</f>
        <v>3876344</v>
      </c>
      <c r="G206" s="4">
        <f>D206-E206</f>
        <v>0</v>
      </c>
      <c r="H206" s="4" t="str">
        <f>$H$1&amp;F206</f>
        <v>，3876344</v>
      </c>
      <c r="I206" s="4" t="str">
        <f>VLOOKUP(A206,HOP!A:U,21,0)</f>
        <v>直连</v>
      </c>
    </row>
    <row r="207" s="4" customFormat="1" spans="1:9">
      <c r="A207" s="5">
        <v>999226605981963</v>
      </c>
      <c r="B207" s="6">
        <v>45172</v>
      </c>
      <c r="C207" s="6">
        <v>45173</v>
      </c>
      <c r="D207" s="4">
        <v>377.78</v>
      </c>
      <c r="E207" s="4" t="str">
        <f>VLOOKUP(A207,HOP!A:L,12,0)</f>
        <v>377.82</v>
      </c>
      <c r="F207" s="4" t="str">
        <f>VLOOKUP(A207,HOP!A:C,3,0)</f>
        <v>3876672</v>
      </c>
      <c r="G207" s="4">
        <f>D207-E207</f>
        <v>-0.0400000000000205</v>
      </c>
      <c r="H207" s="4" t="str">
        <f>$H$1&amp;F207</f>
        <v>，3876672</v>
      </c>
      <c r="I207" s="4" t="str">
        <f>VLOOKUP(A207,HOP!A:U,21,0)</f>
        <v>直连</v>
      </c>
    </row>
    <row r="208" s="4" customFormat="1" hidden="1" spans="1:9">
      <c r="A208" s="5">
        <v>999226606306063</v>
      </c>
      <c r="B208" s="6">
        <v>45172</v>
      </c>
      <c r="C208" s="6">
        <v>45173</v>
      </c>
      <c r="D208" s="4">
        <v>482.2</v>
      </c>
      <c r="E208" s="4" t="str">
        <f>VLOOKUP(A208,HOP!A:L,12,0)</f>
        <v>482.20</v>
      </c>
      <c r="F208" s="4" t="str">
        <f>VLOOKUP(A208,HOP!A:C,3,0)</f>
        <v>3876860</v>
      </c>
      <c r="G208" s="4">
        <f>D208-E208</f>
        <v>0</v>
      </c>
      <c r="H208" s="4" t="str">
        <f>$H$1&amp;F208</f>
        <v>，3876860</v>
      </c>
      <c r="I208" s="4" t="str">
        <f>VLOOKUP(A208,HOP!A:U,21,0)</f>
        <v>直连</v>
      </c>
    </row>
    <row r="209" s="4" customFormat="1" hidden="1" spans="1:9">
      <c r="A209" s="5">
        <v>999226606976136</v>
      </c>
      <c r="B209" s="6">
        <v>45172</v>
      </c>
      <c r="C209" s="6">
        <v>45173</v>
      </c>
      <c r="D209" s="4">
        <v>534.3</v>
      </c>
      <c r="E209" s="4" t="str">
        <f>VLOOKUP(A209,HOP!A:L,12,0)</f>
        <v>534.30</v>
      </c>
      <c r="F209" s="4" t="str">
        <f>VLOOKUP(A209,HOP!A:C,3,0)</f>
        <v>3877216</v>
      </c>
      <c r="G209" s="4">
        <f>D209-E209</f>
        <v>0</v>
      </c>
      <c r="H209" s="4" t="str">
        <f>$H$1&amp;F209</f>
        <v>，3877216</v>
      </c>
      <c r="I209" s="4" t="str">
        <f>VLOOKUP(A209,HOP!A:U,21,0)</f>
        <v>直连</v>
      </c>
    </row>
    <row r="210" s="4" customFormat="1" hidden="1" spans="1:9">
      <c r="A210" s="5">
        <v>999226607168145</v>
      </c>
      <c r="B210" s="6">
        <v>45172</v>
      </c>
      <c r="C210" s="6">
        <v>45173</v>
      </c>
      <c r="D210" s="4">
        <v>365.21</v>
      </c>
      <c r="E210" s="4" t="str">
        <f>VLOOKUP(A210,HOP!A:L,12,0)</f>
        <v>365.21</v>
      </c>
      <c r="F210" s="4" t="str">
        <f>VLOOKUP(A210,HOP!A:C,3,0)</f>
        <v>3877368</v>
      </c>
      <c r="G210" s="4">
        <f>D210-E210</f>
        <v>0</v>
      </c>
      <c r="H210" s="4" t="str">
        <f>$H$1&amp;F210</f>
        <v>，3877368</v>
      </c>
      <c r="I210" s="4" t="str">
        <f>VLOOKUP(A210,HOP!A:U,21,0)</f>
        <v>直连</v>
      </c>
    </row>
    <row r="211" s="4" customFormat="1" hidden="1" spans="1:9">
      <c r="A211" s="5">
        <v>999226607400834</v>
      </c>
      <c r="B211" s="6">
        <v>45172</v>
      </c>
      <c r="C211" s="6">
        <v>45173</v>
      </c>
      <c r="D211" s="4">
        <v>579.86</v>
      </c>
      <c r="E211" s="4" t="str">
        <f>VLOOKUP(A211,HOP!A:L,12,0)</f>
        <v>579.86</v>
      </c>
      <c r="F211" s="4" t="str">
        <f>VLOOKUP(A211,HOP!A:C,3,0)</f>
        <v>3877462</v>
      </c>
      <c r="G211" s="4">
        <f>D211-E211</f>
        <v>0</v>
      </c>
      <c r="H211" s="4" t="str">
        <f>$H$1&amp;F211</f>
        <v>，3877462</v>
      </c>
      <c r="I211" s="4" t="str">
        <f>VLOOKUP(A211,HOP!A:U,21,0)</f>
        <v>直连</v>
      </c>
    </row>
    <row r="212" s="4" customFormat="1" hidden="1" spans="1:9">
      <c r="A212" s="5">
        <v>999226607928896</v>
      </c>
      <c r="B212" s="6">
        <v>45172</v>
      </c>
      <c r="C212" s="6">
        <v>45173</v>
      </c>
      <c r="D212" s="4">
        <v>1011.74</v>
      </c>
      <c r="E212" s="4" t="str">
        <f>VLOOKUP(A212,HOP!A:L,12,0)</f>
        <v>1011.74</v>
      </c>
      <c r="F212" s="4" t="str">
        <f>VLOOKUP(A212,HOP!A:C,3,0)</f>
        <v>3877847</v>
      </c>
      <c r="G212" s="4">
        <f>D212-E212</f>
        <v>0</v>
      </c>
      <c r="H212" s="4" t="str">
        <f>$H$1&amp;F212</f>
        <v>，3877847</v>
      </c>
      <c r="I212" s="4" t="str">
        <f>VLOOKUP(A212,HOP!A:U,21,0)</f>
        <v>直连</v>
      </c>
    </row>
    <row r="213" s="4" customFormat="1" hidden="1" spans="1:9">
      <c r="A213" s="5">
        <v>999226608609336</v>
      </c>
      <c r="B213" s="6">
        <v>45172</v>
      </c>
      <c r="C213" s="6">
        <v>45173</v>
      </c>
      <c r="D213" s="4">
        <v>412.17</v>
      </c>
      <c r="E213" s="4" t="str">
        <f>VLOOKUP(A213,HOP!A:L,12,0)</f>
        <v>412.17</v>
      </c>
      <c r="F213" s="4" t="str">
        <f>VLOOKUP(A213,HOP!A:C,3,0)</f>
        <v>3878264</v>
      </c>
      <c r="G213" s="4">
        <f>D213-E213</f>
        <v>0</v>
      </c>
      <c r="H213" s="4" t="str">
        <f>$H$1&amp;F213</f>
        <v>，3878264</v>
      </c>
      <c r="I213" s="4" t="str">
        <f>VLOOKUP(A213,HOP!A:U,21,0)</f>
        <v>直连</v>
      </c>
    </row>
    <row r="214" s="4" customFormat="1" hidden="1" spans="1:9">
      <c r="A214" s="5">
        <v>999226608828634</v>
      </c>
      <c r="B214" s="6">
        <v>45172</v>
      </c>
      <c r="C214" s="6">
        <v>45173</v>
      </c>
      <c r="D214" s="4">
        <v>895.29</v>
      </c>
      <c r="E214" s="4" t="str">
        <f>VLOOKUP(A214,HOP!A:L,12,0)</f>
        <v>895.29</v>
      </c>
      <c r="F214" s="4" t="str">
        <f>VLOOKUP(A214,HOP!A:C,3,0)</f>
        <v>3878484</v>
      </c>
      <c r="G214" s="4">
        <f>D214-E214</f>
        <v>0</v>
      </c>
      <c r="H214" s="4" t="str">
        <f>$H$1&amp;F214</f>
        <v>，3878484</v>
      </c>
      <c r="I214" s="4" t="str">
        <f>VLOOKUP(A214,HOP!A:U,21,0)</f>
        <v>直连</v>
      </c>
    </row>
    <row r="215" s="4" customFormat="1" hidden="1" spans="1:9">
      <c r="A215" s="5">
        <v>999226608860363</v>
      </c>
      <c r="B215" s="6">
        <v>45172</v>
      </c>
      <c r="C215" s="6">
        <v>45173</v>
      </c>
      <c r="D215" s="4">
        <v>142.41</v>
      </c>
      <c r="E215" s="4" t="str">
        <f>VLOOKUP(A215,HOP!A:L,12,0)</f>
        <v>142.41</v>
      </c>
      <c r="F215" s="4" t="str">
        <f>VLOOKUP(A215,HOP!A:C,3,0)</f>
        <v>3878500</v>
      </c>
      <c r="G215" s="4">
        <f>D215-E215</f>
        <v>0</v>
      </c>
      <c r="H215" s="4" t="str">
        <f>$H$1&amp;F215</f>
        <v>，3878500</v>
      </c>
      <c r="I215" s="4" t="str">
        <f>VLOOKUP(A215,HOP!A:U,21,0)</f>
        <v>直连</v>
      </c>
    </row>
    <row r="216" s="4" customFormat="1" hidden="1" spans="1:9">
      <c r="A216" s="5">
        <v>999226609000228</v>
      </c>
      <c r="B216" s="6">
        <v>45172</v>
      </c>
      <c r="C216" s="6">
        <v>45173</v>
      </c>
      <c r="D216" s="4">
        <v>326.42</v>
      </c>
      <c r="E216" s="4" t="str">
        <f>VLOOKUP(A216,HOP!A:L,12,0)</f>
        <v>326.42</v>
      </c>
      <c r="F216" s="4" t="str">
        <f>VLOOKUP(A216,HOP!A:C,3,0)</f>
        <v>3878555</v>
      </c>
      <c r="G216" s="4">
        <f>D216-E216</f>
        <v>0</v>
      </c>
      <c r="H216" s="4" t="str">
        <f>$H$1&amp;F216</f>
        <v>，3878555</v>
      </c>
      <c r="I216" s="4" t="str">
        <f>VLOOKUP(A216,HOP!A:U,21,0)</f>
        <v>直连</v>
      </c>
    </row>
    <row r="217" s="4" customFormat="1" hidden="1" spans="1:9">
      <c r="A217" s="5">
        <v>999226609143561</v>
      </c>
      <c r="B217" s="6">
        <v>45172</v>
      </c>
      <c r="C217" s="6">
        <v>45173</v>
      </c>
      <c r="D217" s="4">
        <v>344.68</v>
      </c>
      <c r="E217" s="4" t="str">
        <f>VLOOKUP(A217,HOP!A:L,12,0)</f>
        <v>344.68</v>
      </c>
      <c r="F217" s="4" t="str">
        <f>VLOOKUP(A217,HOP!A:C,3,0)</f>
        <v>3878616</v>
      </c>
      <c r="G217" s="4">
        <f>D217-E217</f>
        <v>0</v>
      </c>
      <c r="H217" s="4" t="str">
        <f>$H$1&amp;F217</f>
        <v>，3878616</v>
      </c>
      <c r="I217" s="4" t="str">
        <f>VLOOKUP(A217,HOP!A:U,21,0)</f>
        <v>直连</v>
      </c>
    </row>
    <row r="218" s="4" customFormat="1" hidden="1" spans="1:9">
      <c r="A218" s="5">
        <v>999226609188837</v>
      </c>
      <c r="B218" s="6">
        <v>45172</v>
      </c>
      <c r="C218" s="6">
        <v>45173</v>
      </c>
      <c r="D218" s="4">
        <v>2185.94</v>
      </c>
      <c r="E218" s="4" t="str">
        <f>VLOOKUP(A218,HOP!A:L,12,0)</f>
        <v>2185.94</v>
      </c>
      <c r="F218" s="4" t="str">
        <f>VLOOKUP(A218,HOP!A:C,3,0)</f>
        <v>3878637</v>
      </c>
      <c r="G218" s="4">
        <f>D218-E218</f>
        <v>0</v>
      </c>
      <c r="H218" s="4" t="str">
        <f>$H$1&amp;F218</f>
        <v>，3878637</v>
      </c>
      <c r="I218" s="4" t="str">
        <f>VLOOKUP(A218,HOP!A:U,21,0)</f>
        <v>直连</v>
      </c>
    </row>
    <row r="219" s="4" customFormat="1" hidden="1" spans="1:9">
      <c r="A219" s="5">
        <v>999226609217421</v>
      </c>
      <c r="B219" s="6">
        <v>45172</v>
      </c>
      <c r="C219" s="6">
        <v>45173</v>
      </c>
      <c r="D219" s="4">
        <v>812.29</v>
      </c>
      <c r="E219" s="4" t="str">
        <f>VLOOKUP(A219,HOP!A:L,12,0)</f>
        <v>812.29</v>
      </c>
      <c r="F219" s="4" t="str">
        <f>VLOOKUP(A219,HOP!A:C,3,0)</f>
        <v>3878754</v>
      </c>
      <c r="G219" s="4">
        <f>D219-E219</f>
        <v>0</v>
      </c>
      <c r="H219" s="4" t="str">
        <f>$H$1&amp;F219</f>
        <v>，3878754</v>
      </c>
      <c r="I219" s="4" t="str">
        <f>VLOOKUP(A219,HOP!A:U,21,0)</f>
        <v>直连</v>
      </c>
    </row>
    <row r="220" s="4" customFormat="1" hidden="1" spans="1:9">
      <c r="A220" s="5">
        <v>999226609301507</v>
      </c>
      <c r="B220" s="6">
        <v>45172</v>
      </c>
      <c r="C220" s="6">
        <v>45173</v>
      </c>
      <c r="D220" s="4">
        <v>212.03</v>
      </c>
      <c r="E220" s="4" t="str">
        <f>VLOOKUP(A220,HOP!A:L,12,0)</f>
        <v>212.03</v>
      </c>
      <c r="F220" s="4" t="str">
        <f>VLOOKUP(A220,HOP!A:C,3,0)</f>
        <v>3878795</v>
      </c>
      <c r="G220" s="4">
        <f>D220-E220</f>
        <v>0</v>
      </c>
      <c r="H220" s="4" t="str">
        <f>$H$1&amp;F220</f>
        <v>，3878795</v>
      </c>
      <c r="I220" s="4" t="str">
        <f>VLOOKUP(A220,HOP!A:U,21,0)</f>
        <v>直连</v>
      </c>
    </row>
    <row r="221" s="4" customFormat="1" hidden="1" spans="1:9">
      <c r="A221" s="5">
        <v>999226609432772</v>
      </c>
      <c r="B221" s="6">
        <v>45172</v>
      </c>
      <c r="C221" s="6">
        <v>45173</v>
      </c>
      <c r="D221" s="4">
        <v>230.72</v>
      </c>
      <c r="E221" s="4" t="str">
        <f>VLOOKUP(A221,HOP!A:L,12,0)</f>
        <v>230.72</v>
      </c>
      <c r="F221" s="4" t="str">
        <f>VLOOKUP(A221,HOP!A:C,3,0)</f>
        <v>3878917</v>
      </c>
      <c r="G221" s="4">
        <f>D221-E221</f>
        <v>0</v>
      </c>
      <c r="H221" s="4" t="str">
        <f>$H$1&amp;F221</f>
        <v>，3878917</v>
      </c>
      <c r="I221" s="4" t="str">
        <f>VLOOKUP(A221,HOP!A:U,21,0)</f>
        <v>直连</v>
      </c>
    </row>
    <row r="222" s="4" customFormat="1" hidden="1" spans="1:9">
      <c r="A222" s="5">
        <v>999226609444529</v>
      </c>
      <c r="B222" s="6">
        <v>45172</v>
      </c>
      <c r="C222" s="6">
        <v>45173</v>
      </c>
      <c r="D222" s="4">
        <v>456.21</v>
      </c>
      <c r="E222" s="4" t="str">
        <f>VLOOKUP(A222,HOP!A:L,12,0)</f>
        <v>456.21</v>
      </c>
      <c r="F222" s="4" t="str">
        <f>VLOOKUP(A222,HOP!A:C,3,0)</f>
        <v>3878929</v>
      </c>
      <c r="G222" s="4">
        <f>D222-E222</f>
        <v>0</v>
      </c>
      <c r="H222" s="4" t="str">
        <f>$H$1&amp;F222</f>
        <v>，3878929</v>
      </c>
      <c r="I222" s="4" t="str">
        <f>VLOOKUP(A222,HOP!A:U,21,0)</f>
        <v>直连</v>
      </c>
    </row>
    <row r="224" spans="4:4">
      <c r="D224" s="4">
        <f>SUM(D2:D223)</f>
        <v>388596.51</v>
      </c>
    </row>
    <row r="226" spans="4:4">
      <c r="D226" s="4" t="s">
        <v>1212</v>
      </c>
    </row>
    <row r="229" spans="1:3">
      <c r="A229" s="4" t="s">
        <v>1213</v>
      </c>
      <c r="C229" s="4">
        <v>43613.8</v>
      </c>
    </row>
    <row r="230" spans="1:3">
      <c r="A230" s="4" t="s">
        <v>1214</v>
      </c>
      <c r="C230" s="4">
        <v>344982.71</v>
      </c>
    </row>
    <row r="231" spans="1:3">
      <c r="A231" s="4" t="s">
        <v>1215</v>
      </c>
      <c r="C231" s="4">
        <f>SUBTOTAL(9,C229:C230)</f>
        <v>388596.51</v>
      </c>
    </row>
  </sheetData>
  <autoFilter ref="A1:XFD230">
    <filterColumn colId="3">
      <filters blank="1">
        <filter val="1741.01"/>
        <filter val="1960.02"/>
        <filter val="1344.04"/>
        <filter val="1485.04"/>
        <filter val="1928.04"/>
        <filter val="2685.04"/>
        <filter val="3061.04"/>
        <filter val="3670.04"/>
        <filter val="3683.04"/>
        <filter val="1872.06"/>
        <filter val="2502.07"/>
        <filter val="2007.08"/>
        <filter val="1711.09"/>
        <filter val="1165.1"/>
        <filter val="201.2"/>
        <filter val="482.2"/>
        <filter val="1967.2"/>
        <filter val="2639.2"/>
        <filter val="534.3"/>
        <filter val="579.3"/>
        <filter val="1009.4"/>
        <filter val="737.5"/>
        <filter val="463.6"/>
        <filter val="223.7"/>
        <filter val="348.7"/>
        <filter val="528.8"/>
        <filter val="1567.8"/>
        <filter val="9193.8"/>
        <filter val="228.9"/>
        <filter val="484.9"/>
        <filter val="756.9"/>
        <filter val="959.9"/>
        <filter val="1073.9"/>
        <filter val="1136.9"/>
        <filter val="2415.9"/>
        <filter val="388596.51"/>
        <filter val="212.03"/>
        <filter val="212.04"/>
        <filter val="388596.51 HKD"/>
        <filter val="10001.45"/>
        <filter val="869.05"/>
        <filter val="421.06"/>
        <filter val="520.06"/>
        <filter val="260.08"/>
        <filter val="421.11"/>
        <filter val="764.11"/>
        <filter val="1536.41"/>
        <filter val="2412"/>
        <filter val="3228.42"/>
        <filter val="3876.42"/>
        <filter val="342.13"/>
        <filter val="453.13"/>
        <filter val="1466.43"/>
        <filter val="410.14"/>
        <filter val="1179.44"/>
        <filter val="3281.44"/>
        <filter val="473.16"/>
        <filter val="1037.46"/>
        <filter val="1243.46"/>
        <filter val="2675.46"/>
        <filter val="412.17"/>
        <filter val="285.18"/>
        <filter val="456.18"/>
        <filter val="1269.48"/>
        <filter val="2723.48"/>
        <filter val="3960.48"/>
        <filter val="365.21"/>
        <filter val="456.21"/>
        <filter val="2874.32"/>
        <filter val="2595.33"/>
        <filter val="224.25"/>
        <filter val="521.25"/>
        <filter val="730.26"/>
        <filter val="2065.36"/>
        <filter val="4831.36"/>
        <filter val="685.27"/>
        <filter val="1208.37"/>
        <filter val="438.28"/>
        <filter val="508.28"/>
        <filter val="2972.38"/>
        <filter val="4357.38"/>
        <filter val="812.29"/>
        <filter val="895.29"/>
        <filter val="2247.39"/>
        <filter val="1512.21"/>
        <filter val="599.32"/>
        <filter val="2104.22"/>
        <filter val="171.33"/>
        <filter val="4075.23"/>
        <filter val="906.34"/>
        <filter val="948.34"/>
        <filter val="1166.24"/>
        <filter val="2928.24"/>
        <filter val="393.35"/>
        <filter val="3988.26"/>
        <filter val="7832.28"/>
        <filter val="142.41"/>
        <filter val="601.41"/>
        <filter val="326.42"/>
        <filter val="1512.12"/>
        <filter val="348.44"/>
        <filter val="643.45"/>
        <filter val="1981.15"/>
        <filter val="414.46"/>
        <filter val="1052.16"/>
        <filter val="1258.16"/>
        <filter val="1445.16"/>
        <filter val="2564.16"/>
        <filter val="4841.16"/>
        <filter val="489.49"/>
        <filter val="4275.81"/>
        <filter val="2436.82"/>
        <filter val="3307.83"/>
        <filter val="615.54"/>
        <filter val="1527.84"/>
        <filter val="2750.84"/>
        <filter val="5800.84"/>
        <filter val="2789.85"/>
        <filter val="431.57"/>
        <filter val="1074.87"/>
        <filter val="851.58"/>
        <filter val="1813.88"/>
        <filter val="7942.88"/>
        <filter val="965.61"/>
        <filter val="3139.71"/>
        <filter val="5412.71"/>
        <filter val="412.62"/>
        <filter val="1576.72"/>
        <filter val="891.63"/>
        <filter val="1193.73"/>
        <filter val="574.64"/>
        <filter val="1011.74"/>
        <filter val="1392.74"/>
        <filter val="1762.74"/>
        <filter val="344.68"/>
        <filter val="1392.78"/>
        <filter val="1889.78"/>
        <filter val="230.72"/>
        <filter val="321.72"/>
        <filter val="1659.62"/>
        <filter val="254.73"/>
        <filter val="3693.64"/>
        <filter val="6081.64"/>
        <filter val="1675"/>
        <filter val="266.75"/>
        <filter val="283.75"/>
        <filter val="239.76"/>
        <filter val="771.76"/>
        <filter val="512.77"/>
        <filter val="377.78"/>
        <filter val="428.78"/>
        <filter val="2520.68"/>
        <filter val="5405.68"/>
        <filter val="7987.68"/>
        <filter val="5018.52"/>
        <filter val="1561.54"/>
        <filter val="2049.54"/>
        <filter val="4519.54"/>
        <filter val="256.85"/>
        <filter val="398.85"/>
        <filter val="579.86"/>
        <filter val="816.86"/>
        <filter val="1198.56"/>
        <filter val="2265.56"/>
        <filter val="4737.56"/>
        <filter val="7109.56"/>
        <filter val="8203.56"/>
        <filter val="589"/>
        <filter val="1535.59"/>
        <filter val="911.91"/>
        <filter val="850.92"/>
        <filter val="950.92"/>
        <filter val="19181.52"/>
        <filter val="894.94"/>
        <filter val="183.96"/>
        <filter val="410.97"/>
        <filter val="559.97"/>
        <filter val="118.99"/>
        <filter val="675.99"/>
        <filter val="16319.61"/>
        <filter val="10283.76"/>
        <filter val="1614.92"/>
        <filter val="2248.92"/>
        <filter val="3448.92"/>
        <filter val="1008.93"/>
        <filter val="2185.94"/>
        <filter val="1155.96"/>
        <filter val="2012.96"/>
        <filter val="1153.97"/>
        <filter val="2208.97"/>
        <filter val="1860.98"/>
        <filter val="4692.98"/>
      </filters>
    </filterColumn>
    <filterColumn colId="6">
      <filters blank="1">
        <filter val="-0.01"/>
        <filter val="-0.02"/>
        <filter val="-0.04"/>
        <filter val="-0.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1216</v>
      </c>
      <c r="B1" s="2" t="s">
        <v>1217</v>
      </c>
      <c r="C1" s="2" t="s">
        <v>1218</v>
      </c>
      <c r="D1" s="2" t="s">
        <v>1219</v>
      </c>
      <c r="E1" s="2" t="s">
        <v>13</v>
      </c>
      <c r="F1" s="2" t="s">
        <v>5</v>
      </c>
      <c r="G1" s="2" t="s">
        <v>6</v>
      </c>
      <c r="H1" s="2" t="s">
        <v>1220</v>
      </c>
      <c r="I1" s="2" t="s">
        <v>1221</v>
      </c>
      <c r="J1" s="2" t="s">
        <v>1222</v>
      </c>
      <c r="K1" s="2" t="s">
        <v>1223</v>
      </c>
      <c r="L1" s="2" t="s">
        <v>1224</v>
      </c>
      <c r="M1" s="2" t="s">
        <v>1225</v>
      </c>
      <c r="N1" s="2" t="s">
        <v>1226</v>
      </c>
      <c r="O1" s="2" t="s">
        <v>1227</v>
      </c>
      <c r="P1" s="2" t="s">
        <v>1228</v>
      </c>
      <c r="Q1" s="2" t="s">
        <v>1229</v>
      </c>
      <c r="R1" s="2" t="s">
        <v>1230</v>
      </c>
      <c r="S1" s="2" t="s">
        <v>1231</v>
      </c>
      <c r="T1" s="2" t="s">
        <v>1232</v>
      </c>
      <c r="U1" s="2" t="s">
        <v>1233</v>
      </c>
      <c r="V1" s="2" t="s">
        <v>1234</v>
      </c>
    </row>
    <row r="2" s="1" customFormat="1" spans="1:22">
      <c r="A2" s="3">
        <v>999226609432772</v>
      </c>
      <c r="B2" s="1" t="s">
        <v>1235</v>
      </c>
      <c r="C2" s="1" t="s">
        <v>1236</v>
      </c>
      <c r="D2" s="1" t="s">
        <v>1237</v>
      </c>
      <c r="E2" s="1" t="s">
        <v>1238</v>
      </c>
      <c r="F2" s="1" t="s">
        <v>1235</v>
      </c>
      <c r="G2" s="1" t="s">
        <v>1239</v>
      </c>
      <c r="H2" s="1" t="s">
        <v>1240</v>
      </c>
      <c r="I2" s="1" t="s">
        <v>1241</v>
      </c>
      <c r="J2" s="1" t="s">
        <v>30</v>
      </c>
      <c r="K2" s="1" t="s">
        <v>1242</v>
      </c>
      <c r="L2" s="1" t="s">
        <v>1242</v>
      </c>
      <c r="M2" s="1" t="s">
        <v>1243</v>
      </c>
      <c r="N2" s="1" t="s">
        <v>1243</v>
      </c>
      <c r="O2" s="1" t="s">
        <v>1244</v>
      </c>
      <c r="P2" s="1" t="s">
        <v>1245</v>
      </c>
      <c r="Q2" s="1" t="s">
        <v>1246</v>
      </c>
      <c r="R2" s="1" t="s">
        <v>1247</v>
      </c>
      <c r="S2" s="1" t="s">
        <v>1248</v>
      </c>
      <c r="T2" s="1" t="s">
        <v>1249</v>
      </c>
      <c r="U2" s="1" t="s">
        <v>1250</v>
      </c>
      <c r="V2" s="1" t="s">
        <v>1251</v>
      </c>
    </row>
    <row r="3" s="1" customFormat="1" spans="1:22">
      <c r="A3" s="3">
        <v>999226609301507</v>
      </c>
      <c r="B3" s="1" t="s">
        <v>1235</v>
      </c>
      <c r="C3" s="1" t="s">
        <v>1252</v>
      </c>
      <c r="D3" s="1" t="s">
        <v>1253</v>
      </c>
      <c r="E3" s="1" t="s">
        <v>1254</v>
      </c>
      <c r="F3" s="1" t="s">
        <v>1235</v>
      </c>
      <c r="G3" s="1" t="s">
        <v>1239</v>
      </c>
      <c r="H3" s="1" t="s">
        <v>1240</v>
      </c>
      <c r="I3" s="1" t="s">
        <v>1255</v>
      </c>
      <c r="J3" s="1" t="s">
        <v>30</v>
      </c>
      <c r="K3" s="1" t="s">
        <v>1256</v>
      </c>
      <c r="L3" s="1" t="s">
        <v>1256</v>
      </c>
      <c r="M3" s="1" t="s">
        <v>1243</v>
      </c>
      <c r="N3" s="1" t="s">
        <v>1243</v>
      </c>
      <c r="O3" s="1" t="s">
        <v>1244</v>
      </c>
      <c r="P3" s="1" t="s">
        <v>1245</v>
      </c>
      <c r="Q3" s="1" t="s">
        <v>1246</v>
      </c>
      <c r="R3" s="1" t="s">
        <v>1257</v>
      </c>
      <c r="S3" s="1" t="s">
        <v>1248</v>
      </c>
      <c r="T3" s="1" t="s">
        <v>1249</v>
      </c>
      <c r="U3" s="1" t="s">
        <v>1250</v>
      </c>
      <c r="V3" s="1" t="s">
        <v>1251</v>
      </c>
    </row>
    <row r="4" s="1" customFormat="1" spans="1:22">
      <c r="A4" s="3">
        <v>999226609143561</v>
      </c>
      <c r="B4" s="1" t="s">
        <v>1235</v>
      </c>
      <c r="C4" s="1" t="s">
        <v>1258</v>
      </c>
      <c r="D4" s="1" t="s">
        <v>1259</v>
      </c>
      <c r="E4" s="1" t="s">
        <v>1260</v>
      </c>
      <c r="F4" s="1" t="s">
        <v>1235</v>
      </c>
      <c r="G4" s="1" t="s">
        <v>1239</v>
      </c>
      <c r="H4" s="1" t="s">
        <v>1240</v>
      </c>
      <c r="I4" s="1" t="s">
        <v>1261</v>
      </c>
      <c r="J4" s="1" t="s">
        <v>30</v>
      </c>
      <c r="K4" s="1" t="s">
        <v>1262</v>
      </c>
      <c r="L4" s="1" t="s">
        <v>1262</v>
      </c>
      <c r="M4" s="1" t="s">
        <v>1243</v>
      </c>
      <c r="N4" s="1" t="s">
        <v>1243</v>
      </c>
      <c r="O4" s="1" t="s">
        <v>1244</v>
      </c>
      <c r="P4" s="1" t="s">
        <v>1245</v>
      </c>
      <c r="Q4" s="1" t="s">
        <v>1246</v>
      </c>
      <c r="R4" s="1" t="s">
        <v>1263</v>
      </c>
      <c r="S4" s="1" t="s">
        <v>1248</v>
      </c>
      <c r="T4" s="1" t="s">
        <v>1249</v>
      </c>
      <c r="U4" s="1" t="s">
        <v>1250</v>
      </c>
      <c r="V4" s="1" t="s">
        <v>1251</v>
      </c>
    </row>
    <row r="5" s="1" customFormat="1" spans="1:22">
      <c r="A5" s="3">
        <v>999226609217421</v>
      </c>
      <c r="B5" s="1" t="s">
        <v>1235</v>
      </c>
      <c r="C5" s="1" t="s">
        <v>1264</v>
      </c>
      <c r="D5" s="1" t="s">
        <v>1265</v>
      </c>
      <c r="E5" s="1" t="s">
        <v>1266</v>
      </c>
      <c r="F5" s="1" t="s">
        <v>1235</v>
      </c>
      <c r="G5" s="1" t="s">
        <v>1239</v>
      </c>
      <c r="H5" s="1" t="s">
        <v>1240</v>
      </c>
      <c r="I5" s="1" t="s">
        <v>1267</v>
      </c>
      <c r="J5" s="1" t="s">
        <v>30</v>
      </c>
      <c r="K5" s="1" t="s">
        <v>1268</v>
      </c>
      <c r="L5" s="1" t="s">
        <v>1268</v>
      </c>
      <c r="M5" s="1" t="s">
        <v>1243</v>
      </c>
      <c r="N5" s="1" t="s">
        <v>1243</v>
      </c>
      <c r="O5" s="1" t="s">
        <v>1244</v>
      </c>
      <c r="P5" s="1" t="s">
        <v>1245</v>
      </c>
      <c r="Q5" s="1" t="s">
        <v>1246</v>
      </c>
      <c r="R5" s="1" t="s">
        <v>1269</v>
      </c>
      <c r="S5" s="1" t="s">
        <v>1248</v>
      </c>
      <c r="T5" s="1" t="s">
        <v>1249</v>
      </c>
      <c r="U5" s="1" t="s">
        <v>1250</v>
      </c>
      <c r="V5" s="1" t="s">
        <v>1270</v>
      </c>
    </row>
    <row r="6" s="1" customFormat="1" spans="1:22">
      <c r="A6" s="3">
        <v>999226609188837</v>
      </c>
      <c r="B6" s="1" t="s">
        <v>1235</v>
      </c>
      <c r="C6" s="1" t="s">
        <v>1271</v>
      </c>
      <c r="D6" s="1" t="s">
        <v>1272</v>
      </c>
      <c r="E6" s="1" t="s">
        <v>1273</v>
      </c>
      <c r="F6" s="1" t="s">
        <v>1235</v>
      </c>
      <c r="G6" s="1" t="s">
        <v>1239</v>
      </c>
      <c r="H6" s="1" t="s">
        <v>1240</v>
      </c>
      <c r="I6" s="1" t="s">
        <v>1274</v>
      </c>
      <c r="J6" s="1" t="s">
        <v>30</v>
      </c>
      <c r="K6" s="1" t="s">
        <v>1275</v>
      </c>
      <c r="L6" s="1" t="s">
        <v>1275</v>
      </c>
      <c r="M6" s="1" t="s">
        <v>1243</v>
      </c>
      <c r="N6" s="1" t="s">
        <v>1243</v>
      </c>
      <c r="O6" s="1" t="s">
        <v>1244</v>
      </c>
      <c r="P6" s="1" t="s">
        <v>1245</v>
      </c>
      <c r="Q6" s="1" t="s">
        <v>1246</v>
      </c>
      <c r="R6" s="1" t="s">
        <v>1276</v>
      </c>
      <c r="S6" s="1" t="s">
        <v>1248</v>
      </c>
      <c r="T6" s="1" t="s">
        <v>1249</v>
      </c>
      <c r="U6" s="1" t="s">
        <v>1250</v>
      </c>
      <c r="V6" s="1" t="s">
        <v>1270</v>
      </c>
    </row>
    <row r="7" s="1" customFormat="1" spans="1:22">
      <c r="A7" s="3">
        <v>999226608828634</v>
      </c>
      <c r="B7" s="1" t="s">
        <v>1235</v>
      </c>
      <c r="C7" s="1" t="s">
        <v>1277</v>
      </c>
      <c r="D7" s="1" t="s">
        <v>1278</v>
      </c>
      <c r="E7" s="1" t="s">
        <v>1279</v>
      </c>
      <c r="F7" s="1" t="s">
        <v>1235</v>
      </c>
      <c r="G7" s="1" t="s">
        <v>1239</v>
      </c>
      <c r="H7" s="1" t="s">
        <v>1240</v>
      </c>
      <c r="I7" s="1" t="s">
        <v>1280</v>
      </c>
      <c r="J7" s="1" t="s">
        <v>30</v>
      </c>
      <c r="K7" s="1" t="s">
        <v>1281</v>
      </c>
      <c r="L7" s="1" t="s">
        <v>1281</v>
      </c>
      <c r="M7" s="1" t="s">
        <v>1243</v>
      </c>
      <c r="N7" s="1" t="s">
        <v>1243</v>
      </c>
      <c r="O7" s="1" t="s">
        <v>1244</v>
      </c>
      <c r="P7" s="1" t="s">
        <v>1245</v>
      </c>
      <c r="Q7" s="1" t="s">
        <v>1246</v>
      </c>
      <c r="R7" s="1" t="s">
        <v>1282</v>
      </c>
      <c r="S7" s="1" t="s">
        <v>1248</v>
      </c>
      <c r="T7" s="1" t="s">
        <v>1249</v>
      </c>
      <c r="U7" s="1" t="s">
        <v>1250</v>
      </c>
      <c r="V7" s="1" t="s">
        <v>1283</v>
      </c>
    </row>
    <row r="8" s="1" customFormat="1" spans="1:22">
      <c r="A8" s="3">
        <v>999226609444529</v>
      </c>
      <c r="B8" s="1" t="s">
        <v>1235</v>
      </c>
      <c r="C8" s="1" t="s">
        <v>1284</v>
      </c>
      <c r="D8" s="1" t="s">
        <v>1285</v>
      </c>
      <c r="E8" s="1" t="s">
        <v>1286</v>
      </c>
      <c r="F8" s="1" t="s">
        <v>1235</v>
      </c>
      <c r="G8" s="1" t="s">
        <v>1239</v>
      </c>
      <c r="H8" s="1" t="s">
        <v>1240</v>
      </c>
      <c r="I8" s="1" t="s">
        <v>1287</v>
      </c>
      <c r="J8" s="1" t="s">
        <v>30</v>
      </c>
      <c r="K8" s="1" t="s">
        <v>1288</v>
      </c>
      <c r="L8" s="1" t="s">
        <v>1288</v>
      </c>
      <c r="M8" s="1" t="s">
        <v>1243</v>
      </c>
      <c r="N8" s="1" t="s">
        <v>1243</v>
      </c>
      <c r="O8" s="1" t="s">
        <v>1244</v>
      </c>
      <c r="P8" s="1" t="s">
        <v>1245</v>
      </c>
      <c r="Q8" s="1" t="s">
        <v>1246</v>
      </c>
      <c r="R8" s="1" t="s">
        <v>1289</v>
      </c>
      <c r="S8" s="1" t="s">
        <v>1248</v>
      </c>
      <c r="T8" s="1" t="s">
        <v>1249</v>
      </c>
      <c r="U8" s="1" t="s">
        <v>1250</v>
      </c>
      <c r="V8" s="1" t="s">
        <v>1270</v>
      </c>
    </row>
    <row r="9" s="1" customFormat="1" spans="1:22">
      <c r="A9" s="3">
        <v>999226607928896</v>
      </c>
      <c r="B9" s="1" t="s">
        <v>1235</v>
      </c>
      <c r="C9" s="1" t="s">
        <v>1290</v>
      </c>
      <c r="D9" s="1" t="s">
        <v>1291</v>
      </c>
      <c r="E9" s="1" t="s">
        <v>1292</v>
      </c>
      <c r="F9" s="1" t="s">
        <v>1235</v>
      </c>
      <c r="G9" s="1" t="s">
        <v>1239</v>
      </c>
      <c r="H9" s="1" t="s">
        <v>1240</v>
      </c>
      <c r="I9" s="1" t="s">
        <v>1293</v>
      </c>
      <c r="J9" s="1" t="s">
        <v>30</v>
      </c>
      <c r="K9" s="1" t="s">
        <v>1294</v>
      </c>
      <c r="L9" s="1" t="s">
        <v>1294</v>
      </c>
      <c r="M9" s="1" t="s">
        <v>1243</v>
      </c>
      <c r="N9" s="1" t="s">
        <v>1243</v>
      </c>
      <c r="O9" s="1" t="s">
        <v>1244</v>
      </c>
      <c r="P9" s="1" t="s">
        <v>1245</v>
      </c>
      <c r="Q9" s="1" t="s">
        <v>1246</v>
      </c>
      <c r="R9" s="1" t="s">
        <v>1295</v>
      </c>
      <c r="S9" s="1" t="s">
        <v>1248</v>
      </c>
      <c r="T9" s="1" t="s">
        <v>1249</v>
      </c>
      <c r="U9" s="1" t="s">
        <v>1250</v>
      </c>
      <c r="V9" s="1" t="s">
        <v>1296</v>
      </c>
    </row>
    <row r="10" s="1" customFormat="1" spans="1:22">
      <c r="A10" s="3">
        <v>999226609000228</v>
      </c>
      <c r="B10" s="1" t="s">
        <v>1235</v>
      </c>
      <c r="C10" s="1" t="s">
        <v>1297</v>
      </c>
      <c r="D10" s="1" t="s">
        <v>1298</v>
      </c>
      <c r="E10" s="1" t="s">
        <v>1299</v>
      </c>
      <c r="F10" s="1" t="s">
        <v>1235</v>
      </c>
      <c r="G10" s="1" t="s">
        <v>1239</v>
      </c>
      <c r="H10" s="1" t="s">
        <v>1240</v>
      </c>
      <c r="I10" s="1" t="s">
        <v>1300</v>
      </c>
      <c r="J10" s="1" t="s">
        <v>30</v>
      </c>
      <c r="K10" s="1" t="s">
        <v>1301</v>
      </c>
      <c r="L10" s="1" t="s">
        <v>1301</v>
      </c>
      <c r="M10" s="1" t="s">
        <v>1243</v>
      </c>
      <c r="N10" s="1" t="s">
        <v>1243</v>
      </c>
      <c r="O10" s="1" t="s">
        <v>1244</v>
      </c>
      <c r="P10" s="1" t="s">
        <v>1245</v>
      </c>
      <c r="Q10" s="1" t="s">
        <v>1246</v>
      </c>
      <c r="R10" s="1" t="s">
        <v>1302</v>
      </c>
      <c r="S10" s="1" t="s">
        <v>1248</v>
      </c>
      <c r="T10" s="1" t="s">
        <v>1249</v>
      </c>
      <c r="U10" s="1" t="s">
        <v>1250</v>
      </c>
      <c r="V10" s="1" t="s">
        <v>1270</v>
      </c>
    </row>
    <row r="11" s="1" customFormat="1" spans="1:22">
      <c r="A11" s="3">
        <v>999226608860363</v>
      </c>
      <c r="B11" s="1" t="s">
        <v>1235</v>
      </c>
      <c r="C11" s="1" t="s">
        <v>1303</v>
      </c>
      <c r="D11" s="1" t="s">
        <v>1304</v>
      </c>
      <c r="E11" s="1" t="s">
        <v>1305</v>
      </c>
      <c r="F11" s="1" t="s">
        <v>1235</v>
      </c>
      <c r="G11" s="1" t="s">
        <v>1239</v>
      </c>
      <c r="H11" s="1" t="s">
        <v>1240</v>
      </c>
      <c r="I11" s="1" t="s">
        <v>1306</v>
      </c>
      <c r="J11" s="1" t="s">
        <v>30</v>
      </c>
      <c r="K11" s="1" t="s">
        <v>1307</v>
      </c>
      <c r="L11" s="1" t="s">
        <v>1307</v>
      </c>
      <c r="M11" s="1" t="s">
        <v>1243</v>
      </c>
      <c r="N11" s="1" t="s">
        <v>1243</v>
      </c>
      <c r="O11" s="1" t="s">
        <v>1244</v>
      </c>
      <c r="P11" s="1" t="s">
        <v>1245</v>
      </c>
      <c r="Q11" s="1" t="s">
        <v>1246</v>
      </c>
      <c r="R11" s="1" t="s">
        <v>1308</v>
      </c>
      <c r="S11" s="1" t="s">
        <v>1248</v>
      </c>
      <c r="T11" s="1" t="s">
        <v>1249</v>
      </c>
      <c r="U11" s="1" t="s">
        <v>1250</v>
      </c>
      <c r="V11" s="1" t="s">
        <v>1251</v>
      </c>
    </row>
    <row r="12" s="1" customFormat="1" spans="1:22">
      <c r="A12" s="3">
        <v>999226606976136</v>
      </c>
      <c r="B12" s="1" t="s">
        <v>1235</v>
      </c>
      <c r="C12" s="1" t="s">
        <v>1309</v>
      </c>
      <c r="D12" s="1" t="s">
        <v>1310</v>
      </c>
      <c r="E12" s="1" t="s">
        <v>1311</v>
      </c>
      <c r="F12" s="1" t="s">
        <v>1235</v>
      </c>
      <c r="G12" s="1" t="s">
        <v>1239</v>
      </c>
      <c r="H12" s="1" t="s">
        <v>1240</v>
      </c>
      <c r="I12" s="1" t="s">
        <v>1312</v>
      </c>
      <c r="J12" s="1" t="s">
        <v>30</v>
      </c>
      <c r="K12" s="1" t="s">
        <v>1313</v>
      </c>
      <c r="L12" s="1" t="s">
        <v>1313</v>
      </c>
      <c r="M12" s="1" t="s">
        <v>1243</v>
      </c>
      <c r="N12" s="1" t="s">
        <v>1243</v>
      </c>
      <c r="O12" s="1" t="s">
        <v>1244</v>
      </c>
      <c r="P12" s="1" t="s">
        <v>1245</v>
      </c>
      <c r="Q12" s="1" t="s">
        <v>1246</v>
      </c>
      <c r="R12" s="1" t="s">
        <v>1314</v>
      </c>
      <c r="S12" s="1" t="s">
        <v>1248</v>
      </c>
      <c r="T12" s="1" t="s">
        <v>1249</v>
      </c>
      <c r="U12" s="1" t="s">
        <v>1250</v>
      </c>
      <c r="V12" s="1" t="s">
        <v>1315</v>
      </c>
    </row>
    <row r="13" s="1" customFormat="1" spans="1:22">
      <c r="A13" s="3">
        <v>999226606306063</v>
      </c>
      <c r="B13" s="1" t="s">
        <v>1235</v>
      </c>
      <c r="C13" s="1" t="s">
        <v>1316</v>
      </c>
      <c r="D13" s="1" t="s">
        <v>1317</v>
      </c>
      <c r="E13" s="1" t="s">
        <v>1318</v>
      </c>
      <c r="F13" s="1" t="s">
        <v>1235</v>
      </c>
      <c r="G13" s="1" t="s">
        <v>1239</v>
      </c>
      <c r="H13" s="1" t="s">
        <v>1240</v>
      </c>
      <c r="I13" s="1" t="s">
        <v>1319</v>
      </c>
      <c r="J13" s="1" t="s">
        <v>30</v>
      </c>
      <c r="K13" s="1" t="s">
        <v>1320</v>
      </c>
      <c r="L13" s="1" t="s">
        <v>1320</v>
      </c>
      <c r="M13" s="1" t="s">
        <v>1243</v>
      </c>
      <c r="N13" s="1" t="s">
        <v>1243</v>
      </c>
      <c r="O13" s="1" t="s">
        <v>1244</v>
      </c>
      <c r="P13" s="1" t="s">
        <v>1245</v>
      </c>
      <c r="Q13" s="1" t="s">
        <v>1246</v>
      </c>
      <c r="R13" s="1" t="s">
        <v>1321</v>
      </c>
      <c r="S13" s="1" t="s">
        <v>1248</v>
      </c>
      <c r="T13" s="1" t="s">
        <v>1249</v>
      </c>
      <c r="U13" s="1" t="s">
        <v>1250</v>
      </c>
      <c r="V13" s="1" t="s">
        <v>1315</v>
      </c>
    </row>
    <row r="14" s="1" customFormat="1" spans="1:22">
      <c r="A14" s="3">
        <v>999226605981963</v>
      </c>
      <c r="B14" s="1" t="s">
        <v>1235</v>
      </c>
      <c r="C14" s="1" t="s">
        <v>1322</v>
      </c>
      <c r="D14" s="1" t="s">
        <v>1323</v>
      </c>
      <c r="E14" s="1" t="s">
        <v>1324</v>
      </c>
      <c r="F14" s="1" t="s">
        <v>1235</v>
      </c>
      <c r="G14" s="1" t="s">
        <v>1239</v>
      </c>
      <c r="H14" s="1" t="s">
        <v>1240</v>
      </c>
      <c r="I14" s="1" t="s">
        <v>1325</v>
      </c>
      <c r="J14" s="1" t="s">
        <v>30</v>
      </c>
      <c r="K14" s="1" t="s">
        <v>1326</v>
      </c>
      <c r="L14" s="1" t="s">
        <v>1326</v>
      </c>
      <c r="M14" s="1" t="s">
        <v>1243</v>
      </c>
      <c r="N14" s="1" t="s">
        <v>1243</v>
      </c>
      <c r="O14" s="1" t="s">
        <v>1244</v>
      </c>
      <c r="P14" s="1" t="s">
        <v>1245</v>
      </c>
      <c r="Q14" s="1" t="s">
        <v>1246</v>
      </c>
      <c r="R14" s="1" t="s">
        <v>1327</v>
      </c>
      <c r="S14" s="1" t="s">
        <v>1248</v>
      </c>
      <c r="T14" s="1" t="s">
        <v>1249</v>
      </c>
      <c r="U14" s="1" t="s">
        <v>1250</v>
      </c>
      <c r="V14" s="1" t="s">
        <v>1328</v>
      </c>
    </row>
    <row r="15" s="1" customFormat="1" spans="1:22">
      <c r="A15" s="3">
        <v>999226605373859</v>
      </c>
      <c r="B15" s="1" t="s">
        <v>1235</v>
      </c>
      <c r="C15" s="1" t="s">
        <v>1329</v>
      </c>
      <c r="D15" s="1" t="s">
        <v>1330</v>
      </c>
      <c r="E15" s="1" t="s">
        <v>1331</v>
      </c>
      <c r="F15" s="1" t="s">
        <v>1235</v>
      </c>
      <c r="G15" s="1" t="s">
        <v>1239</v>
      </c>
      <c r="H15" s="1" t="s">
        <v>1240</v>
      </c>
      <c r="I15" s="1" t="s">
        <v>1332</v>
      </c>
      <c r="J15" s="1" t="s">
        <v>30</v>
      </c>
      <c r="K15" s="1" t="s">
        <v>1333</v>
      </c>
      <c r="L15" s="1" t="s">
        <v>1333</v>
      </c>
      <c r="M15" s="1" t="s">
        <v>1243</v>
      </c>
      <c r="N15" s="1" t="s">
        <v>1243</v>
      </c>
      <c r="O15" s="1" t="s">
        <v>1244</v>
      </c>
      <c r="P15" s="1" t="s">
        <v>1245</v>
      </c>
      <c r="Q15" s="1" t="s">
        <v>1246</v>
      </c>
      <c r="R15" s="1" t="s">
        <v>1334</v>
      </c>
      <c r="S15" s="1" t="s">
        <v>1248</v>
      </c>
      <c r="T15" s="1" t="s">
        <v>1249</v>
      </c>
      <c r="U15" s="1" t="s">
        <v>1335</v>
      </c>
      <c r="V15" s="1" t="s">
        <v>1251</v>
      </c>
    </row>
    <row r="16" s="1" customFormat="1" spans="1:22">
      <c r="A16" s="3">
        <v>999226605443194</v>
      </c>
      <c r="B16" s="1" t="s">
        <v>1235</v>
      </c>
      <c r="C16" s="1" t="s">
        <v>1336</v>
      </c>
      <c r="D16" s="1" t="s">
        <v>1337</v>
      </c>
      <c r="E16" s="1" t="s">
        <v>1338</v>
      </c>
      <c r="F16" s="1" t="s">
        <v>1235</v>
      </c>
      <c r="G16" s="1" t="s">
        <v>1239</v>
      </c>
      <c r="H16" s="1" t="s">
        <v>1240</v>
      </c>
      <c r="I16" s="1" t="s">
        <v>1339</v>
      </c>
      <c r="J16" s="1" t="s">
        <v>30</v>
      </c>
      <c r="K16" s="1" t="s">
        <v>1340</v>
      </c>
      <c r="L16" s="1" t="s">
        <v>1340</v>
      </c>
      <c r="M16" s="1" t="s">
        <v>1243</v>
      </c>
      <c r="N16" s="1" t="s">
        <v>1243</v>
      </c>
      <c r="O16" s="1" t="s">
        <v>1244</v>
      </c>
      <c r="P16" s="1" t="s">
        <v>1245</v>
      </c>
      <c r="Q16" s="1" t="s">
        <v>1246</v>
      </c>
      <c r="R16" s="1" t="s">
        <v>1341</v>
      </c>
      <c r="S16" s="1" t="s">
        <v>1248</v>
      </c>
      <c r="T16" s="1" t="s">
        <v>1249</v>
      </c>
      <c r="U16" s="1" t="s">
        <v>1250</v>
      </c>
      <c r="V16" s="1" t="s">
        <v>1283</v>
      </c>
    </row>
    <row r="17" s="1" customFormat="1" spans="1:22">
      <c r="A17" s="3">
        <v>999226608609336</v>
      </c>
      <c r="B17" s="1" t="s">
        <v>1235</v>
      </c>
      <c r="C17" s="1" t="s">
        <v>1342</v>
      </c>
      <c r="D17" s="1" t="s">
        <v>1343</v>
      </c>
      <c r="E17" s="1" t="s">
        <v>1344</v>
      </c>
      <c r="F17" s="1" t="s">
        <v>1235</v>
      </c>
      <c r="G17" s="1" t="s">
        <v>1239</v>
      </c>
      <c r="H17" s="1" t="s">
        <v>1240</v>
      </c>
      <c r="I17" s="1" t="s">
        <v>1345</v>
      </c>
      <c r="J17" s="1" t="s">
        <v>30</v>
      </c>
      <c r="K17" s="1" t="s">
        <v>1346</v>
      </c>
      <c r="L17" s="1" t="s">
        <v>1346</v>
      </c>
      <c r="M17" s="1" t="s">
        <v>1243</v>
      </c>
      <c r="N17" s="1" t="s">
        <v>1243</v>
      </c>
      <c r="O17" s="1" t="s">
        <v>1244</v>
      </c>
      <c r="P17" s="1" t="s">
        <v>1245</v>
      </c>
      <c r="Q17" s="1" t="s">
        <v>1246</v>
      </c>
      <c r="R17" s="1" t="s">
        <v>1347</v>
      </c>
      <c r="S17" s="1" t="s">
        <v>1248</v>
      </c>
      <c r="T17" s="1" t="s">
        <v>1249</v>
      </c>
      <c r="U17" s="1" t="s">
        <v>1250</v>
      </c>
      <c r="V17" s="1" t="s">
        <v>1296</v>
      </c>
    </row>
    <row r="18" s="1" customFormat="1" spans="1:22">
      <c r="A18" s="3">
        <v>999226607168145</v>
      </c>
      <c r="B18" s="1" t="s">
        <v>1235</v>
      </c>
      <c r="C18" s="1" t="s">
        <v>1348</v>
      </c>
      <c r="D18" s="1" t="s">
        <v>1349</v>
      </c>
      <c r="E18" s="1" t="s">
        <v>1350</v>
      </c>
      <c r="F18" s="1" t="s">
        <v>1235</v>
      </c>
      <c r="G18" s="1" t="s">
        <v>1239</v>
      </c>
      <c r="H18" s="1" t="s">
        <v>1240</v>
      </c>
      <c r="I18" s="1" t="s">
        <v>1351</v>
      </c>
      <c r="J18" s="1" t="s">
        <v>30</v>
      </c>
      <c r="K18" s="1" t="s">
        <v>1352</v>
      </c>
      <c r="L18" s="1" t="s">
        <v>1352</v>
      </c>
      <c r="M18" s="1" t="s">
        <v>1243</v>
      </c>
      <c r="N18" s="1" t="s">
        <v>1243</v>
      </c>
      <c r="O18" s="1" t="s">
        <v>1244</v>
      </c>
      <c r="P18" s="1" t="s">
        <v>1245</v>
      </c>
      <c r="Q18" s="1" t="s">
        <v>1246</v>
      </c>
      <c r="R18" s="1" t="s">
        <v>1353</v>
      </c>
      <c r="S18" s="1" t="s">
        <v>1248</v>
      </c>
      <c r="T18" s="1" t="s">
        <v>1249</v>
      </c>
      <c r="U18" s="1" t="s">
        <v>1250</v>
      </c>
      <c r="V18" s="1" t="s">
        <v>1354</v>
      </c>
    </row>
    <row r="19" s="1" customFormat="1" spans="1:22">
      <c r="A19" s="3">
        <v>999226605330347</v>
      </c>
      <c r="B19" s="1" t="s">
        <v>1235</v>
      </c>
      <c r="C19" s="1" t="s">
        <v>1355</v>
      </c>
      <c r="D19" s="1" t="s">
        <v>1356</v>
      </c>
      <c r="E19" s="1" t="s">
        <v>1357</v>
      </c>
      <c r="F19" s="1" t="s">
        <v>1235</v>
      </c>
      <c r="G19" s="1" t="s">
        <v>1239</v>
      </c>
      <c r="H19" s="1" t="s">
        <v>1240</v>
      </c>
      <c r="I19" s="1" t="s">
        <v>1358</v>
      </c>
      <c r="J19" s="1" t="s">
        <v>30</v>
      </c>
      <c r="K19" s="1" t="s">
        <v>1359</v>
      </c>
      <c r="L19" s="1" t="s">
        <v>1359</v>
      </c>
      <c r="M19" s="1" t="s">
        <v>1243</v>
      </c>
      <c r="N19" s="1" t="s">
        <v>1243</v>
      </c>
      <c r="O19" s="1" t="s">
        <v>1244</v>
      </c>
      <c r="P19" s="1" t="s">
        <v>1245</v>
      </c>
      <c r="Q19" s="1" t="s">
        <v>1246</v>
      </c>
      <c r="R19" s="1" t="s">
        <v>1360</v>
      </c>
      <c r="S19" s="1" t="s">
        <v>1248</v>
      </c>
      <c r="T19" s="1" t="s">
        <v>1249</v>
      </c>
      <c r="U19" s="1" t="s">
        <v>1250</v>
      </c>
      <c r="V19" s="1" t="s">
        <v>1361</v>
      </c>
    </row>
    <row r="20" s="1" customFormat="1" spans="1:22">
      <c r="A20" s="3">
        <v>999226602201379</v>
      </c>
      <c r="B20" s="1" t="s">
        <v>1235</v>
      </c>
      <c r="C20" s="1" t="s">
        <v>1362</v>
      </c>
      <c r="D20" s="1" t="s">
        <v>1363</v>
      </c>
      <c r="E20" s="1" t="s">
        <v>1364</v>
      </c>
      <c r="F20" s="1" t="s">
        <v>1235</v>
      </c>
      <c r="G20" s="1" t="s">
        <v>1239</v>
      </c>
      <c r="H20" s="1" t="s">
        <v>1240</v>
      </c>
      <c r="I20" s="1" t="s">
        <v>1365</v>
      </c>
      <c r="J20" s="1" t="s">
        <v>30</v>
      </c>
      <c r="K20" s="1" t="s">
        <v>1366</v>
      </c>
      <c r="L20" s="1" t="s">
        <v>1366</v>
      </c>
      <c r="M20" s="1" t="s">
        <v>1243</v>
      </c>
      <c r="N20" s="1" t="s">
        <v>1243</v>
      </c>
      <c r="O20" s="1" t="s">
        <v>1244</v>
      </c>
      <c r="P20" s="1" t="s">
        <v>1245</v>
      </c>
      <c r="Q20" s="1" t="s">
        <v>1246</v>
      </c>
      <c r="R20" s="1" t="s">
        <v>1367</v>
      </c>
      <c r="S20" s="1" t="s">
        <v>1248</v>
      </c>
      <c r="T20" s="1" t="s">
        <v>1249</v>
      </c>
      <c r="U20" s="1" t="s">
        <v>1250</v>
      </c>
      <c r="V20" s="1" t="s">
        <v>1251</v>
      </c>
    </row>
    <row r="21" s="1" customFormat="1" spans="1:22">
      <c r="A21" s="3">
        <v>999226601621034</v>
      </c>
      <c r="B21" s="1" t="s">
        <v>1368</v>
      </c>
      <c r="C21" s="1" t="s">
        <v>1369</v>
      </c>
      <c r="D21" s="1" t="s">
        <v>1370</v>
      </c>
      <c r="E21" s="1" t="s">
        <v>1371</v>
      </c>
      <c r="F21" s="1" t="s">
        <v>1235</v>
      </c>
      <c r="G21" s="1" t="s">
        <v>1239</v>
      </c>
      <c r="H21" s="1" t="s">
        <v>1240</v>
      </c>
      <c r="I21" s="1" t="s">
        <v>1372</v>
      </c>
      <c r="J21" s="1" t="s">
        <v>30</v>
      </c>
      <c r="K21" s="1" t="s">
        <v>1373</v>
      </c>
      <c r="L21" s="1" t="s">
        <v>1373</v>
      </c>
      <c r="M21" s="1" t="s">
        <v>1243</v>
      </c>
      <c r="N21" s="1" t="s">
        <v>1243</v>
      </c>
      <c r="O21" s="1" t="s">
        <v>1244</v>
      </c>
      <c r="P21" s="1" t="s">
        <v>1245</v>
      </c>
      <c r="Q21" s="1" t="s">
        <v>1246</v>
      </c>
      <c r="R21" s="1" t="s">
        <v>1374</v>
      </c>
      <c r="S21" s="1" t="s">
        <v>1248</v>
      </c>
      <c r="T21" s="1" t="s">
        <v>1249</v>
      </c>
      <c r="U21" s="1" t="s">
        <v>1250</v>
      </c>
      <c r="V21" s="1" t="s">
        <v>1375</v>
      </c>
    </row>
    <row r="22" s="1" customFormat="1" spans="1:22">
      <c r="A22" s="3">
        <v>999226601522543</v>
      </c>
      <c r="B22" s="1" t="s">
        <v>1368</v>
      </c>
      <c r="C22" s="1" t="s">
        <v>1376</v>
      </c>
      <c r="D22" s="1" t="s">
        <v>1377</v>
      </c>
      <c r="E22" s="1" t="s">
        <v>1378</v>
      </c>
      <c r="F22" s="1" t="s">
        <v>1235</v>
      </c>
      <c r="G22" s="1" t="s">
        <v>1239</v>
      </c>
      <c r="H22" s="1" t="s">
        <v>1240</v>
      </c>
      <c r="I22" s="1" t="s">
        <v>1379</v>
      </c>
      <c r="J22" s="1" t="s">
        <v>30</v>
      </c>
      <c r="K22" s="1" t="s">
        <v>1380</v>
      </c>
      <c r="L22" s="1" t="s">
        <v>1380</v>
      </c>
      <c r="M22" s="1" t="s">
        <v>1243</v>
      </c>
      <c r="N22" s="1" t="s">
        <v>1243</v>
      </c>
      <c r="O22" s="1" t="s">
        <v>1244</v>
      </c>
      <c r="P22" s="1" t="s">
        <v>1245</v>
      </c>
      <c r="Q22" s="1" t="s">
        <v>1246</v>
      </c>
      <c r="R22" s="1" t="s">
        <v>1381</v>
      </c>
      <c r="S22" s="1" t="s">
        <v>1248</v>
      </c>
      <c r="T22" s="1" t="s">
        <v>1249</v>
      </c>
      <c r="U22" s="1" t="s">
        <v>1250</v>
      </c>
      <c r="V22" s="1" t="s">
        <v>1283</v>
      </c>
    </row>
    <row r="23" s="1" customFormat="1" spans="1:22">
      <c r="A23" s="3">
        <v>999226601378059</v>
      </c>
      <c r="B23" s="1" t="s">
        <v>1368</v>
      </c>
      <c r="C23" s="1" t="s">
        <v>1382</v>
      </c>
      <c r="D23" s="1" t="s">
        <v>1383</v>
      </c>
      <c r="E23" s="1" t="s">
        <v>1384</v>
      </c>
      <c r="F23" s="1" t="s">
        <v>1235</v>
      </c>
      <c r="G23" s="1" t="s">
        <v>1239</v>
      </c>
      <c r="H23" s="1" t="s">
        <v>1240</v>
      </c>
      <c r="I23" s="1" t="s">
        <v>1385</v>
      </c>
      <c r="J23" s="1" t="s">
        <v>30</v>
      </c>
      <c r="K23" s="1" t="s">
        <v>1386</v>
      </c>
      <c r="L23" s="1" t="s">
        <v>1386</v>
      </c>
      <c r="M23" s="1" t="s">
        <v>1243</v>
      </c>
      <c r="N23" s="1" t="s">
        <v>1243</v>
      </c>
      <c r="O23" s="1" t="s">
        <v>1244</v>
      </c>
      <c r="P23" s="1" t="s">
        <v>1245</v>
      </c>
      <c r="Q23" s="1" t="s">
        <v>1246</v>
      </c>
      <c r="R23" s="1" t="s">
        <v>1387</v>
      </c>
      <c r="S23" s="1" t="s">
        <v>1248</v>
      </c>
      <c r="T23" s="1" t="s">
        <v>1249</v>
      </c>
      <c r="U23" s="1" t="s">
        <v>1250</v>
      </c>
      <c r="V23" s="1" t="s">
        <v>1388</v>
      </c>
    </row>
    <row r="24" s="1" customFormat="1" spans="1:22">
      <c r="A24" s="3">
        <v>999226601113910</v>
      </c>
      <c r="B24" s="1" t="s">
        <v>1368</v>
      </c>
      <c r="C24" s="1" t="s">
        <v>1389</v>
      </c>
      <c r="D24" s="1" t="s">
        <v>1390</v>
      </c>
      <c r="E24" s="1" t="s">
        <v>1391</v>
      </c>
      <c r="F24" s="1" t="s">
        <v>1235</v>
      </c>
      <c r="G24" s="1" t="s">
        <v>1239</v>
      </c>
      <c r="H24" s="1" t="s">
        <v>1240</v>
      </c>
      <c r="I24" s="1" t="s">
        <v>1392</v>
      </c>
      <c r="J24" s="1" t="s">
        <v>30</v>
      </c>
      <c r="K24" s="1" t="s">
        <v>1393</v>
      </c>
      <c r="L24" s="1" t="s">
        <v>1393</v>
      </c>
      <c r="M24" s="1" t="s">
        <v>1243</v>
      </c>
      <c r="N24" s="1" t="s">
        <v>1243</v>
      </c>
      <c r="O24" s="1" t="s">
        <v>1244</v>
      </c>
      <c r="P24" s="1" t="s">
        <v>1245</v>
      </c>
      <c r="Q24" s="1" t="s">
        <v>1246</v>
      </c>
      <c r="R24" s="1" t="s">
        <v>1394</v>
      </c>
      <c r="S24" s="1" t="s">
        <v>1248</v>
      </c>
      <c r="T24" s="1" t="s">
        <v>1249</v>
      </c>
      <c r="U24" s="1" t="s">
        <v>1250</v>
      </c>
      <c r="V24" s="1" t="s">
        <v>1251</v>
      </c>
    </row>
    <row r="25" s="1" customFormat="1" spans="1:22">
      <c r="A25" s="3">
        <v>999226607400834</v>
      </c>
      <c r="B25" s="1" t="s">
        <v>1235</v>
      </c>
      <c r="C25" s="1" t="s">
        <v>1395</v>
      </c>
      <c r="D25" s="1" t="s">
        <v>1396</v>
      </c>
      <c r="E25" s="1" t="s">
        <v>1397</v>
      </c>
      <c r="F25" s="1" t="s">
        <v>1235</v>
      </c>
      <c r="G25" s="1" t="s">
        <v>1239</v>
      </c>
      <c r="H25" s="1" t="s">
        <v>1240</v>
      </c>
      <c r="I25" s="1" t="s">
        <v>1398</v>
      </c>
      <c r="J25" s="1" t="s">
        <v>30</v>
      </c>
      <c r="K25" s="1" t="s">
        <v>1399</v>
      </c>
      <c r="L25" s="1" t="s">
        <v>1399</v>
      </c>
      <c r="M25" s="1" t="s">
        <v>1243</v>
      </c>
      <c r="N25" s="1" t="s">
        <v>1243</v>
      </c>
      <c r="O25" s="1" t="s">
        <v>1244</v>
      </c>
      <c r="P25" s="1" t="s">
        <v>1245</v>
      </c>
      <c r="Q25" s="1" t="s">
        <v>1246</v>
      </c>
      <c r="R25" s="1" t="s">
        <v>1400</v>
      </c>
      <c r="S25" s="1" t="s">
        <v>1248</v>
      </c>
      <c r="T25" s="1" t="s">
        <v>1249</v>
      </c>
      <c r="U25" s="1" t="s">
        <v>1250</v>
      </c>
      <c r="V25" s="1" t="s">
        <v>1401</v>
      </c>
    </row>
    <row r="26" s="1" customFormat="1" spans="1:22">
      <c r="A26" s="3">
        <v>999226600765649</v>
      </c>
      <c r="B26" s="1" t="s">
        <v>1368</v>
      </c>
      <c r="C26" s="1" t="s">
        <v>1402</v>
      </c>
      <c r="D26" s="1" t="s">
        <v>1403</v>
      </c>
      <c r="E26" s="1" t="s">
        <v>1404</v>
      </c>
      <c r="F26" s="1" t="s">
        <v>1235</v>
      </c>
      <c r="G26" s="1" t="s">
        <v>1239</v>
      </c>
      <c r="H26" s="1" t="s">
        <v>1240</v>
      </c>
      <c r="I26" s="1" t="s">
        <v>1405</v>
      </c>
      <c r="J26" s="1" t="s">
        <v>30</v>
      </c>
      <c r="K26" s="1" t="s">
        <v>1406</v>
      </c>
      <c r="L26" s="1" t="s">
        <v>1406</v>
      </c>
      <c r="M26" s="1" t="s">
        <v>1243</v>
      </c>
      <c r="N26" s="1" t="s">
        <v>1243</v>
      </c>
      <c r="O26" s="1" t="s">
        <v>1244</v>
      </c>
      <c r="P26" s="1" t="s">
        <v>1245</v>
      </c>
      <c r="Q26" s="1" t="s">
        <v>1246</v>
      </c>
      <c r="R26" s="1" t="s">
        <v>1407</v>
      </c>
      <c r="S26" s="1" t="s">
        <v>1248</v>
      </c>
      <c r="T26" s="1" t="s">
        <v>1249</v>
      </c>
      <c r="U26" s="1" t="s">
        <v>1250</v>
      </c>
      <c r="V26" s="1" t="s">
        <v>1251</v>
      </c>
    </row>
    <row r="27" s="1" customFormat="1" spans="1:22">
      <c r="A27" s="3">
        <v>999226600753244</v>
      </c>
      <c r="B27" s="1" t="s">
        <v>1368</v>
      </c>
      <c r="C27" s="1" t="s">
        <v>1408</v>
      </c>
      <c r="D27" s="1" t="s">
        <v>1403</v>
      </c>
      <c r="E27" s="1" t="s">
        <v>1409</v>
      </c>
      <c r="F27" s="1" t="s">
        <v>1235</v>
      </c>
      <c r="G27" s="1" t="s">
        <v>1239</v>
      </c>
      <c r="H27" s="1" t="s">
        <v>1240</v>
      </c>
      <c r="I27" s="1" t="s">
        <v>1410</v>
      </c>
      <c r="J27" s="1" t="s">
        <v>30</v>
      </c>
      <c r="K27" s="1" t="s">
        <v>1411</v>
      </c>
      <c r="L27" s="1" t="s">
        <v>1411</v>
      </c>
      <c r="M27" s="1" t="s">
        <v>1243</v>
      </c>
      <c r="N27" s="1" t="s">
        <v>1243</v>
      </c>
      <c r="O27" s="1" t="s">
        <v>1244</v>
      </c>
      <c r="P27" s="1" t="s">
        <v>1245</v>
      </c>
      <c r="Q27" s="1" t="s">
        <v>1246</v>
      </c>
      <c r="R27" s="1" t="s">
        <v>1412</v>
      </c>
      <c r="S27" s="1" t="s">
        <v>1248</v>
      </c>
      <c r="T27" s="1" t="s">
        <v>1249</v>
      </c>
      <c r="U27" s="1" t="s">
        <v>1250</v>
      </c>
      <c r="V27" s="1" t="s">
        <v>1251</v>
      </c>
    </row>
    <row r="28" s="1" customFormat="1" spans="1:22">
      <c r="A28" s="3">
        <v>999226600489138</v>
      </c>
      <c r="B28" s="1" t="s">
        <v>1368</v>
      </c>
      <c r="C28" s="1" t="s">
        <v>1413</v>
      </c>
      <c r="D28" s="1" t="s">
        <v>1259</v>
      </c>
      <c r="E28" s="1" t="s">
        <v>1414</v>
      </c>
      <c r="F28" s="1" t="s">
        <v>1235</v>
      </c>
      <c r="G28" s="1" t="s">
        <v>1239</v>
      </c>
      <c r="H28" s="1" t="s">
        <v>1240</v>
      </c>
      <c r="I28" s="1" t="s">
        <v>1415</v>
      </c>
      <c r="J28" s="1" t="s">
        <v>30</v>
      </c>
      <c r="K28" s="1" t="s">
        <v>1416</v>
      </c>
      <c r="L28" s="1" t="s">
        <v>1416</v>
      </c>
      <c r="M28" s="1" t="s">
        <v>1243</v>
      </c>
      <c r="N28" s="1" t="s">
        <v>1243</v>
      </c>
      <c r="O28" s="1" t="s">
        <v>1244</v>
      </c>
      <c r="P28" s="1" t="s">
        <v>1245</v>
      </c>
      <c r="Q28" s="1" t="s">
        <v>1246</v>
      </c>
      <c r="R28" s="1" t="s">
        <v>1417</v>
      </c>
      <c r="S28" s="1" t="s">
        <v>1248</v>
      </c>
      <c r="T28" s="1" t="s">
        <v>1249</v>
      </c>
      <c r="U28" s="1" t="s">
        <v>1250</v>
      </c>
      <c r="V28" s="1" t="s">
        <v>1251</v>
      </c>
    </row>
    <row r="29" s="1" customFormat="1" spans="1:22">
      <c r="A29" s="3">
        <v>999226603141344</v>
      </c>
      <c r="B29" s="1" t="s">
        <v>1235</v>
      </c>
      <c r="C29" s="1" t="s">
        <v>1418</v>
      </c>
      <c r="D29" s="1" t="s">
        <v>1419</v>
      </c>
      <c r="E29" s="1" t="s">
        <v>1420</v>
      </c>
      <c r="F29" s="1" t="s">
        <v>1235</v>
      </c>
      <c r="G29" s="1" t="s">
        <v>1239</v>
      </c>
      <c r="H29" s="1" t="s">
        <v>1240</v>
      </c>
      <c r="I29" s="1" t="s">
        <v>1421</v>
      </c>
      <c r="J29" s="1" t="s">
        <v>30</v>
      </c>
      <c r="K29" s="1" t="s">
        <v>1422</v>
      </c>
      <c r="L29" s="1" t="s">
        <v>1422</v>
      </c>
      <c r="M29" s="1" t="s">
        <v>1243</v>
      </c>
      <c r="N29" s="1" t="s">
        <v>1243</v>
      </c>
      <c r="O29" s="1" t="s">
        <v>1244</v>
      </c>
      <c r="P29" s="1" t="s">
        <v>1245</v>
      </c>
      <c r="Q29" s="1" t="s">
        <v>1246</v>
      </c>
      <c r="R29" s="1" t="s">
        <v>1423</v>
      </c>
      <c r="S29" s="1" t="s">
        <v>1248</v>
      </c>
      <c r="T29" s="1" t="s">
        <v>1249</v>
      </c>
      <c r="U29" s="1" t="s">
        <v>1250</v>
      </c>
      <c r="V29" s="1" t="s">
        <v>1296</v>
      </c>
    </row>
    <row r="30" s="1" customFormat="1" spans="1:22">
      <c r="A30" s="3">
        <v>999226599020180</v>
      </c>
      <c r="B30" s="1" t="s">
        <v>1368</v>
      </c>
      <c r="C30" s="1" t="s">
        <v>1424</v>
      </c>
      <c r="D30" s="1" t="s">
        <v>1425</v>
      </c>
      <c r="E30" s="1" t="s">
        <v>1426</v>
      </c>
      <c r="F30" s="1" t="s">
        <v>1235</v>
      </c>
      <c r="G30" s="1" t="s">
        <v>1239</v>
      </c>
      <c r="H30" s="1" t="s">
        <v>1240</v>
      </c>
      <c r="I30" s="1" t="s">
        <v>1427</v>
      </c>
      <c r="J30" s="1" t="s">
        <v>30</v>
      </c>
      <c r="K30" s="1" t="s">
        <v>1428</v>
      </c>
      <c r="L30" s="1" t="s">
        <v>1428</v>
      </c>
      <c r="M30" s="1" t="s">
        <v>1243</v>
      </c>
      <c r="N30" s="1" t="s">
        <v>1243</v>
      </c>
      <c r="O30" s="1" t="s">
        <v>1244</v>
      </c>
      <c r="P30" s="1" t="s">
        <v>1245</v>
      </c>
      <c r="Q30" s="1" t="s">
        <v>1246</v>
      </c>
      <c r="R30" s="1" t="s">
        <v>1429</v>
      </c>
      <c r="S30" s="1" t="s">
        <v>1248</v>
      </c>
      <c r="T30" s="1" t="s">
        <v>1249</v>
      </c>
      <c r="U30" s="1" t="s">
        <v>1250</v>
      </c>
      <c r="V30" s="1" t="s">
        <v>1270</v>
      </c>
    </row>
    <row r="31" s="1" customFormat="1" spans="1:22">
      <c r="A31" s="3">
        <v>999226597157365</v>
      </c>
      <c r="B31" s="1" t="s">
        <v>1368</v>
      </c>
      <c r="C31" s="1" t="s">
        <v>1430</v>
      </c>
      <c r="D31" s="1" t="s">
        <v>1431</v>
      </c>
      <c r="E31" s="1" t="s">
        <v>1432</v>
      </c>
      <c r="F31" s="1" t="s">
        <v>1368</v>
      </c>
      <c r="G31" s="1" t="s">
        <v>1239</v>
      </c>
      <c r="H31" s="1" t="s">
        <v>1240</v>
      </c>
      <c r="I31" s="1" t="s">
        <v>1433</v>
      </c>
      <c r="J31" s="1" t="s">
        <v>30</v>
      </c>
      <c r="K31" s="1" t="s">
        <v>1434</v>
      </c>
      <c r="L31" s="1" t="s">
        <v>1434</v>
      </c>
      <c r="M31" s="1" t="s">
        <v>1243</v>
      </c>
      <c r="N31" s="1" t="s">
        <v>1243</v>
      </c>
      <c r="O31" s="1" t="s">
        <v>1244</v>
      </c>
      <c r="P31" s="1" t="s">
        <v>1245</v>
      </c>
      <c r="Q31" s="1" t="s">
        <v>1246</v>
      </c>
      <c r="R31" s="1" t="s">
        <v>1435</v>
      </c>
      <c r="S31" s="1" t="s">
        <v>1248</v>
      </c>
      <c r="T31" s="1" t="s">
        <v>1249</v>
      </c>
      <c r="U31" s="1" t="s">
        <v>1250</v>
      </c>
      <c r="V31" s="1" t="s">
        <v>1251</v>
      </c>
    </row>
    <row r="32" s="1" customFormat="1" spans="1:22">
      <c r="A32" s="3">
        <v>999226597028800</v>
      </c>
      <c r="B32" s="1" t="s">
        <v>1368</v>
      </c>
      <c r="C32" s="1" t="s">
        <v>1436</v>
      </c>
      <c r="D32" s="1" t="s">
        <v>1437</v>
      </c>
      <c r="E32" s="1" t="s">
        <v>1438</v>
      </c>
      <c r="F32" s="1" t="s">
        <v>1368</v>
      </c>
      <c r="G32" s="1" t="s">
        <v>1239</v>
      </c>
      <c r="H32" s="1" t="s">
        <v>1240</v>
      </c>
      <c r="I32" s="1" t="s">
        <v>1439</v>
      </c>
      <c r="J32" s="1" t="s">
        <v>30</v>
      </c>
      <c r="K32" s="1" t="s">
        <v>1440</v>
      </c>
      <c r="L32" s="1" t="s">
        <v>1440</v>
      </c>
      <c r="M32" s="1" t="s">
        <v>1243</v>
      </c>
      <c r="N32" s="1" t="s">
        <v>1243</v>
      </c>
      <c r="O32" s="1" t="s">
        <v>1244</v>
      </c>
      <c r="P32" s="1" t="s">
        <v>1245</v>
      </c>
      <c r="Q32" s="1" t="s">
        <v>1246</v>
      </c>
      <c r="R32" s="1" t="s">
        <v>1441</v>
      </c>
      <c r="S32" s="1" t="s">
        <v>1248</v>
      </c>
      <c r="T32" s="1" t="s">
        <v>1249</v>
      </c>
      <c r="U32" s="1" t="s">
        <v>1250</v>
      </c>
      <c r="V32" s="1" t="s">
        <v>1442</v>
      </c>
    </row>
    <row r="33" s="1" customFormat="1" spans="1:22">
      <c r="A33" s="3">
        <v>999226575775365</v>
      </c>
      <c r="B33" s="1" t="s">
        <v>1368</v>
      </c>
      <c r="C33" s="1" t="s">
        <v>1443</v>
      </c>
      <c r="D33" s="1" t="s">
        <v>1330</v>
      </c>
      <c r="E33" s="1" t="s">
        <v>1444</v>
      </c>
      <c r="F33" s="1" t="s">
        <v>1235</v>
      </c>
      <c r="G33" s="1" t="s">
        <v>1239</v>
      </c>
      <c r="H33" s="1" t="s">
        <v>1240</v>
      </c>
      <c r="I33" s="1" t="s">
        <v>1332</v>
      </c>
      <c r="J33" s="1" t="s">
        <v>30</v>
      </c>
      <c r="K33" s="1" t="s">
        <v>1445</v>
      </c>
      <c r="L33" s="1" t="s">
        <v>1445</v>
      </c>
      <c r="M33" s="1" t="s">
        <v>1243</v>
      </c>
      <c r="N33" s="1" t="s">
        <v>1243</v>
      </c>
      <c r="O33" s="1" t="s">
        <v>1244</v>
      </c>
      <c r="P33" s="1" t="s">
        <v>1245</v>
      </c>
      <c r="Q33" s="1" t="s">
        <v>1246</v>
      </c>
      <c r="R33" s="1" t="s">
        <v>1446</v>
      </c>
      <c r="S33" s="1" t="s">
        <v>1248</v>
      </c>
      <c r="T33" s="1" t="s">
        <v>1249</v>
      </c>
      <c r="U33" s="1" t="s">
        <v>1335</v>
      </c>
      <c r="V33" s="1" t="s">
        <v>1251</v>
      </c>
    </row>
    <row r="34" s="1" customFormat="1" spans="1:22">
      <c r="A34" s="3">
        <v>999226573695103</v>
      </c>
      <c r="B34" s="1" t="s">
        <v>1368</v>
      </c>
      <c r="C34" s="1" t="s">
        <v>1447</v>
      </c>
      <c r="D34" s="1" t="s">
        <v>1448</v>
      </c>
      <c r="E34" s="1" t="s">
        <v>1449</v>
      </c>
      <c r="F34" s="1" t="s">
        <v>1235</v>
      </c>
      <c r="G34" s="1" t="s">
        <v>1239</v>
      </c>
      <c r="H34" s="1" t="s">
        <v>1240</v>
      </c>
      <c r="I34" s="1" t="s">
        <v>1450</v>
      </c>
      <c r="J34" s="1" t="s">
        <v>30</v>
      </c>
      <c r="K34" s="1" t="s">
        <v>1451</v>
      </c>
      <c r="L34" s="1" t="s">
        <v>1451</v>
      </c>
      <c r="M34" s="1" t="s">
        <v>1243</v>
      </c>
      <c r="N34" s="1" t="s">
        <v>1243</v>
      </c>
      <c r="O34" s="1" t="s">
        <v>1244</v>
      </c>
      <c r="P34" s="1" t="s">
        <v>1245</v>
      </c>
      <c r="Q34" s="1" t="s">
        <v>1246</v>
      </c>
      <c r="R34" s="1" t="s">
        <v>1452</v>
      </c>
      <c r="S34" s="1" t="s">
        <v>1248</v>
      </c>
      <c r="T34" s="1" t="s">
        <v>1249</v>
      </c>
      <c r="U34" s="1" t="s">
        <v>1250</v>
      </c>
      <c r="V34" s="1" t="s">
        <v>1453</v>
      </c>
    </row>
    <row r="35" s="1" customFormat="1" spans="1:22">
      <c r="A35" s="3">
        <v>999226573511121</v>
      </c>
      <c r="B35" s="1" t="s">
        <v>1368</v>
      </c>
      <c r="C35" s="1" t="s">
        <v>1454</v>
      </c>
      <c r="D35" s="1" t="s">
        <v>1455</v>
      </c>
      <c r="E35" s="1" t="s">
        <v>1456</v>
      </c>
      <c r="F35" s="1" t="s">
        <v>1368</v>
      </c>
      <c r="G35" s="1" t="s">
        <v>1239</v>
      </c>
      <c r="H35" s="1" t="s">
        <v>1240</v>
      </c>
      <c r="I35" s="1" t="s">
        <v>1457</v>
      </c>
      <c r="J35" s="1" t="s">
        <v>30</v>
      </c>
      <c r="K35" s="1" t="s">
        <v>1458</v>
      </c>
      <c r="L35" s="1" t="s">
        <v>1458</v>
      </c>
      <c r="M35" s="1" t="s">
        <v>1243</v>
      </c>
      <c r="N35" s="1" t="s">
        <v>1243</v>
      </c>
      <c r="O35" s="1" t="s">
        <v>1244</v>
      </c>
      <c r="P35" s="1" t="s">
        <v>1245</v>
      </c>
      <c r="Q35" s="1" t="s">
        <v>1246</v>
      </c>
      <c r="R35" s="1" t="s">
        <v>1459</v>
      </c>
      <c r="S35" s="1" t="s">
        <v>1248</v>
      </c>
      <c r="T35" s="1" t="s">
        <v>1249</v>
      </c>
      <c r="U35" s="1" t="s">
        <v>1250</v>
      </c>
      <c r="V35" s="1" t="s">
        <v>1460</v>
      </c>
    </row>
    <row r="36" s="1" customFormat="1" spans="1:22">
      <c r="A36" s="3">
        <v>999226601064477</v>
      </c>
      <c r="B36" s="1" t="s">
        <v>1368</v>
      </c>
      <c r="C36" s="1" t="s">
        <v>1461</v>
      </c>
      <c r="D36" s="1" t="s">
        <v>1462</v>
      </c>
      <c r="E36" s="1" t="s">
        <v>1463</v>
      </c>
      <c r="F36" s="1" t="s">
        <v>1368</v>
      </c>
      <c r="G36" s="1" t="s">
        <v>1239</v>
      </c>
      <c r="H36" s="1" t="s">
        <v>1240</v>
      </c>
      <c r="I36" s="1" t="s">
        <v>1464</v>
      </c>
      <c r="J36" s="1" t="s">
        <v>30</v>
      </c>
      <c r="K36" s="1" t="s">
        <v>1465</v>
      </c>
      <c r="L36" s="1" t="s">
        <v>1465</v>
      </c>
      <c r="M36" s="1" t="s">
        <v>1243</v>
      </c>
      <c r="N36" s="1" t="s">
        <v>1243</v>
      </c>
      <c r="O36" s="1" t="s">
        <v>1244</v>
      </c>
      <c r="P36" s="1" t="s">
        <v>1245</v>
      </c>
      <c r="Q36" s="1" t="s">
        <v>1246</v>
      </c>
      <c r="R36" s="1" t="s">
        <v>1466</v>
      </c>
      <c r="S36" s="1" t="s">
        <v>1248</v>
      </c>
      <c r="T36" s="1" t="s">
        <v>1249</v>
      </c>
      <c r="U36" s="1" t="s">
        <v>1250</v>
      </c>
      <c r="V36" s="1" t="s">
        <v>1388</v>
      </c>
    </row>
    <row r="37" s="1" customFormat="1" spans="1:22">
      <c r="A37" s="3">
        <v>999226603021028</v>
      </c>
      <c r="B37" s="1" t="s">
        <v>1235</v>
      </c>
      <c r="C37" s="1" t="s">
        <v>1467</v>
      </c>
      <c r="D37" s="1" t="s">
        <v>1468</v>
      </c>
      <c r="E37" s="1" t="s">
        <v>1469</v>
      </c>
      <c r="F37" s="1" t="s">
        <v>1235</v>
      </c>
      <c r="G37" s="1" t="s">
        <v>1239</v>
      </c>
      <c r="H37" s="1" t="s">
        <v>1240</v>
      </c>
      <c r="I37" s="1" t="s">
        <v>1470</v>
      </c>
      <c r="J37" s="1" t="s">
        <v>30</v>
      </c>
      <c r="K37" s="1" t="s">
        <v>1471</v>
      </c>
      <c r="L37" s="1" t="s">
        <v>1471</v>
      </c>
      <c r="M37" s="1" t="s">
        <v>1243</v>
      </c>
      <c r="N37" s="1" t="s">
        <v>1243</v>
      </c>
      <c r="O37" s="1" t="s">
        <v>1244</v>
      </c>
      <c r="P37" s="1" t="s">
        <v>1245</v>
      </c>
      <c r="Q37" s="1" t="s">
        <v>1246</v>
      </c>
      <c r="R37" s="1" t="s">
        <v>1472</v>
      </c>
      <c r="S37" s="1" t="s">
        <v>1248</v>
      </c>
      <c r="T37" s="1" t="s">
        <v>1249</v>
      </c>
      <c r="U37" s="1" t="s">
        <v>1250</v>
      </c>
      <c r="V37" s="1" t="s">
        <v>1270</v>
      </c>
    </row>
    <row r="38" s="1" customFormat="1" spans="1:22">
      <c r="A38" s="3">
        <v>999226574705379</v>
      </c>
      <c r="B38" s="1" t="s">
        <v>1368</v>
      </c>
      <c r="C38" s="1" t="s">
        <v>1473</v>
      </c>
      <c r="D38" s="1" t="s">
        <v>1474</v>
      </c>
      <c r="E38" s="1" t="s">
        <v>1475</v>
      </c>
      <c r="F38" s="1" t="s">
        <v>1235</v>
      </c>
      <c r="G38" s="1" t="s">
        <v>1239</v>
      </c>
      <c r="H38" s="1" t="s">
        <v>1240</v>
      </c>
      <c r="I38" s="1" t="s">
        <v>1476</v>
      </c>
      <c r="J38" s="1" t="s">
        <v>30</v>
      </c>
      <c r="K38" s="1" t="s">
        <v>1477</v>
      </c>
      <c r="L38" s="1" t="s">
        <v>1477</v>
      </c>
      <c r="M38" s="1" t="s">
        <v>1243</v>
      </c>
      <c r="N38" s="1" t="s">
        <v>1243</v>
      </c>
      <c r="O38" s="1" t="s">
        <v>1244</v>
      </c>
      <c r="P38" s="1" t="s">
        <v>1245</v>
      </c>
      <c r="Q38" s="1" t="s">
        <v>1246</v>
      </c>
      <c r="R38" s="1" t="s">
        <v>1478</v>
      </c>
      <c r="S38" s="1" t="s">
        <v>1248</v>
      </c>
      <c r="T38" s="1" t="s">
        <v>1249</v>
      </c>
      <c r="U38" s="1" t="s">
        <v>1250</v>
      </c>
      <c r="V38" s="1" t="s">
        <v>1479</v>
      </c>
    </row>
    <row r="39" s="1" customFormat="1" spans="1:22">
      <c r="A39" s="3">
        <v>999226571158926</v>
      </c>
      <c r="B39" s="1" t="s">
        <v>1368</v>
      </c>
      <c r="C39" s="1" t="s">
        <v>1480</v>
      </c>
      <c r="D39" s="1" t="s">
        <v>1481</v>
      </c>
      <c r="E39" s="1" t="s">
        <v>1482</v>
      </c>
      <c r="F39" s="1" t="s">
        <v>1235</v>
      </c>
      <c r="G39" s="1" t="s">
        <v>1239</v>
      </c>
      <c r="H39" s="1" t="s">
        <v>1240</v>
      </c>
      <c r="I39" s="1" t="s">
        <v>1483</v>
      </c>
      <c r="J39" s="1" t="s">
        <v>30</v>
      </c>
      <c r="K39" s="1" t="s">
        <v>1484</v>
      </c>
      <c r="L39" s="1" t="s">
        <v>1484</v>
      </c>
      <c r="M39" s="1" t="s">
        <v>1243</v>
      </c>
      <c r="N39" s="1" t="s">
        <v>1243</v>
      </c>
      <c r="O39" s="1" t="s">
        <v>1244</v>
      </c>
      <c r="P39" s="1" t="s">
        <v>1245</v>
      </c>
      <c r="Q39" s="1" t="s">
        <v>1246</v>
      </c>
      <c r="R39" s="1" t="s">
        <v>1485</v>
      </c>
      <c r="S39" s="1" t="s">
        <v>1248</v>
      </c>
      <c r="T39" s="1" t="s">
        <v>1249</v>
      </c>
      <c r="U39" s="1" t="s">
        <v>1250</v>
      </c>
      <c r="V39" s="1" t="s">
        <v>1328</v>
      </c>
    </row>
    <row r="40" s="1" customFormat="1" spans="1:22">
      <c r="A40" s="3">
        <v>999226570592976</v>
      </c>
      <c r="B40" s="1" t="s">
        <v>1368</v>
      </c>
      <c r="C40" s="1" t="s">
        <v>1486</v>
      </c>
      <c r="D40" s="1" t="s">
        <v>1487</v>
      </c>
      <c r="E40" s="1" t="s">
        <v>1488</v>
      </c>
      <c r="F40" s="1" t="s">
        <v>1368</v>
      </c>
      <c r="G40" s="1" t="s">
        <v>1239</v>
      </c>
      <c r="H40" s="1" t="s">
        <v>1240</v>
      </c>
      <c r="I40" s="1" t="s">
        <v>1489</v>
      </c>
      <c r="J40" s="1" t="s">
        <v>30</v>
      </c>
      <c r="K40" s="1" t="s">
        <v>1490</v>
      </c>
      <c r="L40" s="1" t="s">
        <v>1490</v>
      </c>
      <c r="M40" s="1" t="s">
        <v>1243</v>
      </c>
      <c r="N40" s="1" t="s">
        <v>1243</v>
      </c>
      <c r="O40" s="1" t="s">
        <v>1244</v>
      </c>
      <c r="P40" s="1" t="s">
        <v>1245</v>
      </c>
      <c r="Q40" s="1" t="s">
        <v>1246</v>
      </c>
      <c r="R40" s="1" t="s">
        <v>1491</v>
      </c>
      <c r="S40" s="1" t="s">
        <v>1248</v>
      </c>
      <c r="T40" s="1" t="s">
        <v>1249</v>
      </c>
      <c r="U40" s="1" t="s">
        <v>1250</v>
      </c>
      <c r="V40" s="1" t="s">
        <v>1270</v>
      </c>
    </row>
    <row r="41" s="1" customFormat="1" spans="1:22">
      <c r="A41" s="3">
        <v>999226562680489</v>
      </c>
      <c r="B41" s="1" t="s">
        <v>1492</v>
      </c>
      <c r="C41" s="1" t="s">
        <v>1493</v>
      </c>
      <c r="D41" s="1" t="s">
        <v>1494</v>
      </c>
      <c r="E41" s="1" t="s">
        <v>1495</v>
      </c>
      <c r="F41" s="1" t="s">
        <v>1235</v>
      </c>
      <c r="G41" s="1" t="s">
        <v>1239</v>
      </c>
      <c r="H41" s="1" t="s">
        <v>1240</v>
      </c>
      <c r="I41" s="1" t="s">
        <v>1496</v>
      </c>
      <c r="J41" s="1" t="s">
        <v>30</v>
      </c>
      <c r="K41" s="1" t="s">
        <v>1497</v>
      </c>
      <c r="L41" s="1" t="s">
        <v>1497</v>
      </c>
      <c r="M41" s="1" t="s">
        <v>1243</v>
      </c>
      <c r="N41" s="1" t="s">
        <v>1243</v>
      </c>
      <c r="O41" s="1" t="s">
        <v>1244</v>
      </c>
      <c r="P41" s="1" t="s">
        <v>1245</v>
      </c>
      <c r="Q41" s="1" t="s">
        <v>1246</v>
      </c>
      <c r="R41" s="1" t="s">
        <v>1498</v>
      </c>
      <c r="S41" s="1" t="s">
        <v>1248</v>
      </c>
      <c r="T41" s="1" t="s">
        <v>1249</v>
      </c>
      <c r="U41" s="1" t="s">
        <v>1250</v>
      </c>
      <c r="V41" s="1" t="s">
        <v>1328</v>
      </c>
    </row>
    <row r="42" s="1" customFormat="1" spans="1:22">
      <c r="A42" s="3">
        <v>999226571845708</v>
      </c>
      <c r="B42" s="1" t="s">
        <v>1368</v>
      </c>
      <c r="C42" s="1" t="s">
        <v>1499</v>
      </c>
      <c r="D42" s="1" t="s">
        <v>1500</v>
      </c>
      <c r="E42" s="1" t="s">
        <v>1501</v>
      </c>
      <c r="F42" s="1" t="s">
        <v>1368</v>
      </c>
      <c r="G42" s="1" t="s">
        <v>1239</v>
      </c>
      <c r="H42" s="1" t="s">
        <v>1240</v>
      </c>
      <c r="I42" s="1" t="s">
        <v>1502</v>
      </c>
      <c r="J42" s="1" t="s">
        <v>30</v>
      </c>
      <c r="K42" s="1" t="s">
        <v>1503</v>
      </c>
      <c r="L42" s="1" t="s">
        <v>1503</v>
      </c>
      <c r="M42" s="1" t="s">
        <v>1243</v>
      </c>
      <c r="N42" s="1" t="s">
        <v>1243</v>
      </c>
      <c r="O42" s="1" t="s">
        <v>1244</v>
      </c>
      <c r="P42" s="1" t="s">
        <v>1245</v>
      </c>
      <c r="Q42" s="1" t="s">
        <v>1246</v>
      </c>
      <c r="R42" s="1" t="s">
        <v>1504</v>
      </c>
      <c r="S42" s="1" t="s">
        <v>1248</v>
      </c>
      <c r="T42" s="1" t="s">
        <v>1249</v>
      </c>
      <c r="U42" s="1" t="s">
        <v>1250</v>
      </c>
      <c r="V42" s="1" t="s">
        <v>1270</v>
      </c>
    </row>
    <row r="43" s="1" customFormat="1" spans="1:22">
      <c r="A43" s="3">
        <v>999226561867445</v>
      </c>
      <c r="B43" s="1" t="s">
        <v>1492</v>
      </c>
      <c r="C43" s="1" t="s">
        <v>1505</v>
      </c>
      <c r="D43" s="1" t="s">
        <v>1506</v>
      </c>
      <c r="E43" s="1" t="s">
        <v>1507</v>
      </c>
      <c r="F43" s="1" t="s">
        <v>1368</v>
      </c>
      <c r="G43" s="1" t="s">
        <v>1239</v>
      </c>
      <c r="H43" s="1" t="s">
        <v>1240</v>
      </c>
      <c r="I43" s="1" t="s">
        <v>1508</v>
      </c>
      <c r="J43" s="1" t="s">
        <v>30</v>
      </c>
      <c r="K43" s="1" t="s">
        <v>1509</v>
      </c>
      <c r="L43" s="1" t="s">
        <v>1509</v>
      </c>
      <c r="M43" s="1" t="s">
        <v>1243</v>
      </c>
      <c r="N43" s="1" t="s">
        <v>1243</v>
      </c>
      <c r="O43" s="1" t="s">
        <v>1244</v>
      </c>
      <c r="P43" s="1" t="s">
        <v>1245</v>
      </c>
      <c r="Q43" s="1" t="s">
        <v>1246</v>
      </c>
      <c r="R43" s="1" t="s">
        <v>1510</v>
      </c>
      <c r="S43" s="1" t="s">
        <v>1248</v>
      </c>
      <c r="T43" s="1" t="s">
        <v>1249</v>
      </c>
      <c r="U43" s="1" t="s">
        <v>1250</v>
      </c>
      <c r="V43" s="1" t="s">
        <v>1442</v>
      </c>
    </row>
    <row r="44" s="1" customFormat="1" spans="1:22">
      <c r="A44" s="3">
        <v>999226565025228</v>
      </c>
      <c r="B44" s="1" t="s">
        <v>1492</v>
      </c>
      <c r="C44" s="1" t="s">
        <v>1511</v>
      </c>
      <c r="D44" s="1" t="s">
        <v>1512</v>
      </c>
      <c r="E44" s="1" t="s">
        <v>1513</v>
      </c>
      <c r="F44" s="1" t="s">
        <v>1368</v>
      </c>
      <c r="G44" s="1" t="s">
        <v>1239</v>
      </c>
      <c r="H44" s="1" t="s">
        <v>1240</v>
      </c>
      <c r="I44" s="1" t="s">
        <v>1514</v>
      </c>
      <c r="J44" s="1" t="s">
        <v>30</v>
      </c>
      <c r="K44" s="1" t="s">
        <v>1515</v>
      </c>
      <c r="L44" s="1" t="s">
        <v>1515</v>
      </c>
      <c r="M44" s="1" t="s">
        <v>1243</v>
      </c>
      <c r="N44" s="1" t="s">
        <v>1243</v>
      </c>
      <c r="O44" s="1" t="s">
        <v>1244</v>
      </c>
      <c r="P44" s="1" t="s">
        <v>1245</v>
      </c>
      <c r="Q44" s="1" t="s">
        <v>1246</v>
      </c>
      <c r="R44" s="1" t="s">
        <v>1516</v>
      </c>
      <c r="S44" s="1" t="s">
        <v>1248</v>
      </c>
      <c r="T44" s="1" t="s">
        <v>1249</v>
      </c>
      <c r="U44" s="1" t="s">
        <v>1250</v>
      </c>
      <c r="V44" s="1" t="s">
        <v>1517</v>
      </c>
    </row>
    <row r="45" s="1" customFormat="1" spans="1:22">
      <c r="A45" s="3">
        <v>999226562827585</v>
      </c>
      <c r="B45" s="1" t="s">
        <v>1492</v>
      </c>
      <c r="C45" s="1" t="s">
        <v>1518</v>
      </c>
      <c r="D45" s="1" t="s">
        <v>1519</v>
      </c>
      <c r="E45" s="1" t="s">
        <v>1520</v>
      </c>
      <c r="F45" s="1" t="s">
        <v>1235</v>
      </c>
      <c r="G45" s="1" t="s">
        <v>1239</v>
      </c>
      <c r="H45" s="1" t="s">
        <v>1240</v>
      </c>
      <c r="I45" s="1" t="s">
        <v>1521</v>
      </c>
      <c r="J45" s="1" t="s">
        <v>30</v>
      </c>
      <c r="K45" s="1" t="s">
        <v>1522</v>
      </c>
      <c r="L45" s="1" t="s">
        <v>1522</v>
      </c>
      <c r="M45" s="1" t="s">
        <v>1243</v>
      </c>
      <c r="N45" s="1" t="s">
        <v>1243</v>
      </c>
      <c r="O45" s="1" t="s">
        <v>1244</v>
      </c>
      <c r="P45" s="1" t="s">
        <v>1245</v>
      </c>
      <c r="Q45" s="1" t="s">
        <v>1246</v>
      </c>
      <c r="R45" s="1" t="s">
        <v>1523</v>
      </c>
      <c r="S45" s="1" t="s">
        <v>1248</v>
      </c>
      <c r="T45" s="1" t="s">
        <v>1249</v>
      </c>
      <c r="U45" s="1" t="s">
        <v>1250</v>
      </c>
      <c r="V45" s="1" t="s">
        <v>1251</v>
      </c>
    </row>
    <row r="46" s="1" customFormat="1" spans="1:22">
      <c r="A46" s="3">
        <v>999226503693655</v>
      </c>
      <c r="B46" s="1" t="s">
        <v>1492</v>
      </c>
      <c r="C46" s="1" t="s">
        <v>1524</v>
      </c>
      <c r="D46" s="1" t="s">
        <v>1525</v>
      </c>
      <c r="E46" s="1" t="s">
        <v>1526</v>
      </c>
      <c r="F46" s="1" t="s">
        <v>1368</v>
      </c>
      <c r="G46" s="1" t="s">
        <v>1239</v>
      </c>
      <c r="H46" s="1" t="s">
        <v>1240</v>
      </c>
      <c r="I46" s="1" t="s">
        <v>1527</v>
      </c>
      <c r="J46" s="1" t="s">
        <v>30</v>
      </c>
      <c r="K46" s="1" t="s">
        <v>1528</v>
      </c>
      <c r="L46" s="1" t="s">
        <v>1528</v>
      </c>
      <c r="M46" s="1" t="s">
        <v>1243</v>
      </c>
      <c r="N46" s="1" t="s">
        <v>1243</v>
      </c>
      <c r="O46" s="1" t="s">
        <v>1244</v>
      </c>
      <c r="P46" s="1" t="s">
        <v>1245</v>
      </c>
      <c r="Q46" s="1" t="s">
        <v>1246</v>
      </c>
      <c r="R46" s="1" t="s">
        <v>1529</v>
      </c>
      <c r="S46" s="1" t="s">
        <v>1248</v>
      </c>
      <c r="T46" s="1" t="s">
        <v>1249</v>
      </c>
      <c r="U46" s="1" t="s">
        <v>1250</v>
      </c>
      <c r="V46" s="1" t="s">
        <v>1270</v>
      </c>
    </row>
    <row r="47" s="1" customFormat="1" spans="1:22">
      <c r="A47" s="3">
        <v>999226599139974</v>
      </c>
      <c r="B47" s="1" t="s">
        <v>1368</v>
      </c>
      <c r="C47" s="1" t="s">
        <v>1530</v>
      </c>
      <c r="D47" s="1" t="s">
        <v>1531</v>
      </c>
      <c r="E47" s="1" t="s">
        <v>1532</v>
      </c>
      <c r="F47" s="1" t="s">
        <v>1235</v>
      </c>
      <c r="G47" s="1" t="s">
        <v>1239</v>
      </c>
      <c r="H47" s="1" t="s">
        <v>1240</v>
      </c>
      <c r="I47" s="1" t="s">
        <v>1533</v>
      </c>
      <c r="J47" s="1" t="s">
        <v>30</v>
      </c>
      <c r="K47" s="1" t="s">
        <v>1534</v>
      </c>
      <c r="L47" s="1" t="s">
        <v>1534</v>
      </c>
      <c r="M47" s="1" t="s">
        <v>1243</v>
      </c>
      <c r="N47" s="1" t="s">
        <v>1243</v>
      </c>
      <c r="O47" s="1" t="s">
        <v>1244</v>
      </c>
      <c r="P47" s="1" t="s">
        <v>1245</v>
      </c>
      <c r="Q47" s="1" t="s">
        <v>1246</v>
      </c>
      <c r="R47" s="1" t="s">
        <v>1535</v>
      </c>
      <c r="S47" s="1" t="s">
        <v>1248</v>
      </c>
      <c r="T47" s="1" t="s">
        <v>1249</v>
      </c>
      <c r="U47" s="1" t="s">
        <v>1250</v>
      </c>
      <c r="V47" s="1" t="s">
        <v>1442</v>
      </c>
    </row>
    <row r="48" s="1" customFormat="1" spans="1:22">
      <c r="A48" s="3">
        <v>999226503566221</v>
      </c>
      <c r="B48" s="1" t="s">
        <v>1492</v>
      </c>
      <c r="C48" s="1" t="s">
        <v>1536</v>
      </c>
      <c r="D48" s="1" t="s">
        <v>1304</v>
      </c>
      <c r="E48" s="1" t="s">
        <v>1537</v>
      </c>
      <c r="F48" s="1" t="s">
        <v>1235</v>
      </c>
      <c r="G48" s="1" t="s">
        <v>1239</v>
      </c>
      <c r="H48" s="1" t="s">
        <v>1240</v>
      </c>
      <c r="I48" s="1" t="s">
        <v>1538</v>
      </c>
      <c r="J48" s="1" t="s">
        <v>30</v>
      </c>
      <c r="K48" s="1" t="s">
        <v>1539</v>
      </c>
      <c r="L48" s="1" t="s">
        <v>1539</v>
      </c>
      <c r="M48" s="1" t="s">
        <v>1243</v>
      </c>
      <c r="N48" s="1" t="s">
        <v>1243</v>
      </c>
      <c r="O48" s="1" t="s">
        <v>1244</v>
      </c>
      <c r="P48" s="1" t="s">
        <v>1245</v>
      </c>
      <c r="Q48" s="1" t="s">
        <v>1246</v>
      </c>
      <c r="R48" s="1" t="s">
        <v>1540</v>
      </c>
      <c r="S48" s="1" t="s">
        <v>1248</v>
      </c>
      <c r="T48" s="1" t="s">
        <v>1249</v>
      </c>
      <c r="U48" s="1" t="s">
        <v>1250</v>
      </c>
      <c r="V48" s="1" t="s">
        <v>1251</v>
      </c>
    </row>
    <row r="49" s="1" customFormat="1" spans="1:22">
      <c r="A49" s="3">
        <v>999226503183093</v>
      </c>
      <c r="B49" s="1" t="s">
        <v>1492</v>
      </c>
      <c r="C49" s="1" t="s">
        <v>1541</v>
      </c>
      <c r="D49" s="1" t="s">
        <v>1542</v>
      </c>
      <c r="E49" s="1" t="s">
        <v>1543</v>
      </c>
      <c r="F49" s="1" t="s">
        <v>1235</v>
      </c>
      <c r="G49" s="1" t="s">
        <v>1239</v>
      </c>
      <c r="H49" s="1" t="s">
        <v>1240</v>
      </c>
      <c r="I49" s="1" t="s">
        <v>1544</v>
      </c>
      <c r="J49" s="1" t="s">
        <v>30</v>
      </c>
      <c r="K49" s="1" t="s">
        <v>1545</v>
      </c>
      <c r="L49" s="1" t="s">
        <v>1545</v>
      </c>
      <c r="M49" s="1" t="s">
        <v>1243</v>
      </c>
      <c r="N49" s="1" t="s">
        <v>1243</v>
      </c>
      <c r="O49" s="1" t="s">
        <v>1244</v>
      </c>
      <c r="P49" s="1" t="s">
        <v>1245</v>
      </c>
      <c r="Q49" s="1" t="s">
        <v>1246</v>
      </c>
      <c r="R49" s="1" t="s">
        <v>1546</v>
      </c>
      <c r="S49" s="1" t="s">
        <v>1248</v>
      </c>
      <c r="T49" s="1" t="s">
        <v>1249</v>
      </c>
      <c r="U49" s="1" t="s">
        <v>1250</v>
      </c>
      <c r="V49" s="1" t="s">
        <v>1270</v>
      </c>
    </row>
    <row r="50" s="1" customFormat="1" spans="1:22">
      <c r="A50" s="3">
        <v>999226502830858</v>
      </c>
      <c r="B50" s="1" t="s">
        <v>1492</v>
      </c>
      <c r="C50" s="1" t="s">
        <v>1547</v>
      </c>
      <c r="D50" s="1" t="s">
        <v>1548</v>
      </c>
      <c r="E50" s="1" t="s">
        <v>1549</v>
      </c>
      <c r="F50" s="1" t="s">
        <v>1368</v>
      </c>
      <c r="G50" s="1" t="s">
        <v>1239</v>
      </c>
      <c r="H50" s="1" t="s">
        <v>1240</v>
      </c>
      <c r="I50" s="1" t="s">
        <v>1550</v>
      </c>
      <c r="J50" s="1" t="s">
        <v>30</v>
      </c>
      <c r="K50" s="1" t="s">
        <v>1551</v>
      </c>
      <c r="L50" s="1" t="s">
        <v>1551</v>
      </c>
      <c r="M50" s="1" t="s">
        <v>1243</v>
      </c>
      <c r="N50" s="1" t="s">
        <v>1243</v>
      </c>
      <c r="O50" s="1" t="s">
        <v>1244</v>
      </c>
      <c r="P50" s="1" t="s">
        <v>1245</v>
      </c>
      <c r="Q50" s="1" t="s">
        <v>1246</v>
      </c>
      <c r="R50" s="1" t="s">
        <v>1552</v>
      </c>
      <c r="S50" s="1" t="s">
        <v>1248</v>
      </c>
      <c r="T50" s="1" t="s">
        <v>1249</v>
      </c>
      <c r="U50" s="1" t="s">
        <v>1250</v>
      </c>
      <c r="V50" s="1" t="s">
        <v>1270</v>
      </c>
    </row>
    <row r="51" s="1" customFormat="1" spans="1:22">
      <c r="A51" s="3">
        <v>999226502495532</v>
      </c>
      <c r="B51" s="1" t="s">
        <v>1492</v>
      </c>
      <c r="C51" s="1" t="s">
        <v>1553</v>
      </c>
      <c r="D51" s="1" t="s">
        <v>1554</v>
      </c>
      <c r="E51" s="1" t="s">
        <v>1555</v>
      </c>
      <c r="F51" s="1" t="s">
        <v>1235</v>
      </c>
      <c r="G51" s="1" t="s">
        <v>1239</v>
      </c>
      <c r="H51" s="1" t="s">
        <v>1240</v>
      </c>
      <c r="I51" s="1" t="s">
        <v>1556</v>
      </c>
      <c r="J51" s="1" t="s">
        <v>30</v>
      </c>
      <c r="K51" s="1" t="s">
        <v>1557</v>
      </c>
      <c r="L51" s="1" t="s">
        <v>1557</v>
      </c>
      <c r="M51" s="1" t="s">
        <v>1243</v>
      </c>
      <c r="N51" s="1" t="s">
        <v>1243</v>
      </c>
      <c r="O51" s="1" t="s">
        <v>1244</v>
      </c>
      <c r="P51" s="1" t="s">
        <v>1245</v>
      </c>
      <c r="Q51" s="1" t="s">
        <v>1246</v>
      </c>
      <c r="R51" s="1" t="s">
        <v>1558</v>
      </c>
      <c r="S51" s="1" t="s">
        <v>1248</v>
      </c>
      <c r="T51" s="1" t="s">
        <v>1249</v>
      </c>
      <c r="U51" s="1" t="s">
        <v>1250</v>
      </c>
      <c r="V51" s="1" t="s">
        <v>1460</v>
      </c>
    </row>
    <row r="52" s="1" customFormat="1" spans="1:22">
      <c r="A52" s="3">
        <v>999226561973149</v>
      </c>
      <c r="B52" s="1" t="s">
        <v>1492</v>
      </c>
      <c r="C52" s="1" t="s">
        <v>1559</v>
      </c>
      <c r="D52" s="1" t="s">
        <v>1560</v>
      </c>
      <c r="E52" s="1" t="s">
        <v>1561</v>
      </c>
      <c r="F52" s="1" t="s">
        <v>1492</v>
      </c>
      <c r="G52" s="1" t="s">
        <v>1239</v>
      </c>
      <c r="H52" s="1" t="s">
        <v>1240</v>
      </c>
      <c r="I52" s="1" t="s">
        <v>1562</v>
      </c>
      <c r="J52" s="1" t="s">
        <v>30</v>
      </c>
      <c r="K52" s="1" t="s">
        <v>1563</v>
      </c>
      <c r="L52" s="1" t="s">
        <v>1563</v>
      </c>
      <c r="M52" s="1" t="s">
        <v>1243</v>
      </c>
      <c r="N52" s="1" t="s">
        <v>1243</v>
      </c>
      <c r="O52" s="1" t="s">
        <v>1244</v>
      </c>
      <c r="P52" s="1" t="s">
        <v>1245</v>
      </c>
      <c r="Q52" s="1" t="s">
        <v>1246</v>
      </c>
      <c r="R52" s="1" t="s">
        <v>1564</v>
      </c>
      <c r="S52" s="1" t="s">
        <v>1248</v>
      </c>
      <c r="T52" s="1" t="s">
        <v>1249</v>
      </c>
      <c r="U52" s="1" t="s">
        <v>1250</v>
      </c>
      <c r="V52" s="1" t="s">
        <v>1296</v>
      </c>
    </row>
    <row r="53" s="1" customFormat="1" spans="1:22">
      <c r="A53" s="3">
        <v>999226502321195</v>
      </c>
      <c r="B53" s="1" t="s">
        <v>1492</v>
      </c>
      <c r="C53" s="1" t="s">
        <v>1565</v>
      </c>
      <c r="D53" s="1" t="s">
        <v>1272</v>
      </c>
      <c r="E53" s="1" t="s">
        <v>1566</v>
      </c>
      <c r="F53" s="1" t="s">
        <v>1235</v>
      </c>
      <c r="G53" s="1" t="s">
        <v>1239</v>
      </c>
      <c r="H53" s="1" t="s">
        <v>1240</v>
      </c>
      <c r="I53" s="1" t="s">
        <v>1567</v>
      </c>
      <c r="J53" s="1" t="s">
        <v>30</v>
      </c>
      <c r="K53" s="1" t="s">
        <v>1568</v>
      </c>
      <c r="L53" s="1" t="s">
        <v>1568</v>
      </c>
      <c r="M53" s="1" t="s">
        <v>1243</v>
      </c>
      <c r="N53" s="1" t="s">
        <v>1243</v>
      </c>
      <c r="O53" s="1" t="s">
        <v>1244</v>
      </c>
      <c r="P53" s="1" t="s">
        <v>1245</v>
      </c>
      <c r="Q53" s="1" t="s">
        <v>1246</v>
      </c>
      <c r="R53" s="1" t="s">
        <v>1569</v>
      </c>
      <c r="S53" s="1" t="s">
        <v>1248</v>
      </c>
      <c r="T53" s="1" t="s">
        <v>1249</v>
      </c>
      <c r="U53" s="1" t="s">
        <v>1250</v>
      </c>
      <c r="V53" s="1" t="s">
        <v>1270</v>
      </c>
    </row>
    <row r="54" s="1" customFormat="1" spans="1:22">
      <c r="A54" s="3">
        <v>999226502320762</v>
      </c>
      <c r="B54" s="1" t="s">
        <v>1492</v>
      </c>
      <c r="C54" s="1" t="s">
        <v>1570</v>
      </c>
      <c r="D54" s="1" t="s">
        <v>1571</v>
      </c>
      <c r="E54" s="1" t="s">
        <v>1572</v>
      </c>
      <c r="F54" s="1" t="s">
        <v>1368</v>
      </c>
      <c r="G54" s="1" t="s">
        <v>1239</v>
      </c>
      <c r="H54" s="1" t="s">
        <v>1240</v>
      </c>
      <c r="I54" s="1" t="s">
        <v>1573</v>
      </c>
      <c r="J54" s="1" t="s">
        <v>30</v>
      </c>
      <c r="K54" s="1" t="s">
        <v>1574</v>
      </c>
      <c r="L54" s="1" t="s">
        <v>1574</v>
      </c>
      <c r="M54" s="1" t="s">
        <v>1243</v>
      </c>
      <c r="N54" s="1" t="s">
        <v>1243</v>
      </c>
      <c r="O54" s="1" t="s">
        <v>1244</v>
      </c>
      <c r="P54" s="1" t="s">
        <v>1245</v>
      </c>
      <c r="Q54" s="1" t="s">
        <v>1246</v>
      </c>
      <c r="R54" s="1" t="s">
        <v>1575</v>
      </c>
      <c r="S54" s="1" t="s">
        <v>1248</v>
      </c>
      <c r="T54" s="1" t="s">
        <v>1249</v>
      </c>
      <c r="U54" s="1" t="s">
        <v>1250</v>
      </c>
      <c r="V54" s="1" t="s">
        <v>1251</v>
      </c>
    </row>
    <row r="55" s="1" customFormat="1" spans="1:22">
      <c r="A55" s="3">
        <v>999226502144716</v>
      </c>
      <c r="B55" s="1" t="s">
        <v>1492</v>
      </c>
      <c r="C55" s="1" t="s">
        <v>1576</v>
      </c>
      <c r="D55" s="1" t="s">
        <v>1419</v>
      </c>
      <c r="E55" s="1" t="s">
        <v>1577</v>
      </c>
      <c r="F55" s="1" t="s">
        <v>1368</v>
      </c>
      <c r="G55" s="1" t="s">
        <v>1239</v>
      </c>
      <c r="H55" s="1" t="s">
        <v>1240</v>
      </c>
      <c r="I55" s="1" t="s">
        <v>1578</v>
      </c>
      <c r="J55" s="1" t="s">
        <v>30</v>
      </c>
      <c r="K55" s="1" t="s">
        <v>1579</v>
      </c>
      <c r="L55" s="1" t="s">
        <v>1579</v>
      </c>
      <c r="M55" s="1" t="s">
        <v>1243</v>
      </c>
      <c r="N55" s="1" t="s">
        <v>1243</v>
      </c>
      <c r="O55" s="1" t="s">
        <v>1244</v>
      </c>
      <c r="P55" s="1" t="s">
        <v>1245</v>
      </c>
      <c r="Q55" s="1" t="s">
        <v>1246</v>
      </c>
      <c r="R55" s="1" t="s">
        <v>1580</v>
      </c>
      <c r="S55" s="1" t="s">
        <v>1248</v>
      </c>
      <c r="T55" s="1" t="s">
        <v>1249</v>
      </c>
      <c r="U55" s="1" t="s">
        <v>1250</v>
      </c>
      <c r="V55" s="1" t="s">
        <v>1296</v>
      </c>
    </row>
    <row r="56" s="1" customFormat="1" spans="1:22">
      <c r="A56" s="3">
        <v>999226502000274</v>
      </c>
      <c r="B56" s="1" t="s">
        <v>1492</v>
      </c>
      <c r="C56" s="1" t="s">
        <v>1581</v>
      </c>
      <c r="D56" s="1" t="s">
        <v>1582</v>
      </c>
      <c r="E56" s="1" t="s">
        <v>1583</v>
      </c>
      <c r="F56" s="1" t="s">
        <v>1492</v>
      </c>
      <c r="G56" s="1" t="s">
        <v>1239</v>
      </c>
      <c r="H56" s="1" t="s">
        <v>1240</v>
      </c>
      <c r="I56" s="1" t="s">
        <v>1584</v>
      </c>
      <c r="J56" s="1" t="s">
        <v>30</v>
      </c>
      <c r="K56" s="1" t="s">
        <v>1585</v>
      </c>
      <c r="L56" s="1" t="s">
        <v>1585</v>
      </c>
      <c r="M56" s="1" t="s">
        <v>1243</v>
      </c>
      <c r="N56" s="1" t="s">
        <v>1243</v>
      </c>
      <c r="O56" s="1" t="s">
        <v>1244</v>
      </c>
      <c r="P56" s="1" t="s">
        <v>1245</v>
      </c>
      <c r="Q56" s="1" t="s">
        <v>1246</v>
      </c>
      <c r="R56" s="1" t="s">
        <v>1586</v>
      </c>
      <c r="S56" s="1" t="s">
        <v>1248</v>
      </c>
      <c r="T56" s="1" t="s">
        <v>1249</v>
      </c>
      <c r="U56" s="1" t="s">
        <v>1250</v>
      </c>
      <c r="V56" s="1" t="s">
        <v>1328</v>
      </c>
    </row>
    <row r="57" s="1" customFormat="1" spans="1:22">
      <c r="A57" s="3">
        <v>999226499906359</v>
      </c>
      <c r="B57" s="1" t="s">
        <v>1587</v>
      </c>
      <c r="C57" s="1" t="s">
        <v>1588</v>
      </c>
      <c r="D57" s="1" t="s">
        <v>1589</v>
      </c>
      <c r="E57" s="1" t="s">
        <v>1590</v>
      </c>
      <c r="F57" s="1" t="s">
        <v>1235</v>
      </c>
      <c r="G57" s="1" t="s">
        <v>1239</v>
      </c>
      <c r="H57" s="1" t="s">
        <v>1240</v>
      </c>
      <c r="I57" s="1" t="s">
        <v>1591</v>
      </c>
      <c r="J57" s="1" t="s">
        <v>30</v>
      </c>
      <c r="K57" s="1" t="s">
        <v>1592</v>
      </c>
      <c r="L57" s="1" t="s">
        <v>1592</v>
      </c>
      <c r="M57" s="1" t="s">
        <v>1243</v>
      </c>
      <c r="N57" s="1" t="s">
        <v>1243</v>
      </c>
      <c r="O57" s="1" t="s">
        <v>1244</v>
      </c>
      <c r="P57" s="1" t="s">
        <v>1245</v>
      </c>
      <c r="Q57" s="1" t="s">
        <v>1246</v>
      </c>
      <c r="R57" s="1" t="s">
        <v>1593</v>
      </c>
      <c r="S57" s="1" t="s">
        <v>1248</v>
      </c>
      <c r="T57" s="1" t="s">
        <v>1249</v>
      </c>
      <c r="U57" s="1" t="s">
        <v>1335</v>
      </c>
      <c r="V57" s="1" t="s">
        <v>1251</v>
      </c>
    </row>
    <row r="58" s="1" customFormat="1" spans="1:22">
      <c r="A58" s="3">
        <v>999226499668018</v>
      </c>
      <c r="B58" s="1" t="s">
        <v>1587</v>
      </c>
      <c r="C58" s="1" t="s">
        <v>1594</v>
      </c>
      <c r="D58" s="1" t="s">
        <v>1595</v>
      </c>
      <c r="E58" s="1" t="s">
        <v>1596</v>
      </c>
      <c r="F58" s="1" t="s">
        <v>1492</v>
      </c>
      <c r="G58" s="1" t="s">
        <v>1239</v>
      </c>
      <c r="H58" s="1" t="s">
        <v>1240</v>
      </c>
      <c r="I58" s="1" t="s">
        <v>1597</v>
      </c>
      <c r="J58" s="1" t="s">
        <v>30</v>
      </c>
      <c r="K58" s="1" t="s">
        <v>1598</v>
      </c>
      <c r="L58" s="1" t="s">
        <v>1598</v>
      </c>
      <c r="M58" s="1" t="s">
        <v>1243</v>
      </c>
      <c r="N58" s="1" t="s">
        <v>1243</v>
      </c>
      <c r="O58" s="1" t="s">
        <v>1244</v>
      </c>
      <c r="P58" s="1" t="s">
        <v>1245</v>
      </c>
      <c r="Q58" s="1" t="s">
        <v>1246</v>
      </c>
      <c r="R58" s="1" t="s">
        <v>1599</v>
      </c>
      <c r="S58" s="1" t="s">
        <v>1248</v>
      </c>
      <c r="T58" s="1" t="s">
        <v>1249</v>
      </c>
      <c r="U58" s="1" t="s">
        <v>1250</v>
      </c>
      <c r="V58" s="1" t="s">
        <v>1600</v>
      </c>
    </row>
    <row r="59" s="1" customFormat="1" spans="1:22">
      <c r="A59" s="3">
        <v>999226499266881</v>
      </c>
      <c r="B59" s="1" t="s">
        <v>1587</v>
      </c>
      <c r="C59" s="1" t="s">
        <v>1601</v>
      </c>
      <c r="D59" s="1" t="s">
        <v>1602</v>
      </c>
      <c r="E59" s="1" t="s">
        <v>1603</v>
      </c>
      <c r="F59" s="1" t="s">
        <v>1235</v>
      </c>
      <c r="G59" s="1" t="s">
        <v>1239</v>
      </c>
      <c r="H59" s="1" t="s">
        <v>1240</v>
      </c>
      <c r="I59" s="1" t="s">
        <v>1604</v>
      </c>
      <c r="J59" s="1" t="s">
        <v>30</v>
      </c>
      <c r="K59" s="1" t="s">
        <v>1605</v>
      </c>
      <c r="L59" s="1" t="s">
        <v>1605</v>
      </c>
      <c r="M59" s="1" t="s">
        <v>1243</v>
      </c>
      <c r="N59" s="1" t="s">
        <v>1243</v>
      </c>
      <c r="O59" s="1" t="s">
        <v>1244</v>
      </c>
      <c r="P59" s="1" t="s">
        <v>1245</v>
      </c>
      <c r="Q59" s="1" t="s">
        <v>1246</v>
      </c>
      <c r="R59" s="1" t="s">
        <v>1606</v>
      </c>
      <c r="S59" s="1" t="s">
        <v>1248</v>
      </c>
      <c r="T59" s="1" t="s">
        <v>1249</v>
      </c>
      <c r="U59" s="1" t="s">
        <v>1335</v>
      </c>
      <c r="V59" s="1" t="s">
        <v>1251</v>
      </c>
    </row>
    <row r="60" s="1" customFormat="1" spans="1:22">
      <c r="A60" s="3">
        <v>999226503616167</v>
      </c>
      <c r="B60" s="1" t="s">
        <v>1492</v>
      </c>
      <c r="C60" s="1" t="s">
        <v>1607</v>
      </c>
      <c r="D60" s="1" t="s">
        <v>1608</v>
      </c>
      <c r="E60" s="1" t="s">
        <v>1609</v>
      </c>
      <c r="F60" s="1" t="s">
        <v>1235</v>
      </c>
      <c r="G60" s="1" t="s">
        <v>1239</v>
      </c>
      <c r="H60" s="1" t="s">
        <v>1240</v>
      </c>
      <c r="I60" s="1" t="s">
        <v>1610</v>
      </c>
      <c r="J60" s="1" t="s">
        <v>30</v>
      </c>
      <c r="K60" s="1" t="s">
        <v>1611</v>
      </c>
      <c r="L60" s="1" t="s">
        <v>1611</v>
      </c>
      <c r="M60" s="1" t="s">
        <v>1243</v>
      </c>
      <c r="N60" s="1" t="s">
        <v>1243</v>
      </c>
      <c r="O60" s="1" t="s">
        <v>1244</v>
      </c>
      <c r="P60" s="1" t="s">
        <v>1245</v>
      </c>
      <c r="Q60" s="1" t="s">
        <v>1246</v>
      </c>
      <c r="R60" s="1" t="s">
        <v>1612</v>
      </c>
      <c r="S60" s="1" t="s">
        <v>1248</v>
      </c>
      <c r="T60" s="1" t="s">
        <v>1249</v>
      </c>
      <c r="U60" s="1" t="s">
        <v>1250</v>
      </c>
      <c r="V60" s="1" t="s">
        <v>1613</v>
      </c>
    </row>
    <row r="61" s="1" customFormat="1" spans="1:22">
      <c r="A61" s="3">
        <v>999226498632026</v>
      </c>
      <c r="B61" s="1" t="s">
        <v>1587</v>
      </c>
      <c r="C61" s="1" t="s">
        <v>1614</v>
      </c>
      <c r="D61" s="1" t="s">
        <v>1615</v>
      </c>
      <c r="E61" s="1" t="s">
        <v>1616</v>
      </c>
      <c r="F61" s="1" t="s">
        <v>1235</v>
      </c>
      <c r="G61" s="1" t="s">
        <v>1239</v>
      </c>
      <c r="H61" s="1" t="s">
        <v>1240</v>
      </c>
      <c r="I61" s="1" t="s">
        <v>1617</v>
      </c>
      <c r="J61" s="1" t="s">
        <v>30</v>
      </c>
      <c r="K61" s="1" t="s">
        <v>1618</v>
      </c>
      <c r="L61" s="1" t="s">
        <v>1618</v>
      </c>
      <c r="M61" s="1" t="s">
        <v>1243</v>
      </c>
      <c r="N61" s="1" t="s">
        <v>1243</v>
      </c>
      <c r="O61" s="1" t="s">
        <v>1244</v>
      </c>
      <c r="P61" s="1" t="s">
        <v>1245</v>
      </c>
      <c r="Q61" s="1" t="s">
        <v>1246</v>
      </c>
      <c r="R61" s="1" t="s">
        <v>1619</v>
      </c>
      <c r="S61" s="1" t="s">
        <v>1248</v>
      </c>
      <c r="T61" s="1" t="s">
        <v>1249</v>
      </c>
      <c r="U61" s="1" t="s">
        <v>1250</v>
      </c>
      <c r="V61" s="1" t="s">
        <v>1251</v>
      </c>
    </row>
    <row r="62" s="1" customFormat="1" spans="1:22">
      <c r="A62" s="3">
        <v>999226571200092</v>
      </c>
      <c r="B62" s="1" t="s">
        <v>1368</v>
      </c>
      <c r="C62" s="1" t="s">
        <v>1620</v>
      </c>
      <c r="D62" s="1" t="s">
        <v>1621</v>
      </c>
      <c r="E62" s="1" t="s">
        <v>1622</v>
      </c>
      <c r="F62" s="1" t="s">
        <v>1235</v>
      </c>
      <c r="G62" s="1" t="s">
        <v>1239</v>
      </c>
      <c r="H62" s="1" t="s">
        <v>1240</v>
      </c>
      <c r="I62" s="1" t="s">
        <v>1623</v>
      </c>
      <c r="J62" s="1" t="s">
        <v>30</v>
      </c>
      <c r="K62" s="1" t="s">
        <v>1624</v>
      </c>
      <c r="L62" s="1" t="s">
        <v>1624</v>
      </c>
      <c r="M62" s="1" t="s">
        <v>1243</v>
      </c>
      <c r="N62" s="1" t="s">
        <v>1243</v>
      </c>
      <c r="O62" s="1" t="s">
        <v>1244</v>
      </c>
      <c r="P62" s="1" t="s">
        <v>1245</v>
      </c>
      <c r="Q62" s="1" t="s">
        <v>1246</v>
      </c>
      <c r="R62" s="1" t="s">
        <v>1625</v>
      </c>
      <c r="S62" s="1" t="s">
        <v>1248</v>
      </c>
      <c r="T62" s="1" t="s">
        <v>1249</v>
      </c>
      <c r="U62" s="1" t="s">
        <v>1250</v>
      </c>
      <c r="V62" s="1" t="s">
        <v>1626</v>
      </c>
    </row>
    <row r="63" s="1" customFormat="1" spans="1:22">
      <c r="A63" s="3">
        <v>999226498196457</v>
      </c>
      <c r="B63" s="1" t="s">
        <v>1587</v>
      </c>
      <c r="C63" s="1" t="s">
        <v>1627</v>
      </c>
      <c r="D63" s="1" t="s">
        <v>1628</v>
      </c>
      <c r="E63" s="1" t="s">
        <v>1629</v>
      </c>
      <c r="F63" s="1" t="s">
        <v>1368</v>
      </c>
      <c r="G63" s="1" t="s">
        <v>1239</v>
      </c>
      <c r="H63" s="1" t="s">
        <v>1240</v>
      </c>
      <c r="I63" s="1" t="s">
        <v>1630</v>
      </c>
      <c r="J63" s="1" t="s">
        <v>30</v>
      </c>
      <c r="K63" s="1" t="s">
        <v>1631</v>
      </c>
      <c r="L63" s="1" t="s">
        <v>1631</v>
      </c>
      <c r="M63" s="1" t="s">
        <v>1243</v>
      </c>
      <c r="N63" s="1" t="s">
        <v>1243</v>
      </c>
      <c r="O63" s="1" t="s">
        <v>1244</v>
      </c>
      <c r="P63" s="1" t="s">
        <v>1245</v>
      </c>
      <c r="Q63" s="1" t="s">
        <v>1246</v>
      </c>
      <c r="R63" s="1" t="s">
        <v>1632</v>
      </c>
      <c r="S63" s="1" t="s">
        <v>1248</v>
      </c>
      <c r="T63" s="1" t="s">
        <v>1249</v>
      </c>
      <c r="U63" s="1" t="s">
        <v>1250</v>
      </c>
      <c r="V63" s="1" t="s">
        <v>1270</v>
      </c>
    </row>
    <row r="64" s="1" customFormat="1" spans="1:22">
      <c r="A64" s="3">
        <v>999226498128110</v>
      </c>
      <c r="B64" s="1" t="s">
        <v>1587</v>
      </c>
      <c r="C64" s="1" t="s">
        <v>1633</v>
      </c>
      <c r="D64" s="1" t="s">
        <v>1634</v>
      </c>
      <c r="E64" s="1" t="s">
        <v>1635</v>
      </c>
      <c r="F64" s="1" t="s">
        <v>1368</v>
      </c>
      <c r="G64" s="1" t="s">
        <v>1239</v>
      </c>
      <c r="H64" s="1" t="s">
        <v>1240</v>
      </c>
      <c r="I64" s="1" t="s">
        <v>1636</v>
      </c>
      <c r="J64" s="1" t="s">
        <v>30</v>
      </c>
      <c r="K64" s="1" t="s">
        <v>1637</v>
      </c>
      <c r="L64" s="1" t="s">
        <v>1637</v>
      </c>
      <c r="M64" s="1" t="s">
        <v>1243</v>
      </c>
      <c r="N64" s="1" t="s">
        <v>1243</v>
      </c>
      <c r="O64" s="1" t="s">
        <v>1244</v>
      </c>
      <c r="P64" s="1" t="s">
        <v>1245</v>
      </c>
      <c r="Q64" s="1" t="s">
        <v>1246</v>
      </c>
      <c r="R64" s="1" t="s">
        <v>1638</v>
      </c>
      <c r="S64" s="1" t="s">
        <v>1248</v>
      </c>
      <c r="T64" s="1" t="s">
        <v>1249</v>
      </c>
      <c r="U64" s="1" t="s">
        <v>1335</v>
      </c>
      <c r="V64" s="1" t="s">
        <v>1283</v>
      </c>
    </row>
    <row r="65" s="1" customFormat="1" spans="1:22">
      <c r="A65" s="3">
        <v>999226498079179</v>
      </c>
      <c r="B65" s="1" t="s">
        <v>1587</v>
      </c>
      <c r="C65" s="1" t="s">
        <v>1639</v>
      </c>
      <c r="D65" s="1" t="s">
        <v>1640</v>
      </c>
      <c r="E65" s="1" t="s">
        <v>1641</v>
      </c>
      <c r="F65" s="1" t="s">
        <v>1235</v>
      </c>
      <c r="G65" s="1" t="s">
        <v>1239</v>
      </c>
      <c r="H65" s="1" t="s">
        <v>1240</v>
      </c>
      <c r="I65" s="1" t="s">
        <v>1642</v>
      </c>
      <c r="J65" s="1" t="s">
        <v>30</v>
      </c>
      <c r="K65" s="1" t="s">
        <v>1643</v>
      </c>
      <c r="L65" s="1" t="s">
        <v>1643</v>
      </c>
      <c r="M65" s="1" t="s">
        <v>1243</v>
      </c>
      <c r="N65" s="1" t="s">
        <v>1243</v>
      </c>
      <c r="O65" s="1" t="s">
        <v>1244</v>
      </c>
      <c r="P65" s="1" t="s">
        <v>1245</v>
      </c>
      <c r="Q65" s="1" t="s">
        <v>1246</v>
      </c>
      <c r="R65" s="1" t="s">
        <v>1644</v>
      </c>
      <c r="S65" s="1" t="s">
        <v>1248</v>
      </c>
      <c r="T65" s="1" t="s">
        <v>1249</v>
      </c>
      <c r="U65" s="1" t="s">
        <v>1250</v>
      </c>
      <c r="V65" s="1" t="s">
        <v>1283</v>
      </c>
    </row>
    <row r="66" s="1" customFormat="1" spans="1:22">
      <c r="A66" s="3">
        <v>999226498653590</v>
      </c>
      <c r="B66" s="1" t="s">
        <v>1587</v>
      </c>
      <c r="C66" s="1" t="s">
        <v>1645</v>
      </c>
      <c r="D66" s="1" t="s">
        <v>1646</v>
      </c>
      <c r="E66" s="1" t="s">
        <v>1647</v>
      </c>
      <c r="F66" s="1" t="s">
        <v>1492</v>
      </c>
      <c r="G66" s="1" t="s">
        <v>1239</v>
      </c>
      <c r="H66" s="1" t="s">
        <v>1240</v>
      </c>
      <c r="I66" s="1" t="s">
        <v>1648</v>
      </c>
      <c r="J66" s="1" t="s">
        <v>30</v>
      </c>
      <c r="K66" s="1" t="s">
        <v>1649</v>
      </c>
      <c r="L66" s="1" t="s">
        <v>1649</v>
      </c>
      <c r="M66" s="1" t="s">
        <v>1243</v>
      </c>
      <c r="N66" s="1" t="s">
        <v>1243</v>
      </c>
      <c r="O66" s="1" t="s">
        <v>1244</v>
      </c>
      <c r="P66" s="1" t="s">
        <v>1245</v>
      </c>
      <c r="Q66" s="1" t="s">
        <v>1246</v>
      </c>
      <c r="R66" s="1" t="s">
        <v>1650</v>
      </c>
      <c r="S66" s="1" t="s">
        <v>1248</v>
      </c>
      <c r="T66" s="1" t="s">
        <v>1249</v>
      </c>
      <c r="U66" s="1" t="s">
        <v>1250</v>
      </c>
      <c r="V66" s="1" t="s">
        <v>1283</v>
      </c>
    </row>
    <row r="67" s="1" customFormat="1" spans="1:22">
      <c r="A67" s="3">
        <v>999226498905710</v>
      </c>
      <c r="B67" s="1" t="s">
        <v>1587</v>
      </c>
      <c r="C67" s="1" t="s">
        <v>1651</v>
      </c>
      <c r="D67" s="1" t="s">
        <v>1652</v>
      </c>
      <c r="E67" s="1" t="s">
        <v>1653</v>
      </c>
      <c r="F67" s="1" t="s">
        <v>1492</v>
      </c>
      <c r="G67" s="1" t="s">
        <v>1239</v>
      </c>
      <c r="H67" s="1" t="s">
        <v>1240</v>
      </c>
      <c r="I67" s="1" t="s">
        <v>1654</v>
      </c>
      <c r="J67" s="1" t="s">
        <v>30</v>
      </c>
      <c r="K67" s="1" t="s">
        <v>1655</v>
      </c>
      <c r="L67" s="1" t="s">
        <v>1655</v>
      </c>
      <c r="M67" s="1" t="s">
        <v>1243</v>
      </c>
      <c r="N67" s="1" t="s">
        <v>1243</v>
      </c>
      <c r="O67" s="1" t="s">
        <v>1244</v>
      </c>
      <c r="P67" s="1" t="s">
        <v>1245</v>
      </c>
      <c r="Q67" s="1" t="s">
        <v>1246</v>
      </c>
      <c r="R67" s="1" t="s">
        <v>1656</v>
      </c>
      <c r="S67" s="1" t="s">
        <v>1248</v>
      </c>
      <c r="T67" s="1" t="s">
        <v>1249</v>
      </c>
      <c r="U67" s="1" t="s">
        <v>1250</v>
      </c>
      <c r="V67" s="1" t="s">
        <v>1251</v>
      </c>
    </row>
    <row r="68" s="1" customFormat="1" spans="1:22">
      <c r="A68" s="3">
        <v>999226498594486</v>
      </c>
      <c r="B68" s="1" t="s">
        <v>1587</v>
      </c>
      <c r="C68" s="1" t="s">
        <v>1657</v>
      </c>
      <c r="D68" s="1" t="s">
        <v>1658</v>
      </c>
      <c r="E68" s="1" t="s">
        <v>1659</v>
      </c>
      <c r="F68" s="1" t="s">
        <v>1368</v>
      </c>
      <c r="G68" s="1" t="s">
        <v>1239</v>
      </c>
      <c r="H68" s="1" t="s">
        <v>1240</v>
      </c>
      <c r="I68" s="1" t="s">
        <v>1660</v>
      </c>
      <c r="J68" s="1" t="s">
        <v>30</v>
      </c>
      <c r="K68" s="1" t="s">
        <v>1661</v>
      </c>
      <c r="L68" s="1" t="s">
        <v>1661</v>
      </c>
      <c r="M68" s="1" t="s">
        <v>1243</v>
      </c>
      <c r="N68" s="1" t="s">
        <v>1243</v>
      </c>
      <c r="O68" s="1" t="s">
        <v>1244</v>
      </c>
      <c r="P68" s="1" t="s">
        <v>1245</v>
      </c>
      <c r="Q68" s="1" t="s">
        <v>1246</v>
      </c>
      <c r="R68" s="1" t="s">
        <v>1662</v>
      </c>
      <c r="S68" s="1" t="s">
        <v>1248</v>
      </c>
      <c r="T68" s="1" t="s">
        <v>1249</v>
      </c>
      <c r="U68" s="1" t="s">
        <v>1250</v>
      </c>
      <c r="V68" s="1" t="s">
        <v>1270</v>
      </c>
    </row>
    <row r="69" s="1" customFormat="1" spans="1:22">
      <c r="A69" s="3">
        <v>999226495479207</v>
      </c>
      <c r="B69" s="1" t="s">
        <v>1663</v>
      </c>
      <c r="C69" s="1" t="s">
        <v>1664</v>
      </c>
      <c r="D69" s="1" t="s">
        <v>1665</v>
      </c>
      <c r="E69" s="1" t="s">
        <v>1666</v>
      </c>
      <c r="F69" s="1" t="s">
        <v>1587</v>
      </c>
      <c r="G69" s="1" t="s">
        <v>1239</v>
      </c>
      <c r="H69" s="1" t="s">
        <v>1240</v>
      </c>
      <c r="I69" s="1" t="s">
        <v>1667</v>
      </c>
      <c r="J69" s="1" t="s">
        <v>30</v>
      </c>
      <c r="K69" s="1" t="s">
        <v>1668</v>
      </c>
      <c r="L69" s="1" t="s">
        <v>1668</v>
      </c>
      <c r="M69" s="1" t="s">
        <v>1243</v>
      </c>
      <c r="N69" s="1" t="s">
        <v>1243</v>
      </c>
      <c r="O69" s="1" t="s">
        <v>1244</v>
      </c>
      <c r="P69" s="1" t="s">
        <v>1245</v>
      </c>
      <c r="Q69" s="1" t="s">
        <v>1246</v>
      </c>
      <c r="R69" s="1" t="s">
        <v>1669</v>
      </c>
      <c r="S69" s="1" t="s">
        <v>1248</v>
      </c>
      <c r="T69" s="1" t="s">
        <v>1249</v>
      </c>
      <c r="U69" s="1" t="s">
        <v>1335</v>
      </c>
      <c r="V69" s="1" t="s">
        <v>1251</v>
      </c>
    </row>
    <row r="70" s="1" customFormat="1" spans="1:22">
      <c r="A70" s="3">
        <v>999226502444583</v>
      </c>
      <c r="B70" s="1" t="s">
        <v>1492</v>
      </c>
      <c r="C70" s="1" t="s">
        <v>1670</v>
      </c>
      <c r="D70" s="1" t="s">
        <v>1671</v>
      </c>
      <c r="E70" s="1" t="s">
        <v>1672</v>
      </c>
      <c r="F70" s="1" t="s">
        <v>1235</v>
      </c>
      <c r="G70" s="1" t="s">
        <v>1239</v>
      </c>
      <c r="H70" s="1" t="s">
        <v>1240</v>
      </c>
      <c r="I70" s="1" t="s">
        <v>1673</v>
      </c>
      <c r="J70" s="1" t="s">
        <v>30</v>
      </c>
      <c r="K70" s="1" t="s">
        <v>1674</v>
      </c>
      <c r="L70" s="1" t="s">
        <v>1674</v>
      </c>
      <c r="M70" s="1" t="s">
        <v>1243</v>
      </c>
      <c r="N70" s="1" t="s">
        <v>1243</v>
      </c>
      <c r="O70" s="1" t="s">
        <v>1244</v>
      </c>
      <c r="P70" s="1" t="s">
        <v>1245</v>
      </c>
      <c r="Q70" s="1" t="s">
        <v>1246</v>
      </c>
      <c r="R70" s="1" t="s">
        <v>1675</v>
      </c>
      <c r="S70" s="1" t="s">
        <v>1248</v>
      </c>
      <c r="T70" s="1" t="s">
        <v>1249</v>
      </c>
      <c r="U70" s="1" t="s">
        <v>1250</v>
      </c>
      <c r="V70" s="1" t="s">
        <v>1676</v>
      </c>
    </row>
    <row r="71" s="1" customFormat="1" spans="1:22">
      <c r="A71" s="3">
        <v>999226493735705</v>
      </c>
      <c r="B71" s="1" t="s">
        <v>1677</v>
      </c>
      <c r="C71" s="1" t="s">
        <v>1678</v>
      </c>
      <c r="D71" s="1" t="s">
        <v>1679</v>
      </c>
      <c r="E71" s="1" t="s">
        <v>1680</v>
      </c>
      <c r="F71" s="1" t="s">
        <v>1235</v>
      </c>
      <c r="G71" s="1" t="s">
        <v>1239</v>
      </c>
      <c r="H71" s="1" t="s">
        <v>1240</v>
      </c>
      <c r="I71" s="1" t="s">
        <v>1681</v>
      </c>
      <c r="J71" s="1" t="s">
        <v>30</v>
      </c>
      <c r="K71" s="1" t="s">
        <v>1682</v>
      </c>
      <c r="L71" s="1" t="s">
        <v>1682</v>
      </c>
      <c r="M71" s="1" t="s">
        <v>1243</v>
      </c>
      <c r="N71" s="1" t="s">
        <v>1243</v>
      </c>
      <c r="O71" s="1" t="s">
        <v>1244</v>
      </c>
      <c r="P71" s="1" t="s">
        <v>1245</v>
      </c>
      <c r="Q71" s="1" t="s">
        <v>1246</v>
      </c>
      <c r="R71" s="1" t="s">
        <v>1683</v>
      </c>
      <c r="S71" s="1" t="s">
        <v>1248</v>
      </c>
      <c r="T71" s="1" t="s">
        <v>1249</v>
      </c>
      <c r="U71" s="1" t="s">
        <v>1250</v>
      </c>
      <c r="V71" s="1" t="s">
        <v>1251</v>
      </c>
    </row>
    <row r="72" s="1" customFormat="1" spans="1:22">
      <c r="A72" s="3">
        <v>999226495852113</v>
      </c>
      <c r="B72" s="1" t="s">
        <v>1663</v>
      </c>
      <c r="C72" s="1" t="s">
        <v>1684</v>
      </c>
      <c r="D72" s="1" t="s">
        <v>1685</v>
      </c>
      <c r="E72" s="1" t="s">
        <v>1686</v>
      </c>
      <c r="F72" s="1" t="s">
        <v>1235</v>
      </c>
      <c r="G72" s="1" t="s">
        <v>1239</v>
      </c>
      <c r="H72" s="1" t="s">
        <v>1240</v>
      </c>
      <c r="I72" s="1" t="s">
        <v>1687</v>
      </c>
      <c r="J72" s="1" t="s">
        <v>30</v>
      </c>
      <c r="K72" s="1" t="s">
        <v>1688</v>
      </c>
      <c r="L72" s="1" t="s">
        <v>1688</v>
      </c>
      <c r="M72" s="1" t="s">
        <v>1243</v>
      </c>
      <c r="N72" s="1" t="s">
        <v>1243</v>
      </c>
      <c r="O72" s="1" t="s">
        <v>1244</v>
      </c>
      <c r="P72" s="1" t="s">
        <v>1245</v>
      </c>
      <c r="Q72" s="1" t="s">
        <v>1246</v>
      </c>
      <c r="R72" s="1" t="s">
        <v>1689</v>
      </c>
      <c r="S72" s="1" t="s">
        <v>1248</v>
      </c>
      <c r="T72" s="1" t="s">
        <v>1249</v>
      </c>
      <c r="U72" s="1" t="s">
        <v>1250</v>
      </c>
      <c r="V72" s="1" t="s">
        <v>1251</v>
      </c>
    </row>
    <row r="73" s="1" customFormat="1" spans="1:22">
      <c r="A73" s="3">
        <v>999226491972016</v>
      </c>
      <c r="B73" s="1" t="s">
        <v>1677</v>
      </c>
      <c r="C73" s="1" t="s">
        <v>1690</v>
      </c>
      <c r="D73" s="1" t="s">
        <v>1691</v>
      </c>
      <c r="E73" s="1" t="s">
        <v>1692</v>
      </c>
      <c r="F73" s="1" t="s">
        <v>1235</v>
      </c>
      <c r="G73" s="1" t="s">
        <v>1239</v>
      </c>
      <c r="H73" s="1" t="s">
        <v>1240</v>
      </c>
      <c r="I73" s="1" t="s">
        <v>1693</v>
      </c>
      <c r="J73" s="1" t="s">
        <v>30</v>
      </c>
      <c r="K73" s="1" t="s">
        <v>1694</v>
      </c>
      <c r="L73" s="1" t="s">
        <v>1694</v>
      </c>
      <c r="M73" s="1" t="s">
        <v>1243</v>
      </c>
      <c r="N73" s="1" t="s">
        <v>1243</v>
      </c>
      <c r="O73" s="1" t="s">
        <v>1244</v>
      </c>
      <c r="P73" s="1" t="s">
        <v>1245</v>
      </c>
      <c r="Q73" s="1" t="s">
        <v>1246</v>
      </c>
      <c r="R73" s="1" t="s">
        <v>1695</v>
      </c>
      <c r="S73" s="1" t="s">
        <v>1248</v>
      </c>
      <c r="T73" s="1" t="s">
        <v>1249</v>
      </c>
      <c r="U73" s="1" t="s">
        <v>1250</v>
      </c>
      <c r="V73" s="1" t="s">
        <v>1676</v>
      </c>
    </row>
    <row r="74" s="1" customFormat="1" spans="1:22">
      <c r="A74" s="3">
        <v>999226491887612</v>
      </c>
      <c r="B74" s="1" t="s">
        <v>1677</v>
      </c>
      <c r="C74" s="1" t="s">
        <v>1696</v>
      </c>
      <c r="D74" s="1" t="s">
        <v>1697</v>
      </c>
      <c r="E74" s="1" t="s">
        <v>1698</v>
      </c>
      <c r="F74" s="1" t="s">
        <v>1368</v>
      </c>
      <c r="G74" s="1" t="s">
        <v>1239</v>
      </c>
      <c r="H74" s="1" t="s">
        <v>1240</v>
      </c>
      <c r="I74" s="1" t="s">
        <v>1699</v>
      </c>
      <c r="J74" s="1" t="s">
        <v>30</v>
      </c>
      <c r="K74" s="1" t="s">
        <v>1700</v>
      </c>
      <c r="L74" s="1" t="s">
        <v>1700</v>
      </c>
      <c r="M74" s="1" t="s">
        <v>1243</v>
      </c>
      <c r="N74" s="1" t="s">
        <v>1243</v>
      </c>
      <c r="O74" s="1" t="s">
        <v>1244</v>
      </c>
      <c r="P74" s="1" t="s">
        <v>1245</v>
      </c>
      <c r="Q74" s="1" t="s">
        <v>1246</v>
      </c>
      <c r="R74" s="1" t="s">
        <v>1701</v>
      </c>
      <c r="S74" s="1" t="s">
        <v>1248</v>
      </c>
      <c r="T74" s="1" t="s">
        <v>1249</v>
      </c>
      <c r="U74" s="1" t="s">
        <v>1250</v>
      </c>
      <c r="V74" s="1" t="s">
        <v>1283</v>
      </c>
    </row>
    <row r="75" s="1" customFormat="1" spans="1:22">
      <c r="A75" s="3">
        <v>999226491828012</v>
      </c>
      <c r="B75" s="1" t="s">
        <v>1677</v>
      </c>
      <c r="C75" s="1" t="s">
        <v>1702</v>
      </c>
      <c r="D75" s="1" t="s">
        <v>1697</v>
      </c>
      <c r="E75" s="1" t="s">
        <v>1703</v>
      </c>
      <c r="F75" s="1" t="s">
        <v>1235</v>
      </c>
      <c r="G75" s="1" t="s">
        <v>1239</v>
      </c>
      <c r="H75" s="1" t="s">
        <v>1240</v>
      </c>
      <c r="I75" s="1" t="s">
        <v>1704</v>
      </c>
      <c r="J75" s="1" t="s">
        <v>30</v>
      </c>
      <c r="K75" s="1" t="s">
        <v>1705</v>
      </c>
      <c r="L75" s="1" t="s">
        <v>1705</v>
      </c>
      <c r="M75" s="1" t="s">
        <v>1243</v>
      </c>
      <c r="N75" s="1" t="s">
        <v>1243</v>
      </c>
      <c r="O75" s="1" t="s">
        <v>1244</v>
      </c>
      <c r="P75" s="1" t="s">
        <v>1245</v>
      </c>
      <c r="Q75" s="1" t="s">
        <v>1246</v>
      </c>
      <c r="R75" s="1" t="s">
        <v>1706</v>
      </c>
      <c r="S75" s="1" t="s">
        <v>1248</v>
      </c>
      <c r="T75" s="1" t="s">
        <v>1249</v>
      </c>
      <c r="U75" s="1" t="s">
        <v>1250</v>
      </c>
      <c r="V75" s="1" t="s">
        <v>1283</v>
      </c>
    </row>
    <row r="76" s="1" customFormat="1" spans="1:22">
      <c r="A76" s="3">
        <v>999226493748553</v>
      </c>
      <c r="B76" s="1" t="s">
        <v>1677</v>
      </c>
      <c r="C76" s="1" t="s">
        <v>1707</v>
      </c>
      <c r="D76" s="1" t="s">
        <v>1708</v>
      </c>
      <c r="E76" s="1" t="s">
        <v>1709</v>
      </c>
      <c r="F76" s="1" t="s">
        <v>1235</v>
      </c>
      <c r="G76" s="1" t="s">
        <v>1239</v>
      </c>
      <c r="H76" s="1" t="s">
        <v>1240</v>
      </c>
      <c r="I76" s="1" t="s">
        <v>1710</v>
      </c>
      <c r="J76" s="1" t="s">
        <v>30</v>
      </c>
      <c r="K76" s="1" t="s">
        <v>1711</v>
      </c>
      <c r="L76" s="1" t="s">
        <v>1711</v>
      </c>
      <c r="M76" s="1" t="s">
        <v>1243</v>
      </c>
      <c r="N76" s="1" t="s">
        <v>1243</v>
      </c>
      <c r="O76" s="1" t="s">
        <v>1244</v>
      </c>
      <c r="P76" s="1" t="s">
        <v>1245</v>
      </c>
      <c r="Q76" s="1" t="s">
        <v>1246</v>
      </c>
      <c r="R76" s="1" t="s">
        <v>1712</v>
      </c>
      <c r="S76" s="1" t="s">
        <v>1248</v>
      </c>
      <c r="T76" s="1" t="s">
        <v>1249</v>
      </c>
      <c r="U76" s="1" t="s">
        <v>1250</v>
      </c>
      <c r="V76" s="1" t="s">
        <v>1388</v>
      </c>
    </row>
    <row r="77" s="1" customFormat="1" spans="1:22">
      <c r="A77" s="3">
        <v>999226497728487</v>
      </c>
      <c r="B77" s="1" t="s">
        <v>1663</v>
      </c>
      <c r="C77" s="1" t="s">
        <v>1713</v>
      </c>
      <c r="D77" s="1" t="s">
        <v>1714</v>
      </c>
      <c r="E77" s="1" t="s">
        <v>1715</v>
      </c>
      <c r="F77" s="1" t="s">
        <v>1587</v>
      </c>
      <c r="G77" s="1" t="s">
        <v>1239</v>
      </c>
      <c r="H77" s="1" t="s">
        <v>1240</v>
      </c>
      <c r="I77" s="1" t="s">
        <v>1716</v>
      </c>
      <c r="J77" s="1" t="s">
        <v>30</v>
      </c>
      <c r="K77" s="1" t="s">
        <v>1717</v>
      </c>
      <c r="L77" s="1" t="s">
        <v>1717</v>
      </c>
      <c r="M77" s="1" t="s">
        <v>1243</v>
      </c>
      <c r="N77" s="1" t="s">
        <v>1243</v>
      </c>
      <c r="O77" s="1" t="s">
        <v>1244</v>
      </c>
      <c r="P77" s="1" t="s">
        <v>1245</v>
      </c>
      <c r="Q77" s="1" t="s">
        <v>1246</v>
      </c>
      <c r="R77" s="1" t="s">
        <v>1718</v>
      </c>
      <c r="S77" s="1" t="s">
        <v>1248</v>
      </c>
      <c r="T77" s="1" t="s">
        <v>1249</v>
      </c>
      <c r="U77" s="1" t="s">
        <v>1250</v>
      </c>
      <c r="V77" s="1" t="s">
        <v>1328</v>
      </c>
    </row>
    <row r="78" s="1" customFormat="1" spans="1:22">
      <c r="A78" s="3">
        <v>999226484774953</v>
      </c>
      <c r="B78" s="1" t="s">
        <v>1719</v>
      </c>
      <c r="C78" s="1" t="s">
        <v>1720</v>
      </c>
      <c r="D78" s="1" t="s">
        <v>1721</v>
      </c>
      <c r="E78" s="1" t="s">
        <v>1722</v>
      </c>
      <c r="F78" s="1" t="s">
        <v>1368</v>
      </c>
      <c r="G78" s="1" t="s">
        <v>1239</v>
      </c>
      <c r="H78" s="1" t="s">
        <v>1240</v>
      </c>
      <c r="I78" s="1" t="s">
        <v>1723</v>
      </c>
      <c r="J78" s="1" t="s">
        <v>30</v>
      </c>
      <c r="K78" s="1" t="s">
        <v>1724</v>
      </c>
      <c r="L78" s="1" t="s">
        <v>1724</v>
      </c>
      <c r="M78" s="1" t="s">
        <v>1243</v>
      </c>
      <c r="N78" s="1" t="s">
        <v>1243</v>
      </c>
      <c r="O78" s="1" t="s">
        <v>1244</v>
      </c>
      <c r="P78" s="1" t="s">
        <v>1245</v>
      </c>
      <c r="Q78" s="1" t="s">
        <v>1246</v>
      </c>
      <c r="R78" s="1" t="s">
        <v>1725</v>
      </c>
      <c r="S78" s="1" t="s">
        <v>1248</v>
      </c>
      <c r="T78" s="1" t="s">
        <v>1249</v>
      </c>
      <c r="U78" s="1" t="s">
        <v>1250</v>
      </c>
      <c r="V78" s="1" t="s">
        <v>1296</v>
      </c>
    </row>
    <row r="79" s="1" customFormat="1" spans="1:22">
      <c r="A79" s="3">
        <v>999226477475278</v>
      </c>
      <c r="B79" s="1" t="s">
        <v>1719</v>
      </c>
      <c r="C79" s="1" t="s">
        <v>1726</v>
      </c>
      <c r="D79" s="1" t="s">
        <v>1727</v>
      </c>
      <c r="E79" s="1" t="s">
        <v>1728</v>
      </c>
      <c r="F79" s="1" t="s">
        <v>1235</v>
      </c>
      <c r="G79" s="1" t="s">
        <v>1239</v>
      </c>
      <c r="H79" s="1" t="s">
        <v>1240</v>
      </c>
      <c r="I79" s="1" t="s">
        <v>1729</v>
      </c>
      <c r="J79" s="1" t="s">
        <v>30</v>
      </c>
      <c r="K79" s="1" t="s">
        <v>1730</v>
      </c>
      <c r="L79" s="1" t="s">
        <v>1730</v>
      </c>
      <c r="M79" s="1" t="s">
        <v>1243</v>
      </c>
      <c r="N79" s="1" t="s">
        <v>1243</v>
      </c>
      <c r="O79" s="1" t="s">
        <v>1244</v>
      </c>
      <c r="P79" s="1" t="s">
        <v>1245</v>
      </c>
      <c r="Q79" s="1" t="s">
        <v>1246</v>
      </c>
      <c r="R79" s="1" t="s">
        <v>1731</v>
      </c>
      <c r="S79" s="1" t="s">
        <v>1248</v>
      </c>
      <c r="T79" s="1" t="s">
        <v>1249</v>
      </c>
      <c r="U79" s="1" t="s">
        <v>1250</v>
      </c>
      <c r="V79" s="1" t="s">
        <v>1270</v>
      </c>
    </row>
    <row r="80" s="1" customFormat="1" spans="1:22">
      <c r="A80" s="3">
        <v>999226491601835</v>
      </c>
      <c r="B80" s="1" t="s">
        <v>1677</v>
      </c>
      <c r="C80" s="1" t="s">
        <v>1732</v>
      </c>
      <c r="D80" s="1" t="s">
        <v>1733</v>
      </c>
      <c r="E80" s="1" t="s">
        <v>1734</v>
      </c>
      <c r="F80" s="1" t="s">
        <v>1235</v>
      </c>
      <c r="G80" s="1" t="s">
        <v>1239</v>
      </c>
      <c r="H80" s="1" t="s">
        <v>1240</v>
      </c>
      <c r="I80" s="1" t="s">
        <v>1735</v>
      </c>
      <c r="J80" s="1" t="s">
        <v>30</v>
      </c>
      <c r="K80" s="1" t="s">
        <v>1736</v>
      </c>
      <c r="L80" s="1" t="s">
        <v>1736</v>
      </c>
      <c r="M80" s="1" t="s">
        <v>1243</v>
      </c>
      <c r="N80" s="1" t="s">
        <v>1243</v>
      </c>
      <c r="O80" s="1" t="s">
        <v>1244</v>
      </c>
      <c r="P80" s="1" t="s">
        <v>1245</v>
      </c>
      <c r="Q80" s="1" t="s">
        <v>1246</v>
      </c>
      <c r="R80" s="1" t="s">
        <v>1737</v>
      </c>
      <c r="S80" s="1" t="s">
        <v>1248</v>
      </c>
      <c r="T80" s="1" t="s">
        <v>1249</v>
      </c>
      <c r="U80" s="1" t="s">
        <v>1250</v>
      </c>
      <c r="V80" s="1" t="s">
        <v>1251</v>
      </c>
    </row>
    <row r="81" s="1" customFormat="1" spans="1:22">
      <c r="A81" s="3">
        <v>999226489424560</v>
      </c>
      <c r="B81" s="1" t="s">
        <v>1677</v>
      </c>
      <c r="C81" s="1" t="s">
        <v>1738</v>
      </c>
      <c r="D81" s="1" t="s">
        <v>1739</v>
      </c>
      <c r="E81" s="1" t="s">
        <v>1740</v>
      </c>
      <c r="F81" s="1" t="s">
        <v>1235</v>
      </c>
      <c r="G81" s="1" t="s">
        <v>1239</v>
      </c>
      <c r="H81" s="1" t="s">
        <v>1240</v>
      </c>
      <c r="I81" s="1" t="s">
        <v>1741</v>
      </c>
      <c r="J81" s="1" t="s">
        <v>30</v>
      </c>
      <c r="K81" s="1" t="s">
        <v>1742</v>
      </c>
      <c r="L81" s="1" t="s">
        <v>1742</v>
      </c>
      <c r="M81" s="1" t="s">
        <v>1243</v>
      </c>
      <c r="N81" s="1" t="s">
        <v>1243</v>
      </c>
      <c r="O81" s="1" t="s">
        <v>1244</v>
      </c>
      <c r="P81" s="1" t="s">
        <v>1245</v>
      </c>
      <c r="Q81" s="1" t="s">
        <v>1246</v>
      </c>
      <c r="R81" s="1" t="s">
        <v>1743</v>
      </c>
      <c r="S81" s="1" t="s">
        <v>1248</v>
      </c>
      <c r="T81" s="1" t="s">
        <v>1249</v>
      </c>
      <c r="U81" s="1" t="s">
        <v>1250</v>
      </c>
      <c r="V81" s="1" t="s">
        <v>1744</v>
      </c>
    </row>
    <row r="82" s="1" customFormat="1" spans="1:22">
      <c r="A82" s="3">
        <v>999226473692933</v>
      </c>
      <c r="B82" s="1" t="s">
        <v>1719</v>
      </c>
      <c r="C82" s="1" t="s">
        <v>1745</v>
      </c>
      <c r="D82" s="1" t="s">
        <v>1330</v>
      </c>
      <c r="E82" s="1" t="s">
        <v>1746</v>
      </c>
      <c r="F82" s="1" t="s">
        <v>1492</v>
      </c>
      <c r="G82" s="1" t="s">
        <v>1239</v>
      </c>
      <c r="H82" s="1" t="s">
        <v>1240</v>
      </c>
      <c r="I82" s="1" t="s">
        <v>1747</v>
      </c>
      <c r="J82" s="1" t="s">
        <v>30</v>
      </c>
      <c r="K82" s="1" t="s">
        <v>1748</v>
      </c>
      <c r="L82" s="1" t="s">
        <v>1748</v>
      </c>
      <c r="M82" s="1" t="s">
        <v>1243</v>
      </c>
      <c r="N82" s="1" t="s">
        <v>1243</v>
      </c>
      <c r="O82" s="1" t="s">
        <v>1244</v>
      </c>
      <c r="P82" s="1" t="s">
        <v>1245</v>
      </c>
      <c r="Q82" s="1" t="s">
        <v>1246</v>
      </c>
      <c r="R82" s="1" t="s">
        <v>1749</v>
      </c>
      <c r="S82" s="1" t="s">
        <v>1248</v>
      </c>
      <c r="T82" s="1" t="s">
        <v>1249</v>
      </c>
      <c r="U82" s="1" t="s">
        <v>1335</v>
      </c>
      <c r="V82" s="1" t="s">
        <v>1251</v>
      </c>
    </row>
    <row r="83" s="1" customFormat="1" spans="1:22">
      <c r="A83" s="3">
        <v>999226365528481</v>
      </c>
      <c r="B83" s="1" t="s">
        <v>1750</v>
      </c>
      <c r="C83" s="1" t="s">
        <v>1751</v>
      </c>
      <c r="D83" s="1" t="s">
        <v>1752</v>
      </c>
      <c r="E83" s="1" t="s">
        <v>1753</v>
      </c>
      <c r="F83" s="1" t="s">
        <v>1492</v>
      </c>
      <c r="G83" s="1" t="s">
        <v>1239</v>
      </c>
      <c r="H83" s="1" t="s">
        <v>1240</v>
      </c>
      <c r="I83" s="1" t="s">
        <v>1754</v>
      </c>
      <c r="J83" s="1" t="s">
        <v>30</v>
      </c>
      <c r="K83" s="1" t="s">
        <v>1755</v>
      </c>
      <c r="L83" s="1" t="s">
        <v>1755</v>
      </c>
      <c r="M83" s="1" t="s">
        <v>1243</v>
      </c>
      <c r="N83" s="1" t="s">
        <v>1243</v>
      </c>
      <c r="O83" s="1" t="s">
        <v>1244</v>
      </c>
      <c r="P83" s="1" t="s">
        <v>1245</v>
      </c>
      <c r="Q83" s="1" t="s">
        <v>1246</v>
      </c>
      <c r="R83" s="1" t="s">
        <v>1756</v>
      </c>
      <c r="S83" s="1" t="s">
        <v>1248</v>
      </c>
      <c r="T83" s="1" t="s">
        <v>1249</v>
      </c>
      <c r="U83" s="1" t="s">
        <v>1250</v>
      </c>
      <c r="V83" s="1" t="s">
        <v>1517</v>
      </c>
    </row>
    <row r="84" s="1" customFormat="1" spans="1:22">
      <c r="A84" s="3">
        <v>999226365180678</v>
      </c>
      <c r="B84" s="1" t="s">
        <v>1750</v>
      </c>
      <c r="C84" s="1" t="s">
        <v>1757</v>
      </c>
      <c r="D84" s="1" t="s">
        <v>1758</v>
      </c>
      <c r="E84" s="1" t="s">
        <v>1759</v>
      </c>
      <c r="F84" s="1" t="s">
        <v>1368</v>
      </c>
      <c r="G84" s="1" t="s">
        <v>1239</v>
      </c>
      <c r="H84" s="1" t="s">
        <v>1240</v>
      </c>
      <c r="I84" s="1" t="s">
        <v>1760</v>
      </c>
      <c r="J84" s="1" t="s">
        <v>30</v>
      </c>
      <c r="K84" s="1" t="s">
        <v>1761</v>
      </c>
      <c r="L84" s="1" t="s">
        <v>1761</v>
      </c>
      <c r="M84" s="1" t="s">
        <v>1243</v>
      </c>
      <c r="N84" s="1" t="s">
        <v>1243</v>
      </c>
      <c r="O84" s="1" t="s">
        <v>1244</v>
      </c>
      <c r="P84" s="1" t="s">
        <v>1245</v>
      </c>
      <c r="Q84" s="1" t="s">
        <v>1246</v>
      </c>
      <c r="R84" s="1" t="s">
        <v>1762</v>
      </c>
      <c r="S84" s="1" t="s">
        <v>1248</v>
      </c>
      <c r="T84" s="1" t="s">
        <v>1249</v>
      </c>
      <c r="U84" s="1" t="s">
        <v>1250</v>
      </c>
      <c r="V84" s="1" t="s">
        <v>1442</v>
      </c>
    </row>
    <row r="85" s="1" customFormat="1" spans="1:22">
      <c r="A85" s="3">
        <v>999226362470334</v>
      </c>
      <c r="B85" s="1" t="s">
        <v>1750</v>
      </c>
      <c r="C85" s="1" t="s">
        <v>1763</v>
      </c>
      <c r="D85" s="1" t="s">
        <v>1764</v>
      </c>
      <c r="E85" s="1" t="s">
        <v>1765</v>
      </c>
      <c r="F85" s="1" t="s">
        <v>1235</v>
      </c>
      <c r="G85" s="1" t="s">
        <v>1239</v>
      </c>
      <c r="H85" s="1" t="s">
        <v>1240</v>
      </c>
      <c r="I85" s="1" t="s">
        <v>1766</v>
      </c>
      <c r="J85" s="1" t="s">
        <v>30</v>
      </c>
      <c r="K85" s="1" t="s">
        <v>1767</v>
      </c>
      <c r="L85" s="1" t="s">
        <v>1767</v>
      </c>
      <c r="M85" s="1" t="s">
        <v>1243</v>
      </c>
      <c r="N85" s="1" t="s">
        <v>1243</v>
      </c>
      <c r="O85" s="1" t="s">
        <v>1244</v>
      </c>
      <c r="P85" s="1" t="s">
        <v>1245</v>
      </c>
      <c r="Q85" s="1" t="s">
        <v>1246</v>
      </c>
      <c r="R85" s="1" t="s">
        <v>1768</v>
      </c>
      <c r="S85" s="1" t="s">
        <v>1248</v>
      </c>
      <c r="T85" s="1" t="s">
        <v>1249</v>
      </c>
      <c r="U85" s="1" t="s">
        <v>1250</v>
      </c>
      <c r="V85" s="1" t="s">
        <v>1453</v>
      </c>
    </row>
    <row r="86" s="1" customFormat="1" spans="1:22">
      <c r="A86" s="3">
        <v>999226493545575</v>
      </c>
      <c r="B86" s="1" t="s">
        <v>1677</v>
      </c>
      <c r="C86" s="1" t="s">
        <v>1769</v>
      </c>
      <c r="D86" s="1" t="s">
        <v>1770</v>
      </c>
      <c r="E86" s="1" t="s">
        <v>1771</v>
      </c>
      <c r="F86" s="1" t="s">
        <v>1368</v>
      </c>
      <c r="G86" s="1" t="s">
        <v>1239</v>
      </c>
      <c r="H86" s="1" t="s">
        <v>1240</v>
      </c>
      <c r="I86" s="1" t="s">
        <v>1772</v>
      </c>
      <c r="J86" s="1" t="s">
        <v>30</v>
      </c>
      <c r="K86" s="1" t="s">
        <v>1773</v>
      </c>
      <c r="L86" s="1" t="s">
        <v>1773</v>
      </c>
      <c r="M86" s="1" t="s">
        <v>1243</v>
      </c>
      <c r="N86" s="1" t="s">
        <v>1243</v>
      </c>
      <c r="O86" s="1" t="s">
        <v>1244</v>
      </c>
      <c r="P86" s="1" t="s">
        <v>1245</v>
      </c>
      <c r="Q86" s="1" t="s">
        <v>1246</v>
      </c>
      <c r="R86" s="1" t="s">
        <v>1774</v>
      </c>
      <c r="S86" s="1" t="s">
        <v>1248</v>
      </c>
      <c r="T86" s="1" t="s">
        <v>1249</v>
      </c>
      <c r="U86" s="1" t="s">
        <v>1250</v>
      </c>
      <c r="V86" s="1" t="s">
        <v>1442</v>
      </c>
    </row>
    <row r="87" s="1" customFormat="1" spans="1:22">
      <c r="A87" s="3">
        <v>999226359270862</v>
      </c>
      <c r="B87" s="1" t="s">
        <v>1750</v>
      </c>
      <c r="C87" s="1" t="s">
        <v>1775</v>
      </c>
      <c r="D87" s="1" t="s">
        <v>1776</v>
      </c>
      <c r="E87" s="1" t="s">
        <v>1777</v>
      </c>
      <c r="F87" s="1" t="s">
        <v>1368</v>
      </c>
      <c r="G87" s="1" t="s">
        <v>1239</v>
      </c>
      <c r="H87" s="1" t="s">
        <v>1240</v>
      </c>
      <c r="I87" s="1" t="s">
        <v>1778</v>
      </c>
      <c r="J87" s="1" t="s">
        <v>30</v>
      </c>
      <c r="K87" s="1" t="s">
        <v>1779</v>
      </c>
      <c r="L87" s="1" t="s">
        <v>1779</v>
      </c>
      <c r="M87" s="1" t="s">
        <v>1243</v>
      </c>
      <c r="N87" s="1" t="s">
        <v>1243</v>
      </c>
      <c r="O87" s="1" t="s">
        <v>1244</v>
      </c>
      <c r="P87" s="1" t="s">
        <v>1245</v>
      </c>
      <c r="Q87" s="1" t="s">
        <v>1246</v>
      </c>
      <c r="R87" s="1" t="s">
        <v>1780</v>
      </c>
      <c r="S87" s="1" t="s">
        <v>1248</v>
      </c>
      <c r="T87" s="1" t="s">
        <v>1249</v>
      </c>
      <c r="U87" s="1" t="s">
        <v>1335</v>
      </c>
      <c r="V87" s="1" t="s">
        <v>1251</v>
      </c>
    </row>
    <row r="88" s="1" customFormat="1" spans="1:22">
      <c r="A88" s="3">
        <v>999226359182195</v>
      </c>
      <c r="B88" s="1" t="s">
        <v>1750</v>
      </c>
      <c r="C88" s="1" t="s">
        <v>1781</v>
      </c>
      <c r="D88" s="1" t="s">
        <v>1782</v>
      </c>
      <c r="E88" s="1" t="s">
        <v>1783</v>
      </c>
      <c r="F88" s="1" t="s">
        <v>1492</v>
      </c>
      <c r="G88" s="1" t="s">
        <v>1239</v>
      </c>
      <c r="H88" s="1" t="s">
        <v>1240</v>
      </c>
      <c r="I88" s="1" t="s">
        <v>1784</v>
      </c>
      <c r="J88" s="1" t="s">
        <v>30</v>
      </c>
      <c r="K88" s="1" t="s">
        <v>1785</v>
      </c>
      <c r="L88" s="1" t="s">
        <v>1785</v>
      </c>
      <c r="M88" s="1" t="s">
        <v>1243</v>
      </c>
      <c r="N88" s="1" t="s">
        <v>1243</v>
      </c>
      <c r="O88" s="1" t="s">
        <v>1244</v>
      </c>
      <c r="P88" s="1" t="s">
        <v>1245</v>
      </c>
      <c r="Q88" s="1" t="s">
        <v>1246</v>
      </c>
      <c r="R88" s="1" t="s">
        <v>1786</v>
      </c>
      <c r="S88" s="1" t="s">
        <v>1248</v>
      </c>
      <c r="T88" s="1" t="s">
        <v>1249</v>
      </c>
      <c r="U88" s="1" t="s">
        <v>1250</v>
      </c>
      <c r="V88" s="1" t="s">
        <v>1270</v>
      </c>
    </row>
    <row r="89" s="1" customFormat="1" spans="1:22">
      <c r="A89" s="3">
        <v>999226474237697</v>
      </c>
      <c r="B89" s="1" t="s">
        <v>1719</v>
      </c>
      <c r="C89" s="1" t="s">
        <v>1787</v>
      </c>
      <c r="D89" s="1" t="s">
        <v>1788</v>
      </c>
      <c r="E89" s="1" t="s">
        <v>1789</v>
      </c>
      <c r="F89" s="1" t="s">
        <v>1235</v>
      </c>
      <c r="G89" s="1" t="s">
        <v>1239</v>
      </c>
      <c r="H89" s="1" t="s">
        <v>1240</v>
      </c>
      <c r="I89" s="1" t="s">
        <v>1790</v>
      </c>
      <c r="J89" s="1" t="s">
        <v>30</v>
      </c>
      <c r="K89" s="1" t="s">
        <v>1791</v>
      </c>
      <c r="L89" s="1" t="s">
        <v>1791</v>
      </c>
      <c r="M89" s="1" t="s">
        <v>1243</v>
      </c>
      <c r="N89" s="1" t="s">
        <v>1243</v>
      </c>
      <c r="O89" s="1" t="s">
        <v>1244</v>
      </c>
      <c r="P89" s="1" t="s">
        <v>1245</v>
      </c>
      <c r="Q89" s="1" t="s">
        <v>1246</v>
      </c>
      <c r="R89" s="1" t="s">
        <v>1792</v>
      </c>
      <c r="S89" s="1" t="s">
        <v>1248</v>
      </c>
      <c r="T89" s="1" t="s">
        <v>1249</v>
      </c>
      <c r="U89" s="1" t="s">
        <v>1250</v>
      </c>
      <c r="V89" s="1" t="s">
        <v>1453</v>
      </c>
    </row>
    <row r="90" s="1" customFormat="1" spans="1:22">
      <c r="A90" s="3">
        <v>999226359795108</v>
      </c>
      <c r="B90" s="1" t="s">
        <v>1750</v>
      </c>
      <c r="C90" s="1" t="s">
        <v>1793</v>
      </c>
      <c r="D90" s="1" t="s">
        <v>1794</v>
      </c>
      <c r="E90" s="1" t="s">
        <v>1795</v>
      </c>
      <c r="F90" s="1" t="s">
        <v>1492</v>
      </c>
      <c r="G90" s="1" t="s">
        <v>1239</v>
      </c>
      <c r="H90" s="1" t="s">
        <v>1240</v>
      </c>
      <c r="I90" s="1" t="s">
        <v>1796</v>
      </c>
      <c r="J90" s="1" t="s">
        <v>30</v>
      </c>
      <c r="K90" s="1" t="s">
        <v>1797</v>
      </c>
      <c r="L90" s="1" t="s">
        <v>1797</v>
      </c>
      <c r="M90" s="1" t="s">
        <v>1243</v>
      </c>
      <c r="N90" s="1" t="s">
        <v>1243</v>
      </c>
      <c r="O90" s="1" t="s">
        <v>1244</v>
      </c>
      <c r="P90" s="1" t="s">
        <v>1245</v>
      </c>
      <c r="Q90" s="1" t="s">
        <v>1246</v>
      </c>
      <c r="R90" s="1" t="s">
        <v>1798</v>
      </c>
      <c r="S90" s="1" t="s">
        <v>1248</v>
      </c>
      <c r="T90" s="1" t="s">
        <v>1249</v>
      </c>
      <c r="U90" s="1" t="s">
        <v>1250</v>
      </c>
      <c r="V90" s="1" t="s">
        <v>1270</v>
      </c>
    </row>
    <row r="91" s="1" customFormat="1" spans="1:22">
      <c r="A91" s="3">
        <v>999226356096249</v>
      </c>
      <c r="B91" s="1" t="s">
        <v>1799</v>
      </c>
      <c r="C91" s="1" t="s">
        <v>1800</v>
      </c>
      <c r="D91" s="1" t="s">
        <v>1801</v>
      </c>
      <c r="E91" s="1" t="s">
        <v>1802</v>
      </c>
      <c r="F91" s="1" t="s">
        <v>1235</v>
      </c>
      <c r="G91" s="1" t="s">
        <v>1239</v>
      </c>
      <c r="H91" s="1" t="s">
        <v>1240</v>
      </c>
      <c r="I91" s="1" t="s">
        <v>1803</v>
      </c>
      <c r="J91" s="1" t="s">
        <v>30</v>
      </c>
      <c r="K91" s="1" t="s">
        <v>1804</v>
      </c>
      <c r="L91" s="1" t="s">
        <v>1804</v>
      </c>
      <c r="M91" s="1" t="s">
        <v>1243</v>
      </c>
      <c r="N91" s="1" t="s">
        <v>1243</v>
      </c>
      <c r="O91" s="1" t="s">
        <v>1244</v>
      </c>
      <c r="P91" s="1" t="s">
        <v>1245</v>
      </c>
      <c r="Q91" s="1" t="s">
        <v>1246</v>
      </c>
      <c r="R91" s="1" t="s">
        <v>1805</v>
      </c>
      <c r="S91" s="1" t="s">
        <v>1248</v>
      </c>
      <c r="T91" s="1" t="s">
        <v>1249</v>
      </c>
      <c r="U91" s="1" t="s">
        <v>1250</v>
      </c>
      <c r="V91" s="1" t="s">
        <v>1442</v>
      </c>
    </row>
    <row r="92" s="1" customFormat="1" spans="1:22">
      <c r="A92" s="3">
        <v>999226351911842</v>
      </c>
      <c r="B92" s="1" t="s">
        <v>1799</v>
      </c>
      <c r="C92" s="1" t="s">
        <v>1806</v>
      </c>
      <c r="D92" s="1" t="s">
        <v>1807</v>
      </c>
      <c r="E92" s="1" t="s">
        <v>1808</v>
      </c>
      <c r="F92" s="1" t="s">
        <v>1368</v>
      </c>
      <c r="G92" s="1" t="s">
        <v>1239</v>
      </c>
      <c r="H92" s="1" t="s">
        <v>1240</v>
      </c>
      <c r="I92" s="1" t="s">
        <v>1809</v>
      </c>
      <c r="J92" s="1" t="s">
        <v>30</v>
      </c>
      <c r="K92" s="1" t="s">
        <v>1810</v>
      </c>
      <c r="L92" s="1" t="s">
        <v>1810</v>
      </c>
      <c r="M92" s="1" t="s">
        <v>1243</v>
      </c>
      <c r="N92" s="1" t="s">
        <v>1243</v>
      </c>
      <c r="O92" s="1" t="s">
        <v>1244</v>
      </c>
      <c r="P92" s="1" t="s">
        <v>1245</v>
      </c>
      <c r="Q92" s="1" t="s">
        <v>1246</v>
      </c>
      <c r="R92" s="1" t="s">
        <v>1811</v>
      </c>
      <c r="S92" s="1" t="s">
        <v>1248</v>
      </c>
      <c r="T92" s="1" t="s">
        <v>1249</v>
      </c>
      <c r="U92" s="1" t="s">
        <v>1250</v>
      </c>
      <c r="V92" s="1" t="s">
        <v>1517</v>
      </c>
    </row>
    <row r="93" s="1" customFormat="1" spans="1:22">
      <c r="A93" s="3">
        <v>999226351539799</v>
      </c>
      <c r="B93" s="1" t="s">
        <v>1799</v>
      </c>
      <c r="C93" s="1" t="s">
        <v>1812</v>
      </c>
      <c r="D93" s="1" t="s">
        <v>1813</v>
      </c>
      <c r="E93" s="1" t="s">
        <v>1814</v>
      </c>
      <c r="F93" s="1" t="s">
        <v>1368</v>
      </c>
      <c r="G93" s="1" t="s">
        <v>1239</v>
      </c>
      <c r="H93" s="1" t="s">
        <v>1240</v>
      </c>
      <c r="I93" s="1" t="s">
        <v>1815</v>
      </c>
      <c r="J93" s="1" t="s">
        <v>30</v>
      </c>
      <c r="K93" s="1" t="s">
        <v>1816</v>
      </c>
      <c r="L93" s="1" t="s">
        <v>1816</v>
      </c>
      <c r="M93" s="1" t="s">
        <v>1243</v>
      </c>
      <c r="N93" s="1" t="s">
        <v>1243</v>
      </c>
      <c r="O93" s="1" t="s">
        <v>1244</v>
      </c>
      <c r="P93" s="1" t="s">
        <v>1245</v>
      </c>
      <c r="Q93" s="1" t="s">
        <v>1246</v>
      </c>
      <c r="R93" s="1" t="s">
        <v>1817</v>
      </c>
      <c r="S93" s="1" t="s">
        <v>1248</v>
      </c>
      <c r="T93" s="1" t="s">
        <v>1249</v>
      </c>
      <c r="U93" s="1" t="s">
        <v>1250</v>
      </c>
      <c r="V93" s="1" t="s">
        <v>1460</v>
      </c>
    </row>
    <row r="94" s="1" customFormat="1" spans="1:22">
      <c r="A94" s="3">
        <v>999226351297268</v>
      </c>
      <c r="B94" s="1" t="s">
        <v>1799</v>
      </c>
      <c r="C94" s="1" t="s">
        <v>1818</v>
      </c>
      <c r="D94" s="1" t="s">
        <v>1764</v>
      </c>
      <c r="E94" s="1" t="s">
        <v>1819</v>
      </c>
      <c r="F94" s="1" t="s">
        <v>1235</v>
      </c>
      <c r="G94" s="1" t="s">
        <v>1239</v>
      </c>
      <c r="H94" s="1" t="s">
        <v>1240</v>
      </c>
      <c r="I94" s="1" t="s">
        <v>1820</v>
      </c>
      <c r="J94" s="1" t="s">
        <v>30</v>
      </c>
      <c r="K94" s="1" t="s">
        <v>1821</v>
      </c>
      <c r="L94" s="1" t="s">
        <v>1821</v>
      </c>
      <c r="M94" s="1" t="s">
        <v>1243</v>
      </c>
      <c r="N94" s="1" t="s">
        <v>1243</v>
      </c>
      <c r="O94" s="1" t="s">
        <v>1244</v>
      </c>
      <c r="P94" s="1" t="s">
        <v>1245</v>
      </c>
      <c r="Q94" s="1" t="s">
        <v>1246</v>
      </c>
      <c r="R94" s="1" t="s">
        <v>1822</v>
      </c>
      <c r="S94" s="1" t="s">
        <v>1248</v>
      </c>
      <c r="T94" s="1" t="s">
        <v>1249</v>
      </c>
      <c r="U94" s="1" t="s">
        <v>1250</v>
      </c>
      <c r="V94" s="1" t="s">
        <v>1453</v>
      </c>
    </row>
    <row r="95" s="1" customFormat="1" spans="1:22">
      <c r="A95" s="3">
        <v>999226350824156</v>
      </c>
      <c r="B95" s="1" t="s">
        <v>1799</v>
      </c>
      <c r="C95" s="1" t="s">
        <v>1823</v>
      </c>
      <c r="D95" s="1" t="s">
        <v>1634</v>
      </c>
      <c r="E95" s="1" t="s">
        <v>1824</v>
      </c>
      <c r="F95" s="1" t="s">
        <v>1235</v>
      </c>
      <c r="G95" s="1" t="s">
        <v>1239</v>
      </c>
      <c r="H95" s="1" t="s">
        <v>1240</v>
      </c>
      <c r="I95" s="1" t="s">
        <v>1825</v>
      </c>
      <c r="J95" s="1" t="s">
        <v>30</v>
      </c>
      <c r="K95" s="1" t="s">
        <v>1826</v>
      </c>
      <c r="L95" s="1" t="s">
        <v>1826</v>
      </c>
      <c r="M95" s="1" t="s">
        <v>1243</v>
      </c>
      <c r="N95" s="1" t="s">
        <v>1243</v>
      </c>
      <c r="O95" s="1" t="s">
        <v>1244</v>
      </c>
      <c r="P95" s="1" t="s">
        <v>1245</v>
      </c>
      <c r="Q95" s="1" t="s">
        <v>1246</v>
      </c>
      <c r="R95" s="1" t="s">
        <v>1827</v>
      </c>
      <c r="S95" s="1" t="s">
        <v>1248</v>
      </c>
      <c r="T95" s="1" t="s">
        <v>1249</v>
      </c>
      <c r="U95" s="1" t="s">
        <v>1335</v>
      </c>
      <c r="V95" s="1" t="s">
        <v>1283</v>
      </c>
    </row>
    <row r="96" s="1" customFormat="1" spans="1:22">
      <c r="A96" s="3">
        <v>999226349762170</v>
      </c>
      <c r="B96" s="1" t="s">
        <v>1828</v>
      </c>
      <c r="C96" s="1" t="s">
        <v>1829</v>
      </c>
      <c r="D96" s="1" t="s">
        <v>1830</v>
      </c>
      <c r="E96" s="1" t="s">
        <v>1831</v>
      </c>
      <c r="F96" s="1" t="s">
        <v>1492</v>
      </c>
      <c r="G96" s="1" t="s">
        <v>1239</v>
      </c>
      <c r="H96" s="1" t="s">
        <v>1240</v>
      </c>
      <c r="I96" s="1" t="s">
        <v>1832</v>
      </c>
      <c r="J96" s="1" t="s">
        <v>30</v>
      </c>
      <c r="K96" s="1" t="s">
        <v>1833</v>
      </c>
      <c r="L96" s="1" t="s">
        <v>1833</v>
      </c>
      <c r="M96" s="1" t="s">
        <v>1243</v>
      </c>
      <c r="N96" s="1" t="s">
        <v>1243</v>
      </c>
      <c r="O96" s="1" t="s">
        <v>1244</v>
      </c>
      <c r="P96" s="1" t="s">
        <v>1245</v>
      </c>
      <c r="Q96" s="1" t="s">
        <v>1246</v>
      </c>
      <c r="R96" s="1" t="s">
        <v>1834</v>
      </c>
      <c r="S96" s="1" t="s">
        <v>1248</v>
      </c>
      <c r="T96" s="1" t="s">
        <v>1249</v>
      </c>
      <c r="U96" s="1" t="s">
        <v>1250</v>
      </c>
      <c r="V96" s="1" t="s">
        <v>1251</v>
      </c>
    </row>
    <row r="97" s="1" customFormat="1" spans="1:22">
      <c r="A97" s="3">
        <v>999226348083040</v>
      </c>
      <c r="B97" s="1" t="s">
        <v>1828</v>
      </c>
      <c r="C97" s="1" t="s">
        <v>1835</v>
      </c>
      <c r="D97" s="1" t="s">
        <v>1836</v>
      </c>
      <c r="E97" s="1" t="s">
        <v>1837</v>
      </c>
      <c r="F97" s="1" t="s">
        <v>1235</v>
      </c>
      <c r="G97" s="1" t="s">
        <v>1239</v>
      </c>
      <c r="H97" s="1" t="s">
        <v>1240</v>
      </c>
      <c r="I97" s="1" t="s">
        <v>1838</v>
      </c>
      <c r="J97" s="1" t="s">
        <v>30</v>
      </c>
      <c r="K97" s="1" t="s">
        <v>1839</v>
      </c>
      <c r="L97" s="1" t="s">
        <v>1839</v>
      </c>
      <c r="M97" s="1" t="s">
        <v>1243</v>
      </c>
      <c r="N97" s="1" t="s">
        <v>1243</v>
      </c>
      <c r="O97" s="1" t="s">
        <v>1244</v>
      </c>
      <c r="P97" s="1" t="s">
        <v>1245</v>
      </c>
      <c r="Q97" s="1" t="s">
        <v>1246</v>
      </c>
      <c r="R97" s="1" t="s">
        <v>1840</v>
      </c>
      <c r="S97" s="1" t="s">
        <v>1248</v>
      </c>
      <c r="T97" s="1" t="s">
        <v>1249</v>
      </c>
      <c r="U97" s="1" t="s">
        <v>1335</v>
      </c>
      <c r="V97" s="1" t="s">
        <v>1283</v>
      </c>
    </row>
    <row r="98" s="1" customFormat="1" spans="1:22">
      <c r="A98" s="3">
        <v>999226348168961</v>
      </c>
      <c r="B98" s="1" t="s">
        <v>1828</v>
      </c>
      <c r="C98" s="1" t="s">
        <v>1841</v>
      </c>
      <c r="D98" s="1" t="s">
        <v>1836</v>
      </c>
      <c r="E98" s="1" t="s">
        <v>1842</v>
      </c>
      <c r="F98" s="1" t="s">
        <v>1235</v>
      </c>
      <c r="G98" s="1" t="s">
        <v>1239</v>
      </c>
      <c r="H98" s="1" t="s">
        <v>1240</v>
      </c>
      <c r="I98" s="1" t="s">
        <v>1843</v>
      </c>
      <c r="J98" s="1" t="s">
        <v>30</v>
      </c>
      <c r="K98" s="1" t="s">
        <v>1844</v>
      </c>
      <c r="L98" s="1" t="s">
        <v>1844</v>
      </c>
      <c r="M98" s="1" t="s">
        <v>1243</v>
      </c>
      <c r="N98" s="1" t="s">
        <v>1243</v>
      </c>
      <c r="O98" s="1" t="s">
        <v>1244</v>
      </c>
      <c r="P98" s="1" t="s">
        <v>1245</v>
      </c>
      <c r="Q98" s="1" t="s">
        <v>1246</v>
      </c>
      <c r="R98" s="1" t="s">
        <v>1845</v>
      </c>
      <c r="S98" s="1" t="s">
        <v>1248</v>
      </c>
      <c r="T98" s="1" t="s">
        <v>1249</v>
      </c>
      <c r="U98" s="1" t="s">
        <v>1335</v>
      </c>
      <c r="V98" s="1" t="s">
        <v>1283</v>
      </c>
    </row>
    <row r="99" s="1" customFormat="1" spans="1:22">
      <c r="A99" s="3">
        <v>999226343330945</v>
      </c>
      <c r="B99" s="1" t="s">
        <v>1828</v>
      </c>
      <c r="C99" s="1" t="s">
        <v>1846</v>
      </c>
      <c r="D99" s="1" t="s">
        <v>1847</v>
      </c>
      <c r="E99" s="1" t="s">
        <v>1848</v>
      </c>
      <c r="F99" s="1" t="s">
        <v>1368</v>
      </c>
      <c r="G99" s="1" t="s">
        <v>1239</v>
      </c>
      <c r="H99" s="1" t="s">
        <v>1240</v>
      </c>
      <c r="I99" s="1" t="s">
        <v>1849</v>
      </c>
      <c r="J99" s="1" t="s">
        <v>30</v>
      </c>
      <c r="K99" s="1" t="s">
        <v>1850</v>
      </c>
      <c r="L99" s="1" t="s">
        <v>1850</v>
      </c>
      <c r="M99" s="1" t="s">
        <v>1243</v>
      </c>
      <c r="N99" s="1" t="s">
        <v>1243</v>
      </c>
      <c r="O99" s="1" t="s">
        <v>1244</v>
      </c>
      <c r="P99" s="1" t="s">
        <v>1245</v>
      </c>
      <c r="Q99" s="1" t="s">
        <v>1246</v>
      </c>
      <c r="R99" s="1" t="s">
        <v>1851</v>
      </c>
      <c r="S99" s="1" t="s">
        <v>1248</v>
      </c>
      <c r="T99" s="1" t="s">
        <v>1249</v>
      </c>
      <c r="U99" s="1" t="s">
        <v>1250</v>
      </c>
      <c r="V99" s="1" t="s">
        <v>1676</v>
      </c>
    </row>
    <row r="100" s="1" customFormat="1" spans="1:22">
      <c r="A100" s="3">
        <v>999226342785857</v>
      </c>
      <c r="B100" s="1" t="s">
        <v>1828</v>
      </c>
      <c r="C100" s="1" t="s">
        <v>1852</v>
      </c>
      <c r="D100" s="1" t="s">
        <v>1853</v>
      </c>
      <c r="E100" s="1" t="s">
        <v>1854</v>
      </c>
      <c r="F100" s="1" t="s">
        <v>1492</v>
      </c>
      <c r="G100" s="1" t="s">
        <v>1239</v>
      </c>
      <c r="H100" s="1" t="s">
        <v>1240</v>
      </c>
      <c r="I100" s="1" t="s">
        <v>1855</v>
      </c>
      <c r="J100" s="1" t="s">
        <v>30</v>
      </c>
      <c r="K100" s="1" t="s">
        <v>1856</v>
      </c>
      <c r="L100" s="1" t="s">
        <v>1856</v>
      </c>
      <c r="M100" s="1" t="s">
        <v>1243</v>
      </c>
      <c r="N100" s="1" t="s">
        <v>1243</v>
      </c>
      <c r="O100" s="1" t="s">
        <v>1244</v>
      </c>
      <c r="P100" s="1" t="s">
        <v>1245</v>
      </c>
      <c r="Q100" s="1" t="s">
        <v>1246</v>
      </c>
      <c r="R100" s="1" t="s">
        <v>1857</v>
      </c>
      <c r="S100" s="1" t="s">
        <v>1248</v>
      </c>
      <c r="T100" s="1" t="s">
        <v>1249</v>
      </c>
      <c r="U100" s="1" t="s">
        <v>1250</v>
      </c>
      <c r="V100" s="1" t="s">
        <v>1270</v>
      </c>
    </row>
    <row r="101" s="1" customFormat="1" spans="1:22">
      <c r="A101" s="3">
        <v>999226339794974</v>
      </c>
      <c r="B101" s="1" t="s">
        <v>1858</v>
      </c>
      <c r="C101" s="1" t="s">
        <v>1859</v>
      </c>
      <c r="D101" s="1" t="s">
        <v>1860</v>
      </c>
      <c r="E101" s="1" t="s">
        <v>1861</v>
      </c>
      <c r="F101" s="1" t="s">
        <v>1235</v>
      </c>
      <c r="G101" s="1" t="s">
        <v>1239</v>
      </c>
      <c r="H101" s="1" t="s">
        <v>1240</v>
      </c>
      <c r="I101" s="1" t="s">
        <v>1862</v>
      </c>
      <c r="J101" s="1" t="s">
        <v>30</v>
      </c>
      <c r="K101" s="1" t="s">
        <v>1863</v>
      </c>
      <c r="L101" s="1" t="s">
        <v>1863</v>
      </c>
      <c r="M101" s="1" t="s">
        <v>1243</v>
      </c>
      <c r="N101" s="1" t="s">
        <v>1243</v>
      </c>
      <c r="O101" s="1" t="s">
        <v>1244</v>
      </c>
      <c r="P101" s="1" t="s">
        <v>1245</v>
      </c>
      <c r="Q101" s="1" t="s">
        <v>1246</v>
      </c>
      <c r="R101" s="1" t="s">
        <v>1864</v>
      </c>
      <c r="S101" s="1" t="s">
        <v>1248</v>
      </c>
      <c r="T101" s="1" t="s">
        <v>1249</v>
      </c>
      <c r="U101" s="1" t="s">
        <v>1335</v>
      </c>
      <c r="V101" s="1" t="s">
        <v>1251</v>
      </c>
    </row>
    <row r="102" s="1" customFormat="1" spans="1:22">
      <c r="A102" s="3">
        <v>999226337327124</v>
      </c>
      <c r="B102" s="1" t="s">
        <v>1858</v>
      </c>
      <c r="C102" s="1" t="s">
        <v>1865</v>
      </c>
      <c r="D102" s="1" t="s">
        <v>1866</v>
      </c>
      <c r="E102" s="1" t="s">
        <v>1867</v>
      </c>
      <c r="F102" s="1" t="s">
        <v>1235</v>
      </c>
      <c r="G102" s="1" t="s">
        <v>1239</v>
      </c>
      <c r="H102" s="1" t="s">
        <v>1240</v>
      </c>
      <c r="I102" s="1" t="s">
        <v>1868</v>
      </c>
      <c r="J102" s="1" t="s">
        <v>30</v>
      </c>
      <c r="K102" s="1" t="s">
        <v>1869</v>
      </c>
      <c r="L102" s="1" t="s">
        <v>1869</v>
      </c>
      <c r="M102" s="1" t="s">
        <v>1243</v>
      </c>
      <c r="N102" s="1" t="s">
        <v>1243</v>
      </c>
      <c r="O102" s="1" t="s">
        <v>1244</v>
      </c>
      <c r="P102" s="1" t="s">
        <v>1245</v>
      </c>
      <c r="Q102" s="1" t="s">
        <v>1246</v>
      </c>
      <c r="R102" s="1" t="s">
        <v>1870</v>
      </c>
      <c r="S102" s="1" t="s">
        <v>1248</v>
      </c>
      <c r="T102" s="1" t="s">
        <v>1249</v>
      </c>
      <c r="U102" s="1" t="s">
        <v>1335</v>
      </c>
      <c r="V102" s="1" t="s">
        <v>1871</v>
      </c>
    </row>
    <row r="103" s="1" customFormat="1" spans="1:22">
      <c r="A103" s="3">
        <v>999226336142734</v>
      </c>
      <c r="B103" s="1" t="s">
        <v>1858</v>
      </c>
      <c r="C103" s="1" t="s">
        <v>1872</v>
      </c>
      <c r="D103" s="1" t="s">
        <v>1873</v>
      </c>
      <c r="E103" s="1" t="s">
        <v>1874</v>
      </c>
      <c r="F103" s="1" t="s">
        <v>1368</v>
      </c>
      <c r="G103" s="1" t="s">
        <v>1239</v>
      </c>
      <c r="H103" s="1" t="s">
        <v>1240</v>
      </c>
      <c r="I103" s="1" t="s">
        <v>1875</v>
      </c>
      <c r="J103" s="1" t="s">
        <v>30</v>
      </c>
      <c r="K103" s="1" t="s">
        <v>1876</v>
      </c>
      <c r="L103" s="1" t="s">
        <v>1876</v>
      </c>
      <c r="M103" s="1" t="s">
        <v>1243</v>
      </c>
      <c r="N103" s="1" t="s">
        <v>1243</v>
      </c>
      <c r="O103" s="1" t="s">
        <v>1244</v>
      </c>
      <c r="P103" s="1" t="s">
        <v>1245</v>
      </c>
      <c r="Q103" s="1" t="s">
        <v>1246</v>
      </c>
      <c r="R103" s="1" t="s">
        <v>1877</v>
      </c>
      <c r="S103" s="1" t="s">
        <v>1248</v>
      </c>
      <c r="T103" s="1" t="s">
        <v>1249</v>
      </c>
      <c r="U103" s="1" t="s">
        <v>1250</v>
      </c>
      <c r="V103" s="1" t="s">
        <v>1251</v>
      </c>
    </row>
    <row r="104" s="1" customFormat="1" spans="1:22">
      <c r="A104" s="3">
        <v>999226335851777</v>
      </c>
      <c r="B104" s="1" t="s">
        <v>1858</v>
      </c>
      <c r="C104" s="1" t="s">
        <v>1878</v>
      </c>
      <c r="D104" s="1" t="s">
        <v>1879</v>
      </c>
      <c r="E104" s="1" t="s">
        <v>1880</v>
      </c>
      <c r="F104" s="1" t="s">
        <v>1587</v>
      </c>
      <c r="G104" s="1" t="s">
        <v>1239</v>
      </c>
      <c r="H104" s="1" t="s">
        <v>1240</v>
      </c>
      <c r="I104" s="1" t="s">
        <v>1881</v>
      </c>
      <c r="J104" s="1" t="s">
        <v>30</v>
      </c>
      <c r="K104" s="1" t="s">
        <v>1882</v>
      </c>
      <c r="L104" s="1" t="s">
        <v>1882</v>
      </c>
      <c r="M104" s="1" t="s">
        <v>1243</v>
      </c>
      <c r="N104" s="1" t="s">
        <v>1243</v>
      </c>
      <c r="O104" s="1" t="s">
        <v>1244</v>
      </c>
      <c r="P104" s="1" t="s">
        <v>1245</v>
      </c>
      <c r="Q104" s="1" t="s">
        <v>1246</v>
      </c>
      <c r="R104" s="1" t="s">
        <v>1883</v>
      </c>
      <c r="S104" s="1" t="s">
        <v>1248</v>
      </c>
      <c r="T104" s="1" t="s">
        <v>1249</v>
      </c>
      <c r="U104" s="1" t="s">
        <v>1335</v>
      </c>
      <c r="V104" s="1" t="s">
        <v>1251</v>
      </c>
    </row>
    <row r="105" s="1" customFormat="1" spans="1:22">
      <c r="A105" s="3">
        <v>999226333586604</v>
      </c>
      <c r="B105" s="1" t="s">
        <v>1858</v>
      </c>
      <c r="C105" s="1" t="s">
        <v>1884</v>
      </c>
      <c r="D105" s="1" t="s">
        <v>1885</v>
      </c>
      <c r="E105" s="1" t="s">
        <v>1886</v>
      </c>
      <c r="F105" s="1" t="s">
        <v>1492</v>
      </c>
      <c r="G105" s="1" t="s">
        <v>1239</v>
      </c>
      <c r="H105" s="1" t="s">
        <v>1240</v>
      </c>
      <c r="I105" s="1" t="s">
        <v>1887</v>
      </c>
      <c r="J105" s="1" t="s">
        <v>30</v>
      </c>
      <c r="K105" s="1" t="s">
        <v>1888</v>
      </c>
      <c r="L105" s="1" t="s">
        <v>1888</v>
      </c>
      <c r="M105" s="1" t="s">
        <v>1243</v>
      </c>
      <c r="N105" s="1" t="s">
        <v>1243</v>
      </c>
      <c r="O105" s="1" t="s">
        <v>1244</v>
      </c>
      <c r="P105" s="1" t="s">
        <v>1245</v>
      </c>
      <c r="Q105" s="1" t="s">
        <v>1246</v>
      </c>
      <c r="R105" s="1" t="s">
        <v>1889</v>
      </c>
      <c r="S105" s="1" t="s">
        <v>1248</v>
      </c>
      <c r="T105" s="1" t="s">
        <v>1249</v>
      </c>
      <c r="U105" s="1" t="s">
        <v>1250</v>
      </c>
      <c r="V105" s="1" t="s">
        <v>1270</v>
      </c>
    </row>
    <row r="106" s="1" customFormat="1" spans="1:22">
      <c r="A106" s="3">
        <v>999226332823555</v>
      </c>
      <c r="B106" s="1" t="s">
        <v>1858</v>
      </c>
      <c r="C106" s="1" t="s">
        <v>1890</v>
      </c>
      <c r="D106" s="1" t="s">
        <v>1891</v>
      </c>
      <c r="E106" s="1" t="s">
        <v>1892</v>
      </c>
      <c r="F106" s="1" t="s">
        <v>1368</v>
      </c>
      <c r="G106" s="1" t="s">
        <v>1239</v>
      </c>
      <c r="H106" s="1" t="s">
        <v>1240</v>
      </c>
      <c r="I106" s="1" t="s">
        <v>1893</v>
      </c>
      <c r="J106" s="1" t="s">
        <v>30</v>
      </c>
      <c r="K106" s="1" t="s">
        <v>1894</v>
      </c>
      <c r="L106" s="1" t="s">
        <v>1894</v>
      </c>
      <c r="M106" s="1" t="s">
        <v>1243</v>
      </c>
      <c r="N106" s="1" t="s">
        <v>1243</v>
      </c>
      <c r="O106" s="1" t="s">
        <v>1244</v>
      </c>
      <c r="P106" s="1" t="s">
        <v>1245</v>
      </c>
      <c r="Q106" s="1" t="s">
        <v>1246</v>
      </c>
      <c r="R106" s="1" t="s">
        <v>1895</v>
      </c>
      <c r="S106" s="1" t="s">
        <v>1248</v>
      </c>
      <c r="T106" s="1" t="s">
        <v>1249</v>
      </c>
      <c r="U106" s="1" t="s">
        <v>1250</v>
      </c>
      <c r="V106" s="1" t="s">
        <v>1283</v>
      </c>
    </row>
    <row r="107" s="1" customFormat="1" spans="1:22">
      <c r="A107" s="3">
        <v>999226475280361</v>
      </c>
      <c r="B107" s="1" t="s">
        <v>1719</v>
      </c>
      <c r="C107" s="1" t="s">
        <v>1896</v>
      </c>
      <c r="D107" s="1" t="s">
        <v>1897</v>
      </c>
      <c r="E107" s="1" t="s">
        <v>1898</v>
      </c>
      <c r="F107" s="1" t="s">
        <v>1492</v>
      </c>
      <c r="G107" s="1" t="s">
        <v>1239</v>
      </c>
      <c r="H107" s="1" t="s">
        <v>1240</v>
      </c>
      <c r="I107" s="1" t="s">
        <v>1899</v>
      </c>
      <c r="J107" s="1" t="s">
        <v>30</v>
      </c>
      <c r="K107" s="1" t="s">
        <v>1900</v>
      </c>
      <c r="L107" s="1" t="s">
        <v>1900</v>
      </c>
      <c r="M107" s="1" t="s">
        <v>1243</v>
      </c>
      <c r="N107" s="1" t="s">
        <v>1243</v>
      </c>
      <c r="O107" s="1" t="s">
        <v>1244</v>
      </c>
      <c r="P107" s="1" t="s">
        <v>1245</v>
      </c>
      <c r="Q107" s="1" t="s">
        <v>1246</v>
      </c>
      <c r="R107" s="1" t="s">
        <v>1901</v>
      </c>
      <c r="S107" s="1" t="s">
        <v>1248</v>
      </c>
      <c r="T107" s="1" t="s">
        <v>1249</v>
      </c>
      <c r="U107" s="1" t="s">
        <v>1250</v>
      </c>
      <c r="V107" s="1" t="s">
        <v>1626</v>
      </c>
    </row>
    <row r="108" s="1" customFormat="1" spans="1:22">
      <c r="A108" s="3">
        <v>999226319030818</v>
      </c>
      <c r="B108" s="1" t="s">
        <v>1902</v>
      </c>
      <c r="C108" s="1" t="s">
        <v>1903</v>
      </c>
      <c r="D108" s="1" t="s">
        <v>1904</v>
      </c>
      <c r="E108" s="1" t="s">
        <v>1905</v>
      </c>
      <c r="F108" s="1" t="s">
        <v>1492</v>
      </c>
      <c r="G108" s="1" t="s">
        <v>1239</v>
      </c>
      <c r="H108" s="1" t="s">
        <v>1240</v>
      </c>
      <c r="I108" s="1" t="s">
        <v>1906</v>
      </c>
      <c r="J108" s="1" t="s">
        <v>30</v>
      </c>
      <c r="K108" s="1" t="s">
        <v>1907</v>
      </c>
      <c r="L108" s="1" t="s">
        <v>1907</v>
      </c>
      <c r="M108" s="1" t="s">
        <v>1243</v>
      </c>
      <c r="N108" s="1" t="s">
        <v>1243</v>
      </c>
      <c r="O108" s="1" t="s">
        <v>1244</v>
      </c>
      <c r="P108" s="1" t="s">
        <v>1245</v>
      </c>
      <c r="Q108" s="1" t="s">
        <v>1246</v>
      </c>
      <c r="R108" s="1" t="s">
        <v>1908</v>
      </c>
      <c r="S108" s="1" t="s">
        <v>1248</v>
      </c>
      <c r="T108" s="1" t="s">
        <v>1249</v>
      </c>
      <c r="U108" s="1" t="s">
        <v>1250</v>
      </c>
      <c r="V108" s="1" t="s">
        <v>1909</v>
      </c>
    </row>
    <row r="109" s="1" customFormat="1" spans="1:22">
      <c r="A109" s="3">
        <v>999226279010510</v>
      </c>
      <c r="B109" s="1" t="s">
        <v>1902</v>
      </c>
      <c r="C109" s="1" t="s">
        <v>1910</v>
      </c>
      <c r="D109" s="1" t="s">
        <v>1911</v>
      </c>
      <c r="E109" s="1" t="s">
        <v>1912</v>
      </c>
      <c r="F109" s="1" t="s">
        <v>1235</v>
      </c>
      <c r="G109" s="1" t="s">
        <v>1239</v>
      </c>
      <c r="H109" s="1" t="s">
        <v>1240</v>
      </c>
      <c r="I109" s="1" t="s">
        <v>1913</v>
      </c>
      <c r="J109" s="1" t="s">
        <v>30</v>
      </c>
      <c r="K109" s="1" t="s">
        <v>1914</v>
      </c>
      <c r="L109" s="1" t="s">
        <v>1914</v>
      </c>
      <c r="M109" s="1" t="s">
        <v>1243</v>
      </c>
      <c r="N109" s="1" t="s">
        <v>1243</v>
      </c>
      <c r="O109" s="1" t="s">
        <v>1244</v>
      </c>
      <c r="P109" s="1" t="s">
        <v>1245</v>
      </c>
      <c r="Q109" s="1" t="s">
        <v>1246</v>
      </c>
      <c r="R109" s="1" t="s">
        <v>1915</v>
      </c>
      <c r="S109" s="1" t="s">
        <v>1248</v>
      </c>
      <c r="T109" s="1" t="s">
        <v>1249</v>
      </c>
      <c r="U109" s="1" t="s">
        <v>1250</v>
      </c>
      <c r="V109" s="1" t="s">
        <v>1388</v>
      </c>
    </row>
    <row r="110" s="1" customFormat="1" spans="1:22">
      <c r="A110" s="3">
        <v>999226278156049</v>
      </c>
      <c r="B110" s="1" t="s">
        <v>1902</v>
      </c>
      <c r="C110" s="1" t="s">
        <v>1916</v>
      </c>
      <c r="D110" s="1" t="s">
        <v>1917</v>
      </c>
      <c r="E110" s="1" t="s">
        <v>1918</v>
      </c>
      <c r="F110" s="1" t="s">
        <v>1492</v>
      </c>
      <c r="G110" s="1" t="s">
        <v>1239</v>
      </c>
      <c r="H110" s="1" t="s">
        <v>1240</v>
      </c>
      <c r="I110" s="1" t="s">
        <v>1919</v>
      </c>
      <c r="J110" s="1" t="s">
        <v>30</v>
      </c>
      <c r="K110" s="1" t="s">
        <v>1920</v>
      </c>
      <c r="L110" s="1" t="s">
        <v>1920</v>
      </c>
      <c r="M110" s="1" t="s">
        <v>1243</v>
      </c>
      <c r="N110" s="1" t="s">
        <v>1243</v>
      </c>
      <c r="O110" s="1" t="s">
        <v>1244</v>
      </c>
      <c r="P110" s="1" t="s">
        <v>1245</v>
      </c>
      <c r="Q110" s="1" t="s">
        <v>1246</v>
      </c>
      <c r="R110" s="1" t="s">
        <v>1921</v>
      </c>
      <c r="S110" s="1" t="s">
        <v>1248</v>
      </c>
      <c r="T110" s="1" t="s">
        <v>1249</v>
      </c>
      <c r="U110" s="1" t="s">
        <v>1250</v>
      </c>
      <c r="V110" s="1" t="s">
        <v>1922</v>
      </c>
    </row>
    <row r="111" s="1" customFormat="1" spans="1:22">
      <c r="A111" s="3">
        <v>999226269509810</v>
      </c>
      <c r="B111" s="1" t="s">
        <v>1923</v>
      </c>
      <c r="C111" s="1" t="s">
        <v>1924</v>
      </c>
      <c r="D111" s="1" t="s">
        <v>1925</v>
      </c>
      <c r="E111" s="1" t="s">
        <v>1926</v>
      </c>
      <c r="F111" s="1" t="s">
        <v>1235</v>
      </c>
      <c r="G111" s="1" t="s">
        <v>1239</v>
      </c>
      <c r="H111" s="1" t="s">
        <v>1240</v>
      </c>
      <c r="I111" s="1" t="s">
        <v>1927</v>
      </c>
      <c r="J111" s="1" t="s">
        <v>30</v>
      </c>
      <c r="K111" s="1" t="s">
        <v>1928</v>
      </c>
      <c r="L111" s="1" t="s">
        <v>1928</v>
      </c>
      <c r="M111" s="1" t="s">
        <v>1243</v>
      </c>
      <c r="N111" s="1" t="s">
        <v>1243</v>
      </c>
      <c r="O111" s="1" t="s">
        <v>1244</v>
      </c>
      <c r="P111" s="1" t="s">
        <v>1245</v>
      </c>
      <c r="Q111" s="1" t="s">
        <v>1246</v>
      </c>
      <c r="R111" s="1" t="s">
        <v>1929</v>
      </c>
      <c r="S111" s="1" t="s">
        <v>1248</v>
      </c>
      <c r="T111" s="1" t="s">
        <v>1249</v>
      </c>
      <c r="U111" s="1" t="s">
        <v>1250</v>
      </c>
      <c r="V111" s="1" t="s">
        <v>1930</v>
      </c>
    </row>
    <row r="112" s="1" customFormat="1" spans="1:22">
      <c r="A112" s="3">
        <v>999226266455731</v>
      </c>
      <c r="B112" s="1" t="s">
        <v>1923</v>
      </c>
      <c r="C112" s="1" t="s">
        <v>1931</v>
      </c>
      <c r="D112" s="1" t="s">
        <v>1764</v>
      </c>
      <c r="E112" s="1" t="s">
        <v>1932</v>
      </c>
      <c r="F112" s="1" t="s">
        <v>1235</v>
      </c>
      <c r="G112" s="1" t="s">
        <v>1239</v>
      </c>
      <c r="H112" s="1" t="s">
        <v>1240</v>
      </c>
      <c r="I112" s="1" t="s">
        <v>1933</v>
      </c>
      <c r="J112" s="1" t="s">
        <v>30</v>
      </c>
      <c r="K112" s="1" t="s">
        <v>1934</v>
      </c>
      <c r="L112" s="1" t="s">
        <v>1934</v>
      </c>
      <c r="M112" s="1" t="s">
        <v>1243</v>
      </c>
      <c r="N112" s="1" t="s">
        <v>1243</v>
      </c>
      <c r="O112" s="1" t="s">
        <v>1244</v>
      </c>
      <c r="P112" s="1" t="s">
        <v>1245</v>
      </c>
      <c r="Q112" s="1" t="s">
        <v>1246</v>
      </c>
      <c r="R112" s="1" t="s">
        <v>1935</v>
      </c>
      <c r="S112" s="1" t="s">
        <v>1248</v>
      </c>
      <c r="T112" s="1" t="s">
        <v>1249</v>
      </c>
      <c r="U112" s="1" t="s">
        <v>1250</v>
      </c>
      <c r="V112" s="1" t="s">
        <v>1453</v>
      </c>
    </row>
    <row r="113" s="1" customFormat="1" spans="1:22">
      <c r="A113" s="3">
        <v>999226207006473</v>
      </c>
      <c r="B113" s="1" t="s">
        <v>1936</v>
      </c>
      <c r="C113" s="1" t="s">
        <v>1937</v>
      </c>
      <c r="D113" s="1" t="s">
        <v>1938</v>
      </c>
      <c r="E113" s="1" t="s">
        <v>1939</v>
      </c>
      <c r="F113" s="1" t="s">
        <v>1368</v>
      </c>
      <c r="G113" s="1" t="s">
        <v>1239</v>
      </c>
      <c r="H113" s="1" t="s">
        <v>1240</v>
      </c>
      <c r="I113" s="1" t="s">
        <v>1940</v>
      </c>
      <c r="J113" s="1" t="s">
        <v>30</v>
      </c>
      <c r="K113" s="1" t="s">
        <v>1941</v>
      </c>
      <c r="L113" s="1" t="s">
        <v>1941</v>
      </c>
      <c r="M113" s="1" t="s">
        <v>1243</v>
      </c>
      <c r="N113" s="1" t="s">
        <v>1243</v>
      </c>
      <c r="O113" s="1" t="s">
        <v>1244</v>
      </c>
      <c r="P113" s="1" t="s">
        <v>1245</v>
      </c>
      <c r="Q113" s="1" t="s">
        <v>1246</v>
      </c>
      <c r="R113" s="1" t="s">
        <v>1942</v>
      </c>
      <c r="S113" s="1" t="s">
        <v>1248</v>
      </c>
      <c r="T113" s="1" t="s">
        <v>1249</v>
      </c>
      <c r="U113" s="1" t="s">
        <v>1250</v>
      </c>
      <c r="V113" s="1" t="s">
        <v>1388</v>
      </c>
    </row>
    <row r="114" s="1" customFormat="1" spans="1:22">
      <c r="A114" s="3">
        <v>999226194705093</v>
      </c>
      <c r="B114" s="1" t="s">
        <v>1943</v>
      </c>
      <c r="C114" s="1" t="s">
        <v>1944</v>
      </c>
      <c r="D114" s="1" t="s">
        <v>1945</v>
      </c>
      <c r="E114" s="1" t="s">
        <v>1946</v>
      </c>
      <c r="F114" s="1" t="s">
        <v>1235</v>
      </c>
      <c r="G114" s="1" t="s">
        <v>1239</v>
      </c>
      <c r="H114" s="1" t="s">
        <v>1240</v>
      </c>
      <c r="I114" s="1" t="s">
        <v>1947</v>
      </c>
      <c r="J114" s="1" t="s">
        <v>30</v>
      </c>
      <c r="K114" s="1" t="s">
        <v>1948</v>
      </c>
      <c r="L114" s="1" t="s">
        <v>1948</v>
      </c>
      <c r="M114" s="1" t="s">
        <v>1243</v>
      </c>
      <c r="N114" s="1" t="s">
        <v>1243</v>
      </c>
      <c r="O114" s="1" t="s">
        <v>1244</v>
      </c>
      <c r="P114" s="1" t="s">
        <v>1245</v>
      </c>
      <c r="Q114" s="1" t="s">
        <v>1246</v>
      </c>
      <c r="R114" s="1" t="s">
        <v>1949</v>
      </c>
      <c r="S114" s="1" t="s">
        <v>1248</v>
      </c>
      <c r="T114" s="1" t="s">
        <v>1249</v>
      </c>
      <c r="U114" s="1" t="s">
        <v>1250</v>
      </c>
      <c r="V114" s="1" t="s">
        <v>1251</v>
      </c>
    </row>
    <row r="115" s="1" customFormat="1" spans="1:22">
      <c r="A115" s="3">
        <v>999226191207836</v>
      </c>
      <c r="B115" s="1" t="s">
        <v>1943</v>
      </c>
      <c r="C115" s="1" t="s">
        <v>1950</v>
      </c>
      <c r="D115" s="1" t="s">
        <v>1951</v>
      </c>
      <c r="E115" s="1" t="s">
        <v>1952</v>
      </c>
      <c r="F115" s="1" t="s">
        <v>1235</v>
      </c>
      <c r="G115" s="1" t="s">
        <v>1239</v>
      </c>
      <c r="H115" s="1" t="s">
        <v>1240</v>
      </c>
      <c r="I115" s="1" t="s">
        <v>1953</v>
      </c>
      <c r="J115" s="1" t="s">
        <v>30</v>
      </c>
      <c r="K115" s="1" t="s">
        <v>1954</v>
      </c>
      <c r="L115" s="1" t="s">
        <v>1954</v>
      </c>
      <c r="M115" s="1" t="s">
        <v>1243</v>
      </c>
      <c r="N115" s="1" t="s">
        <v>1243</v>
      </c>
      <c r="O115" s="1" t="s">
        <v>1244</v>
      </c>
      <c r="P115" s="1" t="s">
        <v>1245</v>
      </c>
      <c r="Q115" s="1" t="s">
        <v>1246</v>
      </c>
      <c r="R115" s="1" t="s">
        <v>1955</v>
      </c>
      <c r="S115" s="1" t="s">
        <v>1248</v>
      </c>
      <c r="T115" s="1" t="s">
        <v>1249</v>
      </c>
      <c r="U115" s="1" t="s">
        <v>1250</v>
      </c>
      <c r="V115" s="1" t="s">
        <v>1388</v>
      </c>
    </row>
    <row r="116" s="1" customFormat="1" spans="1:22">
      <c r="A116" s="3">
        <v>999226149426007</v>
      </c>
      <c r="B116" s="1" t="s">
        <v>1943</v>
      </c>
      <c r="C116" s="1" t="s">
        <v>1956</v>
      </c>
      <c r="D116" s="1" t="s">
        <v>1957</v>
      </c>
      <c r="E116" s="1" t="s">
        <v>1958</v>
      </c>
      <c r="F116" s="1" t="s">
        <v>1235</v>
      </c>
      <c r="G116" s="1" t="s">
        <v>1239</v>
      </c>
      <c r="H116" s="1" t="s">
        <v>1240</v>
      </c>
      <c r="I116" s="1" t="s">
        <v>1959</v>
      </c>
      <c r="J116" s="1" t="s">
        <v>30</v>
      </c>
      <c r="K116" s="1" t="s">
        <v>1960</v>
      </c>
      <c r="L116" s="1" t="s">
        <v>1960</v>
      </c>
      <c r="M116" s="1" t="s">
        <v>1243</v>
      </c>
      <c r="N116" s="1" t="s">
        <v>1243</v>
      </c>
      <c r="O116" s="1" t="s">
        <v>1244</v>
      </c>
      <c r="P116" s="1" t="s">
        <v>1245</v>
      </c>
      <c r="Q116" s="1" t="s">
        <v>1246</v>
      </c>
      <c r="R116" s="1" t="s">
        <v>1961</v>
      </c>
      <c r="S116" s="1" t="s">
        <v>1248</v>
      </c>
      <c r="T116" s="1" t="s">
        <v>1249</v>
      </c>
      <c r="U116" s="1" t="s">
        <v>1250</v>
      </c>
      <c r="V116" s="1" t="s">
        <v>1626</v>
      </c>
    </row>
    <row r="117" s="1" customFormat="1" spans="1:22">
      <c r="A117" s="3">
        <v>999226149406143</v>
      </c>
      <c r="B117" s="1" t="s">
        <v>1943</v>
      </c>
      <c r="C117" s="1" t="s">
        <v>1962</v>
      </c>
      <c r="D117" s="1" t="s">
        <v>1963</v>
      </c>
      <c r="E117" s="1" t="s">
        <v>1964</v>
      </c>
      <c r="F117" s="1" t="s">
        <v>1587</v>
      </c>
      <c r="G117" s="1" t="s">
        <v>1239</v>
      </c>
      <c r="H117" s="1" t="s">
        <v>1240</v>
      </c>
      <c r="I117" s="1" t="s">
        <v>1965</v>
      </c>
      <c r="J117" s="1" t="s">
        <v>30</v>
      </c>
      <c r="K117" s="1" t="s">
        <v>1966</v>
      </c>
      <c r="L117" s="1" t="s">
        <v>1966</v>
      </c>
      <c r="M117" s="1" t="s">
        <v>1243</v>
      </c>
      <c r="N117" s="1" t="s">
        <v>1243</v>
      </c>
      <c r="O117" s="1" t="s">
        <v>1244</v>
      </c>
      <c r="P117" s="1" t="s">
        <v>1245</v>
      </c>
      <c r="Q117" s="1" t="s">
        <v>1246</v>
      </c>
      <c r="R117" s="1" t="s">
        <v>1967</v>
      </c>
      <c r="S117" s="1" t="s">
        <v>1248</v>
      </c>
      <c r="T117" s="1" t="s">
        <v>1249</v>
      </c>
      <c r="U117" s="1" t="s">
        <v>1250</v>
      </c>
      <c r="V117" s="1" t="s">
        <v>1460</v>
      </c>
    </row>
    <row r="118" s="1" customFormat="1" spans="1:22">
      <c r="A118" s="3">
        <v>999226147733530</v>
      </c>
      <c r="B118" s="1" t="s">
        <v>1943</v>
      </c>
      <c r="C118" s="1" t="s">
        <v>1968</v>
      </c>
      <c r="D118" s="1" t="s">
        <v>1969</v>
      </c>
      <c r="E118" s="1" t="s">
        <v>1970</v>
      </c>
      <c r="F118" s="1" t="s">
        <v>1235</v>
      </c>
      <c r="G118" s="1" t="s">
        <v>1239</v>
      </c>
      <c r="H118" s="1" t="s">
        <v>1240</v>
      </c>
      <c r="I118" s="1" t="s">
        <v>1971</v>
      </c>
      <c r="J118" s="1" t="s">
        <v>30</v>
      </c>
      <c r="K118" s="1" t="s">
        <v>1972</v>
      </c>
      <c r="L118" s="1" t="s">
        <v>1972</v>
      </c>
      <c r="M118" s="1" t="s">
        <v>1243</v>
      </c>
      <c r="N118" s="1" t="s">
        <v>1243</v>
      </c>
      <c r="O118" s="1" t="s">
        <v>1244</v>
      </c>
      <c r="P118" s="1" t="s">
        <v>1245</v>
      </c>
      <c r="Q118" s="1" t="s">
        <v>1246</v>
      </c>
      <c r="R118" s="1" t="s">
        <v>1973</v>
      </c>
      <c r="S118" s="1" t="s">
        <v>1248</v>
      </c>
      <c r="T118" s="1" t="s">
        <v>1249</v>
      </c>
      <c r="U118" s="1" t="s">
        <v>1250</v>
      </c>
      <c r="V118" s="1" t="s">
        <v>1922</v>
      </c>
    </row>
    <row r="119" s="1" customFormat="1" spans="1:22">
      <c r="A119" s="3">
        <v>999226140353067</v>
      </c>
      <c r="B119" s="1" t="s">
        <v>1974</v>
      </c>
      <c r="C119" s="1" t="s">
        <v>1975</v>
      </c>
      <c r="D119" s="1" t="s">
        <v>1640</v>
      </c>
      <c r="E119" s="1" t="s">
        <v>1976</v>
      </c>
      <c r="F119" s="1" t="s">
        <v>1587</v>
      </c>
      <c r="G119" s="1" t="s">
        <v>1239</v>
      </c>
      <c r="H119" s="1" t="s">
        <v>1240</v>
      </c>
      <c r="I119" s="1" t="s">
        <v>1977</v>
      </c>
      <c r="J119" s="1" t="s">
        <v>30</v>
      </c>
      <c r="K119" s="1" t="s">
        <v>1978</v>
      </c>
      <c r="L119" s="1" t="s">
        <v>1978</v>
      </c>
      <c r="M119" s="1" t="s">
        <v>1243</v>
      </c>
      <c r="N119" s="1" t="s">
        <v>1243</v>
      </c>
      <c r="O119" s="1" t="s">
        <v>1244</v>
      </c>
      <c r="P119" s="1" t="s">
        <v>1245</v>
      </c>
      <c r="Q119" s="1" t="s">
        <v>1246</v>
      </c>
      <c r="R119" s="1" t="s">
        <v>1979</v>
      </c>
      <c r="S119" s="1" t="s">
        <v>1248</v>
      </c>
      <c r="T119" s="1" t="s">
        <v>1249</v>
      </c>
      <c r="U119" s="1" t="s">
        <v>1250</v>
      </c>
      <c r="V119" s="1" t="s">
        <v>1283</v>
      </c>
    </row>
    <row r="120" s="1" customFormat="1" spans="1:22">
      <c r="A120" s="3">
        <v>999226357104393</v>
      </c>
      <c r="B120" s="1" t="s">
        <v>1799</v>
      </c>
      <c r="C120" s="1" t="s">
        <v>1980</v>
      </c>
      <c r="D120" s="1" t="s">
        <v>1981</v>
      </c>
      <c r="E120" s="1" t="s">
        <v>1982</v>
      </c>
      <c r="F120" s="1" t="s">
        <v>1492</v>
      </c>
      <c r="G120" s="1" t="s">
        <v>1239</v>
      </c>
      <c r="H120" s="1" t="s">
        <v>1240</v>
      </c>
      <c r="I120" s="1" t="s">
        <v>1983</v>
      </c>
      <c r="J120" s="1" t="s">
        <v>30</v>
      </c>
      <c r="K120" s="1" t="s">
        <v>1984</v>
      </c>
      <c r="L120" s="1" t="s">
        <v>1984</v>
      </c>
      <c r="M120" s="1" t="s">
        <v>1243</v>
      </c>
      <c r="N120" s="1" t="s">
        <v>1243</v>
      </c>
      <c r="O120" s="1" t="s">
        <v>1244</v>
      </c>
      <c r="P120" s="1" t="s">
        <v>1245</v>
      </c>
      <c r="Q120" s="1" t="s">
        <v>1246</v>
      </c>
      <c r="R120" s="1" t="s">
        <v>1985</v>
      </c>
      <c r="S120" s="1" t="s">
        <v>1248</v>
      </c>
      <c r="T120" s="1" t="s">
        <v>1249</v>
      </c>
      <c r="U120" s="1" t="s">
        <v>1250</v>
      </c>
      <c r="V120" s="1" t="s">
        <v>1453</v>
      </c>
    </row>
    <row r="121" s="1" customFormat="1" spans="1:22">
      <c r="A121" s="3">
        <v>999226139395506</v>
      </c>
      <c r="B121" s="1" t="s">
        <v>1974</v>
      </c>
      <c r="C121" s="1" t="s">
        <v>1986</v>
      </c>
      <c r="D121" s="1" t="s">
        <v>1987</v>
      </c>
      <c r="E121" s="1" t="s">
        <v>1988</v>
      </c>
      <c r="F121" s="1" t="s">
        <v>1235</v>
      </c>
      <c r="G121" s="1" t="s">
        <v>1239</v>
      </c>
      <c r="H121" s="1" t="s">
        <v>1240</v>
      </c>
      <c r="I121" s="1" t="s">
        <v>1989</v>
      </c>
      <c r="J121" s="1" t="s">
        <v>30</v>
      </c>
      <c r="K121" s="1" t="s">
        <v>1990</v>
      </c>
      <c r="L121" s="1" t="s">
        <v>1990</v>
      </c>
      <c r="M121" s="1" t="s">
        <v>1243</v>
      </c>
      <c r="N121" s="1" t="s">
        <v>1243</v>
      </c>
      <c r="O121" s="1" t="s">
        <v>1244</v>
      </c>
      <c r="P121" s="1" t="s">
        <v>1245</v>
      </c>
      <c r="Q121" s="1" t="s">
        <v>1246</v>
      </c>
      <c r="R121" s="1" t="s">
        <v>1991</v>
      </c>
      <c r="S121" s="1" t="s">
        <v>1248</v>
      </c>
      <c r="T121" s="1" t="s">
        <v>1249</v>
      </c>
      <c r="U121" s="1" t="s">
        <v>1250</v>
      </c>
      <c r="V121" s="1" t="s">
        <v>1992</v>
      </c>
    </row>
    <row r="122" s="1" customFormat="1" spans="1:22">
      <c r="A122" s="3">
        <v>999226138499470</v>
      </c>
      <c r="B122" s="1" t="s">
        <v>1974</v>
      </c>
      <c r="C122" s="1" t="s">
        <v>1993</v>
      </c>
      <c r="D122" s="1" t="s">
        <v>1987</v>
      </c>
      <c r="E122" s="1" t="s">
        <v>1994</v>
      </c>
      <c r="F122" s="1" t="s">
        <v>1235</v>
      </c>
      <c r="G122" s="1" t="s">
        <v>1239</v>
      </c>
      <c r="H122" s="1" t="s">
        <v>1240</v>
      </c>
      <c r="I122" s="1" t="s">
        <v>1995</v>
      </c>
      <c r="J122" s="1" t="s">
        <v>30</v>
      </c>
      <c r="K122" s="1" t="s">
        <v>1996</v>
      </c>
      <c r="L122" s="1" t="s">
        <v>1996</v>
      </c>
      <c r="M122" s="1" t="s">
        <v>1243</v>
      </c>
      <c r="N122" s="1" t="s">
        <v>1243</v>
      </c>
      <c r="O122" s="1" t="s">
        <v>1244</v>
      </c>
      <c r="P122" s="1" t="s">
        <v>1245</v>
      </c>
      <c r="Q122" s="1" t="s">
        <v>1246</v>
      </c>
      <c r="R122" s="1" t="s">
        <v>1997</v>
      </c>
      <c r="S122" s="1" t="s">
        <v>1248</v>
      </c>
      <c r="T122" s="1" t="s">
        <v>1249</v>
      </c>
      <c r="U122" s="1" t="s">
        <v>1250</v>
      </c>
      <c r="V122" s="1" t="s">
        <v>1992</v>
      </c>
    </row>
    <row r="123" s="1" customFormat="1" spans="1:22">
      <c r="A123" s="3">
        <v>26130066150</v>
      </c>
      <c r="B123" s="1" t="s">
        <v>1974</v>
      </c>
      <c r="C123" s="1" t="s">
        <v>1998</v>
      </c>
      <c r="D123" s="1" t="s">
        <v>1999</v>
      </c>
      <c r="E123" s="1" t="s">
        <v>2000</v>
      </c>
      <c r="F123" s="1" t="s">
        <v>1368</v>
      </c>
      <c r="G123" s="1" t="s">
        <v>1239</v>
      </c>
      <c r="H123" s="1" t="s">
        <v>1240</v>
      </c>
      <c r="I123" s="1" t="s">
        <v>2001</v>
      </c>
      <c r="J123" s="1" t="s">
        <v>30</v>
      </c>
      <c r="K123" s="1" t="s">
        <v>2002</v>
      </c>
      <c r="L123" s="1" t="s">
        <v>2002</v>
      </c>
      <c r="M123" s="1" t="s">
        <v>1243</v>
      </c>
      <c r="N123" s="1" t="s">
        <v>1243</v>
      </c>
      <c r="O123" s="1" t="s">
        <v>1244</v>
      </c>
      <c r="P123" s="1" t="s">
        <v>1245</v>
      </c>
      <c r="Q123" s="1" t="s">
        <v>1246</v>
      </c>
      <c r="R123" s="1" t="s">
        <v>2003</v>
      </c>
      <c r="S123" s="1" t="s">
        <v>1248</v>
      </c>
      <c r="T123" s="1" t="s">
        <v>1249</v>
      </c>
      <c r="U123" s="1" t="s">
        <v>1250</v>
      </c>
      <c r="V123" s="1" t="s">
        <v>1442</v>
      </c>
    </row>
    <row r="124" s="1" customFormat="1" spans="1:22">
      <c r="A124" s="3">
        <v>999226126998864</v>
      </c>
      <c r="B124" s="1" t="s">
        <v>1974</v>
      </c>
      <c r="C124" s="1" t="s">
        <v>2004</v>
      </c>
      <c r="D124" s="1" t="s">
        <v>2005</v>
      </c>
      <c r="E124" s="1" t="s">
        <v>2006</v>
      </c>
      <c r="F124" s="1" t="s">
        <v>1492</v>
      </c>
      <c r="G124" s="1" t="s">
        <v>1239</v>
      </c>
      <c r="H124" s="1" t="s">
        <v>1240</v>
      </c>
      <c r="I124" s="1" t="s">
        <v>2007</v>
      </c>
      <c r="J124" s="1" t="s">
        <v>30</v>
      </c>
      <c r="K124" s="1" t="s">
        <v>2008</v>
      </c>
      <c r="L124" s="1" t="s">
        <v>2008</v>
      </c>
      <c r="M124" s="1" t="s">
        <v>1243</v>
      </c>
      <c r="N124" s="1" t="s">
        <v>1243</v>
      </c>
      <c r="O124" s="1" t="s">
        <v>1244</v>
      </c>
      <c r="P124" s="1" t="s">
        <v>1245</v>
      </c>
      <c r="Q124" s="1" t="s">
        <v>1246</v>
      </c>
      <c r="R124" s="1" t="s">
        <v>2009</v>
      </c>
      <c r="S124" s="1" t="s">
        <v>1248</v>
      </c>
      <c r="T124" s="1" t="s">
        <v>1249</v>
      </c>
      <c r="U124" s="1" t="s">
        <v>1250</v>
      </c>
      <c r="V124" s="1" t="s">
        <v>1270</v>
      </c>
    </row>
    <row r="125" s="1" customFormat="1" spans="1:22">
      <c r="A125" s="3">
        <v>999226125211607</v>
      </c>
      <c r="B125" s="1" t="s">
        <v>1974</v>
      </c>
      <c r="C125" s="1" t="s">
        <v>2010</v>
      </c>
      <c r="D125" s="1" t="s">
        <v>2011</v>
      </c>
      <c r="E125" s="1" t="s">
        <v>2012</v>
      </c>
      <c r="F125" s="1" t="s">
        <v>1235</v>
      </c>
      <c r="G125" s="1" t="s">
        <v>1239</v>
      </c>
      <c r="H125" s="1" t="s">
        <v>1240</v>
      </c>
      <c r="I125" s="1" t="s">
        <v>2013</v>
      </c>
      <c r="J125" s="1" t="s">
        <v>30</v>
      </c>
      <c r="K125" s="1" t="s">
        <v>2014</v>
      </c>
      <c r="L125" s="1" t="s">
        <v>2014</v>
      </c>
      <c r="M125" s="1" t="s">
        <v>1243</v>
      </c>
      <c r="N125" s="1" t="s">
        <v>1243</v>
      </c>
      <c r="O125" s="1" t="s">
        <v>1244</v>
      </c>
      <c r="P125" s="1" t="s">
        <v>1245</v>
      </c>
      <c r="Q125" s="1" t="s">
        <v>1246</v>
      </c>
      <c r="R125" s="1" t="s">
        <v>2015</v>
      </c>
      <c r="S125" s="1" t="s">
        <v>1248</v>
      </c>
      <c r="T125" s="1" t="s">
        <v>1249</v>
      </c>
      <c r="U125" s="1" t="s">
        <v>1250</v>
      </c>
      <c r="V125" s="1" t="s">
        <v>1388</v>
      </c>
    </row>
    <row r="126" s="1" customFormat="1" spans="1:22">
      <c r="A126" s="3">
        <v>999226124874640</v>
      </c>
      <c r="B126" s="1" t="s">
        <v>1974</v>
      </c>
      <c r="C126" s="1" t="s">
        <v>2016</v>
      </c>
      <c r="D126" s="1" t="s">
        <v>2017</v>
      </c>
      <c r="E126" s="1" t="s">
        <v>2018</v>
      </c>
      <c r="F126" s="1" t="s">
        <v>1368</v>
      </c>
      <c r="G126" s="1" t="s">
        <v>1239</v>
      </c>
      <c r="H126" s="1" t="s">
        <v>1240</v>
      </c>
      <c r="I126" s="1" t="s">
        <v>2019</v>
      </c>
      <c r="J126" s="1" t="s">
        <v>30</v>
      </c>
      <c r="K126" s="1" t="s">
        <v>2020</v>
      </c>
      <c r="L126" s="1" t="s">
        <v>2020</v>
      </c>
      <c r="M126" s="1" t="s">
        <v>1243</v>
      </c>
      <c r="N126" s="1" t="s">
        <v>1243</v>
      </c>
      <c r="O126" s="1" t="s">
        <v>1244</v>
      </c>
      <c r="P126" s="1" t="s">
        <v>1245</v>
      </c>
      <c r="Q126" s="1" t="s">
        <v>1246</v>
      </c>
      <c r="R126" s="1" t="s">
        <v>2021</v>
      </c>
      <c r="S126" s="1" t="s">
        <v>1248</v>
      </c>
      <c r="T126" s="1" t="s">
        <v>1249</v>
      </c>
      <c r="U126" s="1" t="s">
        <v>1250</v>
      </c>
      <c r="V126" s="1" t="s">
        <v>1251</v>
      </c>
    </row>
    <row r="127" s="1" customFormat="1" spans="1:22">
      <c r="A127" s="3">
        <v>999226114671549</v>
      </c>
      <c r="B127" s="1" t="s">
        <v>2022</v>
      </c>
      <c r="C127" s="1" t="s">
        <v>2023</v>
      </c>
      <c r="D127" s="1" t="s">
        <v>2024</v>
      </c>
      <c r="E127" s="1" t="s">
        <v>2025</v>
      </c>
      <c r="F127" s="1" t="s">
        <v>1492</v>
      </c>
      <c r="G127" s="1" t="s">
        <v>1239</v>
      </c>
      <c r="H127" s="1" t="s">
        <v>1240</v>
      </c>
      <c r="I127" s="1" t="s">
        <v>2026</v>
      </c>
      <c r="J127" s="1" t="s">
        <v>30</v>
      </c>
      <c r="K127" s="1" t="s">
        <v>2027</v>
      </c>
      <c r="L127" s="1" t="s">
        <v>2027</v>
      </c>
      <c r="M127" s="1" t="s">
        <v>1243</v>
      </c>
      <c r="N127" s="1" t="s">
        <v>1243</v>
      </c>
      <c r="O127" s="1" t="s">
        <v>1244</v>
      </c>
      <c r="P127" s="1" t="s">
        <v>1245</v>
      </c>
      <c r="Q127" s="1" t="s">
        <v>1246</v>
      </c>
      <c r="R127" s="1" t="s">
        <v>2028</v>
      </c>
      <c r="S127" s="1" t="s">
        <v>1248</v>
      </c>
      <c r="T127" s="1" t="s">
        <v>1249</v>
      </c>
      <c r="U127" s="1" t="s">
        <v>1250</v>
      </c>
      <c r="V127" s="1" t="s">
        <v>2029</v>
      </c>
    </row>
    <row r="128" s="1" customFormat="1" spans="1:22">
      <c r="A128" s="3">
        <v>999226113396061</v>
      </c>
      <c r="B128" s="1" t="s">
        <v>2022</v>
      </c>
      <c r="C128" s="1" t="s">
        <v>2030</v>
      </c>
      <c r="D128" s="1" t="s">
        <v>2031</v>
      </c>
      <c r="E128" s="1" t="s">
        <v>2032</v>
      </c>
      <c r="F128" s="1" t="s">
        <v>1235</v>
      </c>
      <c r="G128" s="1" t="s">
        <v>1239</v>
      </c>
      <c r="H128" s="1" t="s">
        <v>1240</v>
      </c>
      <c r="I128" s="1" t="s">
        <v>2033</v>
      </c>
      <c r="J128" s="1" t="s">
        <v>30</v>
      </c>
      <c r="K128" s="1" t="s">
        <v>2034</v>
      </c>
      <c r="L128" s="1" t="s">
        <v>2034</v>
      </c>
      <c r="M128" s="1" t="s">
        <v>1243</v>
      </c>
      <c r="N128" s="1" t="s">
        <v>1243</v>
      </c>
      <c r="O128" s="1" t="s">
        <v>1244</v>
      </c>
      <c r="P128" s="1" t="s">
        <v>1245</v>
      </c>
      <c r="Q128" s="1" t="s">
        <v>1246</v>
      </c>
      <c r="R128" s="1" t="s">
        <v>2035</v>
      </c>
      <c r="S128" s="1" t="s">
        <v>1248</v>
      </c>
      <c r="T128" s="1" t="s">
        <v>1249</v>
      </c>
      <c r="U128" s="1" t="s">
        <v>1250</v>
      </c>
      <c r="V128" s="1" t="s">
        <v>1270</v>
      </c>
    </row>
    <row r="129" s="1" customFormat="1" spans="1:22">
      <c r="A129" s="3">
        <v>999226110570640</v>
      </c>
      <c r="B129" s="1" t="s">
        <v>2022</v>
      </c>
      <c r="C129" s="1" t="s">
        <v>2036</v>
      </c>
      <c r="D129" s="1" t="s">
        <v>2037</v>
      </c>
      <c r="E129" s="1" t="s">
        <v>2038</v>
      </c>
      <c r="F129" s="1" t="s">
        <v>1368</v>
      </c>
      <c r="G129" s="1" t="s">
        <v>1239</v>
      </c>
      <c r="H129" s="1" t="s">
        <v>1240</v>
      </c>
      <c r="I129" s="1" t="s">
        <v>2039</v>
      </c>
      <c r="J129" s="1" t="s">
        <v>30</v>
      </c>
      <c r="K129" s="1" t="s">
        <v>2040</v>
      </c>
      <c r="L129" s="1" t="s">
        <v>2040</v>
      </c>
      <c r="M129" s="1" t="s">
        <v>1243</v>
      </c>
      <c r="N129" s="1" t="s">
        <v>1243</v>
      </c>
      <c r="O129" s="1" t="s">
        <v>1244</v>
      </c>
      <c r="P129" s="1" t="s">
        <v>1245</v>
      </c>
      <c r="Q129" s="1" t="s">
        <v>1246</v>
      </c>
      <c r="R129" s="1" t="s">
        <v>2041</v>
      </c>
      <c r="S129" s="1" t="s">
        <v>1248</v>
      </c>
      <c r="T129" s="1" t="s">
        <v>1249</v>
      </c>
      <c r="U129" s="1" t="s">
        <v>1250</v>
      </c>
      <c r="V129" s="1" t="s">
        <v>2042</v>
      </c>
    </row>
    <row r="130" s="1" customFormat="1" spans="1:22">
      <c r="A130" s="3">
        <v>999226329387451</v>
      </c>
      <c r="B130" s="1" t="s">
        <v>1858</v>
      </c>
      <c r="C130" s="1" t="s">
        <v>2043</v>
      </c>
      <c r="D130" s="1" t="s">
        <v>2044</v>
      </c>
      <c r="E130" s="1" t="s">
        <v>2045</v>
      </c>
      <c r="F130" s="1" t="s">
        <v>1235</v>
      </c>
      <c r="G130" s="1" t="s">
        <v>1239</v>
      </c>
      <c r="H130" s="1" t="s">
        <v>1240</v>
      </c>
      <c r="I130" s="1" t="s">
        <v>2046</v>
      </c>
      <c r="J130" s="1" t="s">
        <v>30</v>
      </c>
      <c r="K130" s="1" t="s">
        <v>2047</v>
      </c>
      <c r="L130" s="1" t="s">
        <v>2047</v>
      </c>
      <c r="M130" s="1" t="s">
        <v>1243</v>
      </c>
      <c r="N130" s="1" t="s">
        <v>1243</v>
      </c>
      <c r="O130" s="1" t="s">
        <v>1244</v>
      </c>
      <c r="P130" s="1" t="s">
        <v>1245</v>
      </c>
      <c r="Q130" s="1" t="s">
        <v>1246</v>
      </c>
      <c r="R130" s="1" t="s">
        <v>2048</v>
      </c>
      <c r="S130" s="1" t="s">
        <v>1248</v>
      </c>
      <c r="T130" s="1" t="s">
        <v>1249</v>
      </c>
      <c r="U130" s="1" t="s">
        <v>1250</v>
      </c>
      <c r="V130" s="1" t="s">
        <v>1270</v>
      </c>
    </row>
    <row r="131" s="1" customFormat="1" spans="1:22">
      <c r="A131" s="3">
        <v>999226069812585</v>
      </c>
      <c r="B131" s="1" t="s">
        <v>2049</v>
      </c>
      <c r="C131" s="1" t="s">
        <v>2050</v>
      </c>
      <c r="D131" s="1" t="s">
        <v>2051</v>
      </c>
      <c r="E131" s="1" t="s">
        <v>2052</v>
      </c>
      <c r="F131" s="1" t="s">
        <v>1235</v>
      </c>
      <c r="G131" s="1" t="s">
        <v>1239</v>
      </c>
      <c r="H131" s="1" t="s">
        <v>1240</v>
      </c>
      <c r="I131" s="1" t="s">
        <v>2053</v>
      </c>
      <c r="J131" s="1" t="s">
        <v>30</v>
      </c>
      <c r="K131" s="1" t="s">
        <v>2054</v>
      </c>
      <c r="L131" s="1" t="s">
        <v>2054</v>
      </c>
      <c r="M131" s="1" t="s">
        <v>1243</v>
      </c>
      <c r="N131" s="1" t="s">
        <v>1243</v>
      </c>
      <c r="O131" s="1" t="s">
        <v>1244</v>
      </c>
      <c r="P131" s="1" t="s">
        <v>1245</v>
      </c>
      <c r="Q131" s="1" t="s">
        <v>1246</v>
      </c>
      <c r="R131" s="1" t="s">
        <v>2055</v>
      </c>
      <c r="S131" s="1" t="s">
        <v>1248</v>
      </c>
      <c r="T131" s="1" t="s">
        <v>1249</v>
      </c>
      <c r="U131" s="1" t="s">
        <v>1250</v>
      </c>
      <c r="V131" s="1" t="s">
        <v>1992</v>
      </c>
    </row>
    <row r="132" s="1" customFormat="1" spans="1:22">
      <c r="A132" s="3">
        <v>999226069647967</v>
      </c>
      <c r="B132" s="1" t="s">
        <v>2049</v>
      </c>
      <c r="C132" s="1" t="s">
        <v>2056</v>
      </c>
      <c r="D132" s="1" t="s">
        <v>2057</v>
      </c>
      <c r="E132" s="1" t="s">
        <v>2058</v>
      </c>
      <c r="F132" s="1" t="s">
        <v>1235</v>
      </c>
      <c r="G132" s="1" t="s">
        <v>1239</v>
      </c>
      <c r="H132" s="1" t="s">
        <v>1240</v>
      </c>
      <c r="I132" s="1" t="s">
        <v>2059</v>
      </c>
      <c r="J132" s="1" t="s">
        <v>30</v>
      </c>
      <c r="K132" s="1" t="s">
        <v>2060</v>
      </c>
      <c r="L132" s="1" t="s">
        <v>2060</v>
      </c>
      <c r="M132" s="1" t="s">
        <v>1243</v>
      </c>
      <c r="N132" s="1" t="s">
        <v>1243</v>
      </c>
      <c r="O132" s="1" t="s">
        <v>1244</v>
      </c>
      <c r="P132" s="1" t="s">
        <v>1245</v>
      </c>
      <c r="Q132" s="1" t="s">
        <v>1246</v>
      </c>
      <c r="R132" s="1" t="s">
        <v>2061</v>
      </c>
      <c r="S132" s="1" t="s">
        <v>1248</v>
      </c>
      <c r="T132" s="1" t="s">
        <v>1249</v>
      </c>
      <c r="U132" s="1" t="s">
        <v>1250</v>
      </c>
      <c r="V132" s="1" t="s">
        <v>1270</v>
      </c>
    </row>
    <row r="133" s="1" customFormat="1" spans="1:22">
      <c r="A133" s="3">
        <v>999226358039660</v>
      </c>
      <c r="B133" s="1" t="s">
        <v>1799</v>
      </c>
      <c r="C133" s="1" t="s">
        <v>2062</v>
      </c>
      <c r="D133" s="1" t="s">
        <v>2063</v>
      </c>
      <c r="E133" s="1" t="s">
        <v>2064</v>
      </c>
      <c r="F133" s="1" t="s">
        <v>1235</v>
      </c>
      <c r="G133" s="1" t="s">
        <v>1239</v>
      </c>
      <c r="H133" s="1" t="s">
        <v>1240</v>
      </c>
      <c r="I133" s="1" t="s">
        <v>2065</v>
      </c>
      <c r="J133" s="1" t="s">
        <v>30</v>
      </c>
      <c r="K133" s="1" t="s">
        <v>2066</v>
      </c>
      <c r="L133" s="1" t="s">
        <v>2066</v>
      </c>
      <c r="M133" s="1" t="s">
        <v>1243</v>
      </c>
      <c r="N133" s="1" t="s">
        <v>1243</v>
      </c>
      <c r="O133" s="1" t="s">
        <v>1244</v>
      </c>
      <c r="P133" s="1" t="s">
        <v>1245</v>
      </c>
      <c r="Q133" s="1" t="s">
        <v>1246</v>
      </c>
      <c r="R133" s="1" t="s">
        <v>2067</v>
      </c>
      <c r="S133" s="1" t="s">
        <v>1248</v>
      </c>
      <c r="T133" s="1" t="s">
        <v>1249</v>
      </c>
      <c r="U133" s="1" t="s">
        <v>1250</v>
      </c>
      <c r="V133" s="1" t="s">
        <v>2068</v>
      </c>
    </row>
    <row r="134" s="1" customFormat="1" spans="1:22">
      <c r="A134" s="3">
        <v>999226054579216</v>
      </c>
      <c r="B134" s="1" t="s">
        <v>2069</v>
      </c>
      <c r="C134" s="1" t="s">
        <v>2070</v>
      </c>
      <c r="D134" s="1" t="s">
        <v>2071</v>
      </c>
      <c r="E134" s="1" t="s">
        <v>2072</v>
      </c>
      <c r="F134" s="1" t="s">
        <v>1235</v>
      </c>
      <c r="G134" s="1" t="s">
        <v>1239</v>
      </c>
      <c r="H134" s="1" t="s">
        <v>1240</v>
      </c>
      <c r="I134" s="1" t="s">
        <v>2073</v>
      </c>
      <c r="J134" s="1" t="s">
        <v>30</v>
      </c>
      <c r="K134" s="1" t="s">
        <v>2074</v>
      </c>
      <c r="L134" s="1" t="s">
        <v>2074</v>
      </c>
      <c r="M134" s="1" t="s">
        <v>1243</v>
      </c>
      <c r="N134" s="1" t="s">
        <v>1243</v>
      </c>
      <c r="O134" s="1" t="s">
        <v>1244</v>
      </c>
      <c r="P134" s="1" t="s">
        <v>1245</v>
      </c>
      <c r="Q134" s="1" t="s">
        <v>1246</v>
      </c>
      <c r="R134" s="1" t="s">
        <v>2075</v>
      </c>
      <c r="S134" s="1" t="s">
        <v>1248</v>
      </c>
      <c r="T134" s="1" t="s">
        <v>1249</v>
      </c>
      <c r="U134" s="1" t="s">
        <v>1250</v>
      </c>
      <c r="V134" s="1" t="s">
        <v>1453</v>
      </c>
    </row>
    <row r="135" s="1" customFormat="1" spans="1:22">
      <c r="A135" s="3">
        <v>999226053825642</v>
      </c>
      <c r="B135" s="1" t="s">
        <v>2069</v>
      </c>
      <c r="C135" s="1" t="s">
        <v>2076</v>
      </c>
      <c r="D135" s="1" t="s">
        <v>2077</v>
      </c>
      <c r="E135" s="1" t="s">
        <v>2078</v>
      </c>
      <c r="F135" s="1" t="s">
        <v>1368</v>
      </c>
      <c r="G135" s="1" t="s">
        <v>1239</v>
      </c>
      <c r="H135" s="1" t="s">
        <v>1240</v>
      </c>
      <c r="I135" s="1" t="s">
        <v>2079</v>
      </c>
      <c r="J135" s="1" t="s">
        <v>30</v>
      </c>
      <c r="K135" s="1" t="s">
        <v>2080</v>
      </c>
      <c r="L135" s="1" t="s">
        <v>2080</v>
      </c>
      <c r="M135" s="1" t="s">
        <v>1243</v>
      </c>
      <c r="N135" s="1" t="s">
        <v>1243</v>
      </c>
      <c r="O135" s="1" t="s">
        <v>1244</v>
      </c>
      <c r="P135" s="1" t="s">
        <v>1245</v>
      </c>
      <c r="Q135" s="1" t="s">
        <v>1246</v>
      </c>
      <c r="R135" s="1" t="s">
        <v>2081</v>
      </c>
      <c r="S135" s="1" t="s">
        <v>1248</v>
      </c>
      <c r="T135" s="1" t="s">
        <v>1249</v>
      </c>
      <c r="U135" s="1" t="s">
        <v>1250</v>
      </c>
      <c r="V135" s="1" t="s">
        <v>1270</v>
      </c>
    </row>
    <row r="136" s="1" customFormat="1" spans="1:22">
      <c r="A136" s="3">
        <v>999226050602266</v>
      </c>
      <c r="B136" s="1" t="s">
        <v>2082</v>
      </c>
      <c r="C136" s="1" t="s">
        <v>2083</v>
      </c>
      <c r="D136" s="1" t="s">
        <v>2084</v>
      </c>
      <c r="E136" s="1" t="s">
        <v>2085</v>
      </c>
      <c r="F136" s="1" t="s">
        <v>1235</v>
      </c>
      <c r="G136" s="1" t="s">
        <v>1239</v>
      </c>
      <c r="H136" s="1" t="s">
        <v>1240</v>
      </c>
      <c r="I136" s="1" t="s">
        <v>2086</v>
      </c>
      <c r="J136" s="1" t="s">
        <v>30</v>
      </c>
      <c r="K136" s="1" t="s">
        <v>2087</v>
      </c>
      <c r="L136" s="1" t="s">
        <v>2087</v>
      </c>
      <c r="M136" s="1" t="s">
        <v>1243</v>
      </c>
      <c r="N136" s="1" t="s">
        <v>1243</v>
      </c>
      <c r="O136" s="1" t="s">
        <v>1244</v>
      </c>
      <c r="P136" s="1" t="s">
        <v>1245</v>
      </c>
      <c r="Q136" s="1" t="s">
        <v>1246</v>
      </c>
      <c r="R136" s="1" t="s">
        <v>2088</v>
      </c>
      <c r="S136" s="1" t="s">
        <v>1248</v>
      </c>
      <c r="T136" s="1" t="s">
        <v>1249</v>
      </c>
      <c r="U136" s="1" t="s">
        <v>1250</v>
      </c>
      <c r="V136" s="1" t="s">
        <v>2029</v>
      </c>
    </row>
    <row r="137" s="1" customFormat="1" spans="1:22">
      <c r="A137" s="3">
        <v>999226031836621</v>
      </c>
      <c r="B137" s="1" t="s">
        <v>2082</v>
      </c>
      <c r="C137" s="1" t="s">
        <v>2089</v>
      </c>
      <c r="D137" s="1" t="s">
        <v>2090</v>
      </c>
      <c r="E137" s="1" t="s">
        <v>2091</v>
      </c>
      <c r="F137" s="1" t="s">
        <v>1492</v>
      </c>
      <c r="G137" s="1" t="s">
        <v>1239</v>
      </c>
      <c r="H137" s="1" t="s">
        <v>1240</v>
      </c>
      <c r="I137" s="1" t="s">
        <v>2092</v>
      </c>
      <c r="J137" s="1" t="s">
        <v>30</v>
      </c>
      <c r="K137" s="1" t="s">
        <v>2093</v>
      </c>
      <c r="L137" s="1" t="s">
        <v>2093</v>
      </c>
      <c r="M137" s="1" t="s">
        <v>1243</v>
      </c>
      <c r="N137" s="1" t="s">
        <v>1243</v>
      </c>
      <c r="O137" s="1" t="s">
        <v>1244</v>
      </c>
      <c r="P137" s="1" t="s">
        <v>1245</v>
      </c>
      <c r="Q137" s="1" t="s">
        <v>1246</v>
      </c>
      <c r="R137" s="1" t="s">
        <v>2094</v>
      </c>
      <c r="S137" s="1" t="s">
        <v>1248</v>
      </c>
      <c r="T137" s="1" t="s">
        <v>1249</v>
      </c>
      <c r="U137" s="1" t="s">
        <v>1250</v>
      </c>
      <c r="V137" s="1" t="s">
        <v>1270</v>
      </c>
    </row>
    <row r="138" s="1" customFormat="1" spans="1:22">
      <c r="A138" s="3">
        <v>999226027788370</v>
      </c>
      <c r="B138" s="1" t="s">
        <v>2095</v>
      </c>
      <c r="C138" s="1" t="s">
        <v>2096</v>
      </c>
      <c r="D138" s="1" t="s">
        <v>2097</v>
      </c>
      <c r="E138" s="1" t="s">
        <v>2098</v>
      </c>
      <c r="F138" s="1" t="s">
        <v>1368</v>
      </c>
      <c r="G138" s="1" t="s">
        <v>1239</v>
      </c>
      <c r="H138" s="1" t="s">
        <v>1240</v>
      </c>
      <c r="I138" s="1" t="s">
        <v>2099</v>
      </c>
      <c r="J138" s="1" t="s">
        <v>30</v>
      </c>
      <c r="K138" s="1" t="s">
        <v>2100</v>
      </c>
      <c r="L138" s="1" t="s">
        <v>2100</v>
      </c>
      <c r="M138" s="1" t="s">
        <v>1243</v>
      </c>
      <c r="N138" s="1" t="s">
        <v>1243</v>
      </c>
      <c r="O138" s="1" t="s">
        <v>1244</v>
      </c>
      <c r="P138" s="1" t="s">
        <v>1245</v>
      </c>
      <c r="Q138" s="1" t="s">
        <v>1246</v>
      </c>
      <c r="R138" s="1" t="s">
        <v>2101</v>
      </c>
      <c r="S138" s="1" t="s">
        <v>1248</v>
      </c>
      <c r="T138" s="1" t="s">
        <v>1249</v>
      </c>
      <c r="U138" s="1" t="s">
        <v>1335</v>
      </c>
      <c r="V138" s="1" t="s">
        <v>1283</v>
      </c>
    </row>
    <row r="139" s="1" customFormat="1" spans="1:22">
      <c r="A139" s="3">
        <v>999225996836042</v>
      </c>
      <c r="B139" s="1" t="s">
        <v>2102</v>
      </c>
      <c r="C139" s="1" t="s">
        <v>2103</v>
      </c>
      <c r="D139" s="1" t="s">
        <v>2104</v>
      </c>
      <c r="E139" s="1" t="s">
        <v>2105</v>
      </c>
      <c r="F139" s="1" t="s">
        <v>1492</v>
      </c>
      <c r="G139" s="1" t="s">
        <v>1239</v>
      </c>
      <c r="H139" s="1" t="s">
        <v>1240</v>
      </c>
      <c r="I139" s="1" t="s">
        <v>2106</v>
      </c>
      <c r="J139" s="1" t="s">
        <v>30</v>
      </c>
      <c r="K139" s="1" t="s">
        <v>2107</v>
      </c>
      <c r="L139" s="1" t="s">
        <v>2107</v>
      </c>
      <c r="M139" s="1" t="s">
        <v>1243</v>
      </c>
      <c r="N139" s="1" t="s">
        <v>1243</v>
      </c>
      <c r="O139" s="1" t="s">
        <v>1244</v>
      </c>
      <c r="P139" s="1" t="s">
        <v>1245</v>
      </c>
      <c r="Q139" s="1" t="s">
        <v>1246</v>
      </c>
      <c r="R139" s="1" t="s">
        <v>2108</v>
      </c>
      <c r="S139" s="1" t="s">
        <v>1248</v>
      </c>
      <c r="T139" s="1" t="s">
        <v>1249</v>
      </c>
      <c r="U139" s="1" t="s">
        <v>1335</v>
      </c>
      <c r="V139" s="1" t="s">
        <v>1251</v>
      </c>
    </row>
    <row r="140" s="1" customFormat="1" spans="1:22">
      <c r="A140" s="3">
        <v>999226110579779</v>
      </c>
      <c r="B140" s="1" t="s">
        <v>2022</v>
      </c>
      <c r="C140" s="1" t="s">
        <v>2109</v>
      </c>
      <c r="D140" s="1" t="s">
        <v>2110</v>
      </c>
      <c r="E140" s="1" t="s">
        <v>2111</v>
      </c>
      <c r="F140" s="1" t="s">
        <v>1368</v>
      </c>
      <c r="G140" s="1" t="s">
        <v>1239</v>
      </c>
      <c r="H140" s="1" t="s">
        <v>1240</v>
      </c>
      <c r="I140" s="1" t="s">
        <v>2112</v>
      </c>
      <c r="J140" s="1" t="s">
        <v>30</v>
      </c>
      <c r="K140" s="1" t="s">
        <v>2113</v>
      </c>
      <c r="L140" s="1" t="s">
        <v>2113</v>
      </c>
      <c r="M140" s="1" t="s">
        <v>1243</v>
      </c>
      <c r="N140" s="1" t="s">
        <v>1243</v>
      </c>
      <c r="O140" s="1" t="s">
        <v>1244</v>
      </c>
      <c r="P140" s="1" t="s">
        <v>1245</v>
      </c>
      <c r="Q140" s="1" t="s">
        <v>1246</v>
      </c>
      <c r="R140" s="1" t="s">
        <v>2114</v>
      </c>
      <c r="S140" s="1" t="s">
        <v>1248</v>
      </c>
      <c r="T140" s="1" t="s">
        <v>1249</v>
      </c>
      <c r="U140" s="1" t="s">
        <v>1250</v>
      </c>
      <c r="V140" s="1" t="s">
        <v>1676</v>
      </c>
    </row>
    <row r="141" s="1" customFormat="1" spans="1:22">
      <c r="A141" s="3">
        <v>999226055170966</v>
      </c>
      <c r="B141" s="1" t="s">
        <v>2069</v>
      </c>
      <c r="C141" s="1" t="s">
        <v>2115</v>
      </c>
      <c r="D141" s="1" t="s">
        <v>2116</v>
      </c>
      <c r="E141" s="1" t="s">
        <v>2117</v>
      </c>
      <c r="F141" s="1" t="s">
        <v>1587</v>
      </c>
      <c r="G141" s="1" t="s">
        <v>1239</v>
      </c>
      <c r="H141" s="1" t="s">
        <v>1240</v>
      </c>
      <c r="I141" s="1" t="s">
        <v>2118</v>
      </c>
      <c r="J141" s="1" t="s">
        <v>30</v>
      </c>
      <c r="K141" s="1" t="s">
        <v>2119</v>
      </c>
      <c r="L141" s="1" t="s">
        <v>2119</v>
      </c>
      <c r="M141" s="1" t="s">
        <v>1243</v>
      </c>
      <c r="N141" s="1" t="s">
        <v>1243</v>
      </c>
      <c r="O141" s="1" t="s">
        <v>1244</v>
      </c>
      <c r="P141" s="1" t="s">
        <v>1245</v>
      </c>
      <c r="Q141" s="1" t="s">
        <v>1246</v>
      </c>
      <c r="R141" s="1" t="s">
        <v>2120</v>
      </c>
      <c r="S141" s="1" t="s">
        <v>1248</v>
      </c>
      <c r="T141" s="1" t="s">
        <v>1249</v>
      </c>
      <c r="U141" s="1" t="s">
        <v>1250</v>
      </c>
      <c r="V141" s="1" t="s">
        <v>2029</v>
      </c>
    </row>
    <row r="142" s="1" customFormat="1" spans="1:22">
      <c r="A142" s="3">
        <v>999226139791659</v>
      </c>
      <c r="B142" s="1" t="s">
        <v>1974</v>
      </c>
      <c r="C142" s="1" t="s">
        <v>2121</v>
      </c>
      <c r="D142" s="1" t="s">
        <v>2122</v>
      </c>
      <c r="E142" s="1" t="s">
        <v>2123</v>
      </c>
      <c r="F142" s="1" t="s">
        <v>1368</v>
      </c>
      <c r="G142" s="1" t="s">
        <v>1239</v>
      </c>
      <c r="H142" s="1" t="s">
        <v>1240</v>
      </c>
      <c r="I142" s="1" t="s">
        <v>2124</v>
      </c>
      <c r="J142" s="1" t="s">
        <v>30</v>
      </c>
      <c r="K142" s="1" t="s">
        <v>2125</v>
      </c>
      <c r="L142" s="1" t="s">
        <v>2125</v>
      </c>
      <c r="M142" s="1" t="s">
        <v>1243</v>
      </c>
      <c r="N142" s="1" t="s">
        <v>1243</v>
      </c>
      <c r="O142" s="1" t="s">
        <v>1244</v>
      </c>
      <c r="P142" s="1" t="s">
        <v>1245</v>
      </c>
      <c r="Q142" s="1" t="s">
        <v>1246</v>
      </c>
      <c r="R142" s="1" t="s">
        <v>2126</v>
      </c>
      <c r="S142" s="1" t="s">
        <v>1248</v>
      </c>
      <c r="T142" s="1" t="s">
        <v>1249</v>
      </c>
      <c r="U142" s="1" t="s">
        <v>1250</v>
      </c>
      <c r="V142" s="1" t="s">
        <v>1270</v>
      </c>
    </row>
    <row r="143" s="1" customFormat="1" spans="1:22">
      <c r="A143" s="3">
        <v>999225977754191</v>
      </c>
      <c r="B143" s="1" t="s">
        <v>2127</v>
      </c>
      <c r="C143" s="1" t="s">
        <v>2128</v>
      </c>
      <c r="D143" s="1" t="s">
        <v>2129</v>
      </c>
      <c r="E143" s="1" t="s">
        <v>2130</v>
      </c>
      <c r="F143" s="1" t="s">
        <v>1368</v>
      </c>
      <c r="G143" s="1" t="s">
        <v>1239</v>
      </c>
      <c r="H143" s="1" t="s">
        <v>1240</v>
      </c>
      <c r="I143" s="1" t="s">
        <v>2131</v>
      </c>
      <c r="J143" s="1" t="s">
        <v>30</v>
      </c>
      <c r="K143" s="1" t="s">
        <v>2132</v>
      </c>
      <c r="L143" s="1" t="s">
        <v>2132</v>
      </c>
      <c r="M143" s="1" t="s">
        <v>1243</v>
      </c>
      <c r="N143" s="1" t="s">
        <v>1243</v>
      </c>
      <c r="O143" s="1" t="s">
        <v>1244</v>
      </c>
      <c r="P143" s="1" t="s">
        <v>1245</v>
      </c>
      <c r="Q143" s="1" t="s">
        <v>1246</v>
      </c>
      <c r="R143" s="1" t="s">
        <v>2133</v>
      </c>
      <c r="S143" s="1" t="s">
        <v>1248</v>
      </c>
      <c r="T143" s="1" t="s">
        <v>1249</v>
      </c>
      <c r="U143" s="1" t="s">
        <v>1335</v>
      </c>
      <c r="V143" s="1" t="s">
        <v>1460</v>
      </c>
    </row>
    <row r="144" s="1" customFormat="1" spans="1:22">
      <c r="A144" s="3">
        <v>999225976399306</v>
      </c>
      <c r="B144" s="1" t="s">
        <v>2127</v>
      </c>
      <c r="C144" s="1" t="s">
        <v>2134</v>
      </c>
      <c r="D144" s="1" t="s">
        <v>2135</v>
      </c>
      <c r="E144" s="1" t="s">
        <v>2136</v>
      </c>
      <c r="F144" s="1" t="s">
        <v>1368</v>
      </c>
      <c r="G144" s="1" t="s">
        <v>1239</v>
      </c>
      <c r="H144" s="1" t="s">
        <v>1240</v>
      </c>
      <c r="I144" s="1" t="s">
        <v>2137</v>
      </c>
      <c r="J144" s="1" t="s">
        <v>30</v>
      </c>
      <c r="K144" s="1" t="s">
        <v>2138</v>
      </c>
      <c r="L144" s="1" t="s">
        <v>2138</v>
      </c>
      <c r="M144" s="1" t="s">
        <v>1243</v>
      </c>
      <c r="N144" s="1" t="s">
        <v>1243</v>
      </c>
      <c r="O144" s="1" t="s">
        <v>1244</v>
      </c>
      <c r="P144" s="1" t="s">
        <v>1245</v>
      </c>
      <c r="Q144" s="1" t="s">
        <v>1246</v>
      </c>
      <c r="R144" s="1" t="s">
        <v>2139</v>
      </c>
      <c r="S144" s="1" t="s">
        <v>1248</v>
      </c>
      <c r="T144" s="1" t="s">
        <v>1249</v>
      </c>
      <c r="U144" s="1" t="s">
        <v>1250</v>
      </c>
      <c r="V144" s="1" t="s">
        <v>1270</v>
      </c>
    </row>
    <row r="145" s="1" customFormat="1" spans="1:22">
      <c r="A145" s="3">
        <v>999225990415755</v>
      </c>
      <c r="B145" s="1" t="s">
        <v>2127</v>
      </c>
      <c r="C145" s="1" t="s">
        <v>2140</v>
      </c>
      <c r="D145" s="1" t="s">
        <v>2141</v>
      </c>
      <c r="E145" s="1" t="s">
        <v>2142</v>
      </c>
      <c r="F145" s="1" t="s">
        <v>1368</v>
      </c>
      <c r="G145" s="1" t="s">
        <v>1239</v>
      </c>
      <c r="H145" s="1" t="s">
        <v>1240</v>
      </c>
      <c r="I145" s="1" t="s">
        <v>2143</v>
      </c>
      <c r="J145" s="1" t="s">
        <v>30</v>
      </c>
      <c r="K145" s="1" t="s">
        <v>2144</v>
      </c>
      <c r="L145" s="1" t="s">
        <v>2144</v>
      </c>
      <c r="M145" s="1" t="s">
        <v>1243</v>
      </c>
      <c r="N145" s="1" t="s">
        <v>1243</v>
      </c>
      <c r="O145" s="1" t="s">
        <v>1244</v>
      </c>
      <c r="P145" s="1" t="s">
        <v>1245</v>
      </c>
      <c r="Q145" s="1" t="s">
        <v>1246</v>
      </c>
      <c r="R145" s="1" t="s">
        <v>2145</v>
      </c>
      <c r="S145" s="1" t="s">
        <v>1248</v>
      </c>
      <c r="T145" s="1" t="s">
        <v>1249</v>
      </c>
      <c r="U145" s="1" t="s">
        <v>1250</v>
      </c>
      <c r="V145" s="1" t="s">
        <v>1442</v>
      </c>
    </row>
    <row r="146" s="1" customFormat="1" spans="1:22">
      <c r="A146" s="3">
        <v>999225935264651</v>
      </c>
      <c r="B146" s="1" t="s">
        <v>2146</v>
      </c>
      <c r="C146" s="1" t="s">
        <v>2147</v>
      </c>
      <c r="D146" s="1" t="s">
        <v>2148</v>
      </c>
      <c r="E146" s="1" t="s">
        <v>2149</v>
      </c>
      <c r="F146" s="1" t="s">
        <v>1368</v>
      </c>
      <c r="G146" s="1" t="s">
        <v>1239</v>
      </c>
      <c r="H146" s="1" t="s">
        <v>1240</v>
      </c>
      <c r="I146" s="1" t="s">
        <v>2150</v>
      </c>
      <c r="J146" s="1" t="s">
        <v>30</v>
      </c>
      <c r="K146" s="1" t="s">
        <v>2151</v>
      </c>
      <c r="L146" s="1" t="s">
        <v>2151</v>
      </c>
      <c r="M146" s="1" t="s">
        <v>1243</v>
      </c>
      <c r="N146" s="1" t="s">
        <v>1243</v>
      </c>
      <c r="O146" s="1" t="s">
        <v>1244</v>
      </c>
      <c r="P146" s="1" t="s">
        <v>1245</v>
      </c>
      <c r="Q146" s="1" t="s">
        <v>1246</v>
      </c>
      <c r="R146" s="1" t="s">
        <v>2152</v>
      </c>
      <c r="S146" s="1" t="s">
        <v>1248</v>
      </c>
      <c r="T146" s="1" t="s">
        <v>1249</v>
      </c>
      <c r="U146" s="1" t="s">
        <v>1335</v>
      </c>
      <c r="V146" s="1" t="s">
        <v>1251</v>
      </c>
    </row>
    <row r="147" s="1" customFormat="1" spans="1:22">
      <c r="A147" s="3">
        <v>999225941045992</v>
      </c>
      <c r="B147" s="1" t="s">
        <v>2153</v>
      </c>
      <c r="C147" s="1" t="s">
        <v>2154</v>
      </c>
      <c r="D147" s="1" t="s">
        <v>2155</v>
      </c>
      <c r="E147" s="1" t="s">
        <v>2156</v>
      </c>
      <c r="F147" s="1" t="s">
        <v>1587</v>
      </c>
      <c r="G147" s="1" t="s">
        <v>1239</v>
      </c>
      <c r="H147" s="1" t="s">
        <v>1240</v>
      </c>
      <c r="I147" s="1" t="s">
        <v>2157</v>
      </c>
      <c r="J147" s="1" t="s">
        <v>30</v>
      </c>
      <c r="K147" s="1" t="s">
        <v>2158</v>
      </c>
      <c r="L147" s="1" t="s">
        <v>2158</v>
      </c>
      <c r="M147" s="1" t="s">
        <v>1243</v>
      </c>
      <c r="N147" s="1" t="s">
        <v>1243</v>
      </c>
      <c r="O147" s="1" t="s">
        <v>1244</v>
      </c>
      <c r="P147" s="1" t="s">
        <v>1245</v>
      </c>
      <c r="Q147" s="1" t="s">
        <v>1246</v>
      </c>
      <c r="R147" s="1" t="s">
        <v>2159</v>
      </c>
      <c r="S147" s="1" t="s">
        <v>1248</v>
      </c>
      <c r="T147" s="1" t="s">
        <v>1249</v>
      </c>
      <c r="U147" s="1" t="s">
        <v>1250</v>
      </c>
      <c r="V147" s="1" t="s">
        <v>2160</v>
      </c>
    </row>
    <row r="148" s="1" customFormat="1" spans="1:22">
      <c r="A148" s="3">
        <v>999225933370071</v>
      </c>
      <c r="B148" s="1" t="s">
        <v>2146</v>
      </c>
      <c r="C148" s="1" t="s">
        <v>2161</v>
      </c>
      <c r="D148" s="1" t="s">
        <v>2162</v>
      </c>
      <c r="E148" s="1" t="s">
        <v>2163</v>
      </c>
      <c r="F148" s="1" t="s">
        <v>1368</v>
      </c>
      <c r="G148" s="1" t="s">
        <v>1239</v>
      </c>
      <c r="H148" s="1" t="s">
        <v>1240</v>
      </c>
      <c r="I148" s="1" t="s">
        <v>2164</v>
      </c>
      <c r="J148" s="1" t="s">
        <v>30</v>
      </c>
      <c r="K148" s="1" t="s">
        <v>2165</v>
      </c>
      <c r="L148" s="1" t="s">
        <v>2165</v>
      </c>
      <c r="M148" s="1" t="s">
        <v>1243</v>
      </c>
      <c r="N148" s="1" t="s">
        <v>1243</v>
      </c>
      <c r="O148" s="1" t="s">
        <v>1244</v>
      </c>
      <c r="P148" s="1" t="s">
        <v>1245</v>
      </c>
      <c r="Q148" s="1" t="s">
        <v>1246</v>
      </c>
      <c r="R148" s="1" t="s">
        <v>2166</v>
      </c>
      <c r="S148" s="1" t="s">
        <v>1248</v>
      </c>
      <c r="T148" s="1" t="s">
        <v>1249</v>
      </c>
      <c r="U148" s="1" t="s">
        <v>1250</v>
      </c>
      <c r="V148" s="1" t="s">
        <v>2167</v>
      </c>
    </row>
    <row r="149" s="1" customFormat="1" spans="1:22">
      <c r="A149" s="3">
        <v>999225915936962</v>
      </c>
      <c r="B149" s="1" t="s">
        <v>2146</v>
      </c>
      <c r="C149" s="1" t="s">
        <v>2168</v>
      </c>
      <c r="D149" s="1" t="s">
        <v>2169</v>
      </c>
      <c r="E149" s="1" t="s">
        <v>2170</v>
      </c>
      <c r="F149" s="1" t="s">
        <v>1235</v>
      </c>
      <c r="G149" s="1" t="s">
        <v>1239</v>
      </c>
      <c r="H149" s="1" t="s">
        <v>1240</v>
      </c>
      <c r="I149" s="1" t="s">
        <v>2171</v>
      </c>
      <c r="J149" s="1" t="s">
        <v>30</v>
      </c>
      <c r="K149" s="1" t="s">
        <v>2172</v>
      </c>
      <c r="L149" s="1" t="s">
        <v>2172</v>
      </c>
      <c r="M149" s="1" t="s">
        <v>1243</v>
      </c>
      <c r="N149" s="1" t="s">
        <v>1243</v>
      </c>
      <c r="O149" s="1" t="s">
        <v>1244</v>
      </c>
      <c r="P149" s="1" t="s">
        <v>1245</v>
      </c>
      <c r="Q149" s="1" t="s">
        <v>1246</v>
      </c>
      <c r="R149" s="1" t="s">
        <v>2173</v>
      </c>
      <c r="S149" s="1" t="s">
        <v>1248</v>
      </c>
      <c r="T149" s="1" t="s">
        <v>1249</v>
      </c>
      <c r="U149" s="1" t="s">
        <v>1250</v>
      </c>
      <c r="V149" s="1" t="s">
        <v>1270</v>
      </c>
    </row>
    <row r="150" s="1" customFormat="1" spans="1:22">
      <c r="A150" s="3">
        <v>999225914287911</v>
      </c>
      <c r="B150" s="1" t="s">
        <v>2174</v>
      </c>
      <c r="C150" s="1" t="s">
        <v>2175</v>
      </c>
      <c r="D150" s="1" t="s">
        <v>2176</v>
      </c>
      <c r="E150" s="1" t="s">
        <v>2177</v>
      </c>
      <c r="F150" s="1" t="s">
        <v>1368</v>
      </c>
      <c r="G150" s="1" t="s">
        <v>1239</v>
      </c>
      <c r="H150" s="1" t="s">
        <v>1240</v>
      </c>
      <c r="I150" s="1" t="s">
        <v>2178</v>
      </c>
      <c r="J150" s="1" t="s">
        <v>30</v>
      </c>
      <c r="K150" s="1" t="s">
        <v>2179</v>
      </c>
      <c r="L150" s="1" t="s">
        <v>2179</v>
      </c>
      <c r="M150" s="1" t="s">
        <v>1243</v>
      </c>
      <c r="N150" s="1" t="s">
        <v>1243</v>
      </c>
      <c r="O150" s="1" t="s">
        <v>1244</v>
      </c>
      <c r="P150" s="1" t="s">
        <v>1245</v>
      </c>
      <c r="Q150" s="1" t="s">
        <v>1246</v>
      </c>
      <c r="R150" s="1" t="s">
        <v>2180</v>
      </c>
      <c r="S150" s="1" t="s">
        <v>1248</v>
      </c>
      <c r="T150" s="1" t="s">
        <v>1249</v>
      </c>
      <c r="U150" s="1" t="s">
        <v>1250</v>
      </c>
      <c r="V150" s="1" t="s">
        <v>1296</v>
      </c>
    </row>
    <row r="151" s="1" customFormat="1" spans="1:22">
      <c r="A151" s="3">
        <v>999225977459879</v>
      </c>
      <c r="B151" s="1" t="s">
        <v>2127</v>
      </c>
      <c r="C151" s="1" t="s">
        <v>2181</v>
      </c>
      <c r="D151" s="1" t="s">
        <v>2182</v>
      </c>
      <c r="E151" s="1" t="s">
        <v>2183</v>
      </c>
      <c r="F151" s="1" t="s">
        <v>1368</v>
      </c>
      <c r="G151" s="1" t="s">
        <v>1239</v>
      </c>
      <c r="H151" s="1" t="s">
        <v>1240</v>
      </c>
      <c r="I151" s="1" t="s">
        <v>2184</v>
      </c>
      <c r="J151" s="1" t="s">
        <v>30</v>
      </c>
      <c r="K151" s="1" t="s">
        <v>2185</v>
      </c>
      <c r="L151" s="1" t="s">
        <v>2185</v>
      </c>
      <c r="M151" s="1" t="s">
        <v>1243</v>
      </c>
      <c r="N151" s="1" t="s">
        <v>1243</v>
      </c>
      <c r="O151" s="1" t="s">
        <v>1244</v>
      </c>
      <c r="P151" s="1" t="s">
        <v>1245</v>
      </c>
      <c r="Q151" s="1" t="s">
        <v>1246</v>
      </c>
      <c r="R151" s="1" t="s">
        <v>2186</v>
      </c>
      <c r="S151" s="1" t="s">
        <v>1248</v>
      </c>
      <c r="T151" s="1" t="s">
        <v>1249</v>
      </c>
      <c r="U151" s="1" t="s">
        <v>1250</v>
      </c>
      <c r="V151" s="1" t="s">
        <v>1442</v>
      </c>
    </row>
    <row r="152" s="1" customFormat="1" spans="1:22">
      <c r="A152" s="3">
        <v>999225977458892</v>
      </c>
      <c r="B152" s="1" t="s">
        <v>2127</v>
      </c>
      <c r="C152" s="1" t="s">
        <v>2187</v>
      </c>
      <c r="D152" s="1" t="s">
        <v>2182</v>
      </c>
      <c r="E152" s="1" t="s">
        <v>2188</v>
      </c>
      <c r="F152" s="1" t="s">
        <v>1368</v>
      </c>
      <c r="G152" s="1" t="s">
        <v>1239</v>
      </c>
      <c r="H152" s="1" t="s">
        <v>1240</v>
      </c>
      <c r="I152" s="1" t="s">
        <v>2184</v>
      </c>
      <c r="J152" s="1" t="s">
        <v>30</v>
      </c>
      <c r="K152" s="1" t="s">
        <v>2185</v>
      </c>
      <c r="L152" s="1" t="s">
        <v>2185</v>
      </c>
      <c r="M152" s="1" t="s">
        <v>1243</v>
      </c>
      <c r="N152" s="1" t="s">
        <v>1243</v>
      </c>
      <c r="O152" s="1" t="s">
        <v>1244</v>
      </c>
      <c r="P152" s="1" t="s">
        <v>1245</v>
      </c>
      <c r="Q152" s="1" t="s">
        <v>1246</v>
      </c>
      <c r="R152" s="1" t="s">
        <v>2189</v>
      </c>
      <c r="S152" s="1" t="s">
        <v>1248</v>
      </c>
      <c r="T152" s="1" t="s">
        <v>1249</v>
      </c>
      <c r="U152" s="1" t="s">
        <v>1250</v>
      </c>
      <c r="V152" s="1" t="s">
        <v>1442</v>
      </c>
    </row>
    <row r="153" s="1" customFormat="1" spans="1:22">
      <c r="A153" s="3">
        <v>999225883614535</v>
      </c>
      <c r="B153" s="1" t="s">
        <v>2190</v>
      </c>
      <c r="C153" s="1" t="s">
        <v>2191</v>
      </c>
      <c r="D153" s="1" t="s">
        <v>2192</v>
      </c>
      <c r="E153" s="1" t="s">
        <v>2193</v>
      </c>
      <c r="F153" s="1" t="s">
        <v>1368</v>
      </c>
      <c r="G153" s="1" t="s">
        <v>1239</v>
      </c>
      <c r="H153" s="1" t="s">
        <v>1240</v>
      </c>
      <c r="I153" s="1" t="s">
        <v>2194</v>
      </c>
      <c r="J153" s="1" t="s">
        <v>30</v>
      </c>
      <c r="K153" s="1" t="s">
        <v>2195</v>
      </c>
      <c r="L153" s="1" t="s">
        <v>2195</v>
      </c>
      <c r="M153" s="1" t="s">
        <v>1243</v>
      </c>
      <c r="N153" s="1" t="s">
        <v>1243</v>
      </c>
      <c r="O153" s="1" t="s">
        <v>1244</v>
      </c>
      <c r="P153" s="1" t="s">
        <v>1245</v>
      </c>
      <c r="Q153" s="1" t="s">
        <v>1246</v>
      </c>
      <c r="R153" s="1" t="s">
        <v>2196</v>
      </c>
      <c r="S153" s="1" t="s">
        <v>1248</v>
      </c>
      <c r="T153" s="1" t="s">
        <v>1249</v>
      </c>
      <c r="U153" s="1" t="s">
        <v>1250</v>
      </c>
      <c r="V153" s="1" t="s">
        <v>1442</v>
      </c>
    </row>
    <row r="154" s="1" customFormat="1" spans="1:22">
      <c r="A154" s="3">
        <v>999225877570801</v>
      </c>
      <c r="B154" s="1" t="s">
        <v>2190</v>
      </c>
      <c r="C154" s="1" t="s">
        <v>2197</v>
      </c>
      <c r="D154" s="1" t="s">
        <v>2141</v>
      </c>
      <c r="E154" s="1" t="s">
        <v>2198</v>
      </c>
      <c r="F154" s="1" t="s">
        <v>1492</v>
      </c>
      <c r="G154" s="1" t="s">
        <v>1239</v>
      </c>
      <c r="H154" s="1" t="s">
        <v>1240</v>
      </c>
      <c r="I154" s="1" t="s">
        <v>2199</v>
      </c>
      <c r="J154" s="1" t="s">
        <v>30</v>
      </c>
      <c r="K154" s="1" t="s">
        <v>2200</v>
      </c>
      <c r="L154" s="1" t="s">
        <v>2200</v>
      </c>
      <c r="M154" s="1" t="s">
        <v>1243</v>
      </c>
      <c r="N154" s="1" t="s">
        <v>1243</v>
      </c>
      <c r="O154" s="1" t="s">
        <v>1244</v>
      </c>
      <c r="P154" s="1" t="s">
        <v>1245</v>
      </c>
      <c r="Q154" s="1" t="s">
        <v>1246</v>
      </c>
      <c r="R154" s="1" t="s">
        <v>2201</v>
      </c>
      <c r="S154" s="1" t="s">
        <v>1248</v>
      </c>
      <c r="T154" s="1" t="s">
        <v>1249</v>
      </c>
      <c r="U154" s="1" t="s">
        <v>1250</v>
      </c>
      <c r="V154" s="1" t="s">
        <v>1442</v>
      </c>
    </row>
    <row r="155" s="1" customFormat="1" spans="1:22">
      <c r="A155" s="3">
        <v>999225869368636</v>
      </c>
      <c r="B155" s="1" t="s">
        <v>2190</v>
      </c>
      <c r="C155" s="1" t="s">
        <v>2202</v>
      </c>
      <c r="D155" s="1" t="s">
        <v>2203</v>
      </c>
      <c r="E155" s="1" t="s">
        <v>2204</v>
      </c>
      <c r="F155" s="1" t="s">
        <v>1368</v>
      </c>
      <c r="G155" s="1" t="s">
        <v>1239</v>
      </c>
      <c r="H155" s="1" t="s">
        <v>1240</v>
      </c>
      <c r="I155" s="1" t="s">
        <v>2205</v>
      </c>
      <c r="J155" s="1" t="s">
        <v>30</v>
      </c>
      <c r="K155" s="1" t="s">
        <v>2206</v>
      </c>
      <c r="L155" s="1" t="s">
        <v>2206</v>
      </c>
      <c r="M155" s="1" t="s">
        <v>1243</v>
      </c>
      <c r="N155" s="1" t="s">
        <v>1243</v>
      </c>
      <c r="O155" s="1" t="s">
        <v>1244</v>
      </c>
      <c r="P155" s="1" t="s">
        <v>1245</v>
      </c>
      <c r="Q155" s="1" t="s">
        <v>1246</v>
      </c>
      <c r="R155" s="1" t="s">
        <v>2207</v>
      </c>
      <c r="S155" s="1" t="s">
        <v>1248</v>
      </c>
      <c r="T155" s="1" t="s">
        <v>1249</v>
      </c>
      <c r="U155" s="1" t="s">
        <v>1250</v>
      </c>
      <c r="V155" s="1" t="s">
        <v>1270</v>
      </c>
    </row>
    <row r="156" s="1" customFormat="1" spans="1:22">
      <c r="A156" s="3">
        <v>999225869242022</v>
      </c>
      <c r="B156" s="1" t="s">
        <v>2190</v>
      </c>
      <c r="C156" s="1" t="s">
        <v>2208</v>
      </c>
      <c r="D156" s="1" t="s">
        <v>2209</v>
      </c>
      <c r="E156" s="1" t="s">
        <v>2210</v>
      </c>
      <c r="F156" s="1" t="s">
        <v>1492</v>
      </c>
      <c r="G156" s="1" t="s">
        <v>1239</v>
      </c>
      <c r="H156" s="1" t="s">
        <v>1240</v>
      </c>
      <c r="I156" s="1" t="s">
        <v>2211</v>
      </c>
      <c r="J156" s="1" t="s">
        <v>30</v>
      </c>
      <c r="K156" s="1" t="s">
        <v>2212</v>
      </c>
      <c r="L156" s="1" t="s">
        <v>2212</v>
      </c>
      <c r="M156" s="1" t="s">
        <v>1243</v>
      </c>
      <c r="N156" s="1" t="s">
        <v>1243</v>
      </c>
      <c r="O156" s="1" t="s">
        <v>1244</v>
      </c>
      <c r="P156" s="1" t="s">
        <v>1245</v>
      </c>
      <c r="Q156" s="1" t="s">
        <v>1246</v>
      </c>
      <c r="R156" s="1" t="s">
        <v>2213</v>
      </c>
      <c r="S156" s="1" t="s">
        <v>1248</v>
      </c>
      <c r="T156" s="1" t="s">
        <v>1249</v>
      </c>
      <c r="U156" s="1" t="s">
        <v>1335</v>
      </c>
      <c r="V156" s="1" t="s">
        <v>1251</v>
      </c>
    </row>
    <row r="157" s="1" customFormat="1" spans="1:22">
      <c r="A157" s="3">
        <v>999225868401803</v>
      </c>
      <c r="B157" s="1" t="s">
        <v>2214</v>
      </c>
      <c r="C157" s="1" t="s">
        <v>2215</v>
      </c>
      <c r="D157" s="1" t="s">
        <v>2209</v>
      </c>
      <c r="E157" s="1" t="s">
        <v>2216</v>
      </c>
      <c r="F157" s="1" t="s">
        <v>1492</v>
      </c>
      <c r="G157" s="1" t="s">
        <v>1239</v>
      </c>
      <c r="H157" s="1" t="s">
        <v>1240</v>
      </c>
      <c r="I157" s="1" t="s">
        <v>2211</v>
      </c>
      <c r="J157" s="1" t="s">
        <v>30</v>
      </c>
      <c r="K157" s="1" t="s">
        <v>2212</v>
      </c>
      <c r="L157" s="1" t="s">
        <v>2212</v>
      </c>
      <c r="M157" s="1" t="s">
        <v>1243</v>
      </c>
      <c r="N157" s="1" t="s">
        <v>1243</v>
      </c>
      <c r="O157" s="1" t="s">
        <v>1244</v>
      </c>
      <c r="P157" s="1" t="s">
        <v>1245</v>
      </c>
      <c r="Q157" s="1" t="s">
        <v>1246</v>
      </c>
      <c r="R157" s="1" t="s">
        <v>2217</v>
      </c>
      <c r="S157" s="1" t="s">
        <v>1248</v>
      </c>
      <c r="T157" s="1" t="s">
        <v>1249</v>
      </c>
      <c r="U157" s="1" t="s">
        <v>1335</v>
      </c>
      <c r="V157" s="1" t="s">
        <v>1251</v>
      </c>
    </row>
    <row r="158" s="1" customFormat="1" spans="1:22">
      <c r="A158" s="3">
        <v>999225868398643</v>
      </c>
      <c r="B158" s="1" t="s">
        <v>2214</v>
      </c>
      <c r="C158" s="1" t="s">
        <v>2218</v>
      </c>
      <c r="D158" s="1" t="s">
        <v>2219</v>
      </c>
      <c r="E158" s="1" t="s">
        <v>2220</v>
      </c>
      <c r="F158" s="1" t="s">
        <v>1368</v>
      </c>
      <c r="G158" s="1" t="s">
        <v>1239</v>
      </c>
      <c r="H158" s="1" t="s">
        <v>1240</v>
      </c>
      <c r="I158" s="1" t="s">
        <v>2221</v>
      </c>
      <c r="J158" s="1" t="s">
        <v>30</v>
      </c>
      <c r="K158" s="1" t="s">
        <v>2222</v>
      </c>
      <c r="L158" s="1" t="s">
        <v>2222</v>
      </c>
      <c r="M158" s="1" t="s">
        <v>1243</v>
      </c>
      <c r="N158" s="1" t="s">
        <v>1243</v>
      </c>
      <c r="O158" s="1" t="s">
        <v>1244</v>
      </c>
      <c r="P158" s="1" t="s">
        <v>1245</v>
      </c>
      <c r="Q158" s="1" t="s">
        <v>1246</v>
      </c>
      <c r="R158" s="1" t="s">
        <v>2223</v>
      </c>
      <c r="S158" s="1" t="s">
        <v>1248</v>
      </c>
      <c r="T158" s="1" t="s">
        <v>1249</v>
      </c>
      <c r="U158" s="1" t="s">
        <v>1250</v>
      </c>
      <c r="V158" s="1" t="s">
        <v>1270</v>
      </c>
    </row>
    <row r="159" s="1" customFormat="1" spans="1:22">
      <c r="A159" s="3">
        <v>999225858900373</v>
      </c>
      <c r="B159" s="1" t="s">
        <v>2214</v>
      </c>
      <c r="C159" s="1" t="s">
        <v>2224</v>
      </c>
      <c r="D159" s="1" t="s">
        <v>2225</v>
      </c>
      <c r="E159" s="1" t="s">
        <v>2226</v>
      </c>
      <c r="F159" s="1" t="s">
        <v>1368</v>
      </c>
      <c r="G159" s="1" t="s">
        <v>1239</v>
      </c>
      <c r="H159" s="1" t="s">
        <v>1240</v>
      </c>
      <c r="I159" s="1" t="s">
        <v>2227</v>
      </c>
      <c r="J159" s="1" t="s">
        <v>30</v>
      </c>
      <c r="K159" s="1" t="s">
        <v>2228</v>
      </c>
      <c r="L159" s="1" t="s">
        <v>2228</v>
      </c>
      <c r="M159" s="1" t="s">
        <v>1243</v>
      </c>
      <c r="N159" s="1" t="s">
        <v>1243</v>
      </c>
      <c r="O159" s="1" t="s">
        <v>1244</v>
      </c>
      <c r="P159" s="1" t="s">
        <v>1245</v>
      </c>
      <c r="Q159" s="1" t="s">
        <v>1246</v>
      </c>
      <c r="R159" s="1" t="s">
        <v>2229</v>
      </c>
      <c r="S159" s="1" t="s">
        <v>1248</v>
      </c>
      <c r="T159" s="1" t="s">
        <v>1249</v>
      </c>
      <c r="U159" s="1" t="s">
        <v>1335</v>
      </c>
      <c r="V159" s="1" t="s">
        <v>1460</v>
      </c>
    </row>
    <row r="160" s="1" customFormat="1" spans="1:22">
      <c r="A160" s="3">
        <v>999225848864933</v>
      </c>
      <c r="B160" s="1" t="s">
        <v>2214</v>
      </c>
      <c r="C160" s="1" t="s">
        <v>2230</v>
      </c>
      <c r="D160" s="1" t="s">
        <v>2231</v>
      </c>
      <c r="E160" s="1" t="s">
        <v>2232</v>
      </c>
      <c r="F160" s="1" t="s">
        <v>1235</v>
      </c>
      <c r="G160" s="1" t="s">
        <v>1239</v>
      </c>
      <c r="H160" s="1" t="s">
        <v>1240</v>
      </c>
      <c r="I160" s="1" t="s">
        <v>2233</v>
      </c>
      <c r="J160" s="1" t="s">
        <v>30</v>
      </c>
      <c r="K160" s="1" t="s">
        <v>2234</v>
      </c>
      <c r="L160" s="1" t="s">
        <v>2234</v>
      </c>
      <c r="M160" s="1" t="s">
        <v>1243</v>
      </c>
      <c r="N160" s="1" t="s">
        <v>1243</v>
      </c>
      <c r="O160" s="1" t="s">
        <v>1244</v>
      </c>
      <c r="P160" s="1" t="s">
        <v>1245</v>
      </c>
      <c r="Q160" s="1" t="s">
        <v>1246</v>
      </c>
      <c r="R160" s="1" t="s">
        <v>2235</v>
      </c>
      <c r="S160" s="1" t="s">
        <v>1248</v>
      </c>
      <c r="T160" s="1" t="s">
        <v>1249</v>
      </c>
      <c r="U160" s="1" t="s">
        <v>1250</v>
      </c>
      <c r="V160" s="1" t="s">
        <v>1270</v>
      </c>
    </row>
    <row r="161" s="1" customFormat="1" spans="1:22">
      <c r="A161" s="3">
        <v>999225848814354</v>
      </c>
      <c r="B161" s="1" t="s">
        <v>2214</v>
      </c>
      <c r="C161" s="1" t="s">
        <v>2236</v>
      </c>
      <c r="D161" s="1" t="s">
        <v>2237</v>
      </c>
      <c r="E161" s="1" t="s">
        <v>2238</v>
      </c>
      <c r="F161" s="1" t="s">
        <v>1492</v>
      </c>
      <c r="G161" s="1" t="s">
        <v>1239</v>
      </c>
      <c r="H161" s="1" t="s">
        <v>1240</v>
      </c>
      <c r="I161" s="1" t="s">
        <v>2239</v>
      </c>
      <c r="J161" s="1" t="s">
        <v>30</v>
      </c>
      <c r="K161" s="1" t="s">
        <v>2240</v>
      </c>
      <c r="L161" s="1" t="s">
        <v>2240</v>
      </c>
      <c r="M161" s="1" t="s">
        <v>1243</v>
      </c>
      <c r="N161" s="1" t="s">
        <v>1243</v>
      </c>
      <c r="O161" s="1" t="s">
        <v>1244</v>
      </c>
      <c r="P161" s="1" t="s">
        <v>1245</v>
      </c>
      <c r="Q161" s="1" t="s">
        <v>1246</v>
      </c>
      <c r="R161" s="1" t="s">
        <v>2241</v>
      </c>
      <c r="S161" s="1" t="s">
        <v>1248</v>
      </c>
      <c r="T161" s="1" t="s">
        <v>1249</v>
      </c>
      <c r="U161" s="1" t="s">
        <v>1250</v>
      </c>
      <c r="V161" s="1" t="s">
        <v>1270</v>
      </c>
    </row>
    <row r="162" s="1" customFormat="1" spans="1:22">
      <c r="A162" s="3">
        <v>999225848687584</v>
      </c>
      <c r="B162" s="1" t="s">
        <v>2214</v>
      </c>
      <c r="C162" s="1" t="s">
        <v>2242</v>
      </c>
      <c r="D162" s="1" t="s">
        <v>2243</v>
      </c>
      <c r="E162" s="1" t="s">
        <v>2244</v>
      </c>
      <c r="F162" s="1" t="s">
        <v>1235</v>
      </c>
      <c r="G162" s="1" t="s">
        <v>1239</v>
      </c>
      <c r="H162" s="1" t="s">
        <v>1240</v>
      </c>
      <c r="I162" s="1" t="s">
        <v>2245</v>
      </c>
      <c r="J162" s="1" t="s">
        <v>30</v>
      </c>
      <c r="K162" s="1" t="s">
        <v>2246</v>
      </c>
      <c r="L162" s="1" t="s">
        <v>2246</v>
      </c>
      <c r="M162" s="1" t="s">
        <v>1243</v>
      </c>
      <c r="N162" s="1" t="s">
        <v>1243</v>
      </c>
      <c r="O162" s="1" t="s">
        <v>1244</v>
      </c>
      <c r="P162" s="1" t="s">
        <v>1245</v>
      </c>
      <c r="Q162" s="1" t="s">
        <v>1246</v>
      </c>
      <c r="R162" s="1" t="s">
        <v>2247</v>
      </c>
      <c r="S162" s="1" t="s">
        <v>1248</v>
      </c>
      <c r="T162" s="1" t="s">
        <v>1249</v>
      </c>
      <c r="U162" s="1" t="s">
        <v>1250</v>
      </c>
      <c r="V162" s="1" t="s">
        <v>1626</v>
      </c>
    </row>
    <row r="163" s="1" customFormat="1" spans="1:22">
      <c r="A163" s="3">
        <v>999225893687678</v>
      </c>
      <c r="B163" s="1" t="s">
        <v>2174</v>
      </c>
      <c r="C163" s="1" t="s">
        <v>2248</v>
      </c>
      <c r="D163" s="1" t="s">
        <v>2249</v>
      </c>
      <c r="E163" s="1" t="s">
        <v>2250</v>
      </c>
      <c r="F163" s="1" t="s">
        <v>1235</v>
      </c>
      <c r="G163" s="1" t="s">
        <v>1239</v>
      </c>
      <c r="H163" s="1" t="s">
        <v>1240</v>
      </c>
      <c r="I163" s="1" t="s">
        <v>2251</v>
      </c>
      <c r="J163" s="1" t="s">
        <v>30</v>
      </c>
      <c r="K163" s="1" t="s">
        <v>2252</v>
      </c>
      <c r="L163" s="1" t="s">
        <v>2252</v>
      </c>
      <c r="M163" s="1" t="s">
        <v>1243</v>
      </c>
      <c r="N163" s="1" t="s">
        <v>1243</v>
      </c>
      <c r="O163" s="1" t="s">
        <v>1244</v>
      </c>
      <c r="P163" s="1" t="s">
        <v>1245</v>
      </c>
      <c r="Q163" s="1" t="s">
        <v>1246</v>
      </c>
      <c r="R163" s="1" t="s">
        <v>2253</v>
      </c>
      <c r="S163" s="1" t="s">
        <v>1248</v>
      </c>
      <c r="T163" s="1" t="s">
        <v>1249</v>
      </c>
      <c r="U163" s="1" t="s">
        <v>1250</v>
      </c>
      <c r="V163" s="1" t="s">
        <v>1453</v>
      </c>
    </row>
    <row r="164" s="1" customFormat="1" spans="1:22">
      <c r="A164" s="3">
        <v>999225890526159</v>
      </c>
      <c r="B164" s="1" t="s">
        <v>2190</v>
      </c>
      <c r="C164" s="1" t="s">
        <v>2254</v>
      </c>
      <c r="D164" s="1" t="s">
        <v>2255</v>
      </c>
      <c r="E164" s="1" t="s">
        <v>2256</v>
      </c>
      <c r="F164" s="1" t="s">
        <v>1587</v>
      </c>
      <c r="G164" s="1" t="s">
        <v>1239</v>
      </c>
      <c r="H164" s="1" t="s">
        <v>1240</v>
      </c>
      <c r="I164" s="1" t="s">
        <v>2257</v>
      </c>
      <c r="J164" s="1" t="s">
        <v>30</v>
      </c>
      <c r="K164" s="1" t="s">
        <v>2258</v>
      </c>
      <c r="L164" s="1" t="s">
        <v>2258</v>
      </c>
      <c r="M164" s="1" t="s">
        <v>1243</v>
      </c>
      <c r="N164" s="1" t="s">
        <v>1243</v>
      </c>
      <c r="O164" s="1" t="s">
        <v>1244</v>
      </c>
      <c r="P164" s="1" t="s">
        <v>1245</v>
      </c>
      <c r="Q164" s="1" t="s">
        <v>1246</v>
      </c>
      <c r="R164" s="1" t="s">
        <v>2259</v>
      </c>
      <c r="S164" s="1" t="s">
        <v>1248</v>
      </c>
      <c r="T164" s="1" t="s">
        <v>1249</v>
      </c>
      <c r="U164" s="1" t="s">
        <v>1250</v>
      </c>
      <c r="V164" s="1" t="s">
        <v>1251</v>
      </c>
    </row>
    <row r="165" s="1" customFormat="1" spans="1:22">
      <c r="A165" s="3">
        <v>999225808293571</v>
      </c>
      <c r="B165" s="1" t="s">
        <v>2260</v>
      </c>
      <c r="C165" s="1" t="s">
        <v>2261</v>
      </c>
      <c r="D165" s="1" t="s">
        <v>2192</v>
      </c>
      <c r="E165" s="1" t="s">
        <v>2262</v>
      </c>
      <c r="F165" s="1" t="s">
        <v>1368</v>
      </c>
      <c r="G165" s="1" t="s">
        <v>1239</v>
      </c>
      <c r="H165" s="1" t="s">
        <v>1240</v>
      </c>
      <c r="I165" s="1" t="s">
        <v>2263</v>
      </c>
      <c r="J165" s="1" t="s">
        <v>30</v>
      </c>
      <c r="K165" s="1" t="s">
        <v>2264</v>
      </c>
      <c r="L165" s="1" t="s">
        <v>2264</v>
      </c>
      <c r="M165" s="1" t="s">
        <v>1243</v>
      </c>
      <c r="N165" s="1" t="s">
        <v>1243</v>
      </c>
      <c r="O165" s="1" t="s">
        <v>1244</v>
      </c>
      <c r="P165" s="1" t="s">
        <v>1245</v>
      </c>
      <c r="Q165" s="1" t="s">
        <v>1246</v>
      </c>
      <c r="R165" s="1" t="s">
        <v>2265</v>
      </c>
      <c r="S165" s="1" t="s">
        <v>1248</v>
      </c>
      <c r="T165" s="1" t="s">
        <v>1249</v>
      </c>
      <c r="U165" s="1" t="s">
        <v>1250</v>
      </c>
      <c r="V165" s="1" t="s">
        <v>1442</v>
      </c>
    </row>
    <row r="166" s="1" customFormat="1" spans="1:22">
      <c r="A166" s="3">
        <v>999225789627255</v>
      </c>
      <c r="B166" s="1" t="s">
        <v>2266</v>
      </c>
      <c r="C166" s="1" t="s">
        <v>2267</v>
      </c>
      <c r="D166" s="1" t="s">
        <v>2268</v>
      </c>
      <c r="E166" s="1" t="s">
        <v>2269</v>
      </c>
      <c r="F166" s="1" t="s">
        <v>1235</v>
      </c>
      <c r="G166" s="1" t="s">
        <v>1239</v>
      </c>
      <c r="H166" s="1" t="s">
        <v>1240</v>
      </c>
      <c r="I166" s="1" t="s">
        <v>2270</v>
      </c>
      <c r="J166" s="1" t="s">
        <v>30</v>
      </c>
      <c r="K166" s="1" t="s">
        <v>2271</v>
      </c>
      <c r="L166" s="1" t="s">
        <v>2271</v>
      </c>
      <c r="M166" s="1" t="s">
        <v>1243</v>
      </c>
      <c r="N166" s="1" t="s">
        <v>1243</v>
      </c>
      <c r="O166" s="1" t="s">
        <v>1244</v>
      </c>
      <c r="P166" s="1" t="s">
        <v>1245</v>
      </c>
      <c r="Q166" s="1" t="s">
        <v>1246</v>
      </c>
      <c r="R166" s="1" t="s">
        <v>2272</v>
      </c>
      <c r="S166" s="1" t="s">
        <v>1248</v>
      </c>
      <c r="T166" s="1" t="s">
        <v>1249</v>
      </c>
      <c r="U166" s="1" t="s">
        <v>1250</v>
      </c>
      <c r="V166" s="1" t="s">
        <v>1283</v>
      </c>
    </row>
    <row r="167" s="1" customFormat="1" spans="1:22">
      <c r="A167" s="3">
        <v>999225761988461</v>
      </c>
      <c r="B167" s="1" t="s">
        <v>2273</v>
      </c>
      <c r="C167" s="1" t="s">
        <v>2274</v>
      </c>
      <c r="D167" s="1" t="s">
        <v>2275</v>
      </c>
      <c r="E167" s="1" t="s">
        <v>2276</v>
      </c>
      <c r="F167" s="1" t="s">
        <v>1663</v>
      </c>
      <c r="G167" s="1" t="s">
        <v>1239</v>
      </c>
      <c r="H167" s="1" t="s">
        <v>1240</v>
      </c>
      <c r="I167" s="1" t="s">
        <v>2277</v>
      </c>
      <c r="J167" s="1" t="s">
        <v>30</v>
      </c>
      <c r="K167" s="1" t="s">
        <v>2278</v>
      </c>
      <c r="L167" s="1" t="s">
        <v>2278</v>
      </c>
      <c r="M167" s="1" t="s">
        <v>1243</v>
      </c>
      <c r="N167" s="1" t="s">
        <v>1243</v>
      </c>
      <c r="O167" s="1" t="s">
        <v>1244</v>
      </c>
      <c r="P167" s="1" t="s">
        <v>1245</v>
      </c>
      <c r="Q167" s="1" t="s">
        <v>1246</v>
      </c>
      <c r="R167" s="1" t="s">
        <v>2279</v>
      </c>
      <c r="S167" s="1" t="s">
        <v>1248</v>
      </c>
      <c r="T167" s="1" t="s">
        <v>1249</v>
      </c>
      <c r="U167" s="1" t="s">
        <v>1250</v>
      </c>
      <c r="V167" s="1" t="s">
        <v>1270</v>
      </c>
    </row>
    <row r="168" s="1" customFormat="1" spans="1:22">
      <c r="A168" s="3">
        <v>999225934529425</v>
      </c>
      <c r="B168" s="1" t="s">
        <v>2146</v>
      </c>
      <c r="C168" s="1" t="s">
        <v>2280</v>
      </c>
      <c r="D168" s="1" t="s">
        <v>2281</v>
      </c>
      <c r="E168" s="1" t="s">
        <v>2282</v>
      </c>
      <c r="F168" s="1" t="s">
        <v>1235</v>
      </c>
      <c r="G168" s="1" t="s">
        <v>1239</v>
      </c>
      <c r="H168" s="1" t="s">
        <v>1240</v>
      </c>
      <c r="I168" s="1" t="s">
        <v>2283</v>
      </c>
      <c r="J168" s="1" t="s">
        <v>30</v>
      </c>
      <c r="K168" s="1" t="s">
        <v>2284</v>
      </c>
      <c r="L168" s="1" t="s">
        <v>2284</v>
      </c>
      <c r="M168" s="1" t="s">
        <v>1243</v>
      </c>
      <c r="N168" s="1" t="s">
        <v>1243</v>
      </c>
      <c r="O168" s="1" t="s">
        <v>1244</v>
      </c>
      <c r="P168" s="1" t="s">
        <v>1245</v>
      </c>
      <c r="Q168" s="1" t="s">
        <v>1246</v>
      </c>
      <c r="R168" s="1" t="s">
        <v>2285</v>
      </c>
      <c r="S168" s="1" t="s">
        <v>1248</v>
      </c>
      <c r="T168" s="1" t="s">
        <v>1249</v>
      </c>
      <c r="U168" s="1" t="s">
        <v>1335</v>
      </c>
      <c r="V168" s="1" t="s">
        <v>1251</v>
      </c>
    </row>
    <row r="169" s="1" customFormat="1" spans="1:22">
      <c r="A169" s="3">
        <v>999225823240633</v>
      </c>
      <c r="B169" s="1" t="s">
        <v>2260</v>
      </c>
      <c r="C169" s="1" t="s">
        <v>2286</v>
      </c>
      <c r="D169" s="1" t="s">
        <v>2287</v>
      </c>
      <c r="E169" s="1" t="s">
        <v>2288</v>
      </c>
      <c r="F169" s="1" t="s">
        <v>1492</v>
      </c>
      <c r="G169" s="1" t="s">
        <v>1239</v>
      </c>
      <c r="H169" s="1" t="s">
        <v>1240</v>
      </c>
      <c r="I169" s="1" t="s">
        <v>2289</v>
      </c>
      <c r="J169" s="1" t="s">
        <v>30</v>
      </c>
      <c r="K169" s="1" t="s">
        <v>2290</v>
      </c>
      <c r="L169" s="1" t="s">
        <v>2290</v>
      </c>
      <c r="M169" s="1" t="s">
        <v>1243</v>
      </c>
      <c r="N169" s="1" t="s">
        <v>1243</v>
      </c>
      <c r="O169" s="1" t="s">
        <v>1244</v>
      </c>
      <c r="P169" s="1" t="s">
        <v>1245</v>
      </c>
      <c r="Q169" s="1" t="s">
        <v>1246</v>
      </c>
      <c r="R169" s="1" t="s">
        <v>2291</v>
      </c>
      <c r="S169" s="1" t="s">
        <v>1248</v>
      </c>
      <c r="T169" s="1" t="s">
        <v>1249</v>
      </c>
      <c r="U169" s="1" t="s">
        <v>1250</v>
      </c>
      <c r="V169" s="1" t="s">
        <v>1251</v>
      </c>
    </row>
    <row r="170" s="1" customFormat="1" spans="1:22">
      <c r="A170" s="3">
        <v>999225702383041</v>
      </c>
      <c r="B170" s="1" t="s">
        <v>2292</v>
      </c>
      <c r="C170" s="1" t="s">
        <v>2293</v>
      </c>
      <c r="D170" s="1" t="s">
        <v>1764</v>
      </c>
      <c r="E170" s="1" t="s">
        <v>2294</v>
      </c>
      <c r="F170" s="1" t="s">
        <v>1587</v>
      </c>
      <c r="G170" s="1" t="s">
        <v>1239</v>
      </c>
      <c r="H170" s="1" t="s">
        <v>1240</v>
      </c>
      <c r="I170" s="1" t="s">
        <v>2295</v>
      </c>
      <c r="J170" s="1" t="s">
        <v>30</v>
      </c>
      <c r="K170" s="1" t="s">
        <v>2296</v>
      </c>
      <c r="L170" s="1" t="s">
        <v>2296</v>
      </c>
      <c r="M170" s="1" t="s">
        <v>1243</v>
      </c>
      <c r="N170" s="1" t="s">
        <v>1243</v>
      </c>
      <c r="O170" s="1" t="s">
        <v>1244</v>
      </c>
      <c r="P170" s="1" t="s">
        <v>1245</v>
      </c>
      <c r="Q170" s="1" t="s">
        <v>1246</v>
      </c>
      <c r="R170" s="1" t="s">
        <v>2297</v>
      </c>
      <c r="S170" s="1" t="s">
        <v>1248</v>
      </c>
      <c r="T170" s="1" t="s">
        <v>1249</v>
      </c>
      <c r="U170" s="1" t="s">
        <v>1250</v>
      </c>
      <c r="V170" s="1" t="s">
        <v>1453</v>
      </c>
    </row>
    <row r="171" s="1" customFormat="1" spans="1:22">
      <c r="A171" s="3">
        <v>999225757243350</v>
      </c>
      <c r="B171" s="1" t="s">
        <v>2273</v>
      </c>
      <c r="C171" s="1" t="s">
        <v>2298</v>
      </c>
      <c r="D171" s="1" t="s">
        <v>2299</v>
      </c>
      <c r="E171" s="1" t="s">
        <v>2300</v>
      </c>
      <c r="F171" s="1" t="s">
        <v>1492</v>
      </c>
      <c r="G171" s="1" t="s">
        <v>1239</v>
      </c>
      <c r="H171" s="1" t="s">
        <v>1240</v>
      </c>
      <c r="I171" s="1" t="s">
        <v>2301</v>
      </c>
      <c r="J171" s="1" t="s">
        <v>30</v>
      </c>
      <c r="K171" s="1" t="s">
        <v>2302</v>
      </c>
      <c r="L171" s="1" t="s">
        <v>2302</v>
      </c>
      <c r="M171" s="1" t="s">
        <v>1243</v>
      </c>
      <c r="N171" s="1" t="s">
        <v>1243</v>
      </c>
      <c r="O171" s="1" t="s">
        <v>1244</v>
      </c>
      <c r="P171" s="1" t="s">
        <v>1245</v>
      </c>
      <c r="Q171" s="1" t="s">
        <v>1246</v>
      </c>
      <c r="R171" s="1" t="s">
        <v>2303</v>
      </c>
      <c r="S171" s="1" t="s">
        <v>1248</v>
      </c>
      <c r="T171" s="1" t="s">
        <v>1249</v>
      </c>
      <c r="U171" s="1" t="s">
        <v>1335</v>
      </c>
      <c r="V171" s="1" t="s">
        <v>1251</v>
      </c>
    </row>
    <row r="172" s="1" customFormat="1" spans="1:22">
      <c r="A172" s="3">
        <v>999225829981175</v>
      </c>
      <c r="B172" s="1" t="s">
        <v>2304</v>
      </c>
      <c r="C172" s="1" t="s">
        <v>2305</v>
      </c>
      <c r="D172" s="1" t="s">
        <v>2306</v>
      </c>
      <c r="E172" s="1" t="s">
        <v>2307</v>
      </c>
      <c r="F172" s="1" t="s">
        <v>1368</v>
      </c>
      <c r="G172" s="1" t="s">
        <v>1239</v>
      </c>
      <c r="H172" s="1" t="s">
        <v>1240</v>
      </c>
      <c r="I172" s="1" t="s">
        <v>2308</v>
      </c>
      <c r="J172" s="1" t="s">
        <v>30</v>
      </c>
      <c r="K172" s="1" t="s">
        <v>2309</v>
      </c>
      <c r="L172" s="1" t="s">
        <v>2309</v>
      </c>
      <c r="M172" s="1" t="s">
        <v>1243</v>
      </c>
      <c r="N172" s="1" t="s">
        <v>1243</v>
      </c>
      <c r="O172" s="1" t="s">
        <v>1244</v>
      </c>
      <c r="P172" s="1" t="s">
        <v>1245</v>
      </c>
      <c r="Q172" s="1" t="s">
        <v>1246</v>
      </c>
      <c r="R172" s="1" t="s">
        <v>2310</v>
      </c>
      <c r="S172" s="1" t="s">
        <v>1248</v>
      </c>
      <c r="T172" s="1" t="s">
        <v>1249</v>
      </c>
      <c r="U172" s="1" t="s">
        <v>1250</v>
      </c>
      <c r="V172" s="1" t="s">
        <v>1283</v>
      </c>
    </row>
    <row r="173" s="1" customFormat="1" spans="1:22">
      <c r="A173" s="3">
        <v>999225681668748</v>
      </c>
      <c r="B173" s="1" t="s">
        <v>2311</v>
      </c>
      <c r="C173" s="1" t="s">
        <v>2312</v>
      </c>
      <c r="D173" s="1" t="s">
        <v>2313</v>
      </c>
      <c r="E173" s="1" t="s">
        <v>2314</v>
      </c>
      <c r="F173" s="1" t="s">
        <v>1368</v>
      </c>
      <c r="G173" s="1" t="s">
        <v>1239</v>
      </c>
      <c r="H173" s="1" t="s">
        <v>1240</v>
      </c>
      <c r="I173" s="1" t="s">
        <v>2315</v>
      </c>
      <c r="J173" s="1" t="s">
        <v>30</v>
      </c>
      <c r="K173" s="1" t="s">
        <v>2316</v>
      </c>
      <c r="L173" s="1" t="s">
        <v>2316</v>
      </c>
      <c r="M173" s="1" t="s">
        <v>1243</v>
      </c>
      <c r="N173" s="1" t="s">
        <v>1243</v>
      </c>
      <c r="O173" s="1" t="s">
        <v>1244</v>
      </c>
      <c r="P173" s="1" t="s">
        <v>1245</v>
      </c>
      <c r="Q173" s="1" t="s">
        <v>1246</v>
      </c>
      <c r="R173" s="1" t="s">
        <v>2317</v>
      </c>
      <c r="S173" s="1" t="s">
        <v>1248</v>
      </c>
      <c r="T173" s="1" t="s">
        <v>1249</v>
      </c>
      <c r="U173" s="1" t="s">
        <v>1250</v>
      </c>
      <c r="V173" s="1" t="s">
        <v>1296</v>
      </c>
    </row>
    <row r="174" s="1" customFormat="1" spans="1:22">
      <c r="A174" s="3">
        <v>999225672719840</v>
      </c>
      <c r="B174" s="1" t="s">
        <v>2318</v>
      </c>
      <c r="C174" s="1" t="s">
        <v>2319</v>
      </c>
      <c r="D174" s="1" t="s">
        <v>2320</v>
      </c>
      <c r="E174" s="1" t="s">
        <v>2321</v>
      </c>
      <c r="F174" s="1" t="s">
        <v>1235</v>
      </c>
      <c r="G174" s="1" t="s">
        <v>1239</v>
      </c>
      <c r="H174" s="1" t="s">
        <v>1240</v>
      </c>
      <c r="I174" s="1" t="s">
        <v>2322</v>
      </c>
      <c r="J174" s="1" t="s">
        <v>30</v>
      </c>
      <c r="K174" s="1" t="s">
        <v>2323</v>
      </c>
      <c r="L174" s="1" t="s">
        <v>2323</v>
      </c>
      <c r="M174" s="1" t="s">
        <v>1243</v>
      </c>
      <c r="N174" s="1" t="s">
        <v>1243</v>
      </c>
      <c r="O174" s="1" t="s">
        <v>1244</v>
      </c>
      <c r="P174" s="1" t="s">
        <v>1245</v>
      </c>
      <c r="Q174" s="1" t="s">
        <v>1246</v>
      </c>
      <c r="R174" s="1" t="s">
        <v>2324</v>
      </c>
      <c r="S174" s="1" t="s">
        <v>1248</v>
      </c>
      <c r="T174" s="1" t="s">
        <v>1249</v>
      </c>
      <c r="U174" s="1" t="s">
        <v>1250</v>
      </c>
      <c r="V174" s="1" t="s">
        <v>1626</v>
      </c>
    </row>
    <row r="175" s="1" customFormat="1" spans="1:22">
      <c r="A175" s="3">
        <v>999225737275642</v>
      </c>
      <c r="B175" s="1" t="s">
        <v>2325</v>
      </c>
      <c r="C175" s="1" t="s">
        <v>2326</v>
      </c>
      <c r="D175" s="1" t="s">
        <v>2327</v>
      </c>
      <c r="E175" s="1" t="s">
        <v>2328</v>
      </c>
      <c r="F175" s="1" t="s">
        <v>1492</v>
      </c>
      <c r="G175" s="1" t="s">
        <v>1239</v>
      </c>
      <c r="H175" s="1" t="s">
        <v>1240</v>
      </c>
      <c r="I175" s="1" t="s">
        <v>2329</v>
      </c>
      <c r="J175" s="1" t="s">
        <v>30</v>
      </c>
      <c r="K175" s="1" t="s">
        <v>2330</v>
      </c>
      <c r="L175" s="1" t="s">
        <v>2330</v>
      </c>
      <c r="M175" s="1" t="s">
        <v>1243</v>
      </c>
      <c r="N175" s="1" t="s">
        <v>1243</v>
      </c>
      <c r="O175" s="1" t="s">
        <v>1244</v>
      </c>
      <c r="P175" s="1" t="s">
        <v>1245</v>
      </c>
      <c r="Q175" s="1" t="s">
        <v>1246</v>
      </c>
      <c r="R175" s="1" t="s">
        <v>2331</v>
      </c>
      <c r="S175" s="1" t="s">
        <v>1248</v>
      </c>
      <c r="T175" s="1" t="s">
        <v>1249</v>
      </c>
      <c r="U175" s="1" t="s">
        <v>1250</v>
      </c>
      <c r="V175" s="1" t="s">
        <v>1909</v>
      </c>
    </row>
    <row r="176" s="1" customFormat="1" spans="1:22">
      <c r="A176" s="3">
        <v>999225484714213</v>
      </c>
      <c r="B176" s="1" t="s">
        <v>2332</v>
      </c>
      <c r="C176" s="1" t="s">
        <v>2333</v>
      </c>
      <c r="D176" s="1" t="s">
        <v>2334</v>
      </c>
      <c r="E176" s="1" t="s">
        <v>2335</v>
      </c>
      <c r="F176" s="1" t="s">
        <v>1587</v>
      </c>
      <c r="G176" s="1" t="s">
        <v>1239</v>
      </c>
      <c r="H176" s="1" t="s">
        <v>1240</v>
      </c>
      <c r="I176" s="1" t="s">
        <v>2336</v>
      </c>
      <c r="J176" s="1" t="s">
        <v>30</v>
      </c>
      <c r="K176" s="1" t="s">
        <v>2337</v>
      </c>
      <c r="L176" s="1" t="s">
        <v>2337</v>
      </c>
      <c r="M176" s="1" t="s">
        <v>1243</v>
      </c>
      <c r="N176" s="1" t="s">
        <v>1243</v>
      </c>
      <c r="O176" s="1" t="s">
        <v>1244</v>
      </c>
      <c r="P176" s="1" t="s">
        <v>1245</v>
      </c>
      <c r="Q176" s="1" t="s">
        <v>1246</v>
      </c>
      <c r="R176" s="1" t="s">
        <v>2338</v>
      </c>
      <c r="S176" s="1" t="s">
        <v>1248</v>
      </c>
      <c r="T176" s="1" t="s">
        <v>1249</v>
      </c>
      <c r="U176" s="1" t="s">
        <v>1250</v>
      </c>
      <c r="V176" s="1" t="s">
        <v>1453</v>
      </c>
    </row>
    <row r="177" s="1" customFormat="1" spans="1:22">
      <c r="A177" s="3">
        <v>999225614682199</v>
      </c>
      <c r="B177" s="1" t="s">
        <v>2339</v>
      </c>
      <c r="C177" s="1" t="s">
        <v>2340</v>
      </c>
      <c r="D177" s="1" t="s">
        <v>2341</v>
      </c>
      <c r="E177" s="1" t="s">
        <v>2342</v>
      </c>
      <c r="F177" s="1" t="s">
        <v>1492</v>
      </c>
      <c r="G177" s="1" t="s">
        <v>1239</v>
      </c>
      <c r="H177" s="1" t="s">
        <v>1240</v>
      </c>
      <c r="I177" s="1" t="s">
        <v>2343</v>
      </c>
      <c r="J177" s="1" t="s">
        <v>30</v>
      </c>
      <c r="K177" s="1" t="s">
        <v>2344</v>
      </c>
      <c r="L177" s="1" t="s">
        <v>2344</v>
      </c>
      <c r="M177" s="1" t="s">
        <v>1243</v>
      </c>
      <c r="N177" s="1" t="s">
        <v>1243</v>
      </c>
      <c r="O177" s="1" t="s">
        <v>1244</v>
      </c>
      <c r="P177" s="1" t="s">
        <v>1245</v>
      </c>
      <c r="Q177" s="1" t="s">
        <v>1246</v>
      </c>
      <c r="R177" s="1" t="s">
        <v>2345</v>
      </c>
      <c r="S177" s="1" t="s">
        <v>1248</v>
      </c>
      <c r="T177" s="1" t="s">
        <v>1249</v>
      </c>
      <c r="U177" s="1" t="s">
        <v>1250</v>
      </c>
      <c r="V177" s="1" t="s">
        <v>1270</v>
      </c>
    </row>
    <row r="178" s="1" customFormat="1" spans="1:22">
      <c r="A178" s="3">
        <v>999225539390711</v>
      </c>
      <c r="B178" s="1" t="s">
        <v>2346</v>
      </c>
      <c r="C178" s="1" t="s">
        <v>2347</v>
      </c>
      <c r="D178" s="1" t="s">
        <v>2348</v>
      </c>
      <c r="E178" s="1" t="s">
        <v>2349</v>
      </c>
      <c r="F178" s="1" t="s">
        <v>1368</v>
      </c>
      <c r="G178" s="1" t="s">
        <v>1239</v>
      </c>
      <c r="H178" s="1" t="s">
        <v>1240</v>
      </c>
      <c r="I178" s="1" t="s">
        <v>2350</v>
      </c>
      <c r="J178" s="1" t="s">
        <v>30</v>
      </c>
      <c r="K178" s="1" t="s">
        <v>2351</v>
      </c>
      <c r="L178" s="1" t="s">
        <v>2351</v>
      </c>
      <c r="M178" s="1" t="s">
        <v>1243</v>
      </c>
      <c r="N178" s="1" t="s">
        <v>1243</v>
      </c>
      <c r="O178" s="1" t="s">
        <v>1244</v>
      </c>
      <c r="P178" s="1" t="s">
        <v>1245</v>
      </c>
      <c r="Q178" s="1" t="s">
        <v>1246</v>
      </c>
      <c r="R178" s="1" t="s">
        <v>2352</v>
      </c>
      <c r="S178" s="1" t="s">
        <v>1248</v>
      </c>
      <c r="T178" s="1" t="s">
        <v>1249</v>
      </c>
      <c r="U178" s="1" t="s">
        <v>1250</v>
      </c>
      <c r="V178" s="1" t="s">
        <v>1992</v>
      </c>
    </row>
    <row r="179" s="1" customFormat="1" spans="1:22">
      <c r="A179" s="3">
        <v>999225658938817</v>
      </c>
      <c r="B179" s="1" t="s">
        <v>2318</v>
      </c>
      <c r="C179" s="1" t="s">
        <v>2353</v>
      </c>
      <c r="D179" s="1" t="s">
        <v>2354</v>
      </c>
      <c r="E179" s="1" t="s">
        <v>2355</v>
      </c>
      <c r="F179" s="1" t="s">
        <v>1492</v>
      </c>
      <c r="G179" s="1" t="s">
        <v>1239</v>
      </c>
      <c r="H179" s="1" t="s">
        <v>1240</v>
      </c>
      <c r="I179" s="1" t="s">
        <v>2356</v>
      </c>
      <c r="J179" s="1" t="s">
        <v>30</v>
      </c>
      <c r="K179" s="1" t="s">
        <v>2357</v>
      </c>
      <c r="L179" s="1" t="s">
        <v>2357</v>
      </c>
      <c r="M179" s="1" t="s">
        <v>1243</v>
      </c>
      <c r="N179" s="1" t="s">
        <v>1243</v>
      </c>
      <c r="O179" s="1" t="s">
        <v>1244</v>
      </c>
      <c r="P179" s="1" t="s">
        <v>1245</v>
      </c>
      <c r="Q179" s="1" t="s">
        <v>1246</v>
      </c>
      <c r="R179" s="1" t="s">
        <v>2358</v>
      </c>
      <c r="S179" s="1" t="s">
        <v>1248</v>
      </c>
      <c r="T179" s="1" t="s">
        <v>1249</v>
      </c>
      <c r="U179" s="1" t="s">
        <v>1335</v>
      </c>
      <c r="V179" s="1" t="s">
        <v>1251</v>
      </c>
    </row>
    <row r="180" s="1" customFormat="1" spans="1:22">
      <c r="A180" s="3">
        <v>999225462521473</v>
      </c>
      <c r="B180" s="1" t="s">
        <v>2359</v>
      </c>
      <c r="C180" s="1" t="s">
        <v>2360</v>
      </c>
      <c r="D180" s="1" t="s">
        <v>2361</v>
      </c>
      <c r="E180" s="1" t="s">
        <v>2362</v>
      </c>
      <c r="F180" s="1" t="s">
        <v>1235</v>
      </c>
      <c r="G180" s="1" t="s">
        <v>1239</v>
      </c>
      <c r="H180" s="1" t="s">
        <v>1240</v>
      </c>
      <c r="I180" s="1" t="s">
        <v>2363</v>
      </c>
      <c r="J180" s="1" t="s">
        <v>30</v>
      </c>
      <c r="K180" s="1" t="s">
        <v>2364</v>
      </c>
      <c r="L180" s="1" t="s">
        <v>2364</v>
      </c>
      <c r="M180" s="1" t="s">
        <v>1243</v>
      </c>
      <c r="N180" s="1" t="s">
        <v>1243</v>
      </c>
      <c r="O180" s="1" t="s">
        <v>1244</v>
      </c>
      <c r="P180" s="1" t="s">
        <v>1245</v>
      </c>
      <c r="Q180" s="1" t="s">
        <v>1246</v>
      </c>
      <c r="R180" s="1" t="s">
        <v>2365</v>
      </c>
      <c r="S180" s="1" t="s">
        <v>1248</v>
      </c>
      <c r="T180" s="1" t="s">
        <v>1249</v>
      </c>
      <c r="U180" s="1" t="s">
        <v>1250</v>
      </c>
      <c r="V180" s="1" t="s">
        <v>1442</v>
      </c>
    </row>
    <row r="181" s="1" customFormat="1" spans="1:22">
      <c r="A181" s="3">
        <v>999225399890457</v>
      </c>
      <c r="B181" s="1" t="s">
        <v>2366</v>
      </c>
      <c r="C181" s="1" t="s">
        <v>2367</v>
      </c>
      <c r="D181" s="1" t="s">
        <v>2368</v>
      </c>
      <c r="E181" s="1" t="s">
        <v>2369</v>
      </c>
      <c r="F181" s="1" t="s">
        <v>1368</v>
      </c>
      <c r="G181" s="1" t="s">
        <v>1239</v>
      </c>
      <c r="H181" s="1" t="s">
        <v>1240</v>
      </c>
      <c r="I181" s="1" t="s">
        <v>2370</v>
      </c>
      <c r="J181" s="1" t="s">
        <v>30</v>
      </c>
      <c r="K181" s="1" t="s">
        <v>2371</v>
      </c>
      <c r="L181" s="1" t="s">
        <v>2371</v>
      </c>
      <c r="M181" s="1" t="s">
        <v>1243</v>
      </c>
      <c r="N181" s="1" t="s">
        <v>1243</v>
      </c>
      <c r="O181" s="1" t="s">
        <v>1244</v>
      </c>
      <c r="P181" s="1" t="s">
        <v>1245</v>
      </c>
      <c r="Q181" s="1" t="s">
        <v>1246</v>
      </c>
      <c r="R181" s="1" t="s">
        <v>2372</v>
      </c>
      <c r="S181" s="1" t="s">
        <v>1248</v>
      </c>
      <c r="T181" s="1" t="s">
        <v>1249</v>
      </c>
      <c r="U181" s="1" t="s">
        <v>1250</v>
      </c>
      <c r="V181" s="1" t="s">
        <v>2373</v>
      </c>
    </row>
    <row r="182" s="1" customFormat="1" spans="1:22">
      <c r="A182" s="3">
        <v>999225349431556</v>
      </c>
      <c r="B182" s="1" t="s">
        <v>2374</v>
      </c>
      <c r="C182" s="1" t="s">
        <v>2375</v>
      </c>
      <c r="D182" s="1" t="s">
        <v>2376</v>
      </c>
      <c r="E182" s="1" t="s">
        <v>2377</v>
      </c>
      <c r="F182" s="1" t="s">
        <v>1663</v>
      </c>
      <c r="G182" s="1" t="s">
        <v>1239</v>
      </c>
      <c r="H182" s="1" t="s">
        <v>1240</v>
      </c>
      <c r="I182" s="1" t="s">
        <v>2378</v>
      </c>
      <c r="J182" s="1" t="s">
        <v>30</v>
      </c>
      <c r="K182" s="1" t="s">
        <v>2379</v>
      </c>
      <c r="L182" s="1" t="s">
        <v>2379</v>
      </c>
      <c r="M182" s="1" t="s">
        <v>1243</v>
      </c>
      <c r="N182" s="1" t="s">
        <v>1243</v>
      </c>
      <c r="O182" s="1" t="s">
        <v>1244</v>
      </c>
      <c r="P182" s="1" t="s">
        <v>1245</v>
      </c>
      <c r="Q182" s="1" t="s">
        <v>1246</v>
      </c>
      <c r="R182" s="1" t="s">
        <v>2380</v>
      </c>
      <c r="S182" s="1" t="s">
        <v>1248</v>
      </c>
      <c r="T182" s="1" t="s">
        <v>1249</v>
      </c>
      <c r="U182" s="1" t="s">
        <v>1250</v>
      </c>
      <c r="V182" s="1" t="s">
        <v>1626</v>
      </c>
    </row>
    <row r="183" s="1" customFormat="1" spans="1:22">
      <c r="A183" s="3">
        <v>999225462615433</v>
      </c>
      <c r="B183" s="1" t="s">
        <v>2359</v>
      </c>
      <c r="C183" s="1" t="s">
        <v>2381</v>
      </c>
      <c r="D183" s="1" t="s">
        <v>2361</v>
      </c>
      <c r="E183" s="1" t="s">
        <v>2382</v>
      </c>
      <c r="F183" s="1" t="s">
        <v>1235</v>
      </c>
      <c r="G183" s="1" t="s">
        <v>1239</v>
      </c>
      <c r="H183" s="1" t="s">
        <v>1240</v>
      </c>
      <c r="I183" s="1" t="s">
        <v>2363</v>
      </c>
      <c r="J183" s="1" t="s">
        <v>30</v>
      </c>
      <c r="K183" s="1" t="s">
        <v>2364</v>
      </c>
      <c r="L183" s="1" t="s">
        <v>2364</v>
      </c>
      <c r="M183" s="1" t="s">
        <v>1243</v>
      </c>
      <c r="N183" s="1" t="s">
        <v>1243</v>
      </c>
      <c r="O183" s="1" t="s">
        <v>1244</v>
      </c>
      <c r="P183" s="1" t="s">
        <v>1245</v>
      </c>
      <c r="Q183" s="1" t="s">
        <v>1246</v>
      </c>
      <c r="R183" s="1" t="s">
        <v>2383</v>
      </c>
      <c r="S183" s="1" t="s">
        <v>1248</v>
      </c>
      <c r="T183" s="1" t="s">
        <v>1249</v>
      </c>
      <c r="U183" s="1" t="s">
        <v>1250</v>
      </c>
      <c r="V183" s="1" t="s">
        <v>1442</v>
      </c>
    </row>
    <row r="184" s="1" customFormat="1" spans="1:22">
      <c r="A184" s="3">
        <v>999225462582083</v>
      </c>
      <c r="B184" s="1" t="s">
        <v>2359</v>
      </c>
      <c r="C184" s="1" t="s">
        <v>2384</v>
      </c>
      <c r="D184" s="1" t="s">
        <v>2361</v>
      </c>
      <c r="E184" s="1" t="s">
        <v>2385</v>
      </c>
      <c r="F184" s="1" t="s">
        <v>1235</v>
      </c>
      <c r="G184" s="1" t="s">
        <v>1239</v>
      </c>
      <c r="H184" s="1" t="s">
        <v>1240</v>
      </c>
      <c r="I184" s="1" t="s">
        <v>2363</v>
      </c>
      <c r="J184" s="1" t="s">
        <v>30</v>
      </c>
      <c r="K184" s="1" t="s">
        <v>2364</v>
      </c>
      <c r="L184" s="1" t="s">
        <v>2364</v>
      </c>
      <c r="M184" s="1" t="s">
        <v>1243</v>
      </c>
      <c r="N184" s="1" t="s">
        <v>1243</v>
      </c>
      <c r="O184" s="1" t="s">
        <v>1244</v>
      </c>
      <c r="P184" s="1" t="s">
        <v>1245</v>
      </c>
      <c r="Q184" s="1" t="s">
        <v>1246</v>
      </c>
      <c r="R184" s="1" t="s">
        <v>2386</v>
      </c>
      <c r="S184" s="1" t="s">
        <v>1248</v>
      </c>
      <c r="T184" s="1" t="s">
        <v>1249</v>
      </c>
      <c r="U184" s="1" t="s">
        <v>1250</v>
      </c>
      <c r="V184" s="1" t="s">
        <v>1442</v>
      </c>
    </row>
    <row r="185" s="1" customFormat="1" spans="1:22">
      <c r="A185" s="3">
        <v>999225470204439</v>
      </c>
      <c r="B185" s="1" t="s">
        <v>2359</v>
      </c>
      <c r="C185" s="1" t="s">
        <v>2387</v>
      </c>
      <c r="D185" s="1" t="s">
        <v>2388</v>
      </c>
      <c r="E185" s="1" t="s">
        <v>2389</v>
      </c>
      <c r="F185" s="1" t="s">
        <v>1492</v>
      </c>
      <c r="G185" s="1" t="s">
        <v>1239</v>
      </c>
      <c r="H185" s="1" t="s">
        <v>1240</v>
      </c>
      <c r="I185" s="1" t="s">
        <v>2390</v>
      </c>
      <c r="J185" s="1" t="s">
        <v>30</v>
      </c>
      <c r="K185" s="1" t="s">
        <v>2391</v>
      </c>
      <c r="L185" s="1" t="s">
        <v>2391</v>
      </c>
      <c r="M185" s="1" t="s">
        <v>1243</v>
      </c>
      <c r="N185" s="1" t="s">
        <v>1243</v>
      </c>
      <c r="O185" s="1" t="s">
        <v>1244</v>
      </c>
      <c r="P185" s="1" t="s">
        <v>1245</v>
      </c>
      <c r="Q185" s="1" t="s">
        <v>1246</v>
      </c>
      <c r="R185" s="1" t="s">
        <v>2392</v>
      </c>
      <c r="S185" s="1" t="s">
        <v>1248</v>
      </c>
      <c r="T185" s="1" t="s">
        <v>1249</v>
      </c>
      <c r="U185" s="1" t="s">
        <v>1250</v>
      </c>
      <c r="V185" s="1" t="s">
        <v>1517</v>
      </c>
    </row>
    <row r="186" s="1" customFormat="1" spans="1:22">
      <c r="A186" s="3">
        <v>999225110795050</v>
      </c>
      <c r="B186" s="1" t="s">
        <v>2393</v>
      </c>
      <c r="C186" s="1" t="s">
        <v>2394</v>
      </c>
      <c r="D186" s="1" t="s">
        <v>2395</v>
      </c>
      <c r="E186" s="1" t="s">
        <v>2396</v>
      </c>
      <c r="F186" s="1" t="s">
        <v>1663</v>
      </c>
      <c r="G186" s="1" t="s">
        <v>1239</v>
      </c>
      <c r="H186" s="1" t="s">
        <v>1240</v>
      </c>
      <c r="I186" s="1" t="s">
        <v>2397</v>
      </c>
      <c r="J186" s="1" t="s">
        <v>30</v>
      </c>
      <c r="K186" s="1" t="s">
        <v>2398</v>
      </c>
      <c r="L186" s="1" t="s">
        <v>2398</v>
      </c>
      <c r="M186" s="1" t="s">
        <v>1243</v>
      </c>
      <c r="N186" s="1" t="s">
        <v>1243</v>
      </c>
      <c r="O186" s="1" t="s">
        <v>1244</v>
      </c>
      <c r="P186" s="1" t="s">
        <v>1245</v>
      </c>
      <c r="Q186" s="1" t="s">
        <v>1246</v>
      </c>
      <c r="R186" s="1" t="s">
        <v>2399</v>
      </c>
      <c r="S186" s="1" t="s">
        <v>1248</v>
      </c>
      <c r="T186" s="1" t="s">
        <v>1249</v>
      </c>
      <c r="U186" s="1" t="s">
        <v>1250</v>
      </c>
      <c r="V186" s="1" t="s">
        <v>1442</v>
      </c>
    </row>
    <row r="187" s="1" customFormat="1" spans="1:22">
      <c r="A187" s="3">
        <v>999225110777143</v>
      </c>
      <c r="B187" s="1" t="s">
        <v>2393</v>
      </c>
      <c r="C187" s="1" t="s">
        <v>2400</v>
      </c>
      <c r="D187" s="1" t="s">
        <v>2395</v>
      </c>
      <c r="E187" s="1" t="s">
        <v>2401</v>
      </c>
      <c r="F187" s="1" t="s">
        <v>1663</v>
      </c>
      <c r="G187" s="1" t="s">
        <v>1239</v>
      </c>
      <c r="H187" s="1" t="s">
        <v>1240</v>
      </c>
      <c r="I187" s="1" t="s">
        <v>2397</v>
      </c>
      <c r="J187" s="1" t="s">
        <v>30</v>
      </c>
      <c r="K187" s="1" t="s">
        <v>2398</v>
      </c>
      <c r="L187" s="1" t="s">
        <v>2398</v>
      </c>
      <c r="M187" s="1" t="s">
        <v>1243</v>
      </c>
      <c r="N187" s="1" t="s">
        <v>1243</v>
      </c>
      <c r="O187" s="1" t="s">
        <v>1244</v>
      </c>
      <c r="P187" s="1" t="s">
        <v>1245</v>
      </c>
      <c r="Q187" s="1" t="s">
        <v>1246</v>
      </c>
      <c r="R187" s="1" t="s">
        <v>2402</v>
      </c>
      <c r="S187" s="1" t="s">
        <v>1248</v>
      </c>
      <c r="T187" s="1" t="s">
        <v>1249</v>
      </c>
      <c r="U187" s="1" t="s">
        <v>1250</v>
      </c>
      <c r="V187" s="1" t="s">
        <v>1442</v>
      </c>
    </row>
    <row r="188" s="1" customFormat="1" spans="1:22">
      <c r="A188" s="3">
        <v>999225179572296</v>
      </c>
      <c r="B188" s="1" t="s">
        <v>2403</v>
      </c>
      <c r="C188" s="1" t="s">
        <v>2404</v>
      </c>
      <c r="D188" s="1" t="s">
        <v>2405</v>
      </c>
      <c r="E188" s="1" t="s">
        <v>2406</v>
      </c>
      <c r="F188" s="1" t="s">
        <v>1587</v>
      </c>
      <c r="G188" s="1" t="s">
        <v>1239</v>
      </c>
      <c r="H188" s="1" t="s">
        <v>1240</v>
      </c>
      <c r="I188" s="1" t="s">
        <v>2407</v>
      </c>
      <c r="J188" s="1" t="s">
        <v>30</v>
      </c>
      <c r="K188" s="1" t="s">
        <v>2408</v>
      </c>
      <c r="L188" s="1" t="s">
        <v>2408</v>
      </c>
      <c r="M188" s="1" t="s">
        <v>1243</v>
      </c>
      <c r="N188" s="1" t="s">
        <v>1243</v>
      </c>
      <c r="O188" s="1" t="s">
        <v>1244</v>
      </c>
      <c r="P188" s="1" t="s">
        <v>1245</v>
      </c>
      <c r="Q188" s="1" t="s">
        <v>1246</v>
      </c>
      <c r="R188" s="1" t="s">
        <v>2409</v>
      </c>
      <c r="S188" s="1" t="s">
        <v>1248</v>
      </c>
      <c r="T188" s="1" t="s">
        <v>1249</v>
      </c>
      <c r="U188" s="1" t="s">
        <v>1250</v>
      </c>
      <c r="V188" s="1" t="s">
        <v>1442</v>
      </c>
    </row>
    <row r="189" s="1" customFormat="1" spans="1:22">
      <c r="A189" s="3">
        <v>999225160246323</v>
      </c>
      <c r="B189" s="1" t="s">
        <v>2410</v>
      </c>
      <c r="C189" s="1" t="s">
        <v>2411</v>
      </c>
      <c r="D189" s="1" t="s">
        <v>2412</v>
      </c>
      <c r="E189" s="1" t="s">
        <v>2413</v>
      </c>
      <c r="F189" s="1" t="s">
        <v>1492</v>
      </c>
      <c r="G189" s="1" t="s">
        <v>1239</v>
      </c>
      <c r="H189" s="1" t="s">
        <v>1240</v>
      </c>
      <c r="I189" s="1" t="s">
        <v>2414</v>
      </c>
      <c r="J189" s="1" t="s">
        <v>30</v>
      </c>
      <c r="K189" s="1" t="s">
        <v>2415</v>
      </c>
      <c r="L189" s="1" t="s">
        <v>2415</v>
      </c>
      <c r="M189" s="1" t="s">
        <v>1243</v>
      </c>
      <c r="N189" s="1" t="s">
        <v>1243</v>
      </c>
      <c r="O189" s="1" t="s">
        <v>1244</v>
      </c>
      <c r="P189" s="1" t="s">
        <v>1245</v>
      </c>
      <c r="Q189" s="1" t="s">
        <v>1246</v>
      </c>
      <c r="R189" s="1" t="s">
        <v>2416</v>
      </c>
      <c r="S189" s="1" t="s">
        <v>1248</v>
      </c>
      <c r="T189" s="1" t="s">
        <v>1249</v>
      </c>
      <c r="U189" s="1" t="s">
        <v>1250</v>
      </c>
      <c r="V189" s="1" t="s">
        <v>1251</v>
      </c>
    </row>
    <row r="190" s="1" customFormat="1" spans="1:22">
      <c r="A190" s="3">
        <v>999224843409585</v>
      </c>
      <c r="B190" s="1" t="s">
        <v>2417</v>
      </c>
      <c r="C190" s="1" t="s">
        <v>2418</v>
      </c>
      <c r="D190" s="1" t="s">
        <v>2419</v>
      </c>
      <c r="E190" s="1" t="s">
        <v>2420</v>
      </c>
      <c r="F190" s="1" t="s">
        <v>1368</v>
      </c>
      <c r="G190" s="1" t="s">
        <v>1239</v>
      </c>
      <c r="H190" s="1" t="s">
        <v>1240</v>
      </c>
      <c r="I190" s="1" t="s">
        <v>2421</v>
      </c>
      <c r="J190" s="1" t="s">
        <v>30</v>
      </c>
      <c r="K190" s="1" t="s">
        <v>2422</v>
      </c>
      <c r="L190" s="1" t="s">
        <v>2422</v>
      </c>
      <c r="M190" s="1" t="s">
        <v>1243</v>
      </c>
      <c r="N190" s="1" t="s">
        <v>1243</v>
      </c>
      <c r="O190" s="1" t="s">
        <v>1244</v>
      </c>
      <c r="P190" s="1" t="s">
        <v>1245</v>
      </c>
      <c r="Q190" s="1" t="s">
        <v>1246</v>
      </c>
      <c r="R190" s="1" t="s">
        <v>2423</v>
      </c>
      <c r="S190" s="1" t="s">
        <v>1248</v>
      </c>
      <c r="T190" s="1" t="s">
        <v>1249</v>
      </c>
      <c r="U190" s="1" t="s">
        <v>1250</v>
      </c>
      <c r="V190" s="1" t="s">
        <v>1251</v>
      </c>
    </row>
    <row r="191" s="1" customFormat="1" spans="1:22">
      <c r="A191" s="3">
        <v>24816078911</v>
      </c>
      <c r="B191" s="1" t="s">
        <v>2424</v>
      </c>
      <c r="C191" s="1" t="s">
        <v>2425</v>
      </c>
      <c r="D191" s="1" t="s">
        <v>2426</v>
      </c>
      <c r="E191" s="1" t="s">
        <v>2427</v>
      </c>
      <c r="F191" s="1" t="s">
        <v>1492</v>
      </c>
      <c r="G191" s="1" t="s">
        <v>1239</v>
      </c>
      <c r="H191" s="1" t="s">
        <v>1240</v>
      </c>
      <c r="I191" s="1" t="s">
        <v>2428</v>
      </c>
      <c r="J191" s="1" t="s">
        <v>30</v>
      </c>
      <c r="K191" s="1" t="s">
        <v>2429</v>
      </c>
      <c r="L191" s="1" t="s">
        <v>2429</v>
      </c>
      <c r="M191" s="1" t="s">
        <v>1243</v>
      </c>
      <c r="N191" s="1" t="s">
        <v>1243</v>
      </c>
      <c r="O191" s="1" t="s">
        <v>1244</v>
      </c>
      <c r="P191" s="1" t="s">
        <v>1245</v>
      </c>
      <c r="Q191" s="1" t="s">
        <v>1246</v>
      </c>
      <c r="R191" s="1" t="s">
        <v>2430</v>
      </c>
      <c r="S191" s="1" t="s">
        <v>1248</v>
      </c>
      <c r="T191" s="1" t="s">
        <v>1249</v>
      </c>
      <c r="U191" s="1" t="s">
        <v>1250</v>
      </c>
      <c r="V191" s="1" t="s">
        <v>1992</v>
      </c>
    </row>
    <row r="192" s="1" customFormat="1" spans="1:22">
      <c r="A192" s="3">
        <v>999224794498112</v>
      </c>
      <c r="B192" s="1" t="s">
        <v>2431</v>
      </c>
      <c r="C192" s="1" t="s">
        <v>2432</v>
      </c>
      <c r="D192" s="1" t="s">
        <v>2433</v>
      </c>
      <c r="E192" s="1" t="s">
        <v>2434</v>
      </c>
      <c r="F192" s="1" t="s">
        <v>1587</v>
      </c>
      <c r="G192" s="1" t="s">
        <v>1239</v>
      </c>
      <c r="H192" s="1" t="s">
        <v>1240</v>
      </c>
      <c r="I192" s="1" t="s">
        <v>2435</v>
      </c>
      <c r="J192" s="1" t="s">
        <v>30</v>
      </c>
      <c r="K192" s="1" t="s">
        <v>2436</v>
      </c>
      <c r="L192" s="1" t="s">
        <v>2436</v>
      </c>
      <c r="M192" s="1" t="s">
        <v>1243</v>
      </c>
      <c r="N192" s="1" t="s">
        <v>1243</v>
      </c>
      <c r="O192" s="1" t="s">
        <v>1244</v>
      </c>
      <c r="P192" s="1" t="s">
        <v>1245</v>
      </c>
      <c r="Q192" s="1" t="s">
        <v>1246</v>
      </c>
      <c r="R192" s="1" t="s">
        <v>2437</v>
      </c>
      <c r="S192" s="1" t="s">
        <v>1248</v>
      </c>
      <c r="T192" s="1" t="s">
        <v>1249</v>
      </c>
      <c r="U192" s="1" t="s">
        <v>1250</v>
      </c>
      <c r="V192" s="1" t="s">
        <v>1283</v>
      </c>
    </row>
    <row r="193" s="1" customFormat="1" spans="1:22">
      <c r="A193" s="3">
        <v>999225317871054</v>
      </c>
      <c r="B193" s="1" t="s">
        <v>2438</v>
      </c>
      <c r="C193" s="1" t="s">
        <v>2439</v>
      </c>
      <c r="D193" s="1" t="s">
        <v>2440</v>
      </c>
      <c r="E193" s="1" t="s">
        <v>2441</v>
      </c>
      <c r="F193" s="1" t="s">
        <v>1235</v>
      </c>
      <c r="G193" s="1" t="s">
        <v>1239</v>
      </c>
      <c r="H193" s="1" t="s">
        <v>1240</v>
      </c>
      <c r="I193" s="1" t="s">
        <v>2442</v>
      </c>
      <c r="J193" s="1" t="s">
        <v>30</v>
      </c>
      <c r="K193" s="1" t="s">
        <v>2443</v>
      </c>
      <c r="L193" s="1" t="s">
        <v>2443</v>
      </c>
      <c r="M193" s="1" t="s">
        <v>1243</v>
      </c>
      <c r="N193" s="1" t="s">
        <v>1243</v>
      </c>
      <c r="O193" s="1" t="s">
        <v>1244</v>
      </c>
      <c r="P193" s="1" t="s">
        <v>1245</v>
      </c>
      <c r="Q193" s="1" t="s">
        <v>1246</v>
      </c>
      <c r="R193" s="1" t="s">
        <v>2444</v>
      </c>
      <c r="S193" s="1" t="s">
        <v>1248</v>
      </c>
      <c r="T193" s="1" t="s">
        <v>1249</v>
      </c>
      <c r="U193" s="1" t="s">
        <v>1250</v>
      </c>
      <c r="V193" s="1" t="s">
        <v>2445</v>
      </c>
    </row>
    <row r="194" s="1" customFormat="1" spans="1:22">
      <c r="A194" s="3">
        <v>999224865743551</v>
      </c>
      <c r="B194" s="1" t="s">
        <v>2446</v>
      </c>
      <c r="C194" s="1" t="s">
        <v>2447</v>
      </c>
      <c r="D194" s="1" t="s">
        <v>2448</v>
      </c>
      <c r="E194" s="1" t="s">
        <v>2449</v>
      </c>
      <c r="F194" s="1" t="s">
        <v>1368</v>
      </c>
      <c r="G194" s="1" t="s">
        <v>1239</v>
      </c>
      <c r="H194" s="1" t="s">
        <v>1240</v>
      </c>
      <c r="I194" s="1" t="s">
        <v>2450</v>
      </c>
      <c r="J194" s="1" t="s">
        <v>30</v>
      </c>
      <c r="K194" s="1" t="s">
        <v>2451</v>
      </c>
      <c r="L194" s="1" t="s">
        <v>2451</v>
      </c>
      <c r="M194" s="1" t="s">
        <v>1243</v>
      </c>
      <c r="N194" s="1" t="s">
        <v>1243</v>
      </c>
      <c r="O194" s="1" t="s">
        <v>1244</v>
      </c>
      <c r="P194" s="1" t="s">
        <v>1245</v>
      </c>
      <c r="Q194" s="1" t="s">
        <v>1246</v>
      </c>
      <c r="R194" s="1" t="s">
        <v>2452</v>
      </c>
      <c r="S194" s="1" t="s">
        <v>1248</v>
      </c>
      <c r="T194" s="1" t="s">
        <v>1249</v>
      </c>
      <c r="U194" s="1" t="s">
        <v>1335</v>
      </c>
      <c r="V194" s="1" t="s">
        <v>1453</v>
      </c>
    </row>
    <row r="195" s="1" customFormat="1" spans="1:22">
      <c r="A195" s="3">
        <v>999223500710769</v>
      </c>
      <c r="B195" s="1" t="s">
        <v>2453</v>
      </c>
      <c r="C195" s="1" t="s">
        <v>2454</v>
      </c>
      <c r="D195" s="1" t="s">
        <v>2455</v>
      </c>
      <c r="E195" s="1" t="s">
        <v>2456</v>
      </c>
      <c r="F195" s="1" t="s">
        <v>1492</v>
      </c>
      <c r="G195" s="1" t="s">
        <v>1239</v>
      </c>
      <c r="H195" s="1" t="s">
        <v>1240</v>
      </c>
      <c r="I195" s="1" t="s">
        <v>2457</v>
      </c>
      <c r="J195" s="1" t="s">
        <v>30</v>
      </c>
      <c r="K195" s="1" t="s">
        <v>2458</v>
      </c>
      <c r="L195" s="1" t="s">
        <v>2458</v>
      </c>
      <c r="M195" s="1" t="s">
        <v>1243</v>
      </c>
      <c r="N195" s="1" t="s">
        <v>1243</v>
      </c>
      <c r="O195" s="1" t="s">
        <v>1244</v>
      </c>
      <c r="P195" s="1" t="s">
        <v>1245</v>
      </c>
      <c r="Q195" s="1" t="s">
        <v>1246</v>
      </c>
      <c r="R195" s="1" t="s">
        <v>2459</v>
      </c>
      <c r="S195" s="1" t="s">
        <v>1248</v>
      </c>
      <c r="T195" s="1" t="s">
        <v>1249</v>
      </c>
      <c r="U195" s="1" t="s">
        <v>1250</v>
      </c>
      <c r="V195" s="1" t="s">
        <v>1270</v>
      </c>
    </row>
    <row r="196" s="1" customFormat="1" spans="1:22">
      <c r="A196" s="3">
        <v>999224958643057</v>
      </c>
      <c r="B196" s="1" t="s">
        <v>2460</v>
      </c>
      <c r="C196" s="1" t="s">
        <v>2461</v>
      </c>
      <c r="D196" s="1" t="s">
        <v>2462</v>
      </c>
      <c r="E196" s="1" t="s">
        <v>2463</v>
      </c>
      <c r="F196" s="1" t="s">
        <v>1492</v>
      </c>
      <c r="G196" s="1" t="s">
        <v>1239</v>
      </c>
      <c r="H196" s="1" t="s">
        <v>1240</v>
      </c>
      <c r="I196" s="1" t="s">
        <v>2464</v>
      </c>
      <c r="J196" s="1" t="s">
        <v>30</v>
      </c>
      <c r="K196" s="1" t="s">
        <v>2465</v>
      </c>
      <c r="L196" s="1" t="s">
        <v>2465</v>
      </c>
      <c r="M196" s="1" t="s">
        <v>1243</v>
      </c>
      <c r="N196" s="1" t="s">
        <v>1243</v>
      </c>
      <c r="O196" s="1" t="s">
        <v>1244</v>
      </c>
      <c r="P196" s="1" t="s">
        <v>1245</v>
      </c>
      <c r="Q196" s="1" t="s">
        <v>1246</v>
      </c>
      <c r="R196" s="1" t="s">
        <v>2466</v>
      </c>
      <c r="S196" s="1" t="s">
        <v>1248</v>
      </c>
      <c r="T196" s="1" t="s">
        <v>1249</v>
      </c>
      <c r="U196" s="1" t="s">
        <v>1250</v>
      </c>
      <c r="V196" s="1" t="s">
        <v>2467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2023-09-07T02:56:15Z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