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对账!$1:$165</definedName>
  </definedNames>
  <calcPr calcId="144525"/>
</workbook>
</file>

<file path=xl/sharedStrings.xml><?xml version="1.0" encoding="utf-8"?>
<sst xmlns="http://schemas.openxmlformats.org/spreadsheetml/2006/main" count="4939" uniqueCount="1738">
  <si>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</si>
  <si>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</si>
  <si>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</si>
  <si>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</si>
  <si>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</si>
  <si>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</si>
  <si>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</si>
  <si>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</si>
  <si>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</si>
  <si>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</si>
  <si>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</si>
  <si>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</si>
  <si>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</si>
  <si>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</si>
  <si>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</si>
  <si>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</si>
  <si>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</si>
  <si>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</si>
  <si>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</si>
  <si>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</si>
  <si>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</si>
  <si>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</si>
  <si>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</si>
  <si>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</si>
  <si>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</si>
  <si>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999224118439669	</t>
  </si>
  <si>
    <t>Ctrip</t>
  </si>
  <si>
    <t>正常</t>
  </si>
  <si>
    <t>[塔穆宁]关岛太平洋岛屿俱乐部酒店(Pacific Islands Club Guam)(55329178)</t>
  </si>
  <si>
    <t>标准大洋洲房&lt;2人入住&gt;</t>
  </si>
  <si>
    <t>HKD</t>
  </si>
  <si>
    <t>LEE/CHANJOONG</t>
  </si>
  <si>
    <t>CA13030230908HKD</t>
  </si>
  <si>
    <t>未提现</t>
  </si>
  <si>
    <t>携程开票</t>
  </si>
  <si>
    <t xml:space="preserve">3361763	</t>
  </si>
  <si>
    <t xml:space="preserve">	</t>
  </si>
  <si>
    <t xml:space="preserve">999224736962277	</t>
  </si>
  <si>
    <t>[釜山]弗莱特普瑞米尔南博酒店(Hotel Foret Premier Nampo)(55328807)</t>
  </si>
  <si>
    <t>豪华双人房&lt;2人入住&gt;</t>
  </si>
  <si>
    <t>KOHARA/MICHIRU</t>
  </si>
  <si>
    <t xml:space="preserve">3495133	</t>
  </si>
  <si>
    <t xml:space="preserve">TL743435090	</t>
  </si>
  <si>
    <t>取消</t>
  </si>
  <si>
    <t xml:space="preserve">999224919763729	</t>
  </si>
  <si>
    <t>[安大略]希尔顿安大略机场逸林酒店(DoubleTree by Hilton Ontario Airport)(55491951)</t>
  </si>
  <si>
    <t>2张大号床房&lt;2人入住&gt;</t>
  </si>
  <si>
    <t>Yang/Danyang</t>
  </si>
  <si>
    <t xml:space="preserve">3541580	</t>
  </si>
  <si>
    <t xml:space="preserve">999224977571206	</t>
  </si>
  <si>
    <t>[坎昆]BSEA坎昆广场酒店(Bsea Cancun Plaza Hotel)(91546845)</t>
  </si>
  <si>
    <t>标准房&lt;2人入住&gt;</t>
  </si>
  <si>
    <t>RAGGIO ALVES/ANA SASHA</t>
  </si>
  <si>
    <t xml:space="preserve">3556381	</t>
  </si>
  <si>
    <t xml:space="preserve">999225187646008	</t>
  </si>
  <si>
    <t>[威尼斯]威尼斯摩纳哥大运河酒店(Monaco &amp; Grand Canal Venice)(55626191)</t>
  </si>
  <si>
    <t>经典双人房/双床房&lt;2人入住&gt;&lt;不退款&gt;</t>
  </si>
  <si>
    <t>Szykulski/Harrison</t>
  </si>
  <si>
    <t xml:space="preserve">3607121	</t>
  </si>
  <si>
    <t xml:space="preserve">999225223897885	</t>
  </si>
  <si>
    <t>[佛罗伦萨]别墅利亚纳酒店(Hotel Villa Liana)(90357962)</t>
  </si>
  <si>
    <t>经典房&lt;2人入住&gt;&lt;早餐&gt;</t>
  </si>
  <si>
    <t>Jung/Eugene</t>
  </si>
  <si>
    <t xml:space="preserve">3614032	</t>
  </si>
  <si>
    <t xml:space="preserve">26752356	</t>
  </si>
  <si>
    <t xml:space="preserve">999225229885799	</t>
  </si>
  <si>
    <t>[奥勒松]历史酒店(Hotel Brosundet)(96745823)</t>
  </si>
  <si>
    <t>海景客房&lt;2人入住&gt;&lt;不退款&gt;&lt;早餐&gt;</t>
  </si>
  <si>
    <t>Brandstetter/Abraham</t>
  </si>
  <si>
    <t xml:space="preserve">3614482	</t>
  </si>
  <si>
    <t xml:space="preserve">23544SE045927	</t>
  </si>
  <si>
    <t xml:space="preserve">999225267297727	</t>
  </si>
  <si>
    <t>[曼谷]曼谷暹罗凯宾斯基饭店(Siam Kempinski Hotel Bangkok  Certified)(56163180)</t>
  </si>
  <si>
    <t>豪华阳台房&lt;2人入住&gt;&lt;早餐&gt;</t>
  </si>
  <si>
    <t>SUN/JINGQI</t>
  </si>
  <si>
    <t xml:space="preserve">3622937	</t>
  </si>
  <si>
    <t xml:space="preserve">999225267955992	</t>
  </si>
  <si>
    <t>[首尔]首尔海滨酒店(Seoul Riviera Hotel)(55439168)</t>
  </si>
  <si>
    <t>豪华双床房&lt;2人入住&gt;</t>
  </si>
  <si>
    <t>KOGA/YUKIKO</t>
  </si>
  <si>
    <t xml:space="preserve">3623068	</t>
  </si>
  <si>
    <t xml:space="preserve">999225322776691	</t>
  </si>
  <si>
    <t>[巴厘岛]优布达玛雅假日温泉酒店(Maya Ubud Resort &amp; Spa)(55895721)</t>
  </si>
  <si>
    <t>天堂泳池特大床别墅&lt;2人入住&gt;&lt;不退款&gt;</t>
  </si>
  <si>
    <t>SU/WEN JUI</t>
  </si>
  <si>
    <t xml:space="preserve">3634153	</t>
  </si>
  <si>
    <t xml:space="preserve">11068	</t>
  </si>
  <si>
    <t xml:space="preserve">999225464146516	</t>
  </si>
  <si>
    <t>[曼谷]曼谷瑰丽酒店(Rosewood Bangkok)(70165084)</t>
  </si>
  <si>
    <t>尊贵特大床房&lt;2人入住&gt;&lt;早餐&gt;</t>
  </si>
  <si>
    <t>Peng/Pai,Peng/Pai,Peng/Pai</t>
  </si>
  <si>
    <t xml:space="preserve">3660870	</t>
  </si>
  <si>
    <t xml:space="preserve">999225464305638	</t>
  </si>
  <si>
    <t>[普吉岛]班卡伦度假酒店(Baan Karon Resort)(55944670)</t>
  </si>
  <si>
    <t>客房&lt;2人入住&gt;</t>
  </si>
  <si>
    <t>LI/HU</t>
  </si>
  <si>
    <t xml:space="preserve">3660963	</t>
  </si>
  <si>
    <t xml:space="preserve">999225502862247	</t>
  </si>
  <si>
    <t>[新加坡]新加坡八方酒店—百合(Venue Hotel the Lily)(55944784)</t>
  </si>
  <si>
    <t>Double Room&lt;2人入住&gt;&lt;不退款&gt;</t>
  </si>
  <si>
    <t>TANG/QIANYU,CAO/CHENXI</t>
  </si>
  <si>
    <t xml:space="preserve">3669028	</t>
  </si>
  <si>
    <t xml:space="preserve">R23-0724-132115417	</t>
  </si>
  <si>
    <t xml:space="preserve">999225522386464	</t>
  </si>
  <si>
    <t>[巴塞罗那]B酒店(B Hotel)(55920211)</t>
  </si>
  <si>
    <t>标准房&lt;2人入住&gt;&lt;不退款&gt;</t>
  </si>
  <si>
    <t>Shin/Najung,Shin/Najung</t>
  </si>
  <si>
    <t xml:space="preserve">3672327	</t>
  </si>
  <si>
    <t xml:space="preserve">999225524198427	</t>
  </si>
  <si>
    <t>[密西沙加]多伦多机场贝斯特韦斯特优质酒店(Best Western Plus Toronto Airport Hotel)(55290054)</t>
  </si>
  <si>
    <t>2大床房无烟&lt;2人入住&gt;</t>
  </si>
  <si>
    <t>CHEN/YUNPENG</t>
  </si>
  <si>
    <t xml:space="preserve">3672845	</t>
  </si>
  <si>
    <t xml:space="preserve">HCA-87M2M925+W8-E00	</t>
  </si>
  <si>
    <t xml:space="preserve">999225617698545	</t>
  </si>
  <si>
    <t>[曼谷]曼谷新通凯宾斯基酒店(Sindhorn Kempinski Hotel Bangkok)(91812382)</t>
  </si>
  <si>
    <t>至尊豪华特大床房&lt;2人入住&gt;&lt;不退款&gt;&lt;早餐&gt;</t>
  </si>
  <si>
    <t>SHI/LUYAO,KONG/BIN</t>
  </si>
  <si>
    <t xml:space="preserve">3691625	</t>
  </si>
  <si>
    <t xml:space="preserve">8093650	</t>
  </si>
  <si>
    <t xml:space="preserve">999225643825515	</t>
  </si>
  <si>
    <t>[新奥尔良]新奥尔良市中心仓库区坎布里亚套房酒店(Cambria Hotel New Orleans Downtown Warehouse District)(55290170)</t>
  </si>
  <si>
    <t>标准房, 1 张特大床, 无烟房&lt;2人入住&gt;</t>
  </si>
  <si>
    <t>khana/jiya</t>
  </si>
  <si>
    <t xml:space="preserve">3696988	</t>
  </si>
  <si>
    <t xml:space="preserve">999225689726754	</t>
  </si>
  <si>
    <t>[湄林]拉雅古迹酒店(Raya Heritage)(109295952)</t>
  </si>
  <si>
    <t>克拉姆泳池套房&lt;2人入住&gt;&lt;不退款&gt;&lt;早餐&gt;</t>
  </si>
  <si>
    <t>WU/BIAN</t>
  </si>
  <si>
    <t xml:space="preserve">3706827	</t>
  </si>
  <si>
    <t xml:space="preserve">23155	</t>
  </si>
  <si>
    <t xml:space="preserve">999225695682624	</t>
  </si>
  <si>
    <t>[釜山]Felix by STX(Felix by Stx Hotel &amp; Suite)(109178158)</t>
  </si>
  <si>
    <t>Studio Deluxe Twin Room&lt;2人入住&gt;</t>
  </si>
  <si>
    <t>LI/LU,FENG/YUEHUA</t>
  </si>
  <si>
    <t xml:space="preserve">3708242	</t>
  </si>
  <si>
    <t xml:space="preserve">23270300	</t>
  </si>
  <si>
    <t xml:space="preserve">999225704440466	</t>
  </si>
  <si>
    <t>仁邦套房&lt;2人入住&gt;&lt;不退款&gt;&lt;早餐&gt;</t>
  </si>
  <si>
    <t>YU/FUHAO,SHU/WEI</t>
  </si>
  <si>
    <t xml:space="preserve">3710722	</t>
  </si>
  <si>
    <t xml:space="preserve">23158	</t>
  </si>
  <si>
    <t xml:space="preserve">999225716985977	</t>
  </si>
  <si>
    <t>[普吉岛]拉威棕榈滩度假酒店(Rawai Palm Beach Resort)(55312047)</t>
  </si>
  <si>
    <t>豪华房(直通泳池)&lt;2人入住&gt;&lt;早餐&gt;</t>
  </si>
  <si>
    <t>KAEWKHAM/PLOYKAN</t>
  </si>
  <si>
    <t xml:space="preserve">3712717	</t>
  </si>
  <si>
    <t xml:space="preserve">151382	</t>
  </si>
  <si>
    <t xml:space="preserve">999225748277992	</t>
  </si>
  <si>
    <t>[爱丁堡]爱丁堡中心南桥 - 皇家大道宜必思酒店(Ibis Edinburgh Centre South Bridge – Royal Mile)(70391188)</t>
  </si>
  <si>
    <t>1 Double Bed Standard Room&lt;2人入住&gt;&lt;早餐&gt;</t>
  </si>
  <si>
    <t>Hamilton/Robert</t>
  </si>
  <si>
    <t xml:space="preserve">3720097	</t>
  </si>
  <si>
    <t xml:space="preserve">999225789138190	</t>
  </si>
  <si>
    <t>[曼谷]曼谷橡树套房酒店(Oakwood Suites Bangkok)(90402503)</t>
  </si>
  <si>
    <t>一卧室高级房&lt;2人入住&gt;</t>
  </si>
  <si>
    <t>LEE/MENGHUA,LEE/FENGJU</t>
  </si>
  <si>
    <t xml:space="preserve">3727936	</t>
  </si>
  <si>
    <t xml:space="preserve">41410SE005909	</t>
  </si>
  <si>
    <t xml:space="preserve">999225810783979	</t>
  </si>
  <si>
    <t>[剑桥]AC万豪波士顿剑桥酒店(AC Hotel by Marriott Boston Cambridge)(55505283)</t>
  </si>
  <si>
    <t>两张大床房&lt;2人入住&gt;</t>
  </si>
  <si>
    <t>DU/HONGJUN,CHEN/HANYUE</t>
  </si>
  <si>
    <t xml:space="preserve">3732761	</t>
  </si>
  <si>
    <t xml:space="preserve">999225846669994	</t>
  </si>
  <si>
    <t>[萨尔茨堡]麦克斯 70 号酒店(Hotel Max 70)(89918822)</t>
  </si>
  <si>
    <t>Max70 Balcony Plus&lt;2人入住&gt;&lt;不退款&gt;</t>
  </si>
  <si>
    <t>MA/WEI,FAN/JUNQIANG</t>
  </si>
  <si>
    <t xml:space="preserve">3739272	</t>
  </si>
  <si>
    <t xml:space="preserve">-62265652	</t>
  </si>
  <si>
    <t xml:space="preserve">999225868864200	</t>
  </si>
  <si>
    <t>[大西洋城]海洋娱乐场度假村(Ocean Casino Resort)(55299406)</t>
  </si>
  <si>
    <t>客房, 1 张特大床&lt;2人入住&gt;</t>
  </si>
  <si>
    <t>Frazier/Quahanna</t>
  </si>
  <si>
    <t xml:space="preserve">3743983	</t>
  </si>
  <si>
    <t xml:space="preserve">03ATEE3LP	</t>
  </si>
  <si>
    <t xml:space="preserve">999225869453913	</t>
  </si>
  <si>
    <t>[埃文斯顿]奥灵顿/埃文斯顿希尔顿酒店(Hilton Orrington/Evanston)(55542921)</t>
  </si>
  <si>
    <t>特大床房&lt;2人入住&gt;</t>
  </si>
  <si>
    <t>ZHAO/WEIWEN,LIN/XIANYI</t>
  </si>
  <si>
    <t xml:space="preserve">3744134	</t>
  </si>
  <si>
    <t xml:space="preserve">3408653384	</t>
  </si>
  <si>
    <t xml:space="preserve">999225870572609	</t>
  </si>
  <si>
    <t>[布城]普特拉贾亚湖畔希尔顿逸林酒店(DoubleTree by Hilton Putrajaya Lakeside)(60480299)</t>
  </si>
  <si>
    <t>豪华特大床房&lt;2人入住&gt;&lt;早餐&gt;</t>
  </si>
  <si>
    <t>OTHMAN-MORRIS/ZUBAIDAH</t>
  </si>
  <si>
    <t xml:space="preserve">3744516	</t>
  </si>
  <si>
    <t xml:space="preserve">999225885758659	</t>
  </si>
  <si>
    <t>[珀斯]珀斯QT酒店(QT Perth)(55779771)</t>
  </si>
  <si>
    <t>qt特大床房&lt;2人入住&gt;</t>
  </si>
  <si>
    <t>YOU/YANFEI</t>
  </si>
  <si>
    <t xml:space="preserve">3747194	</t>
  </si>
  <si>
    <t xml:space="preserve">-63306069	</t>
  </si>
  <si>
    <t xml:space="preserve">999225890236753	</t>
  </si>
  <si>
    <t>[拉福图纳]罗斯拉各斯温泉度假酒店(Los Lagos Spa &amp; Thermal Resort Experience)(96747033)</t>
  </si>
  <si>
    <t>标准房, 无障碍, 山景&lt;2人入住&gt;&lt;早餐&gt;</t>
  </si>
  <si>
    <t>Decaix/Aurelien</t>
  </si>
  <si>
    <t xml:space="preserve">3748264	</t>
  </si>
  <si>
    <t xml:space="preserve">456	</t>
  </si>
  <si>
    <t xml:space="preserve">999225895139045	</t>
  </si>
  <si>
    <t>[帕赛市]马尼拉贝尔蒙特酒店(Belmont Hotel Manila)(55321134)</t>
  </si>
  <si>
    <t>豪华房(双床)&lt;2人入住&gt;&lt;早餐&gt;</t>
  </si>
  <si>
    <t>Cabuhat/Ricardo</t>
  </si>
  <si>
    <t xml:space="preserve">3749693	</t>
  </si>
  <si>
    <t xml:space="preserve">999225937552116	</t>
  </si>
  <si>
    <t>[巴厘岛]库塔卡纳酒店(The Kana Kuta Hotel)(55328802)</t>
  </si>
  <si>
    <t>Deluxe Double or Twin Room, Non Smoking, City View&lt;2人入住&gt;</t>
  </si>
  <si>
    <t>OCHERETNYI/DENIS</t>
  </si>
  <si>
    <t xml:space="preserve">3757594	</t>
  </si>
  <si>
    <t xml:space="preserve">10414940	</t>
  </si>
  <si>
    <t xml:space="preserve">999225940641774	</t>
  </si>
  <si>
    <t>[查尔斯顿]零乔治街酒店(Zero George Hotel)(89918781)</t>
  </si>
  <si>
    <t>阳台特大床房&lt;2人入住&gt;&lt;早餐&gt;</t>
  </si>
  <si>
    <t>Miller/Amber</t>
  </si>
  <si>
    <t xml:space="preserve">3759145	</t>
  </si>
  <si>
    <t xml:space="preserve">38033	</t>
  </si>
  <si>
    <t xml:space="preserve">999225976881410	</t>
  </si>
  <si>
    <t>[都柏林]都柏林葛雷斯罕里乌广场酒店(Riu Plaza the Gresham Dublin)(55733275)</t>
  </si>
  <si>
    <t>标准房, 2 张单人床&lt;2人入住&gt;&lt;早餐&gt;</t>
  </si>
  <si>
    <t>SHAH/AMIT</t>
  </si>
  <si>
    <t xml:space="preserve">3764721	</t>
  </si>
  <si>
    <t xml:space="preserve">999225980443771	</t>
  </si>
  <si>
    <t>豪华一室双床房&lt;2人入住&gt;</t>
  </si>
  <si>
    <t>GOH/YAU HANG</t>
  </si>
  <si>
    <t xml:space="preserve">3765653	</t>
  </si>
  <si>
    <t xml:space="preserve">999225994586944	</t>
  </si>
  <si>
    <t>[曼谷]中央政府大楼酒店暨会议中心(Centra Government Complex Hotel &amp; Convention Centre)(68545106)</t>
  </si>
  <si>
    <t>高级双床房&lt;2人入住&gt;&lt;不退款&gt;</t>
  </si>
  <si>
    <t>RUEANLAHONG/LERTRIT</t>
  </si>
  <si>
    <t xml:space="preserve">3769553	</t>
  </si>
  <si>
    <t xml:space="preserve">34992SE052836	</t>
  </si>
  <si>
    <t xml:space="preserve">999226015190806	</t>
  </si>
  <si>
    <t>[坎莫尔]坎莫尔套房酒店(Canmore Inn &amp; Suites)(56196604)</t>
  </si>
  <si>
    <t>Deluxe Double Room, 2 Queen Beds (Railway View)&lt;2人入住&gt;</t>
  </si>
  <si>
    <t>Lim/Sun Hea</t>
  </si>
  <si>
    <t xml:space="preserve">3774502	</t>
  </si>
  <si>
    <t xml:space="preserve">999226033832104	</t>
  </si>
  <si>
    <t>[佛罗伦萨]圣人住宿加早餐旅馆(La Maison du Sage)(96305458)</t>
  </si>
  <si>
    <t>高级大号床&lt;2人入住&gt;&lt;不退款&gt;</t>
  </si>
  <si>
    <t>DUNN/EMILY MADELINE,MAKEHAM/HENRY</t>
  </si>
  <si>
    <t xml:space="preserve">3778780	</t>
  </si>
  <si>
    <t xml:space="preserve">67568975	</t>
  </si>
  <si>
    <t xml:space="preserve">999226034330370	</t>
  </si>
  <si>
    <t>[长滩岛]香蕉湾长滩酒店(Banana Bay Boracay)(55932624)</t>
  </si>
  <si>
    <t>尊贵豪华房带阳台&lt;2人入住&gt;&lt;早餐&gt;</t>
  </si>
  <si>
    <t>XIA/RUIJIE</t>
  </si>
  <si>
    <t xml:space="preserve">3778936	</t>
  </si>
  <si>
    <t xml:space="preserve">999226041100062	</t>
  </si>
  <si>
    <t>[安地]万隆帕斯科耶洛酒店(Yello Hotel Paskal Bandung)(55337077)</t>
  </si>
  <si>
    <t>客房（yello）&lt;2人入住&gt;&lt;早餐&gt;</t>
  </si>
  <si>
    <t>LIN/YENLIANG</t>
  </si>
  <si>
    <t xml:space="preserve">3781144	</t>
  </si>
  <si>
    <t xml:space="preserve">94252	</t>
  </si>
  <si>
    <t xml:space="preserve">999226053564820	</t>
  </si>
  <si>
    <t>[里斯本]哈尼拉斯绿意酒店 - 里斯本古迹精选(As Janelas Verdes Inn - Lisbon Heritage Collection - Riverside)(55956507)</t>
  </si>
  <si>
    <t>Steel/Brandon Alexander</t>
  </si>
  <si>
    <t xml:space="preserve">3783224	</t>
  </si>
  <si>
    <t xml:space="preserve">67968883	</t>
  </si>
  <si>
    <t xml:space="preserve">999226054155838	</t>
  </si>
  <si>
    <t>[坎皮卡福特]芭芭拉别墅酒店(Hotel Villa Barbara)(110038120)</t>
  </si>
  <si>
    <t>海景双人间 - 带阳台&lt;2人入住&gt;&lt;不退款&gt;</t>
  </si>
  <si>
    <t>ROJAS ALZATE/JENNY</t>
  </si>
  <si>
    <t xml:space="preserve">3783364	</t>
  </si>
  <si>
    <t xml:space="preserve">38039	</t>
  </si>
  <si>
    <t xml:space="preserve">999226061161344	</t>
  </si>
  <si>
    <t>[柏林]阿勒托库单酒店(Aletto Hotel Kudamm)(55543010)</t>
  </si>
  <si>
    <t>标准双人房/双床房&lt;2人入住&gt;&lt;不退款&gt;</t>
  </si>
  <si>
    <t>ZHANG/YULONG</t>
  </si>
  <si>
    <t xml:space="preserve">3785257	</t>
  </si>
  <si>
    <t xml:space="preserve">7480995	</t>
  </si>
  <si>
    <t xml:space="preserve">999226062582678	</t>
  </si>
  <si>
    <t>[马德里]顶点酒店(Vértice Roomspace)(55290572)</t>
  </si>
  <si>
    <t>标准大床房&lt;2人入住&gt;&lt;不退款&gt;</t>
  </si>
  <si>
    <t>De sena cuevas /Esther</t>
  </si>
  <si>
    <t xml:space="preserve">3785744	</t>
  </si>
  <si>
    <t xml:space="preserve">-68389949	</t>
  </si>
  <si>
    <t xml:space="preserve">999226070372417	</t>
  </si>
  <si>
    <t>[Wonotoro]爪哇布罗莫吉瓦度假村(Jiwa Jawa Resort Bromo)(100679636)</t>
  </si>
  <si>
    <t>豪华客房&lt;2人入住&gt;&lt;不退款&gt;&lt;早餐&gt;</t>
  </si>
  <si>
    <t>LIU/XINGLIAN,GUAN/XIANGYANG</t>
  </si>
  <si>
    <t xml:space="preserve">3789640	</t>
  </si>
  <si>
    <t xml:space="preserve">LH23081632236458	</t>
  </si>
  <si>
    <t xml:space="preserve">999226110466631	</t>
  </si>
  <si>
    <t>惊叹森林特大床套房&lt;2人入住&gt;&lt;不退款&gt;&lt;早餐&gt;</t>
  </si>
  <si>
    <t>MUNDADA/ANKIT</t>
  </si>
  <si>
    <t xml:space="preserve">3793167	</t>
  </si>
  <si>
    <t xml:space="preserve">999226115835618	</t>
  </si>
  <si>
    <t>[曼谷]曼谷都市酒店(Metropole Bangkok)(90373284)</t>
  </si>
  <si>
    <t>标准双床开放式房带厨房&lt;2人入住&gt;&lt;不退款&gt;&lt;早餐&gt;</t>
  </si>
  <si>
    <t>LETCHEMANAN/MEENA VAISSHNAVY,NAGANATHAN/VIJAYALETCHUMI</t>
  </si>
  <si>
    <t xml:space="preserve">3794749	</t>
  </si>
  <si>
    <t xml:space="preserve">28812	</t>
  </si>
  <si>
    <t xml:space="preserve">999226120123080	</t>
  </si>
  <si>
    <t>[Tanjung Riau]巴特玛假日酒店(Holiday Inn Resort Batam, an IHG Hotel)(55299714)</t>
  </si>
  <si>
    <t>标准双卧套房&lt;2人入住&gt;&lt;早餐&gt;</t>
  </si>
  <si>
    <t>LINGASPARAN/JEEVITHA</t>
  </si>
  <si>
    <t xml:space="preserve">3796992	</t>
  </si>
  <si>
    <t xml:space="preserve">6844322	</t>
  </si>
  <si>
    <t xml:space="preserve">999226141629432	</t>
  </si>
  <si>
    <t>[罗马]特莱维森赛住宿加早餐旅馆(Cenci Bed &amp; Breakfast Fontana di Trevi)(111598574)</t>
  </si>
  <si>
    <t>双人间 - 附楼&lt;2人入住&gt;&lt;不退款&gt;&lt;早餐&gt;</t>
  </si>
  <si>
    <t>LIU/YUTONG</t>
  </si>
  <si>
    <t xml:space="preserve">3803105	</t>
  </si>
  <si>
    <t xml:space="preserve">P70764503	</t>
  </si>
  <si>
    <t xml:space="preserve">26147179724	</t>
  </si>
  <si>
    <t>[伦敦]伦敦圣吉尔斯酒店(St Giles London – A St Giles Hotel)(55270048)</t>
  </si>
  <si>
    <t>城市大床房&lt;2人入住&gt;&lt;不退款&gt;</t>
  </si>
  <si>
    <t>LIU/XIAOJUN,DAI/YAFEI</t>
  </si>
  <si>
    <t xml:space="preserve">3807125	</t>
  </si>
  <si>
    <t xml:space="preserve">999226148568594	</t>
  </si>
  <si>
    <t>[洛杉矶]洛杉矶国际机场索内斯塔酒店(Sonesta Los Angeles Airport LAX)(55299106)</t>
  </si>
  <si>
    <t>优选特大床房&lt;2人入住&gt;&lt;不退款&gt;</t>
  </si>
  <si>
    <t>Gillett/lloyd</t>
  </si>
  <si>
    <t xml:space="preserve">3808314	</t>
  </si>
  <si>
    <t xml:space="preserve">999226148999920	</t>
  </si>
  <si>
    <t>[吉隆坡]莱恩酒店(Sleeping Lion Suites)(111414278)</t>
  </si>
  <si>
    <t>高级房（1大床/2单人床）&lt;2人入住&gt;&lt;不退款&gt;</t>
  </si>
  <si>
    <t>CHU/HOI YAN HEIREY</t>
  </si>
  <si>
    <t xml:space="preserve">3808688	</t>
  </si>
  <si>
    <t xml:space="preserve">999226149146172	</t>
  </si>
  <si>
    <t>IEONG/LAI LAI</t>
  </si>
  <si>
    <t xml:space="preserve">3808894	</t>
  </si>
  <si>
    <t xml:space="preserve">999226149494559	</t>
  </si>
  <si>
    <t>[特拉弗明德]玛丽蒂姆特拉弗明德酒店(Maritim Strandhotel Travemünde)(92031297)</t>
  </si>
  <si>
    <t>舒适双人房&lt;2人入住&gt;&lt;不退款&gt;&lt;早餐&gt;</t>
  </si>
  <si>
    <t>Soppa/Felix</t>
  </si>
  <si>
    <t xml:space="preserve">3809186	</t>
  </si>
  <si>
    <t xml:space="preserve">136473286	</t>
  </si>
  <si>
    <t xml:space="preserve">999226184532022	</t>
  </si>
  <si>
    <t xml:space="preserve">3809425	</t>
  </si>
  <si>
    <t xml:space="preserve">999226185549921	</t>
  </si>
  <si>
    <t>[巴厘岛]巴厘岛水明漾安可温德姆华美达酒店(Ramada Encore by Wyndham Bali Seminyak)(55337241)</t>
  </si>
  <si>
    <t>高级房&lt;2人入住&gt;&lt;早餐&gt;</t>
  </si>
  <si>
    <t>khanna/karan,khanna/karan</t>
  </si>
  <si>
    <t xml:space="preserve">3809513	</t>
  </si>
  <si>
    <t xml:space="preserve">172277 by Ms.Nabila/rsv	</t>
  </si>
  <si>
    <t xml:space="preserve">999226190539763	</t>
  </si>
  <si>
    <t>[诗都阿佐]泗水机场首相旅馆(Premier Place Surabaya Airport)(97625483)</t>
  </si>
  <si>
    <t>经典大床房&lt;1人入住&gt;&lt;不退款&gt;</t>
  </si>
  <si>
    <t>CHEN/MU,XU/JIAMENG,ZHANG/XU</t>
  </si>
  <si>
    <t xml:space="preserve">3810721	</t>
  </si>
  <si>
    <t xml:space="preserve">29514605	</t>
  </si>
  <si>
    <t xml:space="preserve">999226195951639	</t>
  </si>
  <si>
    <t>[维尔茨堡]玛丽蒂姆伍兹堡酒店(Maritim Hotel Würzburg)(55270582)</t>
  </si>
  <si>
    <t>经典双床房&lt;2人入住&gt;&lt;不退款&gt;&lt;早餐&gt;</t>
  </si>
  <si>
    <t>Nam/Younga</t>
  </si>
  <si>
    <t xml:space="preserve">3812131	</t>
  </si>
  <si>
    <t xml:space="preserve">136501342	</t>
  </si>
  <si>
    <t xml:space="preserve">999226196952888	</t>
  </si>
  <si>
    <t>[新加坡]新加坡圣淘沙索菲特度假村及水疗中心(Sofitel Singapore Sentosa Resort &amp; Spa)(55439300)</t>
  </si>
  <si>
    <t>奢华特大床房&lt;2人入住&gt;&lt;不退款&gt;&lt;早餐&gt;</t>
  </si>
  <si>
    <t>ONG/HENRY</t>
  </si>
  <si>
    <t xml:space="preserve">3812498	</t>
  </si>
  <si>
    <t xml:space="preserve">999226213887519	</t>
  </si>
  <si>
    <t>[巴里]尼古拉斯酒店(The Nicolaus Hotel)(55653037)</t>
  </si>
  <si>
    <t>MARINO/SALVATORE</t>
  </si>
  <si>
    <t xml:space="preserve">3816383	</t>
  </si>
  <si>
    <t xml:space="preserve">72119590	</t>
  </si>
  <si>
    <t xml:space="preserve">999226215163765	</t>
  </si>
  <si>
    <t>[开罗]全景拉姆西斯酒店及咖啡厅(Panorama Ramsis Hotel &amp; Cafe)(110040270)</t>
  </si>
  <si>
    <t>双人房&lt;2人入住&gt;&lt;不退款&gt;</t>
  </si>
  <si>
    <t>YANG/MANCANG,Mu/Yanhua</t>
  </si>
  <si>
    <t xml:space="preserve">3816611	</t>
  </si>
  <si>
    <t xml:space="preserve">29155	</t>
  </si>
  <si>
    <t xml:space="preserve">999226216157351	</t>
  </si>
  <si>
    <t>[新加坡]新加坡威大酒店 - 明古连(V Hotel Bencoolen)(56196642)</t>
  </si>
  <si>
    <t>高级大床房&lt;1人入住&gt;&lt;不退款&gt;&lt;早餐&gt;</t>
  </si>
  <si>
    <t>MA/LIANCHENG</t>
  </si>
  <si>
    <t xml:space="preserve">3816789	</t>
  </si>
  <si>
    <t xml:space="preserve">310936769	</t>
  </si>
  <si>
    <t xml:space="preserve">999226216287621	</t>
  </si>
  <si>
    <t>高级大床房&lt;2人入住&gt;&lt;不退款&gt;&lt;早餐&gt;</t>
  </si>
  <si>
    <t>ZHUANG/XUENENG,MA/MENGHONG</t>
  </si>
  <si>
    <t xml:space="preserve">3816815	</t>
  </si>
  <si>
    <t xml:space="preserve">311804500	</t>
  </si>
  <si>
    <t xml:space="preserve">999226222811940	</t>
  </si>
  <si>
    <t>高级特大床房&lt;2人入住&gt;&lt;不退款&gt;&lt;早餐&gt;</t>
  </si>
  <si>
    <t>SAISOM/TAWAT</t>
  </si>
  <si>
    <t xml:space="preserve">3818907	</t>
  </si>
  <si>
    <t xml:space="preserve">34992SE053872	</t>
  </si>
  <si>
    <t xml:space="preserve">999226265906864	</t>
  </si>
  <si>
    <t>[芭堤雅]弗雷珀尔洛奇酒店(Flipper Lodge Hotel)(55391470)</t>
  </si>
  <si>
    <t>Superior B Wing DBL-Twin&lt;1人入住&gt;&lt;早餐&gt;</t>
  </si>
  <si>
    <t>Kushwaha/Jitendra Mahesh</t>
  </si>
  <si>
    <t xml:space="preserve">3820012	</t>
  </si>
  <si>
    <t xml:space="preserve">999226269749255	</t>
  </si>
  <si>
    <t>[迪拜]阿尔巴沙招牌酒店(Signature Hotel Al Barsha)(89917090)</t>
  </si>
  <si>
    <t>高级双人房&lt;2人入住&gt;</t>
  </si>
  <si>
    <t>REGAIGUI/Nordine</t>
  </si>
  <si>
    <t xml:space="preserve">3820927	</t>
  </si>
  <si>
    <t xml:space="preserve">10025310	</t>
  </si>
  <si>
    <t xml:space="preserve">999226273018140	</t>
  </si>
  <si>
    <t>尊贵豪华房带阳台&lt;2人入住&gt;&lt;不退款&gt;&lt;早餐&gt;</t>
  </si>
  <si>
    <t>Zeng/linyu,Li/xiaoxue</t>
  </si>
  <si>
    <t xml:space="preserve">3821757	</t>
  </si>
  <si>
    <t xml:space="preserve">1401116	</t>
  </si>
  <si>
    <t xml:space="preserve">999226276341080	</t>
  </si>
  <si>
    <t>[普吉岛]R马尔温泉度假酒店(R-Mar Resort and Spa)(70165327)</t>
  </si>
  <si>
    <t>高级房&lt;2人入住&gt;</t>
  </si>
  <si>
    <t>ZHU/YANGQUAN</t>
  </si>
  <si>
    <t xml:space="preserve">3822920	</t>
  </si>
  <si>
    <t xml:space="preserve">999226278237004	</t>
  </si>
  <si>
    <t>[姆巴巴内]山区酒店(Mountain View International by Bon Hotels)(110041660)</t>
  </si>
  <si>
    <t>高级房, 1 张双人床&lt;2人入住&gt;&lt;早餐&gt;</t>
  </si>
  <si>
    <t>LIANG/WEN</t>
  </si>
  <si>
    <t xml:space="preserve">3823498	</t>
  </si>
  <si>
    <t xml:space="preserve">-73257176	</t>
  </si>
  <si>
    <t xml:space="preserve">999226328573568	</t>
  </si>
  <si>
    <t>[芭堤雅]雅顿法义公寓式酒店(Arden Hotel and Residence by at Mind)(55465075)</t>
  </si>
  <si>
    <t>池景豪华房&lt;2人入住&gt;&lt;不退款&gt;</t>
  </si>
  <si>
    <t>LUI/HING WA,CHAN/CHEUK YIU</t>
  </si>
  <si>
    <t xml:space="preserve">3826863	</t>
  </si>
  <si>
    <t xml:space="preserve">84644	</t>
  </si>
  <si>
    <t xml:space="preserve">999226331934437	</t>
  </si>
  <si>
    <t>[日惹]普拉维塔玛格林霍斯特精品酒店(Greenhost Boutique Hotel Prawirotaman)(94360129)</t>
  </si>
  <si>
    <t>艺术家设计的房&lt;2人入住&gt;&lt;不退款&gt;&lt;早餐&gt;</t>
  </si>
  <si>
    <t>NG/MIAW CHYNG</t>
  </si>
  <si>
    <t xml:space="preserve">3828062	</t>
  </si>
  <si>
    <t xml:space="preserve">报客人姓名办理入住	</t>
  </si>
  <si>
    <t xml:space="preserve">999226332212224	</t>
  </si>
  <si>
    <t>[维罗纳]洛伦佐雷莱斯弗拉酒店(Relais FRA' Lorenzo)(110037157)</t>
  </si>
  <si>
    <t>绿色套房&lt;2人入住&gt;&lt;不退款&gt;&lt;早餐&gt;</t>
  </si>
  <si>
    <t>Gerwe/Richard</t>
  </si>
  <si>
    <t xml:space="preserve">3828136	</t>
  </si>
  <si>
    <t xml:space="preserve">OK_ERICSOFT	</t>
  </si>
  <si>
    <t xml:space="preserve">999226333920986	</t>
  </si>
  <si>
    <t>[卡皮托拉]开普拓拉品质酒店及套房(Quality Inn &amp; Suites Capitola)(103759427)</t>
  </si>
  <si>
    <t>带阳台的特大号房&lt;2人入住&gt;</t>
  </si>
  <si>
    <t>DARING/LOUISE</t>
  </si>
  <si>
    <t xml:space="preserve">3828647	</t>
  </si>
  <si>
    <t xml:space="preserve">89952338	</t>
  </si>
  <si>
    <t xml:space="preserve">999226337150133	</t>
  </si>
  <si>
    <t>[普吉岛]卡塔坦尼海岸泳池别墅- 仅限成人(The Shore at Katathani - Adult Only)(69427707)</t>
  </si>
  <si>
    <t>海景浪漫泳池别墅房&lt;2人入住&gt;&lt;不退款&gt;&lt;早餐&gt;</t>
  </si>
  <si>
    <t>BAI/ZHONGSHAN,YIN/HUIYU</t>
  </si>
  <si>
    <t xml:space="preserve">3830056	</t>
  </si>
  <si>
    <t xml:space="preserve">999226343276232	</t>
  </si>
  <si>
    <t>[曼谷]为你公寓酒店(For You Residence)(55586143)</t>
  </si>
  <si>
    <t>CHEN/SILE</t>
  </si>
  <si>
    <t xml:space="preserve">3833329	</t>
  </si>
  <si>
    <t xml:space="preserve">999226351028823	</t>
  </si>
  <si>
    <t>[里诺]惠特尼峰酒店(Whitney Peak Hotel)(70393725)</t>
  </si>
  <si>
    <t>标准-特大床房&lt;2人入住&gt;</t>
  </si>
  <si>
    <t>FLINT/SEAN</t>
  </si>
  <si>
    <t xml:space="preserve">3837405	</t>
  </si>
  <si>
    <t xml:space="preserve">4J8AZ8SF7	</t>
  </si>
  <si>
    <t xml:space="preserve">26353611156	</t>
  </si>
  <si>
    <t>[斯德哥尔摩]斯德哥尔摩大酒店(Grand Hôtel Stockholm)(55944736)</t>
  </si>
  <si>
    <t>豪华客房, 庭院景观&lt;2人入住&gt;&lt;不退款&gt;&lt;早餐&gt;</t>
  </si>
  <si>
    <t>Ni/ZuGen</t>
  </si>
  <si>
    <t xml:space="preserve">3838703	</t>
  </si>
  <si>
    <t xml:space="preserve">6833SE207068	</t>
  </si>
  <si>
    <t xml:space="preserve">999226357999922	</t>
  </si>
  <si>
    <t>[坎昆]玛拉祖尔精品酒店(Marazul Hotel Boutique)(110040811)</t>
  </si>
  <si>
    <t>华丽客房&lt;2人入住&gt;</t>
  </si>
  <si>
    <t>CHILIGIN/ANDREY</t>
  </si>
  <si>
    <t xml:space="preserve">3841276	</t>
  </si>
  <si>
    <t xml:space="preserve">-75263251	</t>
  </si>
  <si>
    <t xml:space="preserve">999226360142889	</t>
  </si>
  <si>
    <t>[帕赛市]帕赛卡巴雅酒店(Kabayan Hotel Pasay)(95687444)</t>
  </si>
  <si>
    <t>双人床房&lt;2人入住&gt;</t>
  </si>
  <si>
    <t>BRIONES/REYNALDO JR</t>
  </si>
  <si>
    <t xml:space="preserve">3842186	</t>
  </si>
  <si>
    <t xml:space="preserve">999226364726544	</t>
  </si>
  <si>
    <t>[帕拉莫斯]玛瑞娜酒店(Hotel Marina)(89917060)</t>
  </si>
  <si>
    <t>双人间&lt;2人入住&gt;&lt;不退款&gt;&lt;早餐&gt;</t>
  </si>
  <si>
    <t>Escorihuela Navarro/Jordi</t>
  </si>
  <si>
    <t xml:space="preserve">3845101	</t>
  </si>
  <si>
    <t xml:space="preserve">75686848	</t>
  </si>
  <si>
    <t xml:space="preserve">999226366627312	</t>
  </si>
  <si>
    <t>[吉隆坡]吉隆坡斯特格酒店(STEG Kuala Lumpur)(110133561)</t>
  </si>
  <si>
    <t>时髦双床房&lt;2人入住&gt;&lt;不退款&gt;&lt;早餐&gt;</t>
  </si>
  <si>
    <t>DU/JIA,ZHAO/YANQI</t>
  </si>
  <si>
    <t xml:space="preserve">3846448	</t>
  </si>
  <si>
    <t xml:space="preserve">999226474635519	</t>
  </si>
  <si>
    <t>[纽瓦克]纽瓦克市区爵怡酒店(Tryp by Wyndham Newark Downtown)(55560296)</t>
  </si>
  <si>
    <t>大床房 (Tryp)&lt;2人入住&gt;&lt;不退款&gt;</t>
  </si>
  <si>
    <t>huang/debao</t>
  </si>
  <si>
    <t xml:space="preserve">3846997	</t>
  </si>
  <si>
    <t xml:space="preserve">85154EE041640	</t>
  </si>
  <si>
    <t xml:space="preserve">999226477590518	</t>
  </si>
  <si>
    <t>[首尔]明洞托马斯酒店(Hotel Thomas Myeongdong)(55299555)</t>
  </si>
  <si>
    <t>三人房&lt;2人入住&gt;</t>
  </si>
  <si>
    <t>KIM/KYUNG TAE</t>
  </si>
  <si>
    <t xml:space="preserve">3847498	</t>
  </si>
  <si>
    <t xml:space="preserve">999226479604141	</t>
  </si>
  <si>
    <t>[Bang Chalong]曼谷伊斯汀坦那市高尔夫度假村(Eastin Thana City Golf Resort Bangkok)(68031168)</t>
  </si>
  <si>
    <t>高级房间&lt;1人入住&gt;&lt;不退款&gt;&lt;早餐&gt;</t>
  </si>
  <si>
    <t>LIU/XIANGPING</t>
  </si>
  <si>
    <t xml:space="preserve">3848028	</t>
  </si>
  <si>
    <t xml:space="preserve">999226482549953	</t>
  </si>
  <si>
    <t>[海防]海防日航酒店(Hotel Nikko Hai Phong)(96746004)</t>
  </si>
  <si>
    <t>豪华好莱坞双床房&lt;2人入住&gt;&lt;早餐&gt;</t>
  </si>
  <si>
    <t>Guo xin,Huang Xunxin</t>
  </si>
  <si>
    <t xml:space="preserve">3848686	</t>
  </si>
  <si>
    <t xml:space="preserve">-76158374	</t>
  </si>
  <si>
    <t xml:space="preserve">999226483857679	</t>
  </si>
  <si>
    <t>[罗马]西斯托弗酒店(Hotel Sisto V)(89918810)</t>
  </si>
  <si>
    <t>双人房&lt;2人入住&gt;&lt;不退款&gt;&lt;早餐&gt;</t>
  </si>
  <si>
    <t>OHAYON/MOSHE</t>
  </si>
  <si>
    <t xml:space="preserve">3849059	</t>
  </si>
  <si>
    <t xml:space="preserve">91226	</t>
  </si>
  <si>
    <t xml:space="preserve">999226487428853	</t>
  </si>
  <si>
    <t>[纽约]纽约柏宁酒店(Park Lane New York)(55281240)</t>
  </si>
  <si>
    <t>公园景全景一室套房&lt;2人入住&gt;</t>
  </si>
  <si>
    <t>XIE/MATTHEW</t>
  </si>
  <si>
    <t xml:space="preserve">3850197	</t>
  </si>
  <si>
    <t xml:space="preserve">999226489113502	</t>
  </si>
  <si>
    <t>[基希讷乌]中心酒店(Zentrum Hotel)(110040937)</t>
  </si>
  <si>
    <t>高级公寓&lt;2人入住&gt;&lt;早餐&gt;</t>
  </si>
  <si>
    <t>Zelkin/Dmitro  Mark</t>
  </si>
  <si>
    <t xml:space="preserve">3851250	</t>
  </si>
  <si>
    <t xml:space="preserve">143852	</t>
  </si>
  <si>
    <t xml:space="preserve">999226490319507	</t>
  </si>
  <si>
    <t>[里约热内卢]里阿勒帝国佛朗明哥酒店(Riale Imperial Flamengo)(90205824)</t>
  </si>
  <si>
    <t>标准双床间&lt;2人入住&gt;&lt;不退款&gt;&lt;早餐&gt;</t>
  </si>
  <si>
    <t>GUIMARAES/RICARDO AUGUSTO LOPES</t>
  </si>
  <si>
    <t xml:space="preserve">3852114	</t>
  </si>
  <si>
    <t xml:space="preserve">SH17437540	</t>
  </si>
  <si>
    <t xml:space="preserve">999226491568017	</t>
  </si>
  <si>
    <t>[尔湾]亚欧文索内斯塔酒店(Sonesta Irvine)(55329006)</t>
  </si>
  <si>
    <t>豪华特大床房&lt;2人入住&gt;&lt;不退款&gt;</t>
  </si>
  <si>
    <t>Yang/Lin</t>
  </si>
  <si>
    <t xml:space="preserve">3852995	</t>
  </si>
  <si>
    <t xml:space="preserve">999226492234109	</t>
  </si>
  <si>
    <t>[丹戎本雅]天堂沙滩度假村(Rainbow Paradise Beach Resort)(55312110)</t>
  </si>
  <si>
    <t>Deluxe Studio King&lt;2人入住&gt;&lt;不退款&gt;</t>
  </si>
  <si>
    <t>SEAH/SHARON</t>
  </si>
  <si>
    <t xml:space="preserve">3853782	</t>
  </si>
  <si>
    <t xml:space="preserve">29703018	</t>
  </si>
  <si>
    <t xml:space="preserve">999226492655639	</t>
  </si>
  <si>
    <t>[Bo Win]伊斯帕纳酒店(Eastpana Hotel)(55572793)</t>
  </si>
  <si>
    <t>标准双人间&lt;2人入住&gt;&lt;不退款&gt;&lt;早餐&gt;</t>
  </si>
  <si>
    <t>MAO/SIYONG</t>
  </si>
  <si>
    <t xml:space="preserve">3854221	</t>
  </si>
  <si>
    <t xml:space="preserve">|76883672	</t>
  </si>
  <si>
    <t xml:space="preserve">999226492925114	</t>
  </si>
  <si>
    <t>[乔治市]槟城温宝利酒店(The Wembley – A St Giles Hotel, Penang)(55680470)</t>
  </si>
  <si>
    <t>GONG/HANCHEN</t>
  </si>
  <si>
    <t xml:space="preserve">3854592	</t>
  </si>
  <si>
    <t xml:space="preserve">735704	</t>
  </si>
  <si>
    <t xml:space="preserve">999226493367096	</t>
  </si>
  <si>
    <t>[首尔]东大门旅游旅馆酒店(Travelodge Dongdaemun Seoul)(55254154)</t>
  </si>
  <si>
    <t>标准房, 1 张单人床&lt;1人入住&gt;</t>
  </si>
  <si>
    <t>SAKAOKA/KOZUE</t>
  </si>
  <si>
    <t xml:space="preserve">3855321	</t>
  </si>
  <si>
    <t xml:space="preserve">450010555 - 1693315035013074	</t>
  </si>
  <si>
    <t xml:space="preserve">999226494330351	</t>
  </si>
  <si>
    <t>[曼彻斯特]曼彻斯特套房旅馆(Manchester Inn &amp; Suites)(100679910)</t>
  </si>
  <si>
    <t>客房, 1 张特大床&lt;2人入住&gt;&lt;早餐&gt;</t>
  </si>
  <si>
    <t>LUKACIK/HENRY</t>
  </si>
  <si>
    <t xml:space="preserve">3856784	</t>
  </si>
  <si>
    <t xml:space="preserve">22936777	</t>
  </si>
  <si>
    <t xml:space="preserve">999225987561402	</t>
  </si>
  <si>
    <t>[格雷梅]埃佩克斯洞穴酒店(Apex Cave Hotel)(110132296)</t>
  </si>
  <si>
    <t>Standard Arch Room&lt;2人入住&gt;&lt;早餐&gt;</t>
  </si>
  <si>
    <t>ZHANG/YUE,ZHU/YU</t>
  </si>
  <si>
    <t xml:space="preserve">3768075	</t>
  </si>
  <si>
    <t xml:space="preserve">2421398	</t>
  </si>
  <si>
    <t xml:space="preserve">999226494915457	</t>
  </si>
  <si>
    <t>[阿纳海姆]喜来登阿纳海姆度假公园酒店(Sheraton Park Hotel at The Anaheim Resort)(55299098)</t>
  </si>
  <si>
    <t>Standard&lt;2人入住&gt;&lt;不退款&gt;</t>
  </si>
  <si>
    <t>ZHANG/CHUANG,CAI/WEITAO</t>
  </si>
  <si>
    <t xml:space="preserve">3857501	</t>
  </si>
  <si>
    <t xml:space="preserve">999226184777337	</t>
  </si>
  <si>
    <t>[纽约]时代广场中心欢朋酒店(Hampton Inn Times Square Central)(70394021)</t>
  </si>
  <si>
    <t>特大床房（禁烟）&lt;2人入住&gt;&lt;早餐&gt;</t>
  </si>
  <si>
    <t>WANG/TAO</t>
  </si>
  <si>
    <t xml:space="preserve">3809444	</t>
  </si>
  <si>
    <t xml:space="preserve">96768779	</t>
  </si>
  <si>
    <t xml:space="preserve">999226497972684	</t>
  </si>
  <si>
    <t>[济州市]济州岛梅生格拉德酒店(Maison Glad Jeju)(69338174)</t>
  </si>
  <si>
    <t>尊贵双床房&lt;2人入住&gt;&lt;不退款&gt;</t>
  </si>
  <si>
    <t>ZHANG/LI</t>
  </si>
  <si>
    <t xml:space="preserve">3860844	</t>
  </si>
  <si>
    <t xml:space="preserve">2308310260524894	</t>
  </si>
  <si>
    <t xml:space="preserve">999226498045109	</t>
  </si>
  <si>
    <t>[曼多尔桑]曼多尔桑北史特拉斯堡 B&amp;B 酒店(B&amp;B Hotel Strasbourg Nord Mundolsheim)(80330938)</t>
  </si>
  <si>
    <t>双床房&lt;2人入住&gt;&lt;不退款&gt;&lt;早餐&gt;</t>
  </si>
  <si>
    <t>LOQUET/LUC</t>
  </si>
  <si>
    <t xml:space="preserve">3860946	</t>
  </si>
  <si>
    <t xml:space="preserve">999226501446629	</t>
  </si>
  <si>
    <t>[南旧金山]旧金山机场北旅客之家酒店(Travelodge by Wyndham San Francisco Airport North)(70792150)</t>
  </si>
  <si>
    <t>无障碍大号床房（无烟）&lt;2人入住&gt;&lt;不退款&gt;</t>
  </si>
  <si>
    <t>LI/YIPENG</t>
  </si>
  <si>
    <t xml:space="preserve">3865429	</t>
  </si>
  <si>
    <t xml:space="preserve">999226501855085	</t>
  </si>
  <si>
    <t>[曼谷]盛泰澜曼谷拉普崂中央广场酒店(Centara Grand at Central Plaza Ladprao Bangkok)(55299786)</t>
  </si>
  <si>
    <t>CHENG/KAN TAI</t>
  </si>
  <si>
    <t xml:space="preserve">3865800	</t>
  </si>
  <si>
    <t xml:space="preserve">9143645102187	</t>
  </si>
  <si>
    <t xml:space="preserve">999226559017225	</t>
  </si>
  <si>
    <t>[北雅加达]雅加达东荟城智选假日酒店(Holiday Inn Express Jakarta Pluit Citygate, an IHG Hotel)(55426409)</t>
  </si>
  <si>
    <t>客房&lt;1人入住&gt;&lt;不退款&gt;&lt;早餐&gt;</t>
  </si>
  <si>
    <t>Gong/Huabao</t>
  </si>
  <si>
    <t xml:space="preserve">3868330	</t>
  </si>
  <si>
    <t xml:space="preserve">999226566471323	</t>
  </si>
  <si>
    <t>[圣路易斯]圣路易斯大使套房酒店 - 市中心(Embassy Suites Saint Louis - Downtown)(109276859)</t>
  </si>
  <si>
    <t>2室1卧套房（1张特大床）&lt;2人入住&gt;&lt;不退款&gt;&lt;早餐&gt;</t>
  </si>
  <si>
    <t>Elshobaky/Abdulla</t>
  </si>
  <si>
    <t xml:space="preserve">3869698	</t>
  </si>
  <si>
    <t xml:space="preserve">80454890	</t>
  </si>
  <si>
    <t xml:space="preserve">999226567576655	</t>
  </si>
  <si>
    <t>[巴厘岛]西塔丁斯贝拉瓦海滩巴厘岛(Citadines Berawa Beach Bali)(95084920)</t>
  </si>
  <si>
    <t>行政一室房&lt;2人入住&gt;&lt;不退款&gt;&lt;早餐&gt;</t>
  </si>
  <si>
    <t>GUI/ROBIN</t>
  </si>
  <si>
    <t xml:space="preserve">3870006	</t>
  </si>
  <si>
    <t xml:space="preserve">313690309	</t>
  </si>
  <si>
    <t xml:space="preserve">999226569547559	</t>
  </si>
  <si>
    <t>YU/XIAOXIANG</t>
  </si>
  <si>
    <t xml:space="preserve">3870437	</t>
  </si>
  <si>
    <t xml:space="preserve">999226571321051	</t>
  </si>
  <si>
    <t>帕德尊贵间&lt;1人入住&gt;&lt;不退款&gt;</t>
  </si>
  <si>
    <t>BENTULAN/ROSEMARY DELIS</t>
  </si>
  <si>
    <t xml:space="preserve">3871097	</t>
  </si>
  <si>
    <t xml:space="preserve">1722942	</t>
  </si>
  <si>
    <t xml:space="preserve">999226572960679	</t>
  </si>
  <si>
    <t>[曼谷]曼谷京华大酒店(Hotel Royal Bangkok@Chinatown)(55932568)</t>
  </si>
  <si>
    <t>高级房(无窗)&lt;2人入住&gt;&lt;不退款&gt;</t>
  </si>
  <si>
    <t>CHEN/SHIMEI</t>
  </si>
  <si>
    <t xml:space="preserve">3871527	</t>
  </si>
  <si>
    <t xml:space="preserve">375344	</t>
  </si>
  <si>
    <t xml:space="preserve">26573471051	</t>
  </si>
  <si>
    <t>[哥打京那巴鲁]哥打京那巴鲁皇宫酒店(The Palace Hotel Kota Kinabalu)(55328706)</t>
  </si>
  <si>
    <t>豪华双床房&lt;2人入住&gt;&lt;不退款&gt;&lt;早餐&gt;</t>
  </si>
  <si>
    <t>LIU/JIAHAO,Ma/Li</t>
  </si>
  <si>
    <t xml:space="preserve">3871613	</t>
  </si>
  <si>
    <t xml:space="preserve">314059255	</t>
  </si>
  <si>
    <t xml:space="preserve">999226574180349	</t>
  </si>
  <si>
    <t>[曼谷]曼谷林布兰套房酒店(Rembrandt Hotel and Suites Bangkok)(55452251)</t>
  </si>
  <si>
    <t>豪华房&lt;2人入住&gt;&lt;不退款&gt;</t>
  </si>
  <si>
    <t>OH/SEUNGHWAN</t>
  </si>
  <si>
    <t xml:space="preserve">3871813	</t>
  </si>
  <si>
    <t xml:space="preserve">999226575189483	</t>
  </si>
  <si>
    <t>[中雅加达]阿什利萨邦酒店(Ashley Sabang Jakarta)(92030314)</t>
  </si>
  <si>
    <t>高级双人床房&lt;1人入住&gt;&lt;不退款&gt;&lt;早餐&gt;</t>
  </si>
  <si>
    <t>FEBRIANI/RACHMA FINNYKA</t>
  </si>
  <si>
    <t xml:space="preserve">3872181	</t>
  </si>
  <si>
    <t xml:space="preserve">9143702783348	</t>
  </si>
  <si>
    <t xml:space="preserve">999226575992862	</t>
  </si>
  <si>
    <t>[金边]金边娱乐综合大楼酒店(NagaWorld Hotel &amp; Entertainment Complex)(55426302)</t>
  </si>
  <si>
    <t>高级房 (2号楼)&lt;2人入住&gt;&lt;不退款&gt;&lt;早餐&gt;</t>
  </si>
  <si>
    <t>WAN/YU</t>
  </si>
  <si>
    <t xml:space="preserve">3872426	</t>
  </si>
  <si>
    <t xml:space="preserve">930159	</t>
  </si>
  <si>
    <t xml:space="preserve">999226576361939	</t>
  </si>
  <si>
    <t>[大山脚]槟城标致酒店(Iconic Hotel Penang)(55665954)</t>
  </si>
  <si>
    <t>高级房&lt;2人入住&gt;&lt;不退款&gt;</t>
  </si>
  <si>
    <t>SAHAJAM/MAHASITA</t>
  </si>
  <si>
    <t xml:space="preserve">3872502	</t>
  </si>
  <si>
    <t xml:space="preserve">436573	</t>
  </si>
  <si>
    <t xml:space="preserve">999226576394614	</t>
  </si>
  <si>
    <t>客房（yello）&lt;2人入住&gt;&lt;不退款&gt;&lt;早餐&gt;</t>
  </si>
  <si>
    <t>WIDODO/ADI</t>
  </si>
  <si>
    <t xml:space="preserve">3872511	</t>
  </si>
  <si>
    <t xml:space="preserve">95179	</t>
  </si>
  <si>
    <t xml:space="preserve">999226576794716	</t>
  </si>
  <si>
    <t>[斯赫弗宁恩]海牙斯海弗宁恩阿姆拉斯哈库尔豪斯大酒店(Grand Hotel Amrâth Kurhaus the Hague Scheveningen)(55414215)</t>
  </si>
  <si>
    <t>De graaf/Ricky</t>
  </si>
  <si>
    <t xml:space="preserve">3872729	</t>
  </si>
  <si>
    <t xml:space="preserve">999226595981333	</t>
  </si>
  <si>
    <t>[波士顿]波士顿奥尔斯顿到一室公寓酒店(Studio Allston Hotel Boston)(55269880)</t>
  </si>
  <si>
    <t>2张大床房&lt;2人入住&gt;&lt;不退款&gt;</t>
  </si>
  <si>
    <t>WU/HONG</t>
  </si>
  <si>
    <t xml:space="preserve">3873042	</t>
  </si>
  <si>
    <t xml:space="preserve">999226600046579	</t>
  </si>
  <si>
    <t>[宝活]伯伍德舒适套房酒店(Comfort Inn &amp; Suites Burwood)(55337007)</t>
  </si>
  <si>
    <t>大床房（无烟）&lt;2人入住&gt;&lt;不退款&gt;</t>
  </si>
  <si>
    <t>Rahaman/D M Motiur</t>
  </si>
  <si>
    <t xml:space="preserve">3874089	</t>
  </si>
  <si>
    <t xml:space="preserve">HAU-4RRH437X+4V-E00	</t>
  </si>
  <si>
    <t xml:space="preserve">999226603159050	</t>
  </si>
  <si>
    <t>[曼谷]曼谷贵都酒店(S Ratchada Hotel Bangkok)(100679738)</t>
  </si>
  <si>
    <t>超级房（带浴缸）&lt;2人入住&gt;&lt;不退款&gt;</t>
  </si>
  <si>
    <t>VEERADECHOSIT/THITICHAYA</t>
  </si>
  <si>
    <t xml:space="preserve">3875453	</t>
  </si>
  <si>
    <t xml:space="preserve">999226603333931	</t>
  </si>
  <si>
    <t>[甲米]安达海洋故事度假村(Anda Sea Tales Resort)(109175691)</t>
  </si>
  <si>
    <t>海故事泳池露台房&lt;2人入住&gt;&lt;不退款&gt;</t>
  </si>
  <si>
    <t>Langrabom/Angkana</t>
  </si>
  <si>
    <t xml:space="preserve">3875507	</t>
  </si>
  <si>
    <t xml:space="preserve">HGUConf79781686	</t>
  </si>
  <si>
    <t xml:space="preserve">999226604443740	</t>
  </si>
  <si>
    <t>[芭堤雅]芭堤雅帝堡泽斯罗酒店(Z Through by The Zign)(68545122)</t>
  </si>
  <si>
    <t>豪华双床房（通泳池）&lt;3人入住&gt;&lt;不退款&gt;</t>
  </si>
  <si>
    <t>YUN/YOUNG SIK</t>
  </si>
  <si>
    <t xml:space="preserve">3875889	</t>
  </si>
  <si>
    <t xml:space="preserve">999226604546646	</t>
  </si>
  <si>
    <t>[曼谷]曼谷盛泰澜中央世界商业中心酒店(Centara Grand &amp; Bangkok Convention Centre at CentralWorld)(55944519)</t>
  </si>
  <si>
    <t>高级好莱坞房&lt;2人入住&gt;&lt;不退款&gt;</t>
  </si>
  <si>
    <t>YU/YUE</t>
  </si>
  <si>
    <t xml:space="preserve">3875908	</t>
  </si>
  <si>
    <t xml:space="preserve">34934SE215119	</t>
  </si>
  <si>
    <t xml:space="preserve">999226606316932	</t>
  </si>
  <si>
    <t>[曼谷]于拉查达阿曼塔酒店(Amanta Hotel &amp; Residence Ratchada)(55956471)</t>
  </si>
  <si>
    <t>2 Bedroom Royal Suite&lt;4人入住&gt;&lt;不退款&gt;&lt;早餐&gt;</t>
  </si>
  <si>
    <t>HONG/ZIHREN</t>
  </si>
  <si>
    <t xml:space="preserve">3876869	</t>
  </si>
  <si>
    <t xml:space="preserve">999226606577337	</t>
  </si>
  <si>
    <t>[Na Chom Thian]芭堤雅贝菲尔酒店(Bayphere Hotel Pattaya)(103763355)</t>
  </si>
  <si>
    <t>豪华特大床房&lt;2人入住&gt;&lt;不退款&gt;&lt;早餐&gt;</t>
  </si>
  <si>
    <t>YE/ZHIHAO,ZHANG/JIALI</t>
  </si>
  <si>
    <t xml:space="preserve">3876975	</t>
  </si>
  <si>
    <t xml:space="preserve">305510376	</t>
  </si>
  <si>
    <t xml:space="preserve">999226606769917	</t>
  </si>
  <si>
    <t>[曼谷]拉奇 66 号酒店(Ratch 66)(89919769)</t>
  </si>
  <si>
    <t>ZHANH/BIN</t>
  </si>
  <si>
    <t xml:space="preserve">3877146	</t>
  </si>
  <si>
    <t xml:space="preserve">999226607009229	</t>
  </si>
  <si>
    <t>[河内]暂住家庭 2 酒店(Family Transit 2 Hotel)(90205113)</t>
  </si>
  <si>
    <t>特色双人房&lt;2人入住&gt;&lt;不退款&gt;</t>
  </si>
  <si>
    <t>SINGH/BALJINDER</t>
  </si>
  <si>
    <t xml:space="preserve">3877230	</t>
  </si>
  <si>
    <t xml:space="preserve">|79931053	</t>
  </si>
  <si>
    <t xml:space="preserve">999226607286927	</t>
  </si>
  <si>
    <t>[新加坡]新加坡 Studio M 酒店(Studio M Hotel)(55799118)</t>
  </si>
  <si>
    <t>时尚阁楼&lt;2人入住&gt;&lt;不退款&gt;</t>
  </si>
  <si>
    <t>VALENTIUS/TRIMIKHA</t>
  </si>
  <si>
    <t xml:space="preserve">3877415	</t>
  </si>
  <si>
    <t xml:space="preserve">999226608317022	</t>
  </si>
  <si>
    <t>[史里肯邦安]地理精品酒店 - 史里肯邦安(GEO Boutique Hotel - Seri Kembangan)(90400168)</t>
  </si>
  <si>
    <t>三人家庭一卧房&lt;2人入住&gt;&lt;不退款&gt;</t>
  </si>
  <si>
    <t>SANI/NURUL SYUHADAH</t>
  </si>
  <si>
    <t xml:space="preserve">3878034	</t>
  </si>
  <si>
    <t xml:space="preserve">79971515	</t>
  </si>
  <si>
    <t xml:space="preserve">999226608361566	</t>
  </si>
  <si>
    <t>[万宜新镇]Park Inn by Radisson Putrajaya(92030309)</t>
  </si>
  <si>
    <t>zhu/yanzhen</t>
  </si>
  <si>
    <t xml:space="preserve">3878171	</t>
  </si>
  <si>
    <t xml:space="preserve">1079680018	</t>
  </si>
  <si>
    <t xml:space="preserve">999226609375774	</t>
  </si>
  <si>
    <t>[弗朗斯地区特朗布莱]巴黎戴高乐机场世民酒店(Citizenm Paris Charles de Gaulle Airport)(95387578)</t>
  </si>
  <si>
    <t>特大床房&lt;1人入住&gt;&lt;不退款&gt;&lt;早餐&gt;</t>
  </si>
  <si>
    <t>GRUNAU/OLAVA</t>
  </si>
  <si>
    <t xml:space="preserve">3878843	</t>
  </si>
  <si>
    <t xml:space="preserve">CDG-FX378266	</t>
  </si>
  <si>
    <t xml:space="preserve">999226612761051	</t>
  </si>
  <si>
    <t>[伦敦]金丝雀码头不列颠国际大酒店(Britannia International Hotel Canary Wharf)(55872315)</t>
  </si>
  <si>
    <t>双床房&lt;2人入住&gt;&lt;不退款&gt;</t>
  </si>
  <si>
    <t>Camara/Siaka</t>
  </si>
  <si>
    <t xml:space="preserve">3879585	</t>
  </si>
  <si>
    <t xml:space="preserve">999226613008955	</t>
  </si>
  <si>
    <t>[慕尼黑]阿姆巴酒店(Hotel Amba)(55611954)</t>
  </si>
  <si>
    <t>单人房&lt;1人入住&gt;&lt;不退款&gt;&lt;早餐&gt;</t>
  </si>
  <si>
    <t>WANG/DINGPAN</t>
  </si>
  <si>
    <t xml:space="preserve">3879630	</t>
  </si>
  <si>
    <t xml:space="preserve">999226614564094	</t>
  </si>
  <si>
    <t>[胡志明市]机场酒店(The Airport Hotel)(55944705)</t>
  </si>
  <si>
    <t>机场豪华双床房&lt;2人入住&gt;&lt;不退款&gt;&lt;早餐&gt;</t>
  </si>
  <si>
    <t>AI/WENGUO,Pu/Kailiang</t>
  </si>
  <si>
    <t xml:space="preserve">3879964	</t>
  </si>
  <si>
    <t xml:space="preserve">80291830	</t>
  </si>
  <si>
    <t xml:space="preserve">999226616730987	</t>
  </si>
  <si>
    <t>[曼谷]曼谷香格里拉大酒店(Shangri-La Bangkok)(55944616)</t>
  </si>
  <si>
    <t>豪华阳台房&lt;2人入住&gt;&lt;不退款&gt;&lt;早餐&gt;</t>
  </si>
  <si>
    <t>CHAN/LOK WAN</t>
  </si>
  <si>
    <t xml:space="preserve">3880435	</t>
  </si>
  <si>
    <t xml:space="preserve">11593006	</t>
  </si>
  <si>
    <t xml:space="preserve">999226617325437	</t>
  </si>
  <si>
    <t>[邦曼布]巴迪东方江边酒店(Buddy Oriental Riverside)(55289927)</t>
  </si>
  <si>
    <t>豪华房间&lt;2人入住&gt;&lt;不退款&gt;</t>
  </si>
  <si>
    <t>PUMSUWAN/PATTAMA</t>
  </si>
  <si>
    <t xml:space="preserve">3880648	</t>
  </si>
  <si>
    <t xml:space="preserve">-80362944	</t>
  </si>
  <si>
    <t xml:space="preserve">999226617507719	</t>
  </si>
  <si>
    <t>[巴厘岛]巴厘岛机场希尔顿花园酒店(Hilton Garden Inn Bali Ngurah Rai Airport)(55290459)</t>
  </si>
  <si>
    <t>池景特大床房&lt;2人入住&gt;&lt;不退款&gt;&lt;早餐&gt;</t>
  </si>
  <si>
    <t>POSTNOV/MIKHAIL</t>
  </si>
  <si>
    <t xml:space="preserve">3880680	</t>
  </si>
  <si>
    <t xml:space="preserve">HID-6P3Q754C+GC-E00	</t>
  </si>
  <si>
    <t xml:space="preserve">999226617588883	</t>
  </si>
  <si>
    <t>[万宜新镇]万宜度假村酒店(Bangi Resort Hotel)(60480496)</t>
  </si>
  <si>
    <t>豪华房&lt;2人入住&gt;&lt;不退款&gt;&lt;早餐&gt;</t>
  </si>
  <si>
    <t>JAKERI/MARIAM</t>
  </si>
  <si>
    <t xml:space="preserve">3880695	</t>
  </si>
  <si>
    <t xml:space="preserve">999226617822308	</t>
  </si>
  <si>
    <t>Kakaan/Kwaghdoo</t>
  </si>
  <si>
    <t xml:space="preserve">3880732	</t>
  </si>
  <si>
    <t xml:space="preserve">999226618865575	</t>
  </si>
  <si>
    <t>[巴拿马城]巴拿马城瑞广场酒店(Riu Plaza Panamá)(55733524)</t>
  </si>
  <si>
    <t>CHEN/QI</t>
  </si>
  <si>
    <t xml:space="preserve">3881071	</t>
  </si>
  <si>
    <t xml:space="preserve">999226618928822	</t>
  </si>
  <si>
    <t>[迪拜]迪拜朱美拉宜必思尚品酒店(Ibis Styles Dubai Jumeira)(55680596)</t>
  </si>
  <si>
    <t>Standard Room, 1 Double Bed (City Side)&lt;2人入住&gt;&lt;不退款&gt;</t>
  </si>
  <si>
    <t>HSIN/YING I</t>
  </si>
  <si>
    <t xml:space="preserve">3881080	</t>
  </si>
  <si>
    <t xml:space="preserve">999226619242780	</t>
  </si>
  <si>
    <t>[仁川]仁川君悦大酒店(Grand Hyatt Incheon)(89918362)</t>
  </si>
  <si>
    <t>JUNG/WONWOO</t>
  </si>
  <si>
    <t xml:space="preserve">3881148	</t>
  </si>
  <si>
    <t xml:space="preserve">HKR-8Q98CFQ4+XF-E00	</t>
  </si>
  <si>
    <t xml:space="preserve">999226619335587	</t>
  </si>
  <si>
    <t>[杜塞尔多夫]杜塞尔多夫克拉特城市酒店(carathotel Düsseldorf City)(55547171)</t>
  </si>
  <si>
    <t>城市客房&lt;2人入住&gt;&lt;不退款&gt;&lt;早餐&gt;</t>
  </si>
  <si>
    <t>CHEN/RIYI,Liu/Jie</t>
  </si>
  <si>
    <t xml:space="preserve">3881166	</t>
  </si>
  <si>
    <t xml:space="preserve">-80398422	</t>
  </si>
  <si>
    <t xml:space="preserve">999226619544225	</t>
  </si>
  <si>
    <t>[曼谷]曼谷素坤逸奥克伍德华庭工作室酒店(Oakwood Studios Sukhumvit Bangkok)(103956658)</t>
  </si>
  <si>
    <t>高级特大床房&lt;2人入住&gt;&lt;不退款&gt;</t>
  </si>
  <si>
    <t>HU/CHENHAO</t>
  </si>
  <si>
    <t xml:space="preserve">3881200	</t>
  </si>
  <si>
    <t xml:space="preserve">10137790	</t>
  </si>
  <si>
    <t xml:space="preserve">999226619813285	</t>
  </si>
  <si>
    <t>[吉隆坡]吉隆坡希尔顿花园酒店北店(Hilton Garden Inn Kuala Lumpur - North)(55299338)</t>
  </si>
  <si>
    <t>大号床房&lt;2人入住&gt;&lt;不退款&gt;</t>
  </si>
  <si>
    <t>TRINH/ANH SON</t>
  </si>
  <si>
    <t xml:space="preserve">3881313	</t>
  </si>
  <si>
    <t xml:space="preserve">HMY-6PM35M7X+Q9-E00	</t>
  </si>
  <si>
    <t xml:space="preserve">999226620498805	</t>
  </si>
  <si>
    <t>[天安市]天安新罗酒店(Shilla Stay Cheonan)(60480295)</t>
  </si>
  <si>
    <t>标准双床房&lt;2人入住&gt;&lt;不退款&gt;</t>
  </si>
  <si>
    <t>MYEONG/SEONGYO</t>
  </si>
  <si>
    <t xml:space="preserve">3881431	</t>
  </si>
  <si>
    <t xml:space="preserve">999226621154246	</t>
  </si>
  <si>
    <t>[卡萨布兰卡]法拉拉卡萨布兰卡酒店(Hôtel Farah Casablanca)(56174601)</t>
  </si>
  <si>
    <t>DAGHMACH/AMIN DAGHMACH</t>
  </si>
  <si>
    <t xml:space="preserve">3881658	</t>
  </si>
  <si>
    <t xml:space="preserve">43465SE000277	</t>
  </si>
  <si>
    <t xml:space="preserve">999226621638090	</t>
  </si>
  <si>
    <t>[迪拜]酋长国购物广场宜必思酒店(Ibis Mall of The Emirates Dubai)(55328737)</t>
  </si>
  <si>
    <t>双人床或双床房&lt;2人入住&gt;&lt;不退款&gt;</t>
  </si>
  <si>
    <t>MOHAMMED/HAIDERAYADSALMAN</t>
  </si>
  <si>
    <t xml:space="preserve">3881871	</t>
  </si>
  <si>
    <t xml:space="preserve">136802383	</t>
  </si>
  <si>
    <t xml:space="preserve">999226622501532	</t>
  </si>
  <si>
    <t>[阿布扎比]阿布扎比门诺富特酒店(Novotel Abu Dhabi Gate)(56185702)</t>
  </si>
  <si>
    <t>高级房&lt;2人入住&gt;&lt;不退款&gt;&lt;早餐&gt;</t>
  </si>
  <si>
    <t>Alhashimi/Alia</t>
  </si>
  <si>
    <t xml:space="preserve">3882200	</t>
  </si>
  <si>
    <t xml:space="preserve">136837169	</t>
  </si>
  <si>
    <t xml:space="preserve">999226622646922	</t>
  </si>
  <si>
    <t>[豪士罗区]伦敦希斯罗机场中心宜必思快捷酒店(Ibis Budget London Heathrow Central)(111414842)</t>
  </si>
  <si>
    <t>标准房，配备 1 张双人床&lt;2人入住&gt;&lt;不退款&gt;</t>
  </si>
  <si>
    <t>Qu/Yan,Zeng/Keqiang,Hou/Wei</t>
  </si>
  <si>
    <t xml:space="preserve">3882238	</t>
  </si>
  <si>
    <t>B987XI3758</t>
  </si>
  <si>
    <t>B987XI3760</t>
  </si>
  <si>
    <t xml:space="preserve">B987XI3762	</t>
  </si>
  <si>
    <t xml:space="preserve">999226622781114	</t>
  </si>
  <si>
    <t>[阿布扎比]占奈萨拉卜塔酒店(Jannah Burj Al Sarab)(69452005)</t>
  </si>
  <si>
    <t>Troitino Tenorio/Guillermo</t>
  </si>
  <si>
    <t xml:space="preserve">3882278	</t>
  </si>
  <si>
    <t xml:space="preserve">999226623011909	</t>
  </si>
  <si>
    <t>[迪拜]城市大道阿尔雷卡酒店(City Avenue Al Reqqa Hotel)(110133662)</t>
  </si>
  <si>
    <t>标准房&lt;2人入住&gt;&lt;不退款&gt;&lt;早餐&gt;</t>
  </si>
  <si>
    <t>LI/RANRAN,WU/LI</t>
  </si>
  <si>
    <t xml:space="preserve">3882355	</t>
  </si>
  <si>
    <t xml:space="preserve">999226623574218	</t>
  </si>
  <si>
    <t>高级好莱坞房&lt;1人入住&gt;&lt;不退款&gt;</t>
  </si>
  <si>
    <t>MAO/PENGFEI</t>
  </si>
  <si>
    <t xml:space="preserve">3882734	</t>
  </si>
  <si>
    <t xml:space="preserve">34934SE215555	</t>
  </si>
  <si>
    <t xml:space="preserve">999226623741550	</t>
  </si>
  <si>
    <t>[芭堤雅]巴沙雅海滩酒店及度假村(Basaya Beach Hotel &amp; Resort)(55680444)</t>
  </si>
  <si>
    <t>Penh/Yuqi</t>
  </si>
  <si>
    <t xml:space="preserve">3882943	</t>
  </si>
  <si>
    <t xml:space="preserve">999226624099438	</t>
  </si>
  <si>
    <t>[胡志明市]皇后中央酒店(Queen Central Hotel - Ben Thanh Market)(55269704)</t>
  </si>
  <si>
    <t>高级房(双人床)&lt;2人入住&gt;&lt;不退款&gt;</t>
  </si>
  <si>
    <t>Zheng/Zheng</t>
  </si>
  <si>
    <t xml:space="preserve">3883089	</t>
  </si>
  <si>
    <t xml:space="preserve">1079715183	</t>
  </si>
  <si>
    <t xml:space="preserve">999226624588340	</t>
  </si>
  <si>
    <t>[曼谷]民宿及住宅卢克斯酒店(Casa Luxe Hotel and Resident)(92031668)</t>
  </si>
  <si>
    <t>Standard Double Room, 1 Queen Bed, Terrace, City View&lt;2人入住&gt;&lt;不退款&gt;</t>
  </si>
  <si>
    <t>TIWANNA/WITTHAWAT</t>
  </si>
  <si>
    <t xml:space="preserve">3883403	</t>
  </si>
  <si>
    <t xml:space="preserve">8543939	</t>
  </si>
  <si>
    <t>退单</t>
  </si>
  <si>
    <t>，</t>
  </si>
  <si>
    <t>211409.65 HKD</t>
  </si>
  <si>
    <t>A230908110139481</t>
  </si>
  <si>
    <t>A230908110256481</t>
  </si>
  <si>
    <t>总计：211409.65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</si>
  <si>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</si>
  <si>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</si>
  <si>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</si>
  <si>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</si>
  <si>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</si>
  <si>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</si>
  <si>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</si>
  <si>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</si>
  <si>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</si>
  <si>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</si>
  <si>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</si>
  <si>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</si>
  <si>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</si>
  <si>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</si>
  <si>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</si>
  <si>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</si>
  <si>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</si>
  <si>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</si>
  <si>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</si>
  <si>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2023-09-04</t>
  </si>
  <si>
    <t>3883403</t>
  </si>
  <si>
    <t>民宿及住宅卢克斯酒店</t>
  </si>
  <si>
    <t>TIWANNA WITTHAWAT</t>
  </si>
  <si>
    <t>2023-09-05</t>
  </si>
  <si>
    <t>退房日周结</t>
  </si>
  <si>
    <t>266.89</t>
  </si>
  <si>
    <t>287.44</t>
  </si>
  <si>
    <t>0</t>
  </si>
  <si>
    <t>0.00</t>
  </si>
  <si>
    <t>携程汇智国际直连</t>
  </si>
  <si>
    <t>925</t>
  </si>
  <si>
    <t>2023-09-04 22:54:11</t>
  </si>
  <si>
    <t>否</t>
  </si>
  <si>
    <t>汇智国际旅游发展有限公司</t>
  </si>
  <si>
    <t>直连</t>
  </si>
  <si>
    <t>泰国</t>
  </si>
  <si>
    <t>3883089</t>
  </si>
  <si>
    <t>皇后中央酒店</t>
  </si>
  <si>
    <t>Zheng Zheng</t>
  </si>
  <si>
    <t>116.85</t>
  </si>
  <si>
    <t>125.85</t>
  </si>
  <si>
    <t>2023-09-04 21:50:39</t>
  </si>
  <si>
    <t>越南</t>
  </si>
  <si>
    <t>3882943</t>
  </si>
  <si>
    <t>巴沙雅海滩酒店及度假村</t>
  </si>
  <si>
    <t>Penh Yuqi</t>
  </si>
  <si>
    <t>246.39</t>
  </si>
  <si>
    <t>265.36</t>
  </si>
  <si>
    <t>2023-09-04 21:09:05</t>
  </si>
  <si>
    <t>3882355</t>
  </si>
  <si>
    <t>城市大道阿尔雷卡酒店</t>
  </si>
  <si>
    <t>LI RANRAN,WU LI</t>
  </si>
  <si>
    <t>354.11</t>
  </si>
  <si>
    <t>381.38</t>
  </si>
  <si>
    <t>2023-09-04 19:41:18</t>
  </si>
  <si>
    <t>阿拉伯联合酋长国</t>
  </si>
  <si>
    <t>3882278</t>
  </si>
  <si>
    <t>占奈萨拉卜塔酒店</t>
  </si>
  <si>
    <t>Troitino Tenorio Guillermo</t>
  </si>
  <si>
    <t>528.47</t>
  </si>
  <si>
    <t>569.17</t>
  </si>
  <si>
    <t>2023-09-04 19:14:28</t>
  </si>
  <si>
    <t>3882238</t>
  </si>
  <si>
    <t>宜必思快捷伦敦希斯罗机场中心酒店</t>
  </si>
  <si>
    <t>Qu Yan,Zeng Keqiang,Hou Wei</t>
  </si>
  <si>
    <t>1709.07</t>
  </si>
  <si>
    <t>1840.68</t>
  </si>
  <si>
    <t>2023-09-04 18:57:18</t>
  </si>
  <si>
    <t>英国</t>
  </si>
  <si>
    <t>3882200</t>
  </si>
  <si>
    <t>阿布扎比门诺富特酒店</t>
  </si>
  <si>
    <t>Alhashimi Alia</t>
  </si>
  <si>
    <t>472.14</t>
  </si>
  <si>
    <t>508.50</t>
  </si>
  <si>
    <t>2023-09-04 18:39:37</t>
  </si>
  <si>
    <t>3881871</t>
  </si>
  <si>
    <t>酋长国购物广场宜必思酒店</t>
  </si>
  <si>
    <t>MOHAMMED HAIDERAYADSALMAN</t>
  </si>
  <si>
    <t>268.26</t>
  </si>
  <si>
    <t>288.92</t>
  </si>
  <si>
    <t>2023-09-04 17:18:23</t>
  </si>
  <si>
    <t>3881658</t>
  </si>
  <si>
    <t>法拉拉卡萨布兰卡酒店</t>
  </si>
  <si>
    <t>DAGHMACH AMIN DAGHMACH</t>
  </si>
  <si>
    <t>447.72</t>
  </si>
  <si>
    <t>482.20</t>
  </si>
  <si>
    <t>2023-09-04 16:39:10</t>
  </si>
  <si>
    <t>摩洛哥</t>
  </si>
  <si>
    <t>3881431</t>
  </si>
  <si>
    <t>天安新罗酒店</t>
  </si>
  <si>
    <t>MYEONG SEONGYO</t>
  </si>
  <si>
    <t>706.34</t>
  </si>
  <si>
    <t>760.73</t>
  </si>
  <si>
    <t>2023-09-04 15:56:07</t>
  </si>
  <si>
    <t>韩国</t>
  </si>
  <si>
    <t>3881313</t>
  </si>
  <si>
    <t>吉隆坡希尔顿花园酒店北店</t>
  </si>
  <si>
    <t>TRINH ANH SON</t>
  </si>
  <si>
    <t>241.92</t>
  </si>
  <si>
    <t>260.55</t>
  </si>
  <si>
    <t>2023-09-04 15:10:41</t>
  </si>
  <si>
    <t>马来西亚</t>
  </si>
  <si>
    <t>3881200</t>
  </si>
  <si>
    <t>曼谷素坤逸奥克伍德华庭工作室酒店</t>
  </si>
  <si>
    <t>HU CHENHAO</t>
  </si>
  <si>
    <t>391.00</t>
  </si>
  <si>
    <t>421.11</t>
  </si>
  <si>
    <t>2023-09-04 15:30:20</t>
  </si>
  <si>
    <t>直采</t>
  </si>
  <si>
    <t>3881166</t>
  </si>
  <si>
    <t>杜塞尔多夫克拉特城市酒店</t>
  </si>
  <si>
    <t>CHEN RIYI,Liu Jie</t>
  </si>
  <si>
    <t>963.20</t>
  </si>
  <si>
    <t>1037.37</t>
  </si>
  <si>
    <t>2023-09-04 14:39:47</t>
  </si>
  <si>
    <t>德国</t>
  </si>
  <si>
    <t>3881148</t>
  </si>
  <si>
    <t>仁川君悦大酒店</t>
  </si>
  <si>
    <t>JUNG WONWOO</t>
  </si>
  <si>
    <t>1399.65</t>
  </si>
  <si>
    <t>1507.43</t>
  </si>
  <si>
    <t>2023-09-04 14:30:54</t>
  </si>
  <si>
    <t>3881080</t>
  </si>
  <si>
    <t>迪拜朱美拉宜必思尚品酒店</t>
  </si>
  <si>
    <t>HSIN YING I</t>
  </si>
  <si>
    <t>453.54</t>
  </si>
  <si>
    <t>2023-09-04 14:09:44</t>
  </si>
  <si>
    <t>3881071</t>
  </si>
  <si>
    <t>巴拿马城瑞广场酒店</t>
  </si>
  <si>
    <t>CHEN QI</t>
  </si>
  <si>
    <t>711.82</t>
  </si>
  <si>
    <t>766.63</t>
  </si>
  <si>
    <t>2023-09-04 14:05:26</t>
  </si>
  <si>
    <t>巴拿马</t>
  </si>
  <si>
    <t>3880732</t>
  </si>
  <si>
    <t>洛杉矶国际机场索内斯塔酒店</t>
  </si>
  <si>
    <t>Kakaan Kwaghdoo</t>
  </si>
  <si>
    <t>831.81</t>
  </si>
  <si>
    <t>895.86</t>
  </si>
  <si>
    <t>2023-09-04 12:59:55</t>
  </si>
  <si>
    <t>美国</t>
  </si>
  <si>
    <t>3880695</t>
  </si>
  <si>
    <t>吉隆坡万宜度假酒店</t>
  </si>
  <si>
    <t>JAKERI MARIAM</t>
  </si>
  <si>
    <t>418.11</t>
  </si>
  <si>
    <t>450.31</t>
  </si>
  <si>
    <t>2023-09-04 12:45:32</t>
  </si>
  <si>
    <t>3880680</t>
  </si>
  <si>
    <t>巴厘岛伍拉·赖国际机场希尔顿花园酒店</t>
  </si>
  <si>
    <t>POSTNOV MIKHAIL</t>
  </si>
  <si>
    <t>405.74</t>
  </si>
  <si>
    <t>436.98</t>
  </si>
  <si>
    <t>2023-09-04 12:40:40</t>
  </si>
  <si>
    <t>印度尼西亚</t>
  </si>
  <si>
    <t>3880648</t>
  </si>
  <si>
    <t>巴迪东方江边酒店</t>
  </si>
  <si>
    <t>PUMSUWAN PATTAMA</t>
  </si>
  <si>
    <t>330.48</t>
  </si>
  <si>
    <t>355.93</t>
  </si>
  <si>
    <t>2023-09-04 12:29:45</t>
  </si>
  <si>
    <t>3880435</t>
  </si>
  <si>
    <t>曼谷香格里拉大酒店</t>
  </si>
  <si>
    <t>CHAN LOK WAN</t>
  </si>
  <si>
    <t>1645.14</t>
  </si>
  <si>
    <t>1771.83</t>
  </si>
  <si>
    <t>2023-09-04 11:53:28</t>
  </si>
  <si>
    <t>3879964</t>
  </si>
  <si>
    <t>机场酒店</t>
  </si>
  <si>
    <t>AI WENGUO,Pu Kailiang</t>
  </si>
  <si>
    <t>347.36</t>
  </si>
  <si>
    <t>374.11</t>
  </si>
  <si>
    <t>2023-09-04 09:18:49</t>
  </si>
  <si>
    <t>3879585</t>
  </si>
  <si>
    <t>金丝雀码头不列颠国际大酒店</t>
  </si>
  <si>
    <t>Camara Siaka</t>
  </si>
  <si>
    <t>502.75</t>
  </si>
  <si>
    <t>541.47</t>
  </si>
  <si>
    <t>2023-09-04 02:30:52</t>
  </si>
  <si>
    <t>2023-09-03</t>
  </si>
  <si>
    <t>3878843</t>
  </si>
  <si>
    <t>巴黎戴高乐机场世民酒店</t>
  </si>
  <si>
    <t>GRUNAU OLAVA</t>
  </si>
  <si>
    <t>1285.84</t>
  </si>
  <si>
    <t>1384.86</t>
  </si>
  <si>
    <t>2023-09-03 22:32:52</t>
  </si>
  <si>
    <t>法国</t>
  </si>
  <si>
    <t>3878171</t>
  </si>
  <si>
    <t>布城丽笙公园酒店</t>
  </si>
  <si>
    <t>zhu yanzhen</t>
  </si>
  <si>
    <t>305.20</t>
  </si>
  <si>
    <t>328.70</t>
  </si>
  <si>
    <t>2023-09-03 20:07:06</t>
  </si>
  <si>
    <t>3878034</t>
  </si>
  <si>
    <t>地理精品酒店 - 史里肯邦安</t>
  </si>
  <si>
    <t>SANI NURUL SYUHADAH</t>
  </si>
  <si>
    <t>253.96</t>
  </si>
  <si>
    <t>273.52</t>
  </si>
  <si>
    <t>2023-09-03 20:01:27</t>
  </si>
  <si>
    <t>3877415</t>
  </si>
  <si>
    <t>新加坡 Studio M 酒店</t>
  </si>
  <si>
    <t>VALENTIUS TRIMIKHA</t>
  </si>
  <si>
    <t>1096.53</t>
  </si>
  <si>
    <t>1180.97</t>
  </si>
  <si>
    <t>2023-09-03 17:31:40</t>
  </si>
  <si>
    <t>新加坡</t>
  </si>
  <si>
    <t>3877230</t>
  </si>
  <si>
    <t>暂住家庭 2 酒店</t>
  </si>
  <si>
    <t>SINGH BALJINDER</t>
  </si>
  <si>
    <t>182.10</t>
  </si>
  <si>
    <t>196.12</t>
  </si>
  <si>
    <t>2023-09-03 16:50:34</t>
  </si>
  <si>
    <t>3877146</t>
  </si>
  <si>
    <t>拉奇 66 号酒店</t>
  </si>
  <si>
    <t>ZHANH BIN</t>
  </si>
  <si>
    <t>110.01</t>
  </si>
  <si>
    <t>118.48</t>
  </si>
  <si>
    <t>2023-09-03 16:14:57</t>
  </si>
  <si>
    <t>3876975</t>
  </si>
  <si>
    <t>芭提雅最佳西方至尊海湾酒店 (SHA Extra Plus)</t>
  </si>
  <si>
    <t>YE ZHIHAO,ZHANG JIALI</t>
  </si>
  <si>
    <t>466.66</t>
  </si>
  <si>
    <t>502.60</t>
  </si>
  <si>
    <t>2023-09-03 15:45:21</t>
  </si>
  <si>
    <t>3876869</t>
  </si>
  <si>
    <t>曼谷拉查达阿曼达酒店和公寓</t>
  </si>
  <si>
    <t>HONG ZIHREN</t>
  </si>
  <si>
    <t>1394.59</t>
  </si>
  <si>
    <t>1501.98</t>
  </si>
  <si>
    <t>2023-09-03 15:05:07</t>
  </si>
  <si>
    <t>3875908</t>
  </si>
  <si>
    <t>曼谷盛泰澜中央世界商业中心酒店  (SHA Plus+)</t>
  </si>
  <si>
    <t>YU YUE</t>
  </si>
  <si>
    <t>1119.83</t>
  </si>
  <si>
    <t>1206.06</t>
  </si>
  <si>
    <t>2023-09-03 11:01:33</t>
  </si>
  <si>
    <t>3875889</t>
  </si>
  <si>
    <t>芭堤雅帝堡泽斯罗酒店(SHA Extra Plus)</t>
  </si>
  <si>
    <t>YUN YOUNG SIK</t>
  </si>
  <si>
    <t>1417.20</t>
  </si>
  <si>
    <t>1526.33</t>
  </si>
  <si>
    <t>2023-09-03 10:49:04</t>
  </si>
  <si>
    <t>3875507</t>
  </si>
  <si>
    <t>安达海洋故事度假村</t>
  </si>
  <si>
    <t>Langrabom Angkana</t>
  </si>
  <si>
    <t>251.09</t>
  </si>
  <si>
    <t>270.43</t>
  </si>
  <si>
    <t>2023-09-03 08:02:24</t>
  </si>
  <si>
    <t>3875453</t>
  </si>
  <si>
    <t>曼谷贵都酒店</t>
  </si>
  <si>
    <t>VEERADECHOSIT THITICHAYA</t>
  </si>
  <si>
    <t>236.06</t>
  </si>
  <si>
    <t>254.24</t>
  </si>
  <si>
    <t>2023-09-03 06:55:20</t>
  </si>
  <si>
    <t>2023-09-02</t>
  </si>
  <si>
    <t>3874089</t>
  </si>
  <si>
    <t>伯伍德舒适套房酒店</t>
  </si>
  <si>
    <t>Rahaman D M Motiur</t>
  </si>
  <si>
    <t>630.48</t>
  </si>
  <si>
    <t>678.96</t>
  </si>
  <si>
    <t>2023-09-02 21:00:07</t>
  </si>
  <si>
    <t>澳大利亚</t>
  </si>
  <si>
    <t>3873042</t>
  </si>
  <si>
    <t>波士顿阿尔斯通酒店</t>
  </si>
  <si>
    <t>WU HONG</t>
  </si>
  <si>
    <t>4625.26</t>
  </si>
  <si>
    <t>4980.90</t>
  </si>
  <si>
    <t>2023-09-02 16:38:27</t>
  </si>
  <si>
    <t>3872729</t>
  </si>
  <si>
    <t>海牙斯海弗宁恩阿姆拉斯哈库尔豪斯大酒店</t>
  </si>
  <si>
    <t>De graaf Ricky</t>
  </si>
  <si>
    <t>999.28</t>
  </si>
  <si>
    <t>1076.11</t>
  </si>
  <si>
    <t>2023-09-02 15:29:41</t>
  </si>
  <si>
    <t>荷兰</t>
  </si>
  <si>
    <t>3872511</t>
  </si>
  <si>
    <t>万隆帕斯科耶洛酒店</t>
  </si>
  <si>
    <t>WIDODO ADI</t>
  </si>
  <si>
    <t>254.04</t>
  </si>
  <si>
    <t>273.57</t>
  </si>
  <si>
    <t>2023-09-02 14:54:32</t>
  </si>
  <si>
    <t>3872502</t>
  </si>
  <si>
    <t>槟城标致酒店 (槟城对抗新冠肺炎认证)</t>
  </si>
  <si>
    <t>SAHAJAM MAHASITA</t>
  </si>
  <si>
    <t>460.00</t>
  </si>
  <si>
    <t>495.37</t>
  </si>
  <si>
    <t>2023-09-02 15:00:51</t>
  </si>
  <si>
    <t>3872426</t>
  </si>
  <si>
    <t>金边娱乐综合大楼酒店</t>
  </si>
  <si>
    <t>WAN YU</t>
  </si>
  <si>
    <t>1454.47</t>
  </si>
  <si>
    <t>1566.30</t>
  </si>
  <si>
    <t>2023-09-02 14:19:53</t>
  </si>
  <si>
    <t>柬埔寨</t>
  </si>
  <si>
    <t>3872181</t>
  </si>
  <si>
    <t>阿什利萨邦酒店</t>
  </si>
  <si>
    <t>FEBRIANI RACHMA FINNYKA</t>
  </si>
  <si>
    <t>668.16</t>
  </si>
  <si>
    <t>719.53</t>
  </si>
  <si>
    <t>2023-09-02 13:16:54</t>
  </si>
  <si>
    <t>3871813</t>
  </si>
  <si>
    <t>曼谷瑞博朗得酒店</t>
  </si>
  <si>
    <t>OH SEUNGHWAN</t>
  </si>
  <si>
    <t>792.49</t>
  </si>
  <si>
    <t>853.42</t>
  </si>
  <si>
    <t>2023-09-02 11:58:50</t>
  </si>
  <si>
    <t>3871613</t>
  </si>
  <si>
    <t>哥打京那巴鲁皇宫酒店</t>
  </si>
  <si>
    <t>LIU JIAHAO,Ma Li</t>
  </si>
  <si>
    <t>600.01</t>
  </si>
  <si>
    <t>646.14</t>
  </si>
  <si>
    <t>2023-09-03 10:07:23</t>
  </si>
  <si>
    <t>3871527</t>
  </si>
  <si>
    <t>曼谷京华大酒店</t>
  </si>
  <si>
    <t>CHEN SHIMEI</t>
  </si>
  <si>
    <t>263.62</t>
  </si>
  <si>
    <t>283.89</t>
  </si>
  <si>
    <t>2023-09-02 10:16:05</t>
  </si>
  <si>
    <t>3871097</t>
  </si>
  <si>
    <t>帕赛卡巴雅酒店</t>
  </si>
  <si>
    <t>BENTULAN ROSEMARY DELIS</t>
  </si>
  <si>
    <t>191.43</t>
  </si>
  <si>
    <t>206.15</t>
  </si>
  <si>
    <t>2023-09-02 06:27:21</t>
  </si>
  <si>
    <t>菲律宾</t>
  </si>
  <si>
    <t>2023-09-01</t>
  </si>
  <si>
    <t>3870437</t>
  </si>
  <si>
    <t>雅加达东荟城智选假日酒店</t>
  </si>
  <si>
    <t>YU XIAOXIANG</t>
  </si>
  <si>
    <t>595.71</t>
  </si>
  <si>
    <t>642.00</t>
  </si>
  <si>
    <t>2023-09-01 23:33:48</t>
  </si>
  <si>
    <t>3870006</t>
  </si>
  <si>
    <t>西塔丁斯贝拉瓦海滩巴厘岛</t>
  </si>
  <si>
    <t>GUI ROBIN</t>
  </si>
  <si>
    <t>1460.94</t>
  </si>
  <si>
    <t>1574.46</t>
  </si>
  <si>
    <t>2023-09-01 21:36:26</t>
  </si>
  <si>
    <t>3869698</t>
  </si>
  <si>
    <t>圣路易斯大使套房酒店 - 市中心</t>
  </si>
  <si>
    <t>Elshobaky Abdulla</t>
  </si>
  <si>
    <t>4243.62</t>
  </si>
  <si>
    <t>4573.36</t>
  </si>
  <si>
    <t>2023-09-01 20:37:33</t>
  </si>
  <si>
    <t>3868330</t>
  </si>
  <si>
    <t>Gong Huabao</t>
  </si>
  <si>
    <t>896.43</t>
  </si>
  <si>
    <t>966.09</t>
  </si>
  <si>
    <t>2023-09-01 15:35:23</t>
  </si>
  <si>
    <t>2023-08-31</t>
  </si>
  <si>
    <t>3865800</t>
  </si>
  <si>
    <t>盛泰澜拉普崂中央广场酒店</t>
  </si>
  <si>
    <t>CHENG KAN TAI</t>
  </si>
  <si>
    <t>1988.87</t>
  </si>
  <si>
    <t>2137.65</t>
  </si>
  <si>
    <t>2023-08-31 23:50:33</t>
  </si>
  <si>
    <t>3865429</t>
  </si>
  <si>
    <t>旧金山机场北旅客之家酒店</t>
  </si>
  <si>
    <t>LI YIPENG</t>
  </si>
  <si>
    <t>491.48</t>
  </si>
  <si>
    <t>528.25</t>
  </si>
  <si>
    <t>2023-08-31 22:03:50</t>
  </si>
  <si>
    <t>3860946</t>
  </si>
  <si>
    <t>曼多尔桑北史特拉斯堡 B&amp;B 酒店</t>
  </si>
  <si>
    <t>LOQUET LUC</t>
  </si>
  <si>
    <t>592.05</t>
  </si>
  <si>
    <t>636.34</t>
  </si>
  <si>
    <t>2023-08-31 02:04:49</t>
  </si>
  <si>
    <t>3860844</t>
  </si>
  <si>
    <t>济州岛梅生格拉德酒店</t>
  </si>
  <si>
    <t>ZHANG LI</t>
  </si>
  <si>
    <t>3310.65</t>
  </si>
  <si>
    <t>3559.84</t>
  </si>
  <si>
    <t>2023-08-31 01:00:38</t>
  </si>
  <si>
    <t>2023-08-30</t>
  </si>
  <si>
    <t>3857501</t>
  </si>
  <si>
    <t>喜来登阿纳海姆度假公园酒店</t>
  </si>
  <si>
    <t>ZHANG CHUANG,CAI WEITAO</t>
  </si>
  <si>
    <t>2791.75</t>
  </si>
  <si>
    <t>3001.88</t>
  </si>
  <si>
    <t>2023-08-30 11:28:17</t>
  </si>
  <si>
    <t>3856784</t>
  </si>
  <si>
    <t>曼彻斯特套房旅馆</t>
  </si>
  <si>
    <t>LUKACIK HENRY</t>
  </si>
  <si>
    <t>475.18</t>
  </si>
  <si>
    <t>510.95</t>
  </si>
  <si>
    <t>2023-08-30 07:43:50</t>
  </si>
  <si>
    <t>2023-08-29</t>
  </si>
  <si>
    <t>3855321</t>
  </si>
  <si>
    <t>东大门旅游旅馆酒店</t>
  </si>
  <si>
    <t>SAKAOKA KOZUE</t>
  </si>
  <si>
    <t>964.46</t>
  </si>
  <si>
    <t>1035.72</t>
  </si>
  <si>
    <t>2023-08-29 21:17:17</t>
  </si>
  <si>
    <t>3854592</t>
  </si>
  <si>
    <t>槟城温宝利酒店 (槟城对抗新冠肺炎认证)</t>
  </si>
  <si>
    <t>GONG HANCHEN</t>
  </si>
  <si>
    <t>1083.99</t>
  </si>
  <si>
    <t>1164.08</t>
  </si>
  <si>
    <t>2023-08-30 09:48:21</t>
  </si>
  <si>
    <t>3854221</t>
  </si>
  <si>
    <t>伊斯帕纳酒店</t>
  </si>
  <si>
    <t>MAO SIYONG</t>
  </si>
  <si>
    <t>801.33</t>
  </si>
  <si>
    <t>860.54</t>
  </si>
  <si>
    <t>2023-08-29 18:34:16</t>
  </si>
  <si>
    <t>3853782</t>
  </si>
  <si>
    <t>槟城彩虹天堂海滩度假村酒店</t>
  </si>
  <si>
    <t>SEAH SHARON</t>
  </si>
  <si>
    <t>759.68</t>
  </si>
  <si>
    <t>815.81</t>
  </si>
  <si>
    <t>2023-08-29 16:47:24</t>
  </si>
  <si>
    <t>3852995</t>
  </si>
  <si>
    <t>索尼斯塔欧文</t>
  </si>
  <si>
    <t>Yang Lin</t>
  </si>
  <si>
    <t>1732.29</t>
  </si>
  <si>
    <t>1860.28</t>
  </si>
  <si>
    <t>2023-08-29 13:42:59</t>
  </si>
  <si>
    <t>3852114</t>
  </si>
  <si>
    <t>里阿勒帝国佛朗明哥酒店</t>
  </si>
  <si>
    <t>GUIMARAES RICARDO AUGUSTO LOPES</t>
  </si>
  <si>
    <t>269.19</t>
  </si>
  <si>
    <t>289.08</t>
  </si>
  <si>
    <t>2023-08-29 10:29:06</t>
  </si>
  <si>
    <t>巴西</t>
  </si>
  <si>
    <t>3851250</t>
  </si>
  <si>
    <t>中心酒店</t>
  </si>
  <si>
    <t>Zelkin Dmitro  Mark</t>
  </si>
  <si>
    <t>805.31</t>
  </si>
  <si>
    <t>864.81</t>
  </si>
  <si>
    <t>2023-08-29 01:02:21</t>
  </si>
  <si>
    <t>摩尔多瓦</t>
  </si>
  <si>
    <t>2023-08-28</t>
  </si>
  <si>
    <t>3850197</t>
  </si>
  <si>
    <t>纽约柏宁酒店</t>
  </si>
  <si>
    <t>XIE MATTHEW</t>
  </si>
  <si>
    <t>11568.45</t>
  </si>
  <si>
    <t>12424.50</t>
  </si>
  <si>
    <t>2023-08-28 21:18:46</t>
  </si>
  <si>
    <t>3849059</t>
  </si>
  <si>
    <t>西斯托弗酒店</t>
  </si>
  <si>
    <t>OHAYON MOSHE</t>
  </si>
  <si>
    <t>1178.63</t>
  </si>
  <si>
    <t>1265.85</t>
  </si>
  <si>
    <t>2023-08-28 17:30:21</t>
  </si>
  <si>
    <t>意大利</t>
  </si>
  <si>
    <t>3848686</t>
  </si>
  <si>
    <t>海防日航酒店</t>
  </si>
  <si>
    <t>COTA Guo xin,COTA Huang Xunxin</t>
  </si>
  <si>
    <t>724.46</t>
  </si>
  <si>
    <t>778.07</t>
  </si>
  <si>
    <t>2023-08-28 16:10:43</t>
  </si>
  <si>
    <t>3848028</t>
  </si>
  <si>
    <t>曼谷伊斯汀塔娜城市高尔夫度假村</t>
  </si>
  <si>
    <t>LIU XIANGPING</t>
  </si>
  <si>
    <t>1336.08</t>
  </si>
  <si>
    <t>1434.95</t>
  </si>
  <si>
    <t>2023-08-28 12:53:50</t>
  </si>
  <si>
    <t>3846997</t>
  </si>
  <si>
    <t>纽瓦克市区爵怡酒店</t>
  </si>
  <si>
    <t>huang debao</t>
  </si>
  <si>
    <t>974.46</t>
  </si>
  <si>
    <t>1046.57</t>
  </si>
  <si>
    <t>2023-08-28 07:45:48</t>
  </si>
  <si>
    <t>3846448</t>
  </si>
  <si>
    <t>吉隆坡斯特格酒店</t>
  </si>
  <si>
    <t>DU JIA,ZHAO YANQI</t>
  </si>
  <si>
    <t>250.00</t>
  </si>
  <si>
    <t>268.50</t>
  </si>
  <si>
    <t>2023-08-28 00:18:54</t>
  </si>
  <si>
    <t>2023-08-27</t>
  </si>
  <si>
    <t>3845101</t>
  </si>
  <si>
    <t>玛丽娜酒店</t>
  </si>
  <si>
    <t>Escorihuela Navarro Jordi</t>
  </si>
  <si>
    <t>531.95</t>
  </si>
  <si>
    <t>571.31</t>
  </si>
  <si>
    <t>2023-08-27 19:48:21</t>
  </si>
  <si>
    <t>西班牙</t>
  </si>
  <si>
    <t>3842186</t>
  </si>
  <si>
    <t>BRIONES REYNALDO JR</t>
  </si>
  <si>
    <t>249.59</t>
  </si>
  <si>
    <t>268.06</t>
  </si>
  <si>
    <t>2023-08-27 08:49:04</t>
  </si>
  <si>
    <t>2023-08-26</t>
  </si>
  <si>
    <t>3841276</t>
  </si>
  <si>
    <t>玛拉祖尔精品酒店</t>
  </si>
  <si>
    <t>CHILIGIN ANDREY</t>
  </si>
  <si>
    <t>317.43</t>
  </si>
  <si>
    <t>340.81</t>
  </si>
  <si>
    <t>2023-08-26 22:05:11</t>
  </si>
  <si>
    <t>墨西哥</t>
  </si>
  <si>
    <t>3838703</t>
  </si>
  <si>
    <t>斯德哥尔摩大酒店</t>
  </si>
  <si>
    <t>Ni ZuGen</t>
  </si>
  <si>
    <t>3483.83</t>
  </si>
  <si>
    <t>3740.42</t>
  </si>
  <si>
    <t>2023-08-26 13:55:51</t>
  </si>
  <si>
    <t>瑞典</t>
  </si>
  <si>
    <t>2023-08-25</t>
  </si>
  <si>
    <t>3833329</t>
  </si>
  <si>
    <t>专属公寓酒店</t>
  </si>
  <si>
    <t>CHEN SILE</t>
  </si>
  <si>
    <t>286.10</t>
  </si>
  <si>
    <t>307.47</t>
  </si>
  <si>
    <t>2023-08-25 12:10:20</t>
  </si>
  <si>
    <t>2023-08-24</t>
  </si>
  <si>
    <t>3828136</t>
  </si>
  <si>
    <t>洛伦佐雷莱斯弗拉酒店</t>
  </si>
  <si>
    <t>Gerwe Richard</t>
  </si>
  <si>
    <t>4993.81</t>
  </si>
  <si>
    <t>5367.38</t>
  </si>
  <si>
    <t>2023-08-24 11:33:27</t>
  </si>
  <si>
    <t>3828062</t>
  </si>
  <si>
    <t>普拉维塔玛格林霍斯特精品酒店</t>
  </si>
  <si>
    <t>NG MIAW CHYNG</t>
  </si>
  <si>
    <t>980.91</t>
  </si>
  <si>
    <t>1054.29</t>
  </si>
  <si>
    <t>2023-08-24 11:13:20</t>
  </si>
  <si>
    <t>3826863</t>
  </si>
  <si>
    <t>雅顿住宅酒店</t>
  </si>
  <si>
    <t>LUI HING WA,CHAN CHEUK YIU</t>
  </si>
  <si>
    <t>1019.99</t>
  </si>
  <si>
    <t>1093.47</t>
  </si>
  <si>
    <t>2023-08-24 10:54:54</t>
  </si>
  <si>
    <t>2023-08-23</t>
  </si>
  <si>
    <t>3823498</t>
  </si>
  <si>
    <t>山区酒店</t>
  </si>
  <si>
    <t>LIANG WEN</t>
  </si>
  <si>
    <t>2763.04</t>
  </si>
  <si>
    <t>2962.09</t>
  </si>
  <si>
    <t>2023-08-23 12:43:13</t>
  </si>
  <si>
    <t>斯威士兰</t>
  </si>
  <si>
    <t>2023-08-22</t>
  </si>
  <si>
    <t>3821757</t>
  </si>
  <si>
    <t>香蕉湾长滩酒店</t>
  </si>
  <si>
    <t>Zeng linyu,Li xiaoxue</t>
  </si>
  <si>
    <t>552.10</t>
  </si>
  <si>
    <t>592.83</t>
  </si>
  <si>
    <t>2023-08-22 23:58:21</t>
  </si>
  <si>
    <t>3820927</t>
  </si>
  <si>
    <t>阿尔巴沙招牌酒店</t>
  </si>
  <si>
    <t>REGAIGUI Nordine</t>
  </si>
  <si>
    <t>279.83</t>
  </si>
  <si>
    <t>300.47</t>
  </si>
  <si>
    <t>2023-08-22 21:06:24</t>
  </si>
  <si>
    <t>3818907</t>
  </si>
  <si>
    <t>查翁瓦塔娜中央政府大楼盛泰酒店暨会议中心</t>
  </si>
  <si>
    <t>SAISOM TAWAT</t>
  </si>
  <si>
    <t>603.56</t>
  </si>
  <si>
    <t>648.08</t>
  </si>
  <si>
    <t>2023-08-22 14:17:09</t>
  </si>
  <si>
    <t>3816815</t>
  </si>
  <si>
    <t>新加坡威大酒店 - 明古连</t>
  </si>
  <si>
    <t>ZHUANG XUENENG,MA MENGHONG</t>
  </si>
  <si>
    <t>4455.00</t>
  </si>
  <si>
    <t>4778.50</t>
  </si>
  <si>
    <t>2023-08-26 14:47:57</t>
  </si>
  <si>
    <t>2023-08-21</t>
  </si>
  <si>
    <t>3816789</t>
  </si>
  <si>
    <t>MA LIANCHENG</t>
  </si>
  <si>
    <t>4134.98</t>
  </si>
  <si>
    <t>4435.25</t>
  </si>
  <si>
    <t>2023-08-23 23:31:11</t>
  </si>
  <si>
    <t>3816611</t>
  </si>
  <si>
    <t>全景拉姆西斯酒店及咖啡厅</t>
  </si>
  <si>
    <t>YANG MANCANG,Mu Yanhua</t>
  </si>
  <si>
    <t>119.09</t>
  </si>
  <si>
    <t>127.74</t>
  </si>
  <si>
    <t>2023-08-21 22:55:28</t>
  </si>
  <si>
    <t>埃及</t>
  </si>
  <si>
    <t>3816383</t>
  </si>
  <si>
    <t>The Nicolaus Hotel</t>
  </si>
  <si>
    <t>MARINO SALVATORE</t>
  </si>
  <si>
    <t>1913.05</t>
  </si>
  <si>
    <t>2051.97</t>
  </si>
  <si>
    <t>2023-08-21 22:04:14</t>
  </si>
  <si>
    <t>3812498</t>
  </si>
  <si>
    <t>新加坡圣淘沙索菲特度假村及水疗中心 (Staycation Approved)</t>
  </si>
  <si>
    <t>ONG HENRY</t>
  </si>
  <si>
    <t>4110.01</t>
  </si>
  <si>
    <t>4408.46</t>
  </si>
  <si>
    <t>2023-08-21 10:20:13</t>
  </si>
  <si>
    <t>3812131</t>
  </si>
  <si>
    <t>玛丽蒂姆维尔茨堡酒店</t>
  </si>
  <si>
    <t>Nam Younga</t>
  </si>
  <si>
    <t>955.17</t>
  </si>
  <si>
    <t>1024.53</t>
  </si>
  <si>
    <t>2023-08-21 03:12:58</t>
  </si>
  <si>
    <t>2023-08-20</t>
  </si>
  <si>
    <t>3810721</t>
  </si>
  <si>
    <t>泗水机场首相旅馆</t>
  </si>
  <si>
    <t>CHEN MU,XU JIAMENG,ZHANG XU</t>
  </si>
  <si>
    <t>664.29</t>
  </si>
  <si>
    <t>712.53</t>
  </si>
  <si>
    <t>2023-08-20 19:59:41</t>
  </si>
  <si>
    <t>3809513</t>
  </si>
  <si>
    <t>巴厘岛水明漾安可温德姆华美达酒店 - CHSE 认证</t>
  </si>
  <si>
    <t>khanna karan,khanna karan</t>
  </si>
  <si>
    <t>512.09</t>
  </si>
  <si>
    <t>549.28</t>
  </si>
  <si>
    <t>2023-08-20 15:55:17</t>
  </si>
  <si>
    <t>3809444</t>
  </si>
  <si>
    <t>时代广场中心欢朋酒店</t>
  </si>
  <si>
    <t>WANG TAO</t>
  </si>
  <si>
    <t>1150.25</t>
  </si>
  <si>
    <t>1233.78</t>
  </si>
  <si>
    <t>2023-08-20 15:28:48</t>
  </si>
  <si>
    <t>3809425</t>
  </si>
  <si>
    <t>莱恩酒店</t>
  </si>
  <si>
    <t>IEONG LAI LAI</t>
  </si>
  <si>
    <t>620.00</t>
  </si>
  <si>
    <t>665.02</t>
  </si>
  <si>
    <t>2023-08-20 15:28:44</t>
  </si>
  <si>
    <t>3809186</t>
  </si>
  <si>
    <t>玛丽蒂姆特拉弗明德酒店</t>
  </si>
  <si>
    <t>Soppa Felix</t>
  </si>
  <si>
    <t>4677.50</t>
  </si>
  <si>
    <t>5017.16</t>
  </si>
  <si>
    <t>2023-08-20 14:44:14</t>
  </si>
  <si>
    <t>3808894</t>
  </si>
  <si>
    <t>2023-08-20 14:21:24</t>
  </si>
  <si>
    <t>3808688</t>
  </si>
  <si>
    <t>CHU HOI YAN HEIREY</t>
  </si>
  <si>
    <t>2023-08-20 13:17:23</t>
  </si>
  <si>
    <t>3808314</t>
  </si>
  <si>
    <t>Gillett lloyd</t>
  </si>
  <si>
    <t>950.12</t>
  </si>
  <si>
    <t>1019.11</t>
  </si>
  <si>
    <t>2023-08-20 11:05:05</t>
  </si>
  <si>
    <t>2023-08-19</t>
  </si>
  <si>
    <t>3803105</t>
  </si>
  <si>
    <t>特莱维森赛住宿加早餐旅馆</t>
  </si>
  <si>
    <t>LIU YUTONG</t>
  </si>
  <si>
    <t>1284.86</t>
  </si>
  <si>
    <t>1378.60</t>
  </si>
  <si>
    <t>2023-08-19 06:13:50</t>
  </si>
  <si>
    <t>2023-08-17</t>
  </si>
  <si>
    <t>3796992</t>
  </si>
  <si>
    <t>巴淡岛假日度假酒店</t>
  </si>
  <si>
    <t>LINGASPARAN JEEVITHA</t>
  </si>
  <si>
    <t>2421.56</t>
  </si>
  <si>
    <t>2592.12</t>
  </si>
  <si>
    <t>2023-08-17 21:32:15</t>
  </si>
  <si>
    <t>3794749</t>
  </si>
  <si>
    <t>曼谷都市酒店</t>
  </si>
  <si>
    <t>LETCHEMANAN MEENA VAISSHNAVY,NAGANATHAN VIJAYALETCHUMI</t>
  </si>
  <si>
    <t>611.68</t>
  </si>
  <si>
    <t>654.76</t>
  </si>
  <si>
    <t>2023-08-17 13:53:47</t>
  </si>
  <si>
    <t>3793167</t>
  </si>
  <si>
    <t>优布达玛雅假日温泉酒店</t>
  </si>
  <si>
    <t>MUNDADA ANKIT</t>
  </si>
  <si>
    <t>2003.90</t>
  </si>
  <si>
    <t>2145.04</t>
  </si>
  <si>
    <t>2023-08-17 02:37:30</t>
  </si>
  <si>
    <t>2023-08-16</t>
  </si>
  <si>
    <t>3789640</t>
  </si>
  <si>
    <t>爪哇布罗莫吉瓦度假村</t>
  </si>
  <si>
    <t>LIU XINGLIAN,GUAN XIANGYANG</t>
  </si>
  <si>
    <t>845.06</t>
  </si>
  <si>
    <t>905.26</t>
  </si>
  <si>
    <t>2023-08-16 12:52:22</t>
  </si>
  <si>
    <t>2023-08-15</t>
  </si>
  <si>
    <t>3785744</t>
  </si>
  <si>
    <t>顶点酒店</t>
  </si>
  <si>
    <t>De sena cuevas Esther</t>
  </si>
  <si>
    <t>1116.62</t>
  </si>
  <si>
    <t>1200.67</t>
  </si>
  <si>
    <t>2023-08-15 16:33:36</t>
  </si>
  <si>
    <t>3785257</t>
  </si>
  <si>
    <t>阿勒托库单酒店</t>
  </si>
  <si>
    <t>ZHANG YULONG</t>
  </si>
  <si>
    <t>3299.94</t>
  </si>
  <si>
    <t>3548.32</t>
  </si>
  <si>
    <t>2023-08-15 14:59:35</t>
  </si>
  <si>
    <t>3783364</t>
  </si>
  <si>
    <t>芭芭拉别墅酒店</t>
  </si>
  <si>
    <t>ROJAS ALZATE JENNY</t>
  </si>
  <si>
    <t>2277.73</t>
  </si>
  <si>
    <t>2449.17</t>
  </si>
  <si>
    <t>2023-08-15 04:18:06</t>
  </si>
  <si>
    <t>3783224</t>
  </si>
  <si>
    <t>哈尼拉斯绿意酒店 - 里斯本古迹精选</t>
  </si>
  <si>
    <t>Steel Brandon Alexander</t>
  </si>
  <si>
    <t>1232.24</t>
  </si>
  <si>
    <t>1324.99</t>
  </si>
  <si>
    <t>2023-08-15 01:44:01</t>
  </si>
  <si>
    <t>葡萄牙</t>
  </si>
  <si>
    <t>2023-08-14</t>
  </si>
  <si>
    <t>3781144</t>
  </si>
  <si>
    <t>LIN YENLIANG</t>
  </si>
  <si>
    <t>501.65</t>
  </si>
  <si>
    <t>540.34</t>
  </si>
  <si>
    <t>2023-08-14 17:49:19</t>
  </si>
  <si>
    <t>3778780</t>
  </si>
  <si>
    <t>圣人旅馆</t>
  </si>
  <si>
    <t>DUNN EMILY MADELINE,MAKEHAM HENRY</t>
  </si>
  <si>
    <t>2901.40</t>
  </si>
  <si>
    <t>3125.16</t>
  </si>
  <si>
    <t>2023-08-14 09:46:38</t>
  </si>
  <si>
    <t>2023-08-12</t>
  </si>
  <si>
    <t>3769553</t>
  </si>
  <si>
    <t>RUEANLAHONG LERTRIT</t>
  </si>
  <si>
    <t>282.67</t>
  </si>
  <si>
    <t>304.54</t>
  </si>
  <si>
    <t>2023-08-12 10:06:24</t>
  </si>
  <si>
    <t>2023-08-11</t>
  </si>
  <si>
    <t>3768075</t>
  </si>
  <si>
    <t>埃佩克斯洞穴酒店</t>
  </si>
  <si>
    <t>ZHANG YUE,ZHU YU</t>
  </si>
  <si>
    <t>1245.91</t>
  </si>
  <si>
    <t>1346.20</t>
  </si>
  <si>
    <t>2023-08-11 22:15:17</t>
  </si>
  <si>
    <t>土耳其</t>
  </si>
  <si>
    <t>2023-08-10</t>
  </si>
  <si>
    <t>3759145</t>
  </si>
  <si>
    <t>零乔治街酒店</t>
  </si>
  <si>
    <t>Miller Amber</t>
  </si>
  <si>
    <t>2934.27</t>
  </si>
  <si>
    <t>3175.62</t>
  </si>
  <si>
    <t>2023-08-10 04:23:01</t>
  </si>
  <si>
    <t>2023-08-09</t>
  </si>
  <si>
    <t>3757594</t>
  </si>
  <si>
    <t>库塔卡纳酒店</t>
  </si>
  <si>
    <t>OCHERETNYI DENIS</t>
  </si>
  <si>
    <t>1855.22</t>
  </si>
  <si>
    <t>2003.91</t>
  </si>
  <si>
    <t>2023-08-09 20:47:21</t>
  </si>
  <si>
    <t>2023-08-08</t>
  </si>
  <si>
    <t>3749693</t>
  </si>
  <si>
    <t>贝尔蒙特马尼拉酒店</t>
  </si>
  <si>
    <t>Cabuhat Ricardo</t>
  </si>
  <si>
    <t>1229.21</t>
  </si>
  <si>
    <t>1331.32</t>
  </si>
  <si>
    <t>2023-08-08 11:25:46</t>
  </si>
  <si>
    <t>2023-08-07</t>
  </si>
  <si>
    <t>3748264</t>
  </si>
  <si>
    <t>罗斯拉各斯温泉度假酒店</t>
  </si>
  <si>
    <t>Decaix Aurelien</t>
  </si>
  <si>
    <t>1182.55</t>
  </si>
  <si>
    <t>1284.54</t>
  </si>
  <si>
    <t>2023-08-07 23:05:16</t>
  </si>
  <si>
    <t>哥斯达黎加</t>
  </si>
  <si>
    <t>3747194</t>
  </si>
  <si>
    <t>珀斯QT精品酒店</t>
  </si>
  <si>
    <t>YOU YANFEI</t>
  </si>
  <si>
    <t>2152.52</t>
  </si>
  <si>
    <t>2338.17</t>
  </si>
  <si>
    <t>2023-08-07 19:28:57</t>
  </si>
  <si>
    <t>2023-08-05</t>
  </si>
  <si>
    <t>3739272</t>
  </si>
  <si>
    <t>麦克斯 70 号酒店</t>
  </si>
  <si>
    <t>MA WEI,FAN JUNQIANG</t>
  </si>
  <si>
    <t>3010.43</t>
  </si>
  <si>
    <t>3271.50</t>
  </si>
  <si>
    <t>2023-08-05 23:16:05</t>
  </si>
  <si>
    <t>奥地利</t>
  </si>
  <si>
    <t>2023-08-02</t>
  </si>
  <si>
    <t>3720097</t>
  </si>
  <si>
    <t>爱丁堡中心南桥 - 皇家大道宜必思酒店</t>
  </si>
  <si>
    <t>Hamilton Robert</t>
  </si>
  <si>
    <t>1199.83</t>
  </si>
  <si>
    <t>1307.00</t>
  </si>
  <si>
    <t>2023-08-02 01:08:56</t>
  </si>
  <si>
    <t>2023-07-31</t>
  </si>
  <si>
    <t>3712717</t>
  </si>
  <si>
    <t>拉威棕榈滩度假酒店(SHA Extra Plus)</t>
  </si>
  <si>
    <t>KAEWKHAM PLOYKAN</t>
  </si>
  <si>
    <t>1868.36</t>
  </si>
  <si>
    <t>2033.04</t>
  </si>
  <si>
    <t>2023-07-31 17:28:50</t>
  </si>
  <si>
    <t>3710722</t>
  </si>
  <si>
    <t>拉雅古迹酒店 (SHA Extra Plus)</t>
  </si>
  <si>
    <t>YU FUHAO,SHU WEI</t>
  </si>
  <si>
    <t>11951.98</t>
  </si>
  <si>
    <t>13005.42</t>
  </si>
  <si>
    <t>2023-08-01 09:43:46</t>
  </si>
  <si>
    <t>2023-07-30</t>
  </si>
  <si>
    <t>3708242</t>
  </si>
  <si>
    <t>Felix by STX</t>
  </si>
  <si>
    <t>LI LU,FENG YUEHUA</t>
  </si>
  <si>
    <t>821.07</t>
  </si>
  <si>
    <t>893.54</t>
  </si>
  <si>
    <t>2023-07-30 18:29:34</t>
  </si>
  <si>
    <t>3706827</t>
  </si>
  <si>
    <t>WU BIAN</t>
  </si>
  <si>
    <t>13319.99</t>
  </si>
  <si>
    <t>14495.58</t>
  </si>
  <si>
    <t>2023-07-31 11:29:16</t>
  </si>
  <si>
    <t>2023-07-27</t>
  </si>
  <si>
    <t>3691625</t>
  </si>
  <si>
    <t>曼谷辛德霍恩凯宾斯基</t>
  </si>
  <si>
    <t>SHI LUYAO,KONG BIN</t>
  </si>
  <si>
    <t>7059.99</t>
  </si>
  <si>
    <t>7683.92</t>
  </si>
  <si>
    <t>2023-07-27 12:05:43</t>
  </si>
  <si>
    <t>2023-07-23</t>
  </si>
  <si>
    <t>3672327</t>
  </si>
  <si>
    <t>B酒店</t>
  </si>
  <si>
    <t>Shin Najung,Shin Najung</t>
  </si>
  <si>
    <t>1350.58</t>
  </si>
  <si>
    <t>1465.63</t>
  </si>
  <si>
    <t>2023-07-23 01:06:54</t>
  </si>
  <si>
    <t>2023-07-22</t>
  </si>
  <si>
    <t>3669028</t>
  </si>
  <si>
    <t>新加坡八方酒店—百合 (Staycation Approved)</t>
  </si>
  <si>
    <t>TANG QIANYU,CAO CHENXI</t>
  </si>
  <si>
    <t>2259.93</t>
  </si>
  <si>
    <t>2452.45</t>
  </si>
  <si>
    <t>2023-07-22 11:17:01</t>
  </si>
  <si>
    <t>2023-07-14</t>
  </si>
  <si>
    <t>3634153</t>
  </si>
  <si>
    <t>SU WEN JUI</t>
  </si>
  <si>
    <t>3571.52</t>
  </si>
  <si>
    <t>3899.04</t>
  </si>
  <si>
    <t>2023-07-14 14:41:23</t>
  </si>
  <si>
    <t>2023-07-10</t>
  </si>
  <si>
    <t>3614482</t>
  </si>
  <si>
    <t>历史酒店</t>
  </si>
  <si>
    <t>Brandstetter Abraham</t>
  </si>
  <si>
    <t>1399.50</t>
  </si>
  <si>
    <t>1512.48</t>
  </si>
  <si>
    <t>2023-07-10 02:03:08</t>
  </si>
  <si>
    <t>挪威</t>
  </si>
  <si>
    <t>2023-07-09</t>
  </si>
  <si>
    <t>3614032</t>
  </si>
  <si>
    <t>别墅利亚纳酒店</t>
  </si>
  <si>
    <t>Jung Eugene</t>
  </si>
  <si>
    <t>2349.84</t>
  </si>
  <si>
    <t>2539.54</t>
  </si>
  <si>
    <t>2023-07-09 22:48:49</t>
  </si>
  <si>
    <t>2023-07-08</t>
  </si>
  <si>
    <t>3607121</t>
  </si>
  <si>
    <t>威尼斯摩纳哥大运河酒店</t>
  </si>
  <si>
    <t>Szykulski Harrison</t>
  </si>
  <si>
    <t>2464.67</t>
  </si>
  <si>
    <t>2664.51</t>
  </si>
  <si>
    <t>2023-07-08 10:06:24</t>
  </si>
  <si>
    <t>2023-06-27</t>
  </si>
  <si>
    <t>3556381</t>
  </si>
  <si>
    <t>碧西坎昆广场酒店</t>
  </si>
  <si>
    <t>RAGGIO ALVES ANA SASHA</t>
  </si>
  <si>
    <t>1476.36</t>
  </si>
  <si>
    <t>1593.48</t>
  </si>
  <si>
    <t>-1593</t>
  </si>
  <si>
    <t>-1476</t>
  </si>
  <si>
    <t>2023-06-27 03:32:51</t>
  </si>
  <si>
    <t>2023-06-12</t>
  </si>
  <si>
    <t>3495133</t>
  </si>
  <si>
    <t>弗莱特普瑞米尔南博酒店</t>
  </si>
  <si>
    <t>KOHARA MICHIRU</t>
  </si>
  <si>
    <t>355.36</t>
  </si>
  <si>
    <t>389.78</t>
  </si>
  <si>
    <t>2023-06-12 16:41:25</t>
  </si>
  <si>
    <t>2023-05-12</t>
  </si>
  <si>
    <t>3361763</t>
  </si>
  <si>
    <t>关岛太平洋岛屿俱乐部</t>
  </si>
  <si>
    <t>LEE CHANJOONG</t>
  </si>
  <si>
    <t>3014.81</t>
  </si>
  <si>
    <t>3392.00</t>
  </si>
  <si>
    <t>-3392</t>
  </si>
  <si>
    <t>-3014</t>
  </si>
  <si>
    <t>2023-05-12 18:54:40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</si>
</sst>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45172</v>
      </c>
      <c r="G2" s="6">
        <v>45174</v>
      </c>
      <c r="H2" s="4">
        <v>1</v>
      </c>
      <c r="I2" s="4">
        <v>2</v>
      </c>
      <c r="J2" s="4">
        <v>2</v>
      </c>
      <c r="K2" s="4" t="s">
        <v>30</v>
      </c>
      <c r="L2" s="4">
        <v>3392</v>
      </c>
      <c r="M2" s="4">
        <v>3392</v>
      </c>
      <c r="N2" s="4" t="s">
        <v>31</v>
      </c>
      <c r="O2" s="4" t="s">
        <v>32</v>
      </c>
      <c r="P2" s="4" t="s">
        <v>33</v>
      </c>
      <c r="Q2" s="4">
        <v>0</v>
      </c>
      <c r="R2" s="7">
        <v>45058</v>
      </c>
      <c r="S2" s="6">
        <v>45177</v>
      </c>
      <c r="T2" s="4" t="s">
        <v>34</v>
      </c>
      <c r="U2" s="4">
        <v>3392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45173</v>
      </c>
      <c r="G3" s="6">
        <v>45174</v>
      </c>
      <c r="H3" s="4">
        <v>1</v>
      </c>
      <c r="I3" s="4">
        <v>1</v>
      </c>
      <c r="J3" s="4">
        <v>1</v>
      </c>
      <c r="K3" s="4" t="s">
        <v>30</v>
      </c>
      <c r="L3" s="4">
        <v>389.78</v>
      </c>
      <c r="M3" s="4">
        <v>389.78</v>
      </c>
      <c r="N3" s="4" t="s">
        <v>40</v>
      </c>
      <c r="O3" s="4" t="s">
        <v>32</v>
      </c>
      <c r="P3" s="4" t="s">
        <v>33</v>
      </c>
      <c r="Q3" s="4">
        <v>0</v>
      </c>
      <c r="R3" s="7">
        <v>45089</v>
      </c>
      <c r="S3" s="6">
        <v>45177</v>
      </c>
      <c r="T3" s="4" t="s">
        <v>34</v>
      </c>
      <c r="U3" s="4">
        <v>389.78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25</v>
      </c>
      <c r="B4" s="4" t="s">
        <v>26</v>
      </c>
      <c r="C4" s="4" t="s">
        <v>43</v>
      </c>
      <c r="D4" s="4" t="s">
        <v>28</v>
      </c>
      <c r="E4" s="4" t="s">
        <v>29</v>
      </c>
      <c r="F4" s="6">
        <v>45172</v>
      </c>
      <c r="G4" s="6">
        <v>45174</v>
      </c>
      <c r="H4" s="4">
        <v>1</v>
      </c>
      <c r="I4" s="4">
        <v>2</v>
      </c>
      <c r="J4" s="4">
        <v>2</v>
      </c>
      <c r="K4" s="4" t="s">
        <v>30</v>
      </c>
      <c r="L4" s="4">
        <v>-3392</v>
      </c>
      <c r="M4" s="4">
        <v>-3392</v>
      </c>
      <c r="N4" s="4" t="s">
        <v>31</v>
      </c>
      <c r="O4" s="4" t="s">
        <v>32</v>
      </c>
      <c r="P4" s="4" t="s">
        <v>33</v>
      </c>
      <c r="Q4" s="4">
        <v>0</v>
      </c>
      <c r="R4" s="7">
        <v>45058</v>
      </c>
      <c r="S4" s="6">
        <v>45177</v>
      </c>
      <c r="T4" s="4" t="s">
        <v>34</v>
      </c>
      <c r="U4" s="4">
        <v>-3392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45170</v>
      </c>
      <c r="G5" s="6">
        <v>45174</v>
      </c>
      <c r="H5" s="4">
        <v>1</v>
      </c>
      <c r="I5" s="4">
        <v>4</v>
      </c>
      <c r="J5" s="4">
        <v>4</v>
      </c>
      <c r="K5" s="4" t="s">
        <v>30</v>
      </c>
      <c r="L5" s="4">
        <v>5176.04</v>
      </c>
      <c r="M5" s="4">
        <v>5176.04</v>
      </c>
      <c r="N5" s="4" t="s">
        <v>47</v>
      </c>
      <c r="O5" s="4" t="s">
        <v>32</v>
      </c>
      <c r="P5" s="4" t="s">
        <v>33</v>
      </c>
      <c r="Q5" s="4">
        <v>0</v>
      </c>
      <c r="R5" s="7">
        <v>45100.0000115741</v>
      </c>
      <c r="S5" s="6">
        <v>45177</v>
      </c>
      <c r="T5" s="4" t="s">
        <v>34</v>
      </c>
      <c r="U5" s="4">
        <v>5176.04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45171</v>
      </c>
      <c r="G6" s="6">
        <v>45174</v>
      </c>
      <c r="H6" s="4">
        <v>1</v>
      </c>
      <c r="I6" s="4">
        <v>3</v>
      </c>
      <c r="J6" s="4">
        <v>3</v>
      </c>
      <c r="K6" s="4" t="s">
        <v>30</v>
      </c>
      <c r="L6" s="4">
        <v>1593.48</v>
      </c>
      <c r="M6" s="4">
        <v>1593.48</v>
      </c>
      <c r="N6" s="4" t="s">
        <v>52</v>
      </c>
      <c r="O6" s="4" t="s">
        <v>32</v>
      </c>
      <c r="P6" s="4" t="s">
        <v>33</v>
      </c>
      <c r="Q6" s="4">
        <v>0</v>
      </c>
      <c r="R6" s="7">
        <v>45104</v>
      </c>
      <c r="S6" s="6">
        <v>45177</v>
      </c>
      <c r="T6" s="4" t="s">
        <v>34</v>
      </c>
      <c r="U6" s="4">
        <v>1593.48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45173</v>
      </c>
      <c r="G7" s="6">
        <v>45174</v>
      </c>
      <c r="H7" s="4">
        <v>1</v>
      </c>
      <c r="I7" s="4">
        <v>1</v>
      </c>
      <c r="J7" s="4">
        <v>1</v>
      </c>
      <c r="K7" s="4" t="s">
        <v>30</v>
      </c>
      <c r="L7" s="4">
        <v>2664.51</v>
      </c>
      <c r="M7" s="4">
        <v>2664.51</v>
      </c>
      <c r="N7" s="4" t="s">
        <v>57</v>
      </c>
      <c r="O7" s="4" t="s">
        <v>32</v>
      </c>
      <c r="P7" s="4" t="s">
        <v>33</v>
      </c>
      <c r="Q7" s="4">
        <v>0</v>
      </c>
      <c r="R7" s="7">
        <v>45115.0000115741</v>
      </c>
      <c r="S7" s="6">
        <v>45177</v>
      </c>
      <c r="T7" s="4" t="s">
        <v>34</v>
      </c>
      <c r="U7" s="4">
        <v>2664.51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45172</v>
      </c>
      <c r="G8" s="6">
        <v>45174</v>
      </c>
      <c r="H8" s="4">
        <v>1</v>
      </c>
      <c r="I8" s="4">
        <v>2</v>
      </c>
      <c r="J8" s="4">
        <v>2</v>
      </c>
      <c r="K8" s="4" t="s">
        <v>30</v>
      </c>
      <c r="L8" s="4">
        <v>2539.54</v>
      </c>
      <c r="M8" s="4">
        <v>2539.54</v>
      </c>
      <c r="N8" s="4" t="s">
        <v>62</v>
      </c>
      <c r="O8" s="4" t="s">
        <v>32</v>
      </c>
      <c r="P8" s="4" t="s">
        <v>33</v>
      </c>
      <c r="Q8" s="4">
        <v>0</v>
      </c>
      <c r="R8" s="7">
        <v>45116</v>
      </c>
      <c r="S8" s="6">
        <v>45177</v>
      </c>
      <c r="T8" s="4" t="s">
        <v>34</v>
      </c>
      <c r="U8" s="4">
        <v>2539.54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45173</v>
      </c>
      <c r="G9" s="6">
        <v>45174</v>
      </c>
      <c r="H9" s="4">
        <v>1</v>
      </c>
      <c r="I9" s="4">
        <v>1</v>
      </c>
      <c r="J9" s="4">
        <v>1</v>
      </c>
      <c r="K9" s="4" t="s">
        <v>30</v>
      </c>
      <c r="L9" s="4">
        <v>1512.48</v>
      </c>
      <c r="M9" s="4">
        <v>1512.48</v>
      </c>
      <c r="N9" s="4" t="s">
        <v>68</v>
      </c>
      <c r="O9" s="4" t="s">
        <v>32</v>
      </c>
      <c r="P9" s="4" t="s">
        <v>33</v>
      </c>
      <c r="Q9" s="4">
        <v>0</v>
      </c>
      <c r="R9" s="7">
        <v>45117</v>
      </c>
      <c r="S9" s="6">
        <v>45177</v>
      </c>
      <c r="T9" s="4" t="s">
        <v>34</v>
      </c>
      <c r="U9" s="4">
        <v>1512.48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45170</v>
      </c>
      <c r="G10" s="6">
        <v>45174</v>
      </c>
      <c r="H10" s="4">
        <v>1</v>
      </c>
      <c r="I10" s="4">
        <v>4</v>
      </c>
      <c r="J10" s="4">
        <v>4</v>
      </c>
      <c r="K10" s="4" t="s">
        <v>30</v>
      </c>
      <c r="L10" s="4">
        <v>7284.44</v>
      </c>
      <c r="M10" s="4">
        <v>7284.44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45118.0000115741</v>
      </c>
      <c r="S10" s="6">
        <v>45177</v>
      </c>
      <c r="T10" s="4" t="s">
        <v>34</v>
      </c>
      <c r="U10" s="4">
        <v>7284.44</v>
      </c>
      <c r="V10" s="4">
        <v>0</v>
      </c>
      <c r="W10" s="4">
        <v>0</v>
      </c>
      <c r="X10" s="4" t="s">
        <v>75</v>
      </c>
      <c r="Y10" s="4" t="s">
        <v>36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45171</v>
      </c>
      <c r="G11" s="6">
        <v>45174</v>
      </c>
      <c r="H11" s="4">
        <v>1</v>
      </c>
      <c r="I11" s="4">
        <v>3</v>
      </c>
      <c r="J11" s="4">
        <v>3</v>
      </c>
      <c r="K11" s="4" t="s">
        <v>30</v>
      </c>
      <c r="L11" s="4">
        <v>1972.86</v>
      </c>
      <c r="M11" s="4">
        <v>1972.86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45118</v>
      </c>
      <c r="S11" s="6">
        <v>45177</v>
      </c>
      <c r="T11" s="4" t="s">
        <v>34</v>
      </c>
      <c r="U11" s="4">
        <v>1972.86</v>
      </c>
      <c r="V11" s="4">
        <v>0</v>
      </c>
      <c r="W11" s="4">
        <v>0</v>
      </c>
      <c r="X11" s="4" t="s">
        <v>80</v>
      </c>
      <c r="Y11" s="4" t="s">
        <v>36</v>
      </c>
    </row>
    <row r="12" s="4" customFormat="1" spans="1:25">
      <c r="A12" s="4" t="s">
        <v>76</v>
      </c>
      <c r="B12" s="4" t="s">
        <v>26</v>
      </c>
      <c r="C12" s="4" t="s">
        <v>43</v>
      </c>
      <c r="D12" s="4" t="s">
        <v>77</v>
      </c>
      <c r="E12" s="4" t="s">
        <v>78</v>
      </c>
      <c r="F12" s="6">
        <v>45171</v>
      </c>
      <c r="G12" s="6">
        <v>45174</v>
      </c>
      <c r="H12" s="4">
        <v>1</v>
      </c>
      <c r="I12" s="4">
        <v>3</v>
      </c>
      <c r="J12" s="4">
        <v>3</v>
      </c>
      <c r="K12" s="4" t="s">
        <v>30</v>
      </c>
      <c r="L12" s="4">
        <v>-1972.86</v>
      </c>
      <c r="M12" s="4">
        <v>-1972.86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45118</v>
      </c>
      <c r="S12" s="6">
        <v>45177</v>
      </c>
      <c r="T12" s="4" t="s">
        <v>34</v>
      </c>
      <c r="U12" s="4">
        <v>-1972.86</v>
      </c>
      <c r="V12" s="4">
        <v>0</v>
      </c>
      <c r="W12" s="4">
        <v>0</v>
      </c>
      <c r="X12" s="4" t="s">
        <v>80</v>
      </c>
      <c r="Y12" s="4" t="s">
        <v>36</v>
      </c>
    </row>
    <row r="13" s="4" customFormat="1" spans="1:25">
      <c r="A13" s="4" t="s">
        <v>44</v>
      </c>
      <c r="B13" s="4" t="s">
        <v>26</v>
      </c>
      <c r="C13" s="4" t="s">
        <v>43</v>
      </c>
      <c r="D13" s="4" t="s">
        <v>45</v>
      </c>
      <c r="E13" s="4" t="s">
        <v>46</v>
      </c>
      <c r="F13" s="6">
        <v>45170</v>
      </c>
      <c r="G13" s="6">
        <v>45174</v>
      </c>
      <c r="H13" s="4">
        <v>1</v>
      </c>
      <c r="I13" s="4">
        <v>4</v>
      </c>
      <c r="J13" s="4">
        <v>4</v>
      </c>
      <c r="K13" s="4" t="s">
        <v>30</v>
      </c>
      <c r="L13" s="4">
        <v>-5176.04</v>
      </c>
      <c r="M13" s="4">
        <v>-5176.04</v>
      </c>
      <c r="N13" s="4" t="s">
        <v>47</v>
      </c>
      <c r="O13" s="4" t="s">
        <v>32</v>
      </c>
      <c r="P13" s="4" t="s">
        <v>33</v>
      </c>
      <c r="Q13" s="4">
        <v>0</v>
      </c>
      <c r="R13" s="7">
        <v>45100.0000115741</v>
      </c>
      <c r="S13" s="6">
        <v>45177</v>
      </c>
      <c r="T13" s="4" t="s">
        <v>34</v>
      </c>
      <c r="U13" s="4">
        <v>-5176.04</v>
      </c>
      <c r="V13" s="4">
        <v>0</v>
      </c>
      <c r="W13" s="4">
        <v>0</v>
      </c>
      <c r="X13" s="4" t="s">
        <v>48</v>
      </c>
      <c r="Y13" s="4" t="s">
        <v>36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45172</v>
      </c>
      <c r="G14" s="6">
        <v>45174</v>
      </c>
      <c r="H14" s="4">
        <v>1</v>
      </c>
      <c r="I14" s="4">
        <v>2</v>
      </c>
      <c r="J14" s="4">
        <v>2</v>
      </c>
      <c r="K14" s="4" t="s">
        <v>30</v>
      </c>
      <c r="L14" s="4">
        <v>3899.04</v>
      </c>
      <c r="M14" s="4">
        <v>3899.04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45121</v>
      </c>
      <c r="S14" s="6">
        <v>45177</v>
      </c>
      <c r="T14" s="4" t="s">
        <v>34</v>
      </c>
      <c r="U14" s="4">
        <v>3899.04</v>
      </c>
      <c r="V14" s="4">
        <v>0</v>
      </c>
      <c r="W14" s="4">
        <v>0</v>
      </c>
      <c r="X14" s="4" t="s">
        <v>85</v>
      </c>
      <c r="Y14" s="4" t="s">
        <v>86</v>
      </c>
    </row>
    <row r="15" s="4" customFormat="1" spans="1:25">
      <c r="A15" s="4" t="s">
        <v>49</v>
      </c>
      <c r="B15" s="4" t="s">
        <v>26</v>
      </c>
      <c r="C15" s="4" t="s">
        <v>43</v>
      </c>
      <c r="D15" s="4" t="s">
        <v>50</v>
      </c>
      <c r="E15" s="4" t="s">
        <v>51</v>
      </c>
      <c r="F15" s="6">
        <v>45171</v>
      </c>
      <c r="G15" s="6">
        <v>45174</v>
      </c>
      <c r="H15" s="4">
        <v>1</v>
      </c>
      <c r="I15" s="4">
        <v>3</v>
      </c>
      <c r="J15" s="4">
        <v>3</v>
      </c>
      <c r="K15" s="4" t="s">
        <v>30</v>
      </c>
      <c r="L15" s="4">
        <v>-1593.48</v>
      </c>
      <c r="M15" s="4">
        <v>-1593.48</v>
      </c>
      <c r="N15" s="4" t="s">
        <v>52</v>
      </c>
      <c r="O15" s="4" t="s">
        <v>32</v>
      </c>
      <c r="P15" s="4" t="s">
        <v>33</v>
      </c>
      <c r="Q15" s="4">
        <v>0</v>
      </c>
      <c r="R15" s="7">
        <v>45104</v>
      </c>
      <c r="S15" s="6">
        <v>45177</v>
      </c>
      <c r="T15" s="4" t="s">
        <v>34</v>
      </c>
      <c r="U15" s="4">
        <v>-1593.48</v>
      </c>
      <c r="V15" s="4">
        <v>0</v>
      </c>
      <c r="W15" s="4">
        <v>0</v>
      </c>
      <c r="X15" s="4" t="s">
        <v>53</v>
      </c>
      <c r="Y15" s="4" t="s">
        <v>36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45173</v>
      </c>
      <c r="G16" s="6">
        <v>45174</v>
      </c>
      <c r="H16" s="4">
        <v>3</v>
      </c>
      <c r="I16" s="4">
        <v>1</v>
      </c>
      <c r="J16" s="4">
        <v>3</v>
      </c>
      <c r="K16" s="4" t="s">
        <v>30</v>
      </c>
      <c r="L16" s="4">
        <v>9374.01</v>
      </c>
      <c r="M16" s="4">
        <v>9374.01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45127</v>
      </c>
      <c r="S16" s="6">
        <v>45177</v>
      </c>
      <c r="T16" s="4" t="s">
        <v>34</v>
      </c>
      <c r="U16" s="4">
        <v>9374.01</v>
      </c>
      <c r="V16" s="4">
        <v>0</v>
      </c>
      <c r="W16" s="4">
        <v>0</v>
      </c>
      <c r="X16" s="4" t="s">
        <v>91</v>
      </c>
      <c r="Y16" s="4" t="s">
        <v>36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93</v>
      </c>
      <c r="E17" s="4" t="s">
        <v>94</v>
      </c>
      <c r="F17" s="6">
        <v>45168</v>
      </c>
      <c r="G17" s="6">
        <v>45174</v>
      </c>
      <c r="H17" s="4">
        <v>1</v>
      </c>
      <c r="I17" s="4">
        <v>6</v>
      </c>
      <c r="J17" s="4">
        <v>6</v>
      </c>
      <c r="K17" s="4" t="s">
        <v>30</v>
      </c>
      <c r="L17" s="4">
        <v>1075.44</v>
      </c>
      <c r="M17" s="4">
        <v>1075.44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45127.0000115741</v>
      </c>
      <c r="S17" s="6">
        <v>45177</v>
      </c>
      <c r="T17" s="4" t="s">
        <v>34</v>
      </c>
      <c r="U17" s="4">
        <v>1075.44</v>
      </c>
      <c r="V17" s="4">
        <v>0</v>
      </c>
      <c r="W17" s="4">
        <v>0</v>
      </c>
      <c r="X17" s="4" t="s">
        <v>96</v>
      </c>
      <c r="Y17" s="4" t="s">
        <v>36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45170</v>
      </c>
      <c r="G18" s="6">
        <v>45174</v>
      </c>
      <c r="H18" s="4">
        <v>1</v>
      </c>
      <c r="I18" s="4">
        <v>4</v>
      </c>
      <c r="J18" s="4">
        <v>4</v>
      </c>
      <c r="K18" s="4" t="s">
        <v>30</v>
      </c>
      <c r="L18" s="4">
        <v>2452.45</v>
      </c>
      <c r="M18" s="4">
        <v>2452.45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45129</v>
      </c>
      <c r="S18" s="6">
        <v>45177</v>
      </c>
      <c r="T18" s="4" t="s">
        <v>34</v>
      </c>
      <c r="U18" s="4">
        <v>2452.45</v>
      </c>
      <c r="V18" s="4">
        <v>0</v>
      </c>
      <c r="W18" s="4">
        <v>0</v>
      </c>
      <c r="X18" s="4" t="s">
        <v>101</v>
      </c>
      <c r="Y18" s="4" t="s">
        <v>102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45173</v>
      </c>
      <c r="G19" s="6">
        <v>45174</v>
      </c>
      <c r="H19" s="4">
        <v>1</v>
      </c>
      <c r="I19" s="4">
        <v>1</v>
      </c>
      <c r="J19" s="4">
        <v>1</v>
      </c>
      <c r="K19" s="4" t="s">
        <v>30</v>
      </c>
      <c r="L19" s="4">
        <v>1465.63</v>
      </c>
      <c r="M19" s="4">
        <v>1465.63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45130.0000115741</v>
      </c>
      <c r="S19" s="6">
        <v>45177</v>
      </c>
      <c r="T19" s="4" t="s">
        <v>34</v>
      </c>
      <c r="U19" s="4">
        <v>1465.63</v>
      </c>
      <c r="V19" s="4">
        <v>0</v>
      </c>
      <c r="W19" s="4">
        <v>0</v>
      </c>
      <c r="X19" s="4" t="s">
        <v>107</v>
      </c>
      <c r="Y19" s="4" t="s">
        <v>36</v>
      </c>
    </row>
    <row r="20" s="4" customFormat="1" spans="1:25">
      <c r="A20" s="4" t="s">
        <v>108</v>
      </c>
      <c r="B20" s="4" t="s">
        <v>26</v>
      </c>
      <c r="C20" s="4" t="s">
        <v>27</v>
      </c>
      <c r="D20" s="4" t="s">
        <v>109</v>
      </c>
      <c r="E20" s="4" t="s">
        <v>110</v>
      </c>
      <c r="F20" s="6">
        <v>45173</v>
      </c>
      <c r="G20" s="6">
        <v>45174</v>
      </c>
      <c r="H20" s="4">
        <v>1</v>
      </c>
      <c r="I20" s="4">
        <v>1</v>
      </c>
      <c r="J20" s="4">
        <v>1</v>
      </c>
      <c r="K20" s="4" t="s">
        <v>30</v>
      </c>
      <c r="L20" s="4">
        <v>917.09</v>
      </c>
      <c r="M20" s="4">
        <v>917.09</v>
      </c>
      <c r="N20" s="4" t="s">
        <v>111</v>
      </c>
      <c r="O20" s="4" t="s">
        <v>32</v>
      </c>
      <c r="P20" s="4" t="s">
        <v>33</v>
      </c>
      <c r="Q20" s="4">
        <v>0</v>
      </c>
      <c r="R20" s="7">
        <v>45130</v>
      </c>
      <c r="S20" s="6">
        <v>45177</v>
      </c>
      <c r="T20" s="4" t="s">
        <v>34</v>
      </c>
      <c r="U20" s="4">
        <v>917.09</v>
      </c>
      <c r="V20" s="4">
        <v>0</v>
      </c>
      <c r="W20" s="4">
        <v>0</v>
      </c>
      <c r="X20" s="4" t="s">
        <v>112</v>
      </c>
      <c r="Y20" s="4" t="s">
        <v>113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45172</v>
      </c>
      <c r="G21" s="6">
        <v>45174</v>
      </c>
      <c r="H21" s="4">
        <v>2</v>
      </c>
      <c r="I21" s="4">
        <v>2</v>
      </c>
      <c r="J21" s="4">
        <v>4</v>
      </c>
      <c r="K21" s="4" t="s">
        <v>30</v>
      </c>
      <c r="L21" s="4">
        <v>7683.92</v>
      </c>
      <c r="M21" s="4">
        <v>7683.92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45134.0000115741</v>
      </c>
      <c r="S21" s="6">
        <v>45177</v>
      </c>
      <c r="T21" s="4" t="s">
        <v>34</v>
      </c>
      <c r="U21" s="4">
        <v>7683.92</v>
      </c>
      <c r="V21" s="4">
        <v>0</v>
      </c>
      <c r="W21" s="4">
        <v>0</v>
      </c>
      <c r="X21" s="4" t="s">
        <v>118</v>
      </c>
      <c r="Y21" s="4" t="s">
        <v>119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122</v>
      </c>
      <c r="F22" s="6">
        <v>45173</v>
      </c>
      <c r="G22" s="6">
        <v>45174</v>
      </c>
      <c r="H22" s="4">
        <v>1</v>
      </c>
      <c r="I22" s="4">
        <v>1</v>
      </c>
      <c r="J22" s="4">
        <v>1</v>
      </c>
      <c r="K22" s="4" t="s">
        <v>30</v>
      </c>
      <c r="L22" s="4">
        <v>860.4</v>
      </c>
      <c r="M22" s="4">
        <v>860.4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45135</v>
      </c>
      <c r="S22" s="6">
        <v>45177</v>
      </c>
      <c r="T22" s="4" t="s">
        <v>34</v>
      </c>
      <c r="U22" s="4">
        <v>860.4</v>
      </c>
      <c r="V22" s="4">
        <v>0</v>
      </c>
      <c r="W22" s="4">
        <v>0</v>
      </c>
      <c r="X22" s="4" t="s">
        <v>124</v>
      </c>
      <c r="Y22" s="4" t="s">
        <v>36</v>
      </c>
    </row>
    <row r="23" s="4" customFormat="1" spans="1:25">
      <c r="A23" s="4" t="s">
        <v>87</v>
      </c>
      <c r="B23" s="4" t="s">
        <v>26</v>
      </c>
      <c r="C23" s="4" t="s">
        <v>43</v>
      </c>
      <c r="D23" s="4" t="s">
        <v>88</v>
      </c>
      <c r="E23" s="4" t="s">
        <v>89</v>
      </c>
      <c r="F23" s="6">
        <v>45173</v>
      </c>
      <c r="G23" s="6">
        <v>45174</v>
      </c>
      <c r="H23" s="4">
        <v>3</v>
      </c>
      <c r="I23" s="4">
        <v>1</v>
      </c>
      <c r="J23" s="4">
        <v>3</v>
      </c>
      <c r="K23" s="4" t="s">
        <v>30</v>
      </c>
      <c r="L23" s="4">
        <v>-9374.01</v>
      </c>
      <c r="M23" s="4">
        <v>-9374.01</v>
      </c>
      <c r="N23" s="4" t="s">
        <v>90</v>
      </c>
      <c r="O23" s="4" t="s">
        <v>32</v>
      </c>
      <c r="P23" s="4" t="s">
        <v>33</v>
      </c>
      <c r="Q23" s="4">
        <v>0</v>
      </c>
      <c r="R23" s="7">
        <v>45127</v>
      </c>
      <c r="S23" s="6">
        <v>45177</v>
      </c>
      <c r="T23" s="4" t="s">
        <v>34</v>
      </c>
      <c r="U23" s="4">
        <v>-9374.01</v>
      </c>
      <c r="V23" s="4">
        <v>0</v>
      </c>
      <c r="W23" s="4">
        <v>0</v>
      </c>
      <c r="X23" s="4" t="s">
        <v>91</v>
      </c>
      <c r="Y23" s="4" t="s">
        <v>36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126</v>
      </c>
      <c r="E24" s="4" t="s">
        <v>127</v>
      </c>
      <c r="F24" s="6">
        <v>45168</v>
      </c>
      <c r="G24" s="6">
        <v>45174</v>
      </c>
      <c r="H24" s="4">
        <v>1</v>
      </c>
      <c r="I24" s="4">
        <v>6</v>
      </c>
      <c r="J24" s="4">
        <v>6</v>
      </c>
      <c r="K24" s="4" t="s">
        <v>30</v>
      </c>
      <c r="L24" s="4">
        <v>14495.58</v>
      </c>
      <c r="M24" s="4">
        <v>14495.58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45137</v>
      </c>
      <c r="S24" s="6">
        <v>45177</v>
      </c>
      <c r="T24" s="4" t="s">
        <v>34</v>
      </c>
      <c r="U24" s="4">
        <v>14495.58</v>
      </c>
      <c r="V24" s="4">
        <v>0</v>
      </c>
      <c r="W24" s="4">
        <v>0</v>
      </c>
      <c r="X24" s="4" t="s">
        <v>129</v>
      </c>
      <c r="Y24" s="4" t="s">
        <v>130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132</v>
      </c>
      <c r="E25" s="4" t="s">
        <v>133</v>
      </c>
      <c r="F25" s="6">
        <v>45172</v>
      </c>
      <c r="G25" s="6">
        <v>45174</v>
      </c>
      <c r="H25" s="4">
        <v>1</v>
      </c>
      <c r="I25" s="4">
        <v>2</v>
      </c>
      <c r="J25" s="4">
        <v>2</v>
      </c>
      <c r="K25" s="4" t="s">
        <v>30</v>
      </c>
      <c r="L25" s="4">
        <v>893.54</v>
      </c>
      <c r="M25" s="4">
        <v>893.54</v>
      </c>
      <c r="N25" s="4" t="s">
        <v>134</v>
      </c>
      <c r="O25" s="4" t="s">
        <v>32</v>
      </c>
      <c r="P25" s="4" t="s">
        <v>33</v>
      </c>
      <c r="Q25" s="4">
        <v>0</v>
      </c>
      <c r="R25" s="7">
        <v>45137</v>
      </c>
      <c r="S25" s="6">
        <v>45177</v>
      </c>
      <c r="T25" s="4" t="s">
        <v>34</v>
      </c>
      <c r="U25" s="4">
        <v>893.54</v>
      </c>
      <c r="V25" s="4">
        <v>0</v>
      </c>
      <c r="W25" s="4">
        <v>0</v>
      </c>
      <c r="X25" s="4" t="s">
        <v>135</v>
      </c>
      <c r="Y25" s="4" t="s">
        <v>136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126</v>
      </c>
      <c r="E26" s="4" t="s">
        <v>138</v>
      </c>
      <c r="F26" s="6">
        <v>45168</v>
      </c>
      <c r="G26" s="6">
        <v>45174</v>
      </c>
      <c r="H26" s="4">
        <v>1</v>
      </c>
      <c r="I26" s="4">
        <v>6</v>
      </c>
      <c r="J26" s="4">
        <v>6</v>
      </c>
      <c r="K26" s="4" t="s">
        <v>30</v>
      </c>
      <c r="L26" s="4">
        <v>13005.42</v>
      </c>
      <c r="M26" s="4">
        <v>13005.42</v>
      </c>
      <c r="N26" s="4" t="s">
        <v>139</v>
      </c>
      <c r="O26" s="4" t="s">
        <v>32</v>
      </c>
      <c r="P26" s="4" t="s">
        <v>33</v>
      </c>
      <c r="Q26" s="4">
        <v>0</v>
      </c>
      <c r="R26" s="7">
        <v>45138</v>
      </c>
      <c r="S26" s="6">
        <v>45177</v>
      </c>
      <c r="T26" s="4" t="s">
        <v>34</v>
      </c>
      <c r="U26" s="4">
        <v>13005.42</v>
      </c>
      <c r="V26" s="4">
        <v>0</v>
      </c>
      <c r="W26" s="4">
        <v>0</v>
      </c>
      <c r="X26" s="4" t="s">
        <v>140</v>
      </c>
      <c r="Y26" s="4" t="s">
        <v>141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45170</v>
      </c>
      <c r="G27" s="6">
        <v>45174</v>
      </c>
      <c r="H27" s="4">
        <v>1</v>
      </c>
      <c r="I27" s="4">
        <v>4</v>
      </c>
      <c r="J27" s="4">
        <v>4</v>
      </c>
      <c r="K27" s="4" t="s">
        <v>30</v>
      </c>
      <c r="L27" s="4">
        <v>2033.04</v>
      </c>
      <c r="M27" s="4">
        <v>2033.04</v>
      </c>
      <c r="N27" s="4" t="s">
        <v>145</v>
      </c>
      <c r="O27" s="4" t="s">
        <v>32</v>
      </c>
      <c r="P27" s="4" t="s">
        <v>33</v>
      </c>
      <c r="Q27" s="4">
        <v>0</v>
      </c>
      <c r="R27" s="7">
        <v>45138.0000115741</v>
      </c>
      <c r="S27" s="6">
        <v>45177</v>
      </c>
      <c r="T27" s="4" t="s">
        <v>34</v>
      </c>
      <c r="U27" s="4">
        <v>2033.04</v>
      </c>
      <c r="V27" s="4">
        <v>0</v>
      </c>
      <c r="W27" s="4">
        <v>0</v>
      </c>
      <c r="X27" s="4" t="s">
        <v>146</v>
      </c>
      <c r="Y27" s="4" t="s">
        <v>147</v>
      </c>
    </row>
    <row r="28" s="4" customFormat="1" spans="1:25">
      <c r="A28" s="4" t="s">
        <v>120</v>
      </c>
      <c r="B28" s="4" t="s">
        <v>26</v>
      </c>
      <c r="C28" s="4" t="s">
        <v>43</v>
      </c>
      <c r="D28" s="4" t="s">
        <v>121</v>
      </c>
      <c r="E28" s="4" t="s">
        <v>122</v>
      </c>
      <c r="F28" s="6">
        <v>45173</v>
      </c>
      <c r="G28" s="6">
        <v>45174</v>
      </c>
      <c r="H28" s="4">
        <v>1</v>
      </c>
      <c r="I28" s="4">
        <v>1</v>
      </c>
      <c r="J28" s="4">
        <v>1</v>
      </c>
      <c r="K28" s="4" t="s">
        <v>30</v>
      </c>
      <c r="L28" s="4">
        <v>-860.4</v>
      </c>
      <c r="M28" s="4">
        <v>-860.4</v>
      </c>
      <c r="N28" s="4" t="s">
        <v>123</v>
      </c>
      <c r="O28" s="4" t="s">
        <v>32</v>
      </c>
      <c r="P28" s="4" t="s">
        <v>33</v>
      </c>
      <c r="Q28" s="4">
        <v>0</v>
      </c>
      <c r="R28" s="7">
        <v>45135</v>
      </c>
      <c r="S28" s="6">
        <v>45177</v>
      </c>
      <c r="T28" s="4" t="s">
        <v>34</v>
      </c>
      <c r="U28" s="4">
        <v>-860.4</v>
      </c>
      <c r="V28" s="4">
        <v>0</v>
      </c>
      <c r="W28" s="4">
        <v>0</v>
      </c>
      <c r="X28" s="4" t="s">
        <v>124</v>
      </c>
      <c r="Y28" s="4" t="s">
        <v>36</v>
      </c>
    </row>
    <row r="29" s="4" customFormat="1" spans="1:25">
      <c r="A29" s="4" t="s">
        <v>92</v>
      </c>
      <c r="B29" s="4" t="s">
        <v>26</v>
      </c>
      <c r="C29" s="4" t="s">
        <v>43</v>
      </c>
      <c r="D29" s="4" t="s">
        <v>93</v>
      </c>
      <c r="E29" s="4" t="s">
        <v>94</v>
      </c>
      <c r="F29" s="6">
        <v>45168</v>
      </c>
      <c r="G29" s="6">
        <v>45174</v>
      </c>
      <c r="H29" s="4">
        <v>1</v>
      </c>
      <c r="I29" s="4">
        <v>6</v>
      </c>
      <c r="J29" s="4">
        <v>6</v>
      </c>
      <c r="K29" s="4" t="s">
        <v>30</v>
      </c>
      <c r="L29" s="4">
        <v>-1075.44</v>
      </c>
      <c r="M29" s="4">
        <v>-1075.44</v>
      </c>
      <c r="N29" s="4" t="s">
        <v>95</v>
      </c>
      <c r="O29" s="4" t="s">
        <v>32</v>
      </c>
      <c r="P29" s="4" t="s">
        <v>33</v>
      </c>
      <c r="Q29" s="4">
        <v>0</v>
      </c>
      <c r="R29" s="7">
        <v>45127.0000115741</v>
      </c>
      <c r="S29" s="6">
        <v>45177</v>
      </c>
      <c r="T29" s="4" t="s">
        <v>34</v>
      </c>
      <c r="U29" s="4">
        <v>-1075.44</v>
      </c>
      <c r="V29" s="4">
        <v>0</v>
      </c>
      <c r="W29" s="4">
        <v>0</v>
      </c>
      <c r="X29" s="4" t="s">
        <v>96</v>
      </c>
      <c r="Y29" s="4" t="s">
        <v>36</v>
      </c>
    </row>
    <row r="30" s="4" customFormat="1" spans="1:25">
      <c r="A30" s="4" t="s">
        <v>148</v>
      </c>
      <c r="B30" s="4" t="s">
        <v>26</v>
      </c>
      <c r="C30" s="4" t="s">
        <v>27</v>
      </c>
      <c r="D30" s="4" t="s">
        <v>149</v>
      </c>
      <c r="E30" s="4" t="s">
        <v>150</v>
      </c>
      <c r="F30" s="6">
        <v>45173</v>
      </c>
      <c r="G30" s="6">
        <v>45174</v>
      </c>
      <c r="H30" s="4">
        <v>1</v>
      </c>
      <c r="I30" s="4">
        <v>1</v>
      </c>
      <c r="J30" s="4">
        <v>1</v>
      </c>
      <c r="K30" s="4" t="s">
        <v>30</v>
      </c>
      <c r="L30" s="4">
        <v>1307</v>
      </c>
      <c r="M30" s="4">
        <v>1307</v>
      </c>
      <c r="N30" s="4" t="s">
        <v>151</v>
      </c>
      <c r="O30" s="4" t="s">
        <v>32</v>
      </c>
      <c r="P30" s="4" t="s">
        <v>33</v>
      </c>
      <c r="Q30" s="4">
        <v>0</v>
      </c>
      <c r="R30" s="7">
        <v>45140.0000115741</v>
      </c>
      <c r="S30" s="6">
        <v>45177</v>
      </c>
      <c r="T30" s="4" t="s">
        <v>34</v>
      </c>
      <c r="U30" s="4">
        <v>1307</v>
      </c>
      <c r="V30" s="4">
        <v>0</v>
      </c>
      <c r="W30" s="4">
        <v>0</v>
      </c>
      <c r="X30" s="4" t="s">
        <v>152</v>
      </c>
      <c r="Y30" s="4" t="s">
        <v>36</v>
      </c>
    </row>
    <row r="31" s="4" customFormat="1" spans="1:25">
      <c r="A31" s="4" t="s">
        <v>153</v>
      </c>
      <c r="B31" s="4" t="s">
        <v>26</v>
      </c>
      <c r="C31" s="4" t="s">
        <v>27</v>
      </c>
      <c r="D31" s="4" t="s">
        <v>154</v>
      </c>
      <c r="E31" s="4" t="s">
        <v>155</v>
      </c>
      <c r="F31" s="6">
        <v>45170</v>
      </c>
      <c r="G31" s="6">
        <v>45174</v>
      </c>
      <c r="H31" s="4">
        <v>2</v>
      </c>
      <c r="I31" s="4">
        <v>4</v>
      </c>
      <c r="J31" s="4">
        <v>8</v>
      </c>
      <c r="K31" s="4" t="s">
        <v>30</v>
      </c>
      <c r="L31" s="4">
        <v>7251.36</v>
      </c>
      <c r="M31" s="4">
        <v>7251.36</v>
      </c>
      <c r="N31" s="4" t="s">
        <v>156</v>
      </c>
      <c r="O31" s="4" t="s">
        <v>32</v>
      </c>
      <c r="P31" s="4" t="s">
        <v>33</v>
      </c>
      <c r="Q31" s="4">
        <v>0</v>
      </c>
      <c r="R31" s="7">
        <v>45141</v>
      </c>
      <c r="S31" s="6">
        <v>45177</v>
      </c>
      <c r="T31" s="4" t="s">
        <v>34</v>
      </c>
      <c r="U31" s="4">
        <v>7251.36</v>
      </c>
      <c r="V31" s="4">
        <v>0</v>
      </c>
      <c r="W31" s="4">
        <v>0</v>
      </c>
      <c r="X31" s="4" t="s">
        <v>157</v>
      </c>
      <c r="Y31" s="4" t="s">
        <v>158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160</v>
      </c>
      <c r="E32" s="4" t="s">
        <v>161</v>
      </c>
      <c r="F32" s="6">
        <v>45172</v>
      </c>
      <c r="G32" s="6">
        <v>45174</v>
      </c>
      <c r="H32" s="4">
        <v>1</v>
      </c>
      <c r="I32" s="4">
        <v>2</v>
      </c>
      <c r="J32" s="4">
        <v>2</v>
      </c>
      <c r="K32" s="4" t="s">
        <v>30</v>
      </c>
      <c r="L32" s="4">
        <v>2953.18</v>
      </c>
      <c r="M32" s="4">
        <v>2953.18</v>
      </c>
      <c r="N32" s="4" t="s">
        <v>162</v>
      </c>
      <c r="O32" s="4" t="s">
        <v>32</v>
      </c>
      <c r="P32" s="4" t="s">
        <v>33</v>
      </c>
      <c r="Q32" s="4">
        <v>0</v>
      </c>
      <c r="R32" s="7">
        <v>45142</v>
      </c>
      <c r="S32" s="6">
        <v>45177</v>
      </c>
      <c r="T32" s="4" t="s">
        <v>34</v>
      </c>
      <c r="U32" s="4">
        <v>2953.18</v>
      </c>
      <c r="V32" s="4">
        <v>0</v>
      </c>
      <c r="W32" s="4">
        <v>0</v>
      </c>
      <c r="X32" s="4" t="s">
        <v>163</v>
      </c>
      <c r="Y32" s="4" t="s">
        <v>36</v>
      </c>
    </row>
    <row r="33" s="4" customFormat="1" spans="1:25">
      <c r="A33" s="4" t="s">
        <v>164</v>
      </c>
      <c r="B33" s="4" t="s">
        <v>26</v>
      </c>
      <c r="C33" s="4" t="s">
        <v>27</v>
      </c>
      <c r="D33" s="4" t="s">
        <v>165</v>
      </c>
      <c r="E33" s="4" t="s">
        <v>166</v>
      </c>
      <c r="F33" s="6">
        <v>45171</v>
      </c>
      <c r="G33" s="6">
        <v>45174</v>
      </c>
      <c r="H33" s="4">
        <v>1</v>
      </c>
      <c r="I33" s="4">
        <v>3</v>
      </c>
      <c r="J33" s="4">
        <v>3</v>
      </c>
      <c r="K33" s="4" t="s">
        <v>30</v>
      </c>
      <c r="L33" s="4">
        <v>3271.5</v>
      </c>
      <c r="M33" s="4">
        <v>3271.5</v>
      </c>
      <c r="N33" s="4" t="s">
        <v>167</v>
      </c>
      <c r="O33" s="4" t="s">
        <v>32</v>
      </c>
      <c r="P33" s="4" t="s">
        <v>33</v>
      </c>
      <c r="Q33" s="4">
        <v>0</v>
      </c>
      <c r="R33" s="7">
        <v>45143.0000115741</v>
      </c>
      <c r="S33" s="6">
        <v>45177</v>
      </c>
      <c r="T33" s="4" t="s">
        <v>34</v>
      </c>
      <c r="U33" s="4">
        <v>3271.5</v>
      </c>
      <c r="V33" s="4">
        <v>0</v>
      </c>
      <c r="W33" s="4">
        <v>0</v>
      </c>
      <c r="X33" s="4" t="s">
        <v>168</v>
      </c>
      <c r="Y33" s="4" t="s">
        <v>169</v>
      </c>
    </row>
    <row r="34" s="4" customFormat="1" spans="1:25">
      <c r="A34" s="4" t="s">
        <v>170</v>
      </c>
      <c r="B34" s="4" t="s">
        <v>26</v>
      </c>
      <c r="C34" s="4" t="s">
        <v>27</v>
      </c>
      <c r="D34" s="4" t="s">
        <v>171</v>
      </c>
      <c r="E34" s="4" t="s">
        <v>172</v>
      </c>
      <c r="F34" s="6">
        <v>45173</v>
      </c>
      <c r="G34" s="6">
        <v>45174</v>
      </c>
      <c r="H34" s="4">
        <v>1</v>
      </c>
      <c r="I34" s="4">
        <v>1</v>
      </c>
      <c r="J34" s="4">
        <v>1</v>
      </c>
      <c r="K34" s="4" t="s">
        <v>30</v>
      </c>
      <c r="L34" s="4">
        <v>971.97</v>
      </c>
      <c r="M34" s="4">
        <v>971.97</v>
      </c>
      <c r="N34" s="4" t="s">
        <v>173</v>
      </c>
      <c r="O34" s="4" t="s">
        <v>32</v>
      </c>
      <c r="P34" s="4" t="s">
        <v>33</v>
      </c>
      <c r="Q34" s="4">
        <v>0</v>
      </c>
      <c r="R34" s="7">
        <v>45145.0000115741</v>
      </c>
      <c r="S34" s="6">
        <v>45177</v>
      </c>
      <c r="T34" s="4" t="s">
        <v>34</v>
      </c>
      <c r="U34" s="4">
        <v>971.97</v>
      </c>
      <c r="V34" s="4">
        <v>0</v>
      </c>
      <c r="W34" s="4">
        <v>0</v>
      </c>
      <c r="X34" s="4" t="s">
        <v>174</v>
      </c>
      <c r="Y34" s="4" t="s">
        <v>175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178</v>
      </c>
      <c r="F35" s="6">
        <v>45169</v>
      </c>
      <c r="G35" s="6">
        <v>45174</v>
      </c>
      <c r="H35" s="4">
        <v>1</v>
      </c>
      <c r="I35" s="4">
        <v>5</v>
      </c>
      <c r="J35" s="4">
        <v>5</v>
      </c>
      <c r="K35" s="4" t="s">
        <v>30</v>
      </c>
      <c r="L35" s="4">
        <v>5391.5</v>
      </c>
      <c r="M35" s="4">
        <v>5391.5</v>
      </c>
      <c r="N35" s="4" t="s">
        <v>179</v>
      </c>
      <c r="O35" s="4" t="s">
        <v>32</v>
      </c>
      <c r="P35" s="4" t="s">
        <v>33</v>
      </c>
      <c r="Q35" s="4">
        <v>0</v>
      </c>
      <c r="R35" s="7">
        <v>45145.0000115741</v>
      </c>
      <c r="S35" s="6">
        <v>45177</v>
      </c>
      <c r="T35" s="4" t="s">
        <v>34</v>
      </c>
      <c r="U35" s="4">
        <v>5391.5</v>
      </c>
      <c r="V35" s="4">
        <v>0</v>
      </c>
      <c r="W35" s="4">
        <v>0</v>
      </c>
      <c r="X35" s="4" t="s">
        <v>180</v>
      </c>
      <c r="Y35" s="4" t="s">
        <v>181</v>
      </c>
    </row>
    <row r="36" s="4" customFormat="1" spans="1:25">
      <c r="A36" s="4" t="s">
        <v>182</v>
      </c>
      <c r="B36" s="4" t="s">
        <v>26</v>
      </c>
      <c r="C36" s="4" t="s">
        <v>27</v>
      </c>
      <c r="D36" s="4" t="s">
        <v>183</v>
      </c>
      <c r="E36" s="4" t="s">
        <v>184</v>
      </c>
      <c r="F36" s="6">
        <v>45171</v>
      </c>
      <c r="G36" s="6">
        <v>45174</v>
      </c>
      <c r="H36" s="4">
        <v>1</v>
      </c>
      <c r="I36" s="4">
        <v>3</v>
      </c>
      <c r="J36" s="4">
        <v>3</v>
      </c>
      <c r="K36" s="4" t="s">
        <v>30</v>
      </c>
      <c r="L36" s="4">
        <v>2098.11</v>
      </c>
      <c r="M36" s="4">
        <v>2098.11</v>
      </c>
      <c r="N36" s="4" t="s">
        <v>185</v>
      </c>
      <c r="O36" s="4" t="s">
        <v>32</v>
      </c>
      <c r="P36" s="4" t="s">
        <v>33</v>
      </c>
      <c r="Q36" s="4">
        <v>0</v>
      </c>
      <c r="R36" s="7">
        <v>45145</v>
      </c>
      <c r="S36" s="6">
        <v>45177</v>
      </c>
      <c r="T36" s="4" t="s">
        <v>34</v>
      </c>
      <c r="U36" s="4">
        <v>2098.11</v>
      </c>
      <c r="V36" s="4">
        <v>0</v>
      </c>
      <c r="W36" s="4">
        <v>0</v>
      </c>
      <c r="X36" s="4" t="s">
        <v>186</v>
      </c>
      <c r="Y36" s="4" t="s">
        <v>36</v>
      </c>
    </row>
    <row r="37" s="4" customFormat="1" spans="1:25">
      <c r="A37" s="4" t="s">
        <v>187</v>
      </c>
      <c r="B37" s="4" t="s">
        <v>26</v>
      </c>
      <c r="C37" s="4" t="s">
        <v>27</v>
      </c>
      <c r="D37" s="4" t="s">
        <v>188</v>
      </c>
      <c r="E37" s="4" t="s">
        <v>189</v>
      </c>
      <c r="F37" s="6">
        <v>45172</v>
      </c>
      <c r="G37" s="6">
        <v>45174</v>
      </c>
      <c r="H37" s="4">
        <v>1</v>
      </c>
      <c r="I37" s="4">
        <v>2</v>
      </c>
      <c r="J37" s="4">
        <v>2</v>
      </c>
      <c r="K37" s="4" t="s">
        <v>30</v>
      </c>
      <c r="L37" s="4">
        <v>2338.17</v>
      </c>
      <c r="M37" s="4">
        <v>2338.17</v>
      </c>
      <c r="N37" s="4" t="s">
        <v>190</v>
      </c>
      <c r="O37" s="4" t="s">
        <v>32</v>
      </c>
      <c r="P37" s="4" t="s">
        <v>33</v>
      </c>
      <c r="Q37" s="4">
        <v>0</v>
      </c>
      <c r="R37" s="7">
        <v>45145.0000115741</v>
      </c>
      <c r="S37" s="6">
        <v>45177</v>
      </c>
      <c r="T37" s="4" t="s">
        <v>34</v>
      </c>
      <c r="U37" s="4">
        <v>2338.17</v>
      </c>
      <c r="V37" s="4">
        <v>0</v>
      </c>
      <c r="W37" s="4">
        <v>0</v>
      </c>
      <c r="X37" s="4" t="s">
        <v>191</v>
      </c>
      <c r="Y37" s="4" t="s">
        <v>192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6">
        <v>45172</v>
      </c>
      <c r="G38" s="6">
        <v>45174</v>
      </c>
      <c r="H38" s="4">
        <v>1</v>
      </c>
      <c r="I38" s="4">
        <v>2</v>
      </c>
      <c r="J38" s="4">
        <v>2</v>
      </c>
      <c r="K38" s="4" t="s">
        <v>30</v>
      </c>
      <c r="L38" s="4">
        <v>1284.54</v>
      </c>
      <c r="M38" s="4">
        <v>1284.54</v>
      </c>
      <c r="N38" s="4" t="s">
        <v>196</v>
      </c>
      <c r="O38" s="4" t="s">
        <v>32</v>
      </c>
      <c r="P38" s="4" t="s">
        <v>33</v>
      </c>
      <c r="Q38" s="4">
        <v>0</v>
      </c>
      <c r="R38" s="7">
        <v>45145.0000115741</v>
      </c>
      <c r="S38" s="6">
        <v>45177</v>
      </c>
      <c r="T38" s="4" t="s">
        <v>34</v>
      </c>
      <c r="U38" s="4">
        <v>1284.54</v>
      </c>
      <c r="V38" s="4">
        <v>0</v>
      </c>
      <c r="W38" s="4">
        <v>0</v>
      </c>
      <c r="X38" s="4" t="s">
        <v>197</v>
      </c>
      <c r="Y38" s="4" t="s">
        <v>198</v>
      </c>
    </row>
    <row r="39" s="4" customFormat="1" spans="1:25">
      <c r="A39" s="4" t="s">
        <v>199</v>
      </c>
      <c r="B39" s="4" t="s">
        <v>26</v>
      </c>
      <c r="C39" s="4" t="s">
        <v>27</v>
      </c>
      <c r="D39" s="4" t="s">
        <v>200</v>
      </c>
      <c r="E39" s="4" t="s">
        <v>201</v>
      </c>
      <c r="F39" s="6">
        <v>45172</v>
      </c>
      <c r="G39" s="6">
        <v>45174</v>
      </c>
      <c r="H39" s="4">
        <v>1</v>
      </c>
      <c r="I39" s="4">
        <v>2</v>
      </c>
      <c r="J39" s="4">
        <v>2</v>
      </c>
      <c r="K39" s="4" t="s">
        <v>30</v>
      </c>
      <c r="L39" s="4">
        <v>1331.32</v>
      </c>
      <c r="M39" s="4">
        <v>1331.32</v>
      </c>
      <c r="N39" s="4" t="s">
        <v>202</v>
      </c>
      <c r="O39" s="4" t="s">
        <v>32</v>
      </c>
      <c r="P39" s="4" t="s">
        <v>33</v>
      </c>
      <c r="Q39" s="4">
        <v>0</v>
      </c>
      <c r="R39" s="7">
        <v>45146.0000115741</v>
      </c>
      <c r="S39" s="6">
        <v>45177</v>
      </c>
      <c r="T39" s="4" t="s">
        <v>34</v>
      </c>
      <c r="U39" s="4">
        <v>1331.32</v>
      </c>
      <c r="V39" s="4">
        <v>0</v>
      </c>
      <c r="W39" s="4">
        <v>0</v>
      </c>
      <c r="X39" s="4" t="s">
        <v>203</v>
      </c>
      <c r="Y39" s="4" t="s">
        <v>36</v>
      </c>
    </row>
    <row r="40" s="4" customFormat="1" spans="1:25">
      <c r="A40" s="4" t="s">
        <v>204</v>
      </c>
      <c r="B40" s="4" t="s">
        <v>26</v>
      </c>
      <c r="C40" s="4" t="s">
        <v>27</v>
      </c>
      <c r="D40" s="4" t="s">
        <v>205</v>
      </c>
      <c r="E40" s="4" t="s">
        <v>206</v>
      </c>
      <c r="F40" s="6">
        <v>45166</v>
      </c>
      <c r="G40" s="6">
        <v>45174</v>
      </c>
      <c r="H40" s="4">
        <v>1</v>
      </c>
      <c r="I40" s="4">
        <v>8</v>
      </c>
      <c r="J40" s="4">
        <v>8</v>
      </c>
      <c r="K40" s="4" t="s">
        <v>30</v>
      </c>
      <c r="L40" s="4">
        <v>2003.91</v>
      </c>
      <c r="M40" s="4">
        <v>2003.91</v>
      </c>
      <c r="N40" s="4" t="s">
        <v>207</v>
      </c>
      <c r="O40" s="4" t="s">
        <v>32</v>
      </c>
      <c r="P40" s="4" t="s">
        <v>33</v>
      </c>
      <c r="Q40" s="4">
        <v>0</v>
      </c>
      <c r="R40" s="7">
        <v>45147</v>
      </c>
      <c r="S40" s="6">
        <v>45177</v>
      </c>
      <c r="T40" s="4" t="s">
        <v>34</v>
      </c>
      <c r="U40" s="4">
        <v>2003.91</v>
      </c>
      <c r="V40" s="4">
        <v>0</v>
      </c>
      <c r="W40" s="4">
        <v>0</v>
      </c>
      <c r="X40" s="4" t="s">
        <v>208</v>
      </c>
      <c r="Y40" s="4" t="s">
        <v>209</v>
      </c>
    </row>
    <row r="41" s="4" customFormat="1" spans="1:25">
      <c r="A41" s="4" t="s">
        <v>210</v>
      </c>
      <c r="B41" s="4" t="s">
        <v>26</v>
      </c>
      <c r="C41" s="4" t="s">
        <v>27</v>
      </c>
      <c r="D41" s="4" t="s">
        <v>211</v>
      </c>
      <c r="E41" s="4" t="s">
        <v>212</v>
      </c>
      <c r="F41" s="6">
        <v>45173</v>
      </c>
      <c r="G41" s="6">
        <v>45174</v>
      </c>
      <c r="H41" s="4">
        <v>1</v>
      </c>
      <c r="I41" s="4">
        <v>1</v>
      </c>
      <c r="J41" s="4">
        <v>1</v>
      </c>
      <c r="K41" s="4" t="s">
        <v>30</v>
      </c>
      <c r="L41" s="4">
        <v>3175.62</v>
      </c>
      <c r="M41" s="4">
        <v>3175.62</v>
      </c>
      <c r="N41" s="4" t="s">
        <v>213</v>
      </c>
      <c r="O41" s="4" t="s">
        <v>32</v>
      </c>
      <c r="P41" s="4" t="s">
        <v>33</v>
      </c>
      <c r="Q41" s="4">
        <v>0</v>
      </c>
      <c r="R41" s="7">
        <v>45148.0000115741</v>
      </c>
      <c r="S41" s="6">
        <v>45177</v>
      </c>
      <c r="T41" s="4" t="s">
        <v>34</v>
      </c>
      <c r="U41" s="4">
        <v>3175.62</v>
      </c>
      <c r="V41" s="4">
        <v>0</v>
      </c>
      <c r="W41" s="4">
        <v>0</v>
      </c>
      <c r="X41" s="4" t="s">
        <v>214</v>
      </c>
      <c r="Y41" s="4" t="s">
        <v>215</v>
      </c>
    </row>
    <row r="42" s="4" customFormat="1" spans="1:25">
      <c r="A42" s="4" t="s">
        <v>216</v>
      </c>
      <c r="B42" s="4" t="s">
        <v>26</v>
      </c>
      <c r="C42" s="4" t="s">
        <v>27</v>
      </c>
      <c r="D42" s="4" t="s">
        <v>217</v>
      </c>
      <c r="E42" s="4" t="s">
        <v>218</v>
      </c>
      <c r="F42" s="6">
        <v>45172</v>
      </c>
      <c r="G42" s="6">
        <v>45174</v>
      </c>
      <c r="H42" s="4">
        <v>1</v>
      </c>
      <c r="I42" s="4">
        <v>2</v>
      </c>
      <c r="J42" s="4">
        <v>2</v>
      </c>
      <c r="K42" s="4" t="s">
        <v>30</v>
      </c>
      <c r="L42" s="4">
        <v>3270.1</v>
      </c>
      <c r="M42" s="4">
        <v>3270.1</v>
      </c>
      <c r="N42" s="4" t="s">
        <v>219</v>
      </c>
      <c r="O42" s="4" t="s">
        <v>32</v>
      </c>
      <c r="P42" s="4" t="s">
        <v>33</v>
      </c>
      <c r="Q42" s="4">
        <v>0</v>
      </c>
      <c r="R42" s="7">
        <v>45149.0000115741</v>
      </c>
      <c r="S42" s="6">
        <v>45177</v>
      </c>
      <c r="T42" s="4" t="s">
        <v>34</v>
      </c>
      <c r="U42" s="4">
        <v>3270.1</v>
      </c>
      <c r="V42" s="4">
        <v>0</v>
      </c>
      <c r="W42" s="4">
        <v>0</v>
      </c>
      <c r="X42" s="4" t="s">
        <v>220</v>
      </c>
      <c r="Y42" s="4" t="s">
        <v>36</v>
      </c>
    </row>
    <row r="43" s="4" customFormat="1" spans="1:25">
      <c r="A43" s="4" t="s">
        <v>221</v>
      </c>
      <c r="B43" s="4" t="s">
        <v>26</v>
      </c>
      <c r="C43" s="4" t="s">
        <v>27</v>
      </c>
      <c r="D43" s="4" t="s">
        <v>154</v>
      </c>
      <c r="E43" s="4" t="s">
        <v>222</v>
      </c>
      <c r="F43" s="6">
        <v>45172</v>
      </c>
      <c r="G43" s="6">
        <v>45174</v>
      </c>
      <c r="H43" s="4">
        <v>1</v>
      </c>
      <c r="I43" s="4">
        <v>2</v>
      </c>
      <c r="J43" s="4">
        <v>2</v>
      </c>
      <c r="K43" s="4" t="s">
        <v>30</v>
      </c>
      <c r="L43" s="4">
        <v>1595.2</v>
      </c>
      <c r="M43" s="4">
        <v>1595.2</v>
      </c>
      <c r="N43" s="4" t="s">
        <v>223</v>
      </c>
      <c r="O43" s="4" t="s">
        <v>32</v>
      </c>
      <c r="P43" s="4" t="s">
        <v>33</v>
      </c>
      <c r="Q43" s="4">
        <v>0</v>
      </c>
      <c r="R43" s="7">
        <v>45149.0000115741</v>
      </c>
      <c r="S43" s="6">
        <v>45177</v>
      </c>
      <c r="T43" s="4" t="s">
        <v>34</v>
      </c>
      <c r="U43" s="4">
        <v>1595.2</v>
      </c>
      <c r="V43" s="4">
        <v>0</v>
      </c>
      <c r="W43" s="4">
        <v>0</v>
      </c>
      <c r="X43" s="4" t="s">
        <v>224</v>
      </c>
      <c r="Y43" s="4" t="s">
        <v>36</v>
      </c>
    </row>
    <row r="44" s="4" customFormat="1" spans="1:25">
      <c r="A44" s="4" t="s">
        <v>221</v>
      </c>
      <c r="B44" s="4" t="s">
        <v>26</v>
      </c>
      <c r="C44" s="4" t="s">
        <v>43</v>
      </c>
      <c r="D44" s="4" t="s">
        <v>154</v>
      </c>
      <c r="E44" s="4" t="s">
        <v>222</v>
      </c>
      <c r="F44" s="6">
        <v>45172</v>
      </c>
      <c r="G44" s="6">
        <v>45174</v>
      </c>
      <c r="H44" s="4">
        <v>1</v>
      </c>
      <c r="I44" s="4">
        <v>2</v>
      </c>
      <c r="J44" s="4">
        <v>2</v>
      </c>
      <c r="K44" s="4" t="s">
        <v>30</v>
      </c>
      <c r="L44" s="4">
        <v>-1595.2</v>
      </c>
      <c r="M44" s="4">
        <v>-1595.2</v>
      </c>
      <c r="N44" s="4" t="s">
        <v>223</v>
      </c>
      <c r="O44" s="4" t="s">
        <v>32</v>
      </c>
      <c r="P44" s="4" t="s">
        <v>33</v>
      </c>
      <c r="Q44" s="4">
        <v>0</v>
      </c>
      <c r="R44" s="7">
        <v>45149.0000115741</v>
      </c>
      <c r="S44" s="6">
        <v>45177</v>
      </c>
      <c r="T44" s="4" t="s">
        <v>34</v>
      </c>
      <c r="U44" s="4">
        <v>-1595.2</v>
      </c>
      <c r="V44" s="4">
        <v>0</v>
      </c>
      <c r="W44" s="4">
        <v>0</v>
      </c>
      <c r="X44" s="4" t="s">
        <v>224</v>
      </c>
      <c r="Y44" s="4" t="s">
        <v>36</v>
      </c>
    </row>
    <row r="45" s="4" customFormat="1" spans="1:25">
      <c r="A45" s="4" t="s">
        <v>216</v>
      </c>
      <c r="B45" s="4" t="s">
        <v>26</v>
      </c>
      <c r="C45" s="4" t="s">
        <v>43</v>
      </c>
      <c r="D45" s="4" t="s">
        <v>217</v>
      </c>
      <c r="E45" s="4" t="s">
        <v>218</v>
      </c>
      <c r="F45" s="6">
        <v>45172</v>
      </c>
      <c r="G45" s="6">
        <v>45174</v>
      </c>
      <c r="H45" s="4">
        <v>1</v>
      </c>
      <c r="I45" s="4">
        <v>2</v>
      </c>
      <c r="J45" s="4">
        <v>2</v>
      </c>
      <c r="K45" s="4" t="s">
        <v>30</v>
      </c>
      <c r="L45" s="4">
        <v>-3270.1</v>
      </c>
      <c r="M45" s="4">
        <v>-3270.1</v>
      </c>
      <c r="N45" s="4" t="s">
        <v>219</v>
      </c>
      <c r="O45" s="4" t="s">
        <v>32</v>
      </c>
      <c r="P45" s="4" t="s">
        <v>33</v>
      </c>
      <c r="Q45" s="4">
        <v>0</v>
      </c>
      <c r="R45" s="7">
        <v>45149.0000115741</v>
      </c>
      <c r="S45" s="6">
        <v>45177</v>
      </c>
      <c r="T45" s="4" t="s">
        <v>34</v>
      </c>
      <c r="U45" s="4">
        <v>-3270.1</v>
      </c>
      <c r="V45" s="4">
        <v>0</v>
      </c>
      <c r="W45" s="4">
        <v>0</v>
      </c>
      <c r="X45" s="4" t="s">
        <v>220</v>
      </c>
      <c r="Y45" s="4" t="s">
        <v>36</v>
      </c>
    </row>
    <row r="46" s="4" customFormat="1" spans="1:25">
      <c r="A46" s="4" t="s">
        <v>225</v>
      </c>
      <c r="B46" s="4" t="s">
        <v>26</v>
      </c>
      <c r="C46" s="4" t="s">
        <v>27</v>
      </c>
      <c r="D46" s="4" t="s">
        <v>226</v>
      </c>
      <c r="E46" s="4" t="s">
        <v>227</v>
      </c>
      <c r="F46" s="6">
        <v>45173</v>
      </c>
      <c r="G46" s="6">
        <v>45174</v>
      </c>
      <c r="H46" s="4">
        <v>1</v>
      </c>
      <c r="I46" s="4">
        <v>1</v>
      </c>
      <c r="J46" s="4">
        <v>1</v>
      </c>
      <c r="K46" s="4" t="s">
        <v>30</v>
      </c>
      <c r="L46" s="4">
        <v>304.54</v>
      </c>
      <c r="M46" s="4">
        <v>304.54</v>
      </c>
      <c r="N46" s="4" t="s">
        <v>228</v>
      </c>
      <c r="O46" s="4" t="s">
        <v>32</v>
      </c>
      <c r="P46" s="4" t="s">
        <v>33</v>
      </c>
      <c r="Q46" s="4">
        <v>0</v>
      </c>
      <c r="R46" s="7">
        <v>45150.0000115741</v>
      </c>
      <c r="S46" s="6">
        <v>45177</v>
      </c>
      <c r="T46" s="4" t="s">
        <v>34</v>
      </c>
      <c r="U46" s="4">
        <v>304.54</v>
      </c>
      <c r="V46" s="4">
        <v>0</v>
      </c>
      <c r="W46" s="4">
        <v>0</v>
      </c>
      <c r="X46" s="4" t="s">
        <v>229</v>
      </c>
      <c r="Y46" s="4" t="s">
        <v>230</v>
      </c>
    </row>
    <row r="47" s="4" customFormat="1" spans="1:25">
      <c r="A47" s="4" t="s">
        <v>71</v>
      </c>
      <c r="B47" s="4" t="s">
        <v>26</v>
      </c>
      <c r="C47" s="4" t="s">
        <v>43</v>
      </c>
      <c r="D47" s="4" t="s">
        <v>72</v>
      </c>
      <c r="E47" s="4" t="s">
        <v>73</v>
      </c>
      <c r="F47" s="6">
        <v>45170</v>
      </c>
      <c r="G47" s="6">
        <v>45174</v>
      </c>
      <c r="H47" s="4">
        <v>1</v>
      </c>
      <c r="I47" s="4">
        <v>4</v>
      </c>
      <c r="J47" s="4">
        <v>4</v>
      </c>
      <c r="K47" s="4" t="s">
        <v>30</v>
      </c>
      <c r="L47" s="4">
        <v>-7284.44</v>
      </c>
      <c r="M47" s="4">
        <v>-7284.44</v>
      </c>
      <c r="N47" s="4" t="s">
        <v>74</v>
      </c>
      <c r="O47" s="4" t="s">
        <v>32</v>
      </c>
      <c r="P47" s="4" t="s">
        <v>33</v>
      </c>
      <c r="Q47" s="4">
        <v>0</v>
      </c>
      <c r="R47" s="7">
        <v>45118.0000115741</v>
      </c>
      <c r="S47" s="6">
        <v>45177</v>
      </c>
      <c r="T47" s="4" t="s">
        <v>34</v>
      </c>
      <c r="U47" s="4">
        <v>-7284.44</v>
      </c>
      <c r="V47" s="4">
        <v>0</v>
      </c>
      <c r="W47" s="4">
        <v>0</v>
      </c>
      <c r="X47" s="4" t="s">
        <v>75</v>
      </c>
      <c r="Y47" s="4" t="s">
        <v>36</v>
      </c>
    </row>
    <row r="48" s="4" customFormat="1" spans="1:25">
      <c r="A48" s="4" t="s">
        <v>231</v>
      </c>
      <c r="B48" s="4" t="s">
        <v>26</v>
      </c>
      <c r="C48" s="4" t="s">
        <v>27</v>
      </c>
      <c r="D48" s="4" t="s">
        <v>232</v>
      </c>
      <c r="E48" s="4" t="s">
        <v>233</v>
      </c>
      <c r="F48" s="6">
        <v>45172</v>
      </c>
      <c r="G48" s="6">
        <v>45174</v>
      </c>
      <c r="H48" s="4">
        <v>1</v>
      </c>
      <c r="I48" s="4">
        <v>2</v>
      </c>
      <c r="J48" s="4">
        <v>2</v>
      </c>
      <c r="K48" s="4" t="s">
        <v>30</v>
      </c>
      <c r="L48" s="4">
        <v>3558.74</v>
      </c>
      <c r="M48" s="4">
        <v>3558.74</v>
      </c>
      <c r="N48" s="4" t="s">
        <v>234</v>
      </c>
      <c r="O48" s="4" t="s">
        <v>32</v>
      </c>
      <c r="P48" s="4" t="s">
        <v>33</v>
      </c>
      <c r="Q48" s="4">
        <v>0</v>
      </c>
      <c r="R48" s="7">
        <v>45151</v>
      </c>
      <c r="S48" s="6">
        <v>45177</v>
      </c>
      <c r="T48" s="4" t="s">
        <v>34</v>
      </c>
      <c r="U48" s="4">
        <v>3558.74</v>
      </c>
      <c r="V48" s="4">
        <v>0</v>
      </c>
      <c r="W48" s="4">
        <v>0</v>
      </c>
      <c r="X48" s="4" t="s">
        <v>235</v>
      </c>
      <c r="Y48" s="4" t="s">
        <v>36</v>
      </c>
    </row>
    <row r="49" s="4" customFormat="1" spans="1:25">
      <c r="A49" s="4" t="s">
        <v>231</v>
      </c>
      <c r="B49" s="4" t="s">
        <v>26</v>
      </c>
      <c r="C49" s="4" t="s">
        <v>43</v>
      </c>
      <c r="D49" s="4" t="s">
        <v>232</v>
      </c>
      <c r="E49" s="4" t="s">
        <v>233</v>
      </c>
      <c r="F49" s="6">
        <v>45172</v>
      </c>
      <c r="G49" s="6">
        <v>45174</v>
      </c>
      <c r="H49" s="4">
        <v>1</v>
      </c>
      <c r="I49" s="4">
        <v>2</v>
      </c>
      <c r="J49" s="4">
        <v>2</v>
      </c>
      <c r="K49" s="4" t="s">
        <v>30</v>
      </c>
      <c r="L49" s="4">
        <v>-3558.74</v>
      </c>
      <c r="M49" s="4">
        <v>-3558.74</v>
      </c>
      <c r="N49" s="4" t="s">
        <v>234</v>
      </c>
      <c r="O49" s="4" t="s">
        <v>32</v>
      </c>
      <c r="P49" s="4" t="s">
        <v>33</v>
      </c>
      <c r="Q49" s="4">
        <v>0</v>
      </c>
      <c r="R49" s="7">
        <v>45151</v>
      </c>
      <c r="S49" s="6">
        <v>45177</v>
      </c>
      <c r="T49" s="4" t="s">
        <v>34</v>
      </c>
      <c r="U49" s="4">
        <v>-3558.74</v>
      </c>
      <c r="V49" s="4">
        <v>0</v>
      </c>
      <c r="W49" s="4">
        <v>0</v>
      </c>
      <c r="X49" s="4" t="s">
        <v>235</v>
      </c>
      <c r="Y49" s="4" t="s">
        <v>36</v>
      </c>
    </row>
    <row r="50" s="4" customFormat="1" spans="1:25">
      <c r="A50" s="4" t="s">
        <v>236</v>
      </c>
      <c r="B50" s="4" t="s">
        <v>26</v>
      </c>
      <c r="C50" s="4" t="s">
        <v>27</v>
      </c>
      <c r="D50" s="4" t="s">
        <v>237</v>
      </c>
      <c r="E50" s="4" t="s">
        <v>238</v>
      </c>
      <c r="F50" s="6">
        <v>45173</v>
      </c>
      <c r="G50" s="6">
        <v>45174</v>
      </c>
      <c r="H50" s="4">
        <v>1</v>
      </c>
      <c r="I50" s="4">
        <v>1</v>
      </c>
      <c r="J50" s="4">
        <v>1</v>
      </c>
      <c r="K50" s="4" t="s">
        <v>30</v>
      </c>
      <c r="L50" s="4">
        <v>3125.16</v>
      </c>
      <c r="M50" s="4">
        <v>3125.16</v>
      </c>
      <c r="N50" s="4" t="s">
        <v>239</v>
      </c>
      <c r="O50" s="4" t="s">
        <v>32</v>
      </c>
      <c r="P50" s="4" t="s">
        <v>33</v>
      </c>
      <c r="Q50" s="4">
        <v>0</v>
      </c>
      <c r="R50" s="7">
        <v>45152</v>
      </c>
      <c r="S50" s="6">
        <v>45177</v>
      </c>
      <c r="T50" s="4" t="s">
        <v>34</v>
      </c>
      <c r="U50" s="4">
        <v>3125.16</v>
      </c>
      <c r="V50" s="4">
        <v>0</v>
      </c>
      <c r="W50" s="4">
        <v>0</v>
      </c>
      <c r="X50" s="4" t="s">
        <v>240</v>
      </c>
      <c r="Y50" s="4" t="s">
        <v>241</v>
      </c>
    </row>
    <row r="51" s="4" customFormat="1" spans="1:25">
      <c r="A51" s="4" t="s">
        <v>242</v>
      </c>
      <c r="B51" s="4" t="s">
        <v>26</v>
      </c>
      <c r="C51" s="4" t="s">
        <v>27</v>
      </c>
      <c r="D51" s="4" t="s">
        <v>243</v>
      </c>
      <c r="E51" s="4" t="s">
        <v>244</v>
      </c>
      <c r="F51" s="6">
        <v>45172</v>
      </c>
      <c r="G51" s="6">
        <v>45174</v>
      </c>
      <c r="H51" s="4">
        <v>1</v>
      </c>
      <c r="I51" s="4">
        <v>2</v>
      </c>
      <c r="J51" s="4">
        <v>2</v>
      </c>
      <c r="K51" s="4" t="s">
        <v>30</v>
      </c>
      <c r="L51" s="4">
        <v>1179.16</v>
      </c>
      <c r="M51" s="4">
        <v>1179.16</v>
      </c>
      <c r="N51" s="4" t="s">
        <v>245</v>
      </c>
      <c r="O51" s="4" t="s">
        <v>32</v>
      </c>
      <c r="P51" s="4" t="s">
        <v>33</v>
      </c>
      <c r="Q51" s="4">
        <v>0</v>
      </c>
      <c r="R51" s="7">
        <v>45152</v>
      </c>
      <c r="S51" s="6">
        <v>45177</v>
      </c>
      <c r="T51" s="4" t="s">
        <v>34</v>
      </c>
      <c r="U51" s="4">
        <v>1179.16</v>
      </c>
      <c r="V51" s="4">
        <v>0</v>
      </c>
      <c r="W51" s="4">
        <v>0</v>
      </c>
      <c r="X51" s="4" t="s">
        <v>246</v>
      </c>
      <c r="Y51" s="4" t="s">
        <v>36</v>
      </c>
    </row>
    <row r="52" s="4" customFormat="1" spans="1:25">
      <c r="A52" s="4" t="s">
        <v>247</v>
      </c>
      <c r="B52" s="4" t="s">
        <v>26</v>
      </c>
      <c r="C52" s="4" t="s">
        <v>27</v>
      </c>
      <c r="D52" s="4" t="s">
        <v>248</v>
      </c>
      <c r="E52" s="4" t="s">
        <v>249</v>
      </c>
      <c r="F52" s="6">
        <v>45172</v>
      </c>
      <c r="G52" s="6">
        <v>45174</v>
      </c>
      <c r="H52" s="4">
        <v>1</v>
      </c>
      <c r="I52" s="4">
        <v>2</v>
      </c>
      <c r="J52" s="4">
        <v>2</v>
      </c>
      <c r="K52" s="4" t="s">
        <v>30</v>
      </c>
      <c r="L52" s="4">
        <v>540.34</v>
      </c>
      <c r="M52" s="4">
        <v>540.34</v>
      </c>
      <c r="N52" s="4" t="s">
        <v>250</v>
      </c>
      <c r="O52" s="4" t="s">
        <v>32</v>
      </c>
      <c r="P52" s="4" t="s">
        <v>33</v>
      </c>
      <c r="Q52" s="4">
        <v>0</v>
      </c>
      <c r="R52" s="7">
        <v>45152.0000115741</v>
      </c>
      <c r="S52" s="6">
        <v>45177</v>
      </c>
      <c r="T52" s="4" t="s">
        <v>34</v>
      </c>
      <c r="U52" s="4">
        <v>540.34</v>
      </c>
      <c r="V52" s="4">
        <v>0</v>
      </c>
      <c r="W52" s="4">
        <v>0</v>
      </c>
      <c r="X52" s="4" t="s">
        <v>251</v>
      </c>
      <c r="Y52" s="4" t="s">
        <v>252</v>
      </c>
    </row>
    <row r="53" s="4" customFormat="1" spans="1:25">
      <c r="A53" s="4" t="s">
        <v>253</v>
      </c>
      <c r="B53" s="4" t="s">
        <v>26</v>
      </c>
      <c r="C53" s="4" t="s">
        <v>27</v>
      </c>
      <c r="D53" s="4" t="s">
        <v>254</v>
      </c>
      <c r="E53" s="4" t="s">
        <v>56</v>
      </c>
      <c r="F53" s="6">
        <v>45173</v>
      </c>
      <c r="G53" s="6">
        <v>45174</v>
      </c>
      <c r="H53" s="4">
        <v>1</v>
      </c>
      <c r="I53" s="4">
        <v>1</v>
      </c>
      <c r="J53" s="4">
        <v>1</v>
      </c>
      <c r="K53" s="4" t="s">
        <v>30</v>
      </c>
      <c r="L53" s="4">
        <v>1324.99</v>
      </c>
      <c r="M53" s="4">
        <v>1324.99</v>
      </c>
      <c r="N53" s="4" t="s">
        <v>255</v>
      </c>
      <c r="O53" s="4" t="s">
        <v>32</v>
      </c>
      <c r="P53" s="4" t="s">
        <v>33</v>
      </c>
      <c r="Q53" s="4">
        <v>0</v>
      </c>
      <c r="R53" s="7">
        <v>45153</v>
      </c>
      <c r="S53" s="6">
        <v>45177</v>
      </c>
      <c r="T53" s="4" t="s">
        <v>34</v>
      </c>
      <c r="U53" s="4">
        <v>1324.99</v>
      </c>
      <c r="V53" s="4">
        <v>0</v>
      </c>
      <c r="W53" s="4">
        <v>0</v>
      </c>
      <c r="X53" s="4" t="s">
        <v>256</v>
      </c>
      <c r="Y53" s="4" t="s">
        <v>257</v>
      </c>
    </row>
    <row r="54" s="4" customFormat="1" spans="1:25">
      <c r="A54" s="4" t="s">
        <v>258</v>
      </c>
      <c r="B54" s="4" t="s">
        <v>26</v>
      </c>
      <c r="C54" s="4" t="s">
        <v>27</v>
      </c>
      <c r="D54" s="4" t="s">
        <v>259</v>
      </c>
      <c r="E54" s="4" t="s">
        <v>260</v>
      </c>
      <c r="F54" s="6">
        <v>45170</v>
      </c>
      <c r="G54" s="6">
        <v>45174</v>
      </c>
      <c r="H54" s="4">
        <v>1</v>
      </c>
      <c r="I54" s="4">
        <v>4</v>
      </c>
      <c r="J54" s="4">
        <v>4</v>
      </c>
      <c r="K54" s="4" t="s">
        <v>30</v>
      </c>
      <c r="L54" s="4">
        <v>2449.17</v>
      </c>
      <c r="M54" s="4">
        <v>2449.17</v>
      </c>
      <c r="N54" s="4" t="s">
        <v>261</v>
      </c>
      <c r="O54" s="4" t="s">
        <v>32</v>
      </c>
      <c r="P54" s="4" t="s">
        <v>33</v>
      </c>
      <c r="Q54" s="4">
        <v>0</v>
      </c>
      <c r="R54" s="7">
        <v>45153</v>
      </c>
      <c r="S54" s="6">
        <v>45177</v>
      </c>
      <c r="T54" s="4" t="s">
        <v>34</v>
      </c>
      <c r="U54" s="4">
        <v>2449.17</v>
      </c>
      <c r="V54" s="4">
        <v>0</v>
      </c>
      <c r="W54" s="4">
        <v>0</v>
      </c>
      <c r="X54" s="4" t="s">
        <v>262</v>
      </c>
      <c r="Y54" s="4" t="s">
        <v>263</v>
      </c>
    </row>
    <row r="55" s="4" customFormat="1" spans="1:25">
      <c r="A55" s="4" t="s">
        <v>159</v>
      </c>
      <c r="B55" s="4" t="s">
        <v>26</v>
      </c>
      <c r="C55" s="4" t="s">
        <v>43</v>
      </c>
      <c r="D55" s="4" t="s">
        <v>160</v>
      </c>
      <c r="E55" s="4" t="s">
        <v>161</v>
      </c>
      <c r="F55" s="6">
        <v>45172</v>
      </c>
      <c r="G55" s="6">
        <v>45174</v>
      </c>
      <c r="H55" s="4">
        <v>1</v>
      </c>
      <c r="I55" s="4">
        <v>2</v>
      </c>
      <c r="J55" s="4">
        <v>2</v>
      </c>
      <c r="K55" s="4" t="s">
        <v>30</v>
      </c>
      <c r="L55" s="4">
        <v>-2953.18</v>
      </c>
      <c r="M55" s="4">
        <v>-2953.18</v>
      </c>
      <c r="N55" s="4" t="s">
        <v>162</v>
      </c>
      <c r="O55" s="4" t="s">
        <v>32</v>
      </c>
      <c r="P55" s="4" t="s">
        <v>33</v>
      </c>
      <c r="Q55" s="4">
        <v>0</v>
      </c>
      <c r="R55" s="7">
        <v>45142</v>
      </c>
      <c r="S55" s="6">
        <v>45177</v>
      </c>
      <c r="T55" s="4" t="s">
        <v>34</v>
      </c>
      <c r="U55" s="4">
        <v>-2953.18</v>
      </c>
      <c r="V55" s="4">
        <v>0</v>
      </c>
      <c r="W55" s="4">
        <v>0</v>
      </c>
      <c r="X55" s="4" t="s">
        <v>163</v>
      </c>
      <c r="Y55" s="4" t="s">
        <v>36</v>
      </c>
    </row>
    <row r="56" s="4" customFormat="1" spans="1:25">
      <c r="A56" s="4" t="s">
        <v>264</v>
      </c>
      <c r="B56" s="4" t="s">
        <v>26</v>
      </c>
      <c r="C56" s="4" t="s">
        <v>27</v>
      </c>
      <c r="D56" s="4" t="s">
        <v>265</v>
      </c>
      <c r="E56" s="4" t="s">
        <v>266</v>
      </c>
      <c r="F56" s="6">
        <v>45171</v>
      </c>
      <c r="G56" s="6">
        <v>45174</v>
      </c>
      <c r="H56" s="4">
        <v>1</v>
      </c>
      <c r="I56" s="4">
        <v>3</v>
      </c>
      <c r="J56" s="4">
        <v>3</v>
      </c>
      <c r="K56" s="4" t="s">
        <v>30</v>
      </c>
      <c r="L56" s="4">
        <v>3548.32</v>
      </c>
      <c r="M56" s="4">
        <v>3548.32</v>
      </c>
      <c r="N56" s="4" t="s">
        <v>267</v>
      </c>
      <c r="O56" s="4" t="s">
        <v>32</v>
      </c>
      <c r="P56" s="4" t="s">
        <v>33</v>
      </c>
      <c r="Q56" s="4">
        <v>0</v>
      </c>
      <c r="R56" s="7">
        <v>45153</v>
      </c>
      <c r="S56" s="6">
        <v>45177</v>
      </c>
      <c r="T56" s="4" t="s">
        <v>34</v>
      </c>
      <c r="U56" s="4">
        <v>3548.32</v>
      </c>
      <c r="V56" s="4">
        <v>0</v>
      </c>
      <c r="W56" s="4">
        <v>0</v>
      </c>
      <c r="X56" s="4" t="s">
        <v>268</v>
      </c>
      <c r="Y56" s="4" t="s">
        <v>269</v>
      </c>
    </row>
    <row r="57" s="4" customFormat="1" spans="1:25">
      <c r="A57" s="4" t="s">
        <v>242</v>
      </c>
      <c r="B57" s="4" t="s">
        <v>26</v>
      </c>
      <c r="C57" s="4" t="s">
        <v>43</v>
      </c>
      <c r="D57" s="4" t="s">
        <v>243</v>
      </c>
      <c r="E57" s="4" t="s">
        <v>244</v>
      </c>
      <c r="F57" s="6">
        <v>45172</v>
      </c>
      <c r="G57" s="6">
        <v>45174</v>
      </c>
      <c r="H57" s="4">
        <v>1</v>
      </c>
      <c r="I57" s="4">
        <v>2</v>
      </c>
      <c r="J57" s="4">
        <v>2</v>
      </c>
      <c r="K57" s="4" t="s">
        <v>30</v>
      </c>
      <c r="L57" s="4">
        <v>-1179.16</v>
      </c>
      <c r="M57" s="4">
        <v>-1179.16</v>
      </c>
      <c r="N57" s="4" t="s">
        <v>245</v>
      </c>
      <c r="O57" s="4" t="s">
        <v>32</v>
      </c>
      <c r="P57" s="4" t="s">
        <v>33</v>
      </c>
      <c r="Q57" s="4">
        <v>0</v>
      </c>
      <c r="R57" s="7">
        <v>45152</v>
      </c>
      <c r="S57" s="6">
        <v>45177</v>
      </c>
      <c r="T57" s="4" t="s">
        <v>34</v>
      </c>
      <c r="U57" s="4">
        <v>-1179.16</v>
      </c>
      <c r="V57" s="4">
        <v>0</v>
      </c>
      <c r="W57" s="4">
        <v>0</v>
      </c>
      <c r="X57" s="4" t="s">
        <v>246</v>
      </c>
      <c r="Y57" s="4" t="s">
        <v>36</v>
      </c>
    </row>
    <row r="58" s="4" customFormat="1" spans="1:25">
      <c r="A58" s="4" t="s">
        <v>270</v>
      </c>
      <c r="B58" s="4" t="s">
        <v>26</v>
      </c>
      <c r="C58" s="4" t="s">
        <v>27</v>
      </c>
      <c r="D58" s="4" t="s">
        <v>271</v>
      </c>
      <c r="E58" s="4" t="s">
        <v>272</v>
      </c>
      <c r="F58" s="6">
        <v>45171</v>
      </c>
      <c r="G58" s="6">
        <v>45174</v>
      </c>
      <c r="H58" s="4">
        <v>1</v>
      </c>
      <c r="I58" s="4">
        <v>3</v>
      </c>
      <c r="J58" s="4">
        <v>3</v>
      </c>
      <c r="K58" s="4" t="s">
        <v>30</v>
      </c>
      <c r="L58" s="4">
        <v>1200.67</v>
      </c>
      <c r="M58" s="4">
        <v>1200.67</v>
      </c>
      <c r="N58" s="4" t="s">
        <v>273</v>
      </c>
      <c r="O58" s="4" t="s">
        <v>32</v>
      </c>
      <c r="P58" s="4" t="s">
        <v>33</v>
      </c>
      <c r="Q58" s="4">
        <v>0</v>
      </c>
      <c r="R58" s="7">
        <v>45153</v>
      </c>
      <c r="S58" s="6">
        <v>45177</v>
      </c>
      <c r="T58" s="4" t="s">
        <v>34</v>
      </c>
      <c r="U58" s="4">
        <v>1200.67</v>
      </c>
      <c r="V58" s="4">
        <v>0</v>
      </c>
      <c r="W58" s="4">
        <v>0</v>
      </c>
      <c r="X58" s="4" t="s">
        <v>274</v>
      </c>
      <c r="Y58" s="4" t="s">
        <v>275</v>
      </c>
    </row>
    <row r="59" s="4" customFormat="1" spans="1:25">
      <c r="A59" s="4" t="s">
        <v>276</v>
      </c>
      <c r="B59" s="4" t="s">
        <v>26</v>
      </c>
      <c r="C59" s="4" t="s">
        <v>27</v>
      </c>
      <c r="D59" s="4" t="s">
        <v>277</v>
      </c>
      <c r="E59" s="4" t="s">
        <v>278</v>
      </c>
      <c r="F59" s="6">
        <v>45173</v>
      </c>
      <c r="G59" s="6">
        <v>45174</v>
      </c>
      <c r="H59" s="4">
        <v>1</v>
      </c>
      <c r="I59" s="4">
        <v>1</v>
      </c>
      <c r="J59" s="4">
        <v>1</v>
      </c>
      <c r="K59" s="4" t="s">
        <v>30</v>
      </c>
      <c r="L59" s="4">
        <v>905.26</v>
      </c>
      <c r="M59" s="4">
        <v>905.26</v>
      </c>
      <c r="N59" s="4" t="s">
        <v>279</v>
      </c>
      <c r="O59" s="4" t="s">
        <v>32</v>
      </c>
      <c r="P59" s="4" t="s">
        <v>33</v>
      </c>
      <c r="Q59" s="4">
        <v>0</v>
      </c>
      <c r="R59" s="7">
        <v>45154.0000115741</v>
      </c>
      <c r="S59" s="6">
        <v>45177</v>
      </c>
      <c r="T59" s="4" t="s">
        <v>34</v>
      </c>
      <c r="U59" s="4">
        <v>905.26</v>
      </c>
      <c r="V59" s="4">
        <v>0</v>
      </c>
      <c r="W59" s="4">
        <v>0</v>
      </c>
      <c r="X59" s="4" t="s">
        <v>280</v>
      </c>
      <c r="Y59" s="4" t="s">
        <v>281</v>
      </c>
    </row>
    <row r="60" s="4" customFormat="1" spans="1:25">
      <c r="A60" s="4" t="s">
        <v>282</v>
      </c>
      <c r="B60" s="4" t="s">
        <v>26</v>
      </c>
      <c r="C60" s="4" t="s">
        <v>27</v>
      </c>
      <c r="D60" s="4" t="s">
        <v>82</v>
      </c>
      <c r="E60" s="4" t="s">
        <v>283</v>
      </c>
      <c r="F60" s="6">
        <v>45173</v>
      </c>
      <c r="G60" s="6">
        <v>45174</v>
      </c>
      <c r="H60" s="4">
        <v>1</v>
      </c>
      <c r="I60" s="4">
        <v>1</v>
      </c>
      <c r="J60" s="4">
        <v>1</v>
      </c>
      <c r="K60" s="4" t="s">
        <v>30</v>
      </c>
      <c r="L60" s="4">
        <v>2145.04</v>
      </c>
      <c r="M60" s="4">
        <v>2145.04</v>
      </c>
      <c r="N60" s="4" t="s">
        <v>284</v>
      </c>
      <c r="O60" s="4" t="s">
        <v>32</v>
      </c>
      <c r="P60" s="4" t="s">
        <v>33</v>
      </c>
      <c r="Q60" s="4">
        <v>0</v>
      </c>
      <c r="R60" s="7">
        <v>45155.0000115741</v>
      </c>
      <c r="S60" s="6">
        <v>45177</v>
      </c>
      <c r="T60" s="4" t="s">
        <v>34</v>
      </c>
      <c r="U60" s="4">
        <v>2145.04</v>
      </c>
      <c r="V60" s="4">
        <v>0</v>
      </c>
      <c r="W60" s="4">
        <v>0</v>
      </c>
      <c r="X60" s="4" t="s">
        <v>285</v>
      </c>
      <c r="Y60" s="4" t="s">
        <v>36</v>
      </c>
    </row>
    <row r="61" s="4" customFormat="1" spans="1:25">
      <c r="A61" s="4" t="s">
        <v>286</v>
      </c>
      <c r="B61" s="4" t="s">
        <v>26</v>
      </c>
      <c r="C61" s="4" t="s">
        <v>27</v>
      </c>
      <c r="D61" s="4" t="s">
        <v>287</v>
      </c>
      <c r="E61" s="4" t="s">
        <v>288</v>
      </c>
      <c r="F61" s="6">
        <v>45172</v>
      </c>
      <c r="G61" s="6">
        <v>45174</v>
      </c>
      <c r="H61" s="4">
        <v>1</v>
      </c>
      <c r="I61" s="4">
        <v>2</v>
      </c>
      <c r="J61" s="4">
        <v>2</v>
      </c>
      <c r="K61" s="4" t="s">
        <v>30</v>
      </c>
      <c r="L61" s="4">
        <v>654.76</v>
      </c>
      <c r="M61" s="4">
        <v>654.76</v>
      </c>
      <c r="N61" s="4" t="s">
        <v>289</v>
      </c>
      <c r="O61" s="4" t="s">
        <v>32</v>
      </c>
      <c r="P61" s="4" t="s">
        <v>33</v>
      </c>
      <c r="Q61" s="4">
        <v>0</v>
      </c>
      <c r="R61" s="7">
        <v>45155.0000115741</v>
      </c>
      <c r="S61" s="6">
        <v>45177</v>
      </c>
      <c r="T61" s="4" t="s">
        <v>34</v>
      </c>
      <c r="U61" s="4">
        <v>654.76</v>
      </c>
      <c r="V61" s="4">
        <v>0</v>
      </c>
      <c r="W61" s="4">
        <v>0</v>
      </c>
      <c r="X61" s="4" t="s">
        <v>290</v>
      </c>
      <c r="Y61" s="4" t="s">
        <v>291</v>
      </c>
    </row>
    <row r="62" s="4" customFormat="1" spans="1:25">
      <c r="A62" s="4" t="s">
        <v>292</v>
      </c>
      <c r="B62" s="4" t="s">
        <v>26</v>
      </c>
      <c r="C62" s="4" t="s">
        <v>27</v>
      </c>
      <c r="D62" s="4" t="s">
        <v>293</v>
      </c>
      <c r="E62" s="4" t="s">
        <v>294</v>
      </c>
      <c r="F62" s="6">
        <v>45170</v>
      </c>
      <c r="G62" s="6">
        <v>45174</v>
      </c>
      <c r="H62" s="4">
        <v>1</v>
      </c>
      <c r="I62" s="4">
        <v>4</v>
      </c>
      <c r="J62" s="4">
        <v>4</v>
      </c>
      <c r="K62" s="4" t="s">
        <v>30</v>
      </c>
      <c r="L62" s="4">
        <v>2592.12</v>
      </c>
      <c r="M62" s="4">
        <v>2592.12</v>
      </c>
      <c r="N62" s="4" t="s">
        <v>295</v>
      </c>
      <c r="O62" s="4" t="s">
        <v>32</v>
      </c>
      <c r="P62" s="4" t="s">
        <v>33</v>
      </c>
      <c r="Q62" s="4">
        <v>0</v>
      </c>
      <c r="R62" s="7">
        <v>45155.0000115741</v>
      </c>
      <c r="S62" s="6">
        <v>45177</v>
      </c>
      <c r="T62" s="4" t="s">
        <v>34</v>
      </c>
      <c r="U62" s="4">
        <v>2592.12</v>
      </c>
      <c r="V62" s="4">
        <v>0</v>
      </c>
      <c r="W62" s="4">
        <v>0</v>
      </c>
      <c r="X62" s="4" t="s">
        <v>296</v>
      </c>
      <c r="Y62" s="4" t="s">
        <v>297</v>
      </c>
    </row>
    <row r="63" s="4" customFormat="1" spans="1:25">
      <c r="A63" s="4" t="s">
        <v>298</v>
      </c>
      <c r="B63" s="4" t="s">
        <v>26</v>
      </c>
      <c r="C63" s="4" t="s">
        <v>27</v>
      </c>
      <c r="D63" s="4" t="s">
        <v>299</v>
      </c>
      <c r="E63" s="4" t="s">
        <v>300</v>
      </c>
      <c r="F63" s="6">
        <v>45173</v>
      </c>
      <c r="G63" s="6">
        <v>45174</v>
      </c>
      <c r="H63" s="4">
        <v>1</v>
      </c>
      <c r="I63" s="4">
        <v>1</v>
      </c>
      <c r="J63" s="4">
        <v>1</v>
      </c>
      <c r="K63" s="4" t="s">
        <v>30</v>
      </c>
      <c r="L63" s="4">
        <v>1378.6</v>
      </c>
      <c r="M63" s="4">
        <v>1378.6</v>
      </c>
      <c r="N63" s="4" t="s">
        <v>301</v>
      </c>
      <c r="O63" s="4" t="s">
        <v>32</v>
      </c>
      <c r="P63" s="4" t="s">
        <v>33</v>
      </c>
      <c r="Q63" s="4">
        <v>0</v>
      </c>
      <c r="R63" s="7">
        <v>45157.0000115741</v>
      </c>
      <c r="S63" s="6">
        <v>45177</v>
      </c>
      <c r="T63" s="4" t="s">
        <v>34</v>
      </c>
      <c r="U63" s="4">
        <v>1378.6</v>
      </c>
      <c r="V63" s="4">
        <v>0</v>
      </c>
      <c r="W63" s="4">
        <v>0</v>
      </c>
      <c r="X63" s="4" t="s">
        <v>302</v>
      </c>
      <c r="Y63" s="4" t="s">
        <v>303</v>
      </c>
    </row>
    <row r="64" s="4" customFormat="1" spans="1:25">
      <c r="A64" s="4" t="s">
        <v>304</v>
      </c>
      <c r="B64" s="4" t="s">
        <v>26</v>
      </c>
      <c r="C64" s="4" t="s">
        <v>27</v>
      </c>
      <c r="D64" s="4" t="s">
        <v>305</v>
      </c>
      <c r="E64" s="4" t="s">
        <v>306</v>
      </c>
      <c r="F64" s="6">
        <v>45171</v>
      </c>
      <c r="G64" s="6">
        <v>45174</v>
      </c>
      <c r="H64" s="4">
        <v>2</v>
      </c>
      <c r="I64" s="4">
        <v>3</v>
      </c>
      <c r="J64" s="4">
        <v>6</v>
      </c>
      <c r="K64" s="4" t="s">
        <v>30</v>
      </c>
      <c r="L64" s="4">
        <v>8142.8</v>
      </c>
      <c r="M64" s="4">
        <v>8142.8</v>
      </c>
      <c r="N64" s="4" t="s">
        <v>307</v>
      </c>
      <c r="O64" s="4" t="s">
        <v>32</v>
      </c>
      <c r="P64" s="4" t="s">
        <v>33</v>
      </c>
      <c r="Q64" s="4">
        <v>0</v>
      </c>
      <c r="R64" s="7">
        <v>45157</v>
      </c>
      <c r="S64" s="6">
        <v>45177</v>
      </c>
      <c r="T64" s="4" t="s">
        <v>34</v>
      </c>
      <c r="U64" s="4">
        <v>8142.8</v>
      </c>
      <c r="V64" s="4">
        <v>0</v>
      </c>
      <c r="W64" s="4">
        <v>0</v>
      </c>
      <c r="X64" s="4" t="s">
        <v>308</v>
      </c>
      <c r="Y64" s="4" t="s">
        <v>36</v>
      </c>
    </row>
    <row r="65" s="4" customFormat="1" spans="1:25">
      <c r="A65" s="4" t="s">
        <v>304</v>
      </c>
      <c r="B65" s="4" t="s">
        <v>26</v>
      </c>
      <c r="C65" s="4" t="s">
        <v>43</v>
      </c>
      <c r="D65" s="4" t="s">
        <v>305</v>
      </c>
      <c r="E65" s="4" t="s">
        <v>306</v>
      </c>
      <c r="F65" s="6">
        <v>45171</v>
      </c>
      <c r="G65" s="6">
        <v>45174</v>
      </c>
      <c r="H65" s="4">
        <v>2</v>
      </c>
      <c r="I65" s="4">
        <v>3</v>
      </c>
      <c r="J65" s="4">
        <v>6</v>
      </c>
      <c r="K65" s="4" t="s">
        <v>30</v>
      </c>
      <c r="L65" s="4">
        <v>-8142.8</v>
      </c>
      <c r="M65" s="4">
        <v>-8142.8</v>
      </c>
      <c r="N65" s="4" t="s">
        <v>307</v>
      </c>
      <c r="O65" s="4" t="s">
        <v>32</v>
      </c>
      <c r="P65" s="4" t="s">
        <v>33</v>
      </c>
      <c r="Q65" s="4">
        <v>0</v>
      </c>
      <c r="R65" s="7">
        <v>45157</v>
      </c>
      <c r="S65" s="6">
        <v>45177</v>
      </c>
      <c r="T65" s="4" t="s">
        <v>34</v>
      </c>
      <c r="U65" s="4">
        <v>-8142.8</v>
      </c>
      <c r="V65" s="4">
        <v>0</v>
      </c>
      <c r="W65" s="4">
        <v>0</v>
      </c>
      <c r="X65" s="4" t="s">
        <v>308</v>
      </c>
      <c r="Y65" s="4" t="s">
        <v>36</v>
      </c>
    </row>
    <row r="66" s="4" customFormat="1" spans="1:25">
      <c r="A66" s="4" t="s">
        <v>309</v>
      </c>
      <c r="B66" s="4" t="s">
        <v>26</v>
      </c>
      <c r="C66" s="4" t="s">
        <v>27</v>
      </c>
      <c r="D66" s="4" t="s">
        <v>310</v>
      </c>
      <c r="E66" s="4" t="s">
        <v>311</v>
      </c>
      <c r="F66" s="6">
        <v>45173</v>
      </c>
      <c r="G66" s="6">
        <v>45174</v>
      </c>
      <c r="H66" s="4">
        <v>1</v>
      </c>
      <c r="I66" s="4">
        <v>1</v>
      </c>
      <c r="J66" s="4">
        <v>1</v>
      </c>
      <c r="K66" s="4" t="s">
        <v>30</v>
      </c>
      <c r="L66" s="4">
        <v>1019.11</v>
      </c>
      <c r="M66" s="4">
        <v>1019.11</v>
      </c>
      <c r="N66" s="4" t="s">
        <v>312</v>
      </c>
      <c r="O66" s="4" t="s">
        <v>32</v>
      </c>
      <c r="P66" s="4" t="s">
        <v>33</v>
      </c>
      <c r="Q66" s="4">
        <v>0</v>
      </c>
      <c r="R66" s="7">
        <v>45158</v>
      </c>
      <c r="S66" s="6">
        <v>45177</v>
      </c>
      <c r="T66" s="4" t="s">
        <v>34</v>
      </c>
      <c r="U66" s="4">
        <v>1019.11</v>
      </c>
      <c r="V66" s="4">
        <v>0</v>
      </c>
      <c r="W66" s="4">
        <v>0</v>
      </c>
      <c r="X66" s="4" t="s">
        <v>313</v>
      </c>
      <c r="Y66" s="4" t="s">
        <v>36</v>
      </c>
    </row>
    <row r="67" s="4" customFormat="1" spans="1:25">
      <c r="A67" s="4" t="s">
        <v>314</v>
      </c>
      <c r="B67" s="4" t="s">
        <v>26</v>
      </c>
      <c r="C67" s="4" t="s">
        <v>27</v>
      </c>
      <c r="D67" s="4" t="s">
        <v>315</v>
      </c>
      <c r="E67" s="4" t="s">
        <v>316</v>
      </c>
      <c r="F67" s="6">
        <v>45172</v>
      </c>
      <c r="G67" s="6">
        <v>45174</v>
      </c>
      <c r="H67" s="4">
        <v>1</v>
      </c>
      <c r="I67" s="4">
        <v>2</v>
      </c>
      <c r="J67" s="4">
        <v>2</v>
      </c>
      <c r="K67" s="4" t="s">
        <v>30</v>
      </c>
      <c r="L67" s="4">
        <v>665.02</v>
      </c>
      <c r="M67" s="4">
        <v>665.02</v>
      </c>
      <c r="N67" s="4" t="s">
        <v>317</v>
      </c>
      <c r="O67" s="4" t="s">
        <v>32</v>
      </c>
      <c r="P67" s="4" t="s">
        <v>33</v>
      </c>
      <c r="Q67" s="4">
        <v>0</v>
      </c>
      <c r="R67" s="7">
        <v>45158.0000115741</v>
      </c>
      <c r="S67" s="6">
        <v>45177</v>
      </c>
      <c r="T67" s="4" t="s">
        <v>34</v>
      </c>
      <c r="U67" s="4">
        <v>665.02</v>
      </c>
      <c r="V67" s="4">
        <v>0</v>
      </c>
      <c r="W67" s="4">
        <v>0</v>
      </c>
      <c r="X67" s="4" t="s">
        <v>318</v>
      </c>
      <c r="Y67" s="4" t="s">
        <v>36</v>
      </c>
    </row>
    <row r="68" s="4" customFormat="1" spans="1:25">
      <c r="A68" s="4" t="s">
        <v>319</v>
      </c>
      <c r="B68" s="4" t="s">
        <v>26</v>
      </c>
      <c r="C68" s="4" t="s">
        <v>27</v>
      </c>
      <c r="D68" s="4" t="s">
        <v>315</v>
      </c>
      <c r="E68" s="4" t="s">
        <v>316</v>
      </c>
      <c r="F68" s="6">
        <v>45172</v>
      </c>
      <c r="G68" s="6">
        <v>45174</v>
      </c>
      <c r="H68" s="4">
        <v>1</v>
      </c>
      <c r="I68" s="4">
        <v>2</v>
      </c>
      <c r="J68" s="4">
        <v>2</v>
      </c>
      <c r="K68" s="4" t="s">
        <v>30</v>
      </c>
      <c r="L68" s="4">
        <v>665.02</v>
      </c>
      <c r="M68" s="4">
        <v>665.02</v>
      </c>
      <c r="N68" s="4" t="s">
        <v>320</v>
      </c>
      <c r="O68" s="4" t="s">
        <v>32</v>
      </c>
      <c r="P68" s="4" t="s">
        <v>33</v>
      </c>
      <c r="Q68" s="4">
        <v>0</v>
      </c>
      <c r="R68" s="7">
        <v>45158</v>
      </c>
      <c r="S68" s="6">
        <v>45177</v>
      </c>
      <c r="T68" s="4" t="s">
        <v>34</v>
      </c>
      <c r="U68" s="4">
        <v>665.02</v>
      </c>
      <c r="V68" s="4">
        <v>0</v>
      </c>
      <c r="W68" s="4">
        <v>0</v>
      </c>
      <c r="X68" s="4" t="s">
        <v>321</v>
      </c>
      <c r="Y68" s="4" t="s">
        <v>36</v>
      </c>
    </row>
    <row r="69" s="4" customFormat="1" spans="1:25">
      <c r="A69" s="4" t="s">
        <v>322</v>
      </c>
      <c r="B69" s="4" t="s">
        <v>26</v>
      </c>
      <c r="C69" s="4" t="s">
        <v>27</v>
      </c>
      <c r="D69" s="4" t="s">
        <v>323</v>
      </c>
      <c r="E69" s="4" t="s">
        <v>324</v>
      </c>
      <c r="F69" s="6">
        <v>45170</v>
      </c>
      <c r="G69" s="6">
        <v>45174</v>
      </c>
      <c r="H69" s="4">
        <v>1</v>
      </c>
      <c r="I69" s="4">
        <v>4</v>
      </c>
      <c r="J69" s="4">
        <v>4</v>
      </c>
      <c r="K69" s="4" t="s">
        <v>30</v>
      </c>
      <c r="L69" s="4">
        <v>5017.16</v>
      </c>
      <c r="M69" s="4">
        <v>5017.16</v>
      </c>
      <c r="N69" s="4" t="s">
        <v>325</v>
      </c>
      <c r="O69" s="4" t="s">
        <v>32</v>
      </c>
      <c r="P69" s="4" t="s">
        <v>33</v>
      </c>
      <c r="Q69" s="4">
        <v>0</v>
      </c>
      <c r="R69" s="7">
        <v>45158</v>
      </c>
      <c r="S69" s="6">
        <v>45177</v>
      </c>
      <c r="T69" s="4" t="s">
        <v>34</v>
      </c>
      <c r="U69" s="4">
        <v>5017.16</v>
      </c>
      <c r="V69" s="4">
        <v>0</v>
      </c>
      <c r="W69" s="4">
        <v>0</v>
      </c>
      <c r="X69" s="4" t="s">
        <v>326</v>
      </c>
      <c r="Y69" s="4" t="s">
        <v>327</v>
      </c>
    </row>
    <row r="70" s="4" customFormat="1" spans="1:25">
      <c r="A70" s="4" t="s">
        <v>328</v>
      </c>
      <c r="B70" s="4" t="s">
        <v>26</v>
      </c>
      <c r="C70" s="4" t="s">
        <v>27</v>
      </c>
      <c r="D70" s="4" t="s">
        <v>315</v>
      </c>
      <c r="E70" s="4" t="s">
        <v>316</v>
      </c>
      <c r="F70" s="6">
        <v>45172</v>
      </c>
      <c r="G70" s="6">
        <v>45174</v>
      </c>
      <c r="H70" s="4">
        <v>1</v>
      </c>
      <c r="I70" s="4">
        <v>2</v>
      </c>
      <c r="J70" s="4">
        <v>2</v>
      </c>
      <c r="K70" s="4" t="s">
        <v>30</v>
      </c>
      <c r="L70" s="4">
        <v>665.02</v>
      </c>
      <c r="M70" s="4">
        <v>665.02</v>
      </c>
      <c r="N70" s="4" t="s">
        <v>320</v>
      </c>
      <c r="O70" s="4" t="s">
        <v>32</v>
      </c>
      <c r="P70" s="4" t="s">
        <v>33</v>
      </c>
      <c r="Q70" s="4">
        <v>0</v>
      </c>
      <c r="R70" s="7">
        <v>45158</v>
      </c>
      <c r="S70" s="6">
        <v>45177</v>
      </c>
      <c r="T70" s="4" t="s">
        <v>34</v>
      </c>
      <c r="U70" s="4">
        <v>665.02</v>
      </c>
      <c r="V70" s="4">
        <v>0</v>
      </c>
      <c r="W70" s="4">
        <v>0</v>
      </c>
      <c r="X70" s="4" t="s">
        <v>329</v>
      </c>
      <c r="Y70" s="4" t="s">
        <v>36</v>
      </c>
    </row>
    <row r="71" s="4" customFormat="1" spans="1:25">
      <c r="A71" s="4" t="s">
        <v>330</v>
      </c>
      <c r="B71" s="4" t="s">
        <v>26</v>
      </c>
      <c r="C71" s="4" t="s">
        <v>27</v>
      </c>
      <c r="D71" s="4" t="s">
        <v>331</v>
      </c>
      <c r="E71" s="4" t="s">
        <v>332</v>
      </c>
      <c r="F71" s="6">
        <v>45172</v>
      </c>
      <c r="G71" s="6">
        <v>45174</v>
      </c>
      <c r="H71" s="4">
        <v>1</v>
      </c>
      <c r="I71" s="4">
        <v>2</v>
      </c>
      <c r="J71" s="4">
        <v>2</v>
      </c>
      <c r="K71" s="4" t="s">
        <v>30</v>
      </c>
      <c r="L71" s="4">
        <v>549.28</v>
      </c>
      <c r="M71" s="4">
        <v>549.28</v>
      </c>
      <c r="N71" s="4" t="s">
        <v>333</v>
      </c>
      <c r="O71" s="4" t="s">
        <v>32</v>
      </c>
      <c r="P71" s="4" t="s">
        <v>33</v>
      </c>
      <c r="Q71" s="4">
        <v>0</v>
      </c>
      <c r="R71" s="7">
        <v>45158.0000115741</v>
      </c>
      <c r="S71" s="6">
        <v>45177</v>
      </c>
      <c r="T71" s="4" t="s">
        <v>34</v>
      </c>
      <c r="U71" s="4">
        <v>549.28</v>
      </c>
      <c r="V71" s="4">
        <v>0</v>
      </c>
      <c r="W71" s="4">
        <v>0</v>
      </c>
      <c r="X71" s="4" t="s">
        <v>334</v>
      </c>
      <c r="Y71" s="4" t="s">
        <v>335</v>
      </c>
    </row>
    <row r="72" s="4" customFormat="1" spans="1:25">
      <c r="A72" s="4" t="s">
        <v>336</v>
      </c>
      <c r="B72" s="4" t="s">
        <v>26</v>
      </c>
      <c r="C72" s="4" t="s">
        <v>27</v>
      </c>
      <c r="D72" s="4" t="s">
        <v>337</v>
      </c>
      <c r="E72" s="4" t="s">
        <v>338</v>
      </c>
      <c r="F72" s="6">
        <v>45173</v>
      </c>
      <c r="G72" s="6">
        <v>45174</v>
      </c>
      <c r="H72" s="4">
        <v>3</v>
      </c>
      <c r="I72" s="4">
        <v>1</v>
      </c>
      <c r="J72" s="4">
        <v>3</v>
      </c>
      <c r="K72" s="4" t="s">
        <v>30</v>
      </c>
      <c r="L72" s="4">
        <v>712.53</v>
      </c>
      <c r="M72" s="4">
        <v>712.53</v>
      </c>
      <c r="N72" s="4" t="s">
        <v>339</v>
      </c>
      <c r="O72" s="4" t="s">
        <v>32</v>
      </c>
      <c r="P72" s="4" t="s">
        <v>33</v>
      </c>
      <c r="Q72" s="4">
        <v>0</v>
      </c>
      <c r="R72" s="7">
        <v>45158</v>
      </c>
      <c r="S72" s="6">
        <v>45177</v>
      </c>
      <c r="T72" s="4" t="s">
        <v>34</v>
      </c>
      <c r="U72" s="4">
        <v>712.53</v>
      </c>
      <c r="V72" s="4">
        <v>0</v>
      </c>
      <c r="W72" s="4">
        <v>0</v>
      </c>
      <c r="X72" s="4" t="s">
        <v>340</v>
      </c>
      <c r="Y72" s="4" t="s">
        <v>341</v>
      </c>
    </row>
    <row r="73" s="4" customFormat="1" spans="1:25">
      <c r="A73" s="4" t="s">
        <v>342</v>
      </c>
      <c r="B73" s="4" t="s">
        <v>26</v>
      </c>
      <c r="C73" s="4" t="s">
        <v>27</v>
      </c>
      <c r="D73" s="4" t="s">
        <v>343</v>
      </c>
      <c r="E73" s="4" t="s">
        <v>344</v>
      </c>
      <c r="F73" s="6">
        <v>45173</v>
      </c>
      <c r="G73" s="6">
        <v>45174</v>
      </c>
      <c r="H73" s="4">
        <v>1</v>
      </c>
      <c r="I73" s="4">
        <v>1</v>
      </c>
      <c r="J73" s="4">
        <v>1</v>
      </c>
      <c r="K73" s="4" t="s">
        <v>30</v>
      </c>
      <c r="L73" s="4">
        <v>1024.53</v>
      </c>
      <c r="M73" s="4">
        <v>1024.53</v>
      </c>
      <c r="N73" s="4" t="s">
        <v>345</v>
      </c>
      <c r="O73" s="4" t="s">
        <v>32</v>
      </c>
      <c r="P73" s="4" t="s">
        <v>33</v>
      </c>
      <c r="Q73" s="4">
        <v>0</v>
      </c>
      <c r="R73" s="7">
        <v>45159.0000115741</v>
      </c>
      <c r="S73" s="6">
        <v>45177</v>
      </c>
      <c r="T73" s="4" t="s">
        <v>34</v>
      </c>
      <c r="U73" s="4">
        <v>1024.53</v>
      </c>
      <c r="V73" s="4">
        <v>0</v>
      </c>
      <c r="W73" s="4">
        <v>0</v>
      </c>
      <c r="X73" s="4" t="s">
        <v>346</v>
      </c>
      <c r="Y73" s="4" t="s">
        <v>347</v>
      </c>
    </row>
    <row r="74" s="4" customFormat="1" spans="1:25">
      <c r="A74" s="4" t="s">
        <v>348</v>
      </c>
      <c r="B74" s="4" t="s">
        <v>26</v>
      </c>
      <c r="C74" s="4" t="s">
        <v>27</v>
      </c>
      <c r="D74" s="4" t="s">
        <v>349</v>
      </c>
      <c r="E74" s="4" t="s">
        <v>350</v>
      </c>
      <c r="F74" s="6">
        <v>45172</v>
      </c>
      <c r="G74" s="6">
        <v>45174</v>
      </c>
      <c r="H74" s="4">
        <v>1</v>
      </c>
      <c r="I74" s="4">
        <v>2</v>
      </c>
      <c r="J74" s="4">
        <v>2</v>
      </c>
      <c r="K74" s="4" t="s">
        <v>30</v>
      </c>
      <c r="L74" s="4">
        <v>4408.46</v>
      </c>
      <c r="M74" s="4">
        <v>4408.46</v>
      </c>
      <c r="N74" s="4" t="s">
        <v>351</v>
      </c>
      <c r="O74" s="4" t="s">
        <v>32</v>
      </c>
      <c r="P74" s="4" t="s">
        <v>33</v>
      </c>
      <c r="Q74" s="4">
        <v>0</v>
      </c>
      <c r="R74" s="7">
        <v>45159</v>
      </c>
      <c r="S74" s="6">
        <v>45177</v>
      </c>
      <c r="T74" s="4" t="s">
        <v>34</v>
      </c>
      <c r="U74" s="4">
        <v>4408.46</v>
      </c>
      <c r="V74" s="4">
        <v>0</v>
      </c>
      <c r="W74" s="4">
        <v>0</v>
      </c>
      <c r="X74" s="4" t="s">
        <v>352</v>
      </c>
      <c r="Y74" s="4" t="s">
        <v>36</v>
      </c>
    </row>
    <row r="75" s="4" customFormat="1" spans="1:25">
      <c r="A75" s="4" t="s">
        <v>353</v>
      </c>
      <c r="B75" s="4" t="s">
        <v>26</v>
      </c>
      <c r="C75" s="4" t="s">
        <v>27</v>
      </c>
      <c r="D75" s="4" t="s">
        <v>354</v>
      </c>
      <c r="E75" s="4" t="s">
        <v>51</v>
      </c>
      <c r="F75" s="6">
        <v>45172</v>
      </c>
      <c r="G75" s="6">
        <v>45174</v>
      </c>
      <c r="H75" s="4">
        <v>1</v>
      </c>
      <c r="I75" s="4">
        <v>2</v>
      </c>
      <c r="J75" s="4">
        <v>2</v>
      </c>
      <c r="K75" s="4" t="s">
        <v>30</v>
      </c>
      <c r="L75" s="4">
        <v>2051.97</v>
      </c>
      <c r="M75" s="4">
        <v>2051.97</v>
      </c>
      <c r="N75" s="4" t="s">
        <v>355</v>
      </c>
      <c r="O75" s="4" t="s">
        <v>32</v>
      </c>
      <c r="P75" s="4" t="s">
        <v>33</v>
      </c>
      <c r="Q75" s="4">
        <v>0</v>
      </c>
      <c r="R75" s="7">
        <v>45159</v>
      </c>
      <c r="S75" s="6">
        <v>45177</v>
      </c>
      <c r="T75" s="4" t="s">
        <v>34</v>
      </c>
      <c r="U75" s="4">
        <v>2051.97</v>
      </c>
      <c r="V75" s="4">
        <v>0</v>
      </c>
      <c r="W75" s="4">
        <v>0</v>
      </c>
      <c r="X75" s="4" t="s">
        <v>356</v>
      </c>
      <c r="Y75" s="4" t="s">
        <v>357</v>
      </c>
    </row>
    <row r="76" s="4" customFormat="1" spans="1:25">
      <c r="A76" s="4" t="s">
        <v>358</v>
      </c>
      <c r="B76" s="4" t="s">
        <v>26</v>
      </c>
      <c r="C76" s="4" t="s">
        <v>27</v>
      </c>
      <c r="D76" s="4" t="s">
        <v>359</v>
      </c>
      <c r="E76" s="4" t="s">
        <v>360</v>
      </c>
      <c r="F76" s="6">
        <v>45173</v>
      </c>
      <c r="G76" s="6">
        <v>45174</v>
      </c>
      <c r="H76" s="4">
        <v>1</v>
      </c>
      <c r="I76" s="4">
        <v>1</v>
      </c>
      <c r="J76" s="4">
        <v>1</v>
      </c>
      <c r="K76" s="4" t="s">
        <v>30</v>
      </c>
      <c r="L76" s="4">
        <v>127.74</v>
      </c>
      <c r="M76" s="4">
        <v>127.74</v>
      </c>
      <c r="N76" s="4" t="s">
        <v>361</v>
      </c>
      <c r="O76" s="4" t="s">
        <v>32</v>
      </c>
      <c r="P76" s="4" t="s">
        <v>33</v>
      </c>
      <c r="Q76" s="4">
        <v>0</v>
      </c>
      <c r="R76" s="7">
        <v>45159</v>
      </c>
      <c r="S76" s="6">
        <v>45177</v>
      </c>
      <c r="T76" s="4" t="s">
        <v>34</v>
      </c>
      <c r="U76" s="4">
        <v>127.74</v>
      </c>
      <c r="V76" s="4">
        <v>0</v>
      </c>
      <c r="W76" s="4">
        <v>0</v>
      </c>
      <c r="X76" s="4" t="s">
        <v>362</v>
      </c>
      <c r="Y76" s="4" t="s">
        <v>363</v>
      </c>
    </row>
    <row r="77" s="4" customFormat="1" spans="1:25">
      <c r="A77" s="4" t="s">
        <v>364</v>
      </c>
      <c r="B77" s="4" t="s">
        <v>26</v>
      </c>
      <c r="C77" s="4" t="s">
        <v>27</v>
      </c>
      <c r="D77" s="4" t="s">
        <v>365</v>
      </c>
      <c r="E77" s="4" t="s">
        <v>366</v>
      </c>
      <c r="F77" s="6">
        <v>45169</v>
      </c>
      <c r="G77" s="6">
        <v>45174</v>
      </c>
      <c r="H77" s="4">
        <v>1</v>
      </c>
      <c r="I77" s="4">
        <v>5</v>
      </c>
      <c r="J77" s="4">
        <v>5</v>
      </c>
      <c r="K77" s="4" t="s">
        <v>30</v>
      </c>
      <c r="L77" s="4">
        <v>4435.25</v>
      </c>
      <c r="M77" s="4">
        <v>4435.25</v>
      </c>
      <c r="N77" s="4" t="s">
        <v>367</v>
      </c>
      <c r="O77" s="4" t="s">
        <v>32</v>
      </c>
      <c r="P77" s="4" t="s">
        <v>33</v>
      </c>
      <c r="Q77" s="4">
        <v>0</v>
      </c>
      <c r="R77" s="7">
        <v>45159.0000115741</v>
      </c>
      <c r="S77" s="6">
        <v>45177</v>
      </c>
      <c r="T77" s="4" t="s">
        <v>34</v>
      </c>
      <c r="U77" s="4">
        <v>4435.25</v>
      </c>
      <c r="V77" s="4">
        <v>0</v>
      </c>
      <c r="W77" s="4">
        <v>0</v>
      </c>
      <c r="X77" s="4" t="s">
        <v>368</v>
      </c>
      <c r="Y77" s="4" t="s">
        <v>369</v>
      </c>
    </row>
    <row r="78" s="4" customFormat="1" spans="1:25">
      <c r="A78" s="4" t="s">
        <v>370</v>
      </c>
      <c r="B78" s="4" t="s">
        <v>26</v>
      </c>
      <c r="C78" s="4" t="s">
        <v>27</v>
      </c>
      <c r="D78" s="4" t="s">
        <v>365</v>
      </c>
      <c r="E78" s="4" t="s">
        <v>371</v>
      </c>
      <c r="F78" s="6">
        <v>45169</v>
      </c>
      <c r="G78" s="6">
        <v>45174</v>
      </c>
      <c r="H78" s="4">
        <v>1</v>
      </c>
      <c r="I78" s="4">
        <v>5</v>
      </c>
      <c r="J78" s="4">
        <v>5</v>
      </c>
      <c r="K78" s="4" t="s">
        <v>30</v>
      </c>
      <c r="L78" s="4">
        <v>4778.5</v>
      </c>
      <c r="M78" s="4">
        <v>4778.5</v>
      </c>
      <c r="N78" s="4" t="s">
        <v>372</v>
      </c>
      <c r="O78" s="4" t="s">
        <v>32</v>
      </c>
      <c r="P78" s="4" t="s">
        <v>33</v>
      </c>
      <c r="Q78" s="4">
        <v>0</v>
      </c>
      <c r="R78" s="7">
        <v>45160.0000115741</v>
      </c>
      <c r="S78" s="6">
        <v>45177</v>
      </c>
      <c r="T78" s="4" t="s">
        <v>34</v>
      </c>
      <c r="U78" s="4">
        <v>4778.5</v>
      </c>
      <c r="V78" s="4">
        <v>0</v>
      </c>
      <c r="W78" s="4">
        <v>0</v>
      </c>
      <c r="X78" s="4" t="s">
        <v>373</v>
      </c>
      <c r="Y78" s="4" t="s">
        <v>374</v>
      </c>
    </row>
    <row r="79" s="4" customFormat="1" spans="1:25">
      <c r="A79" s="4" t="s">
        <v>375</v>
      </c>
      <c r="B79" s="4" t="s">
        <v>26</v>
      </c>
      <c r="C79" s="4" t="s">
        <v>27</v>
      </c>
      <c r="D79" s="4" t="s">
        <v>226</v>
      </c>
      <c r="E79" s="4" t="s">
        <v>376</v>
      </c>
      <c r="F79" s="6">
        <v>45172</v>
      </c>
      <c r="G79" s="6">
        <v>45174</v>
      </c>
      <c r="H79" s="4">
        <v>1</v>
      </c>
      <c r="I79" s="4">
        <v>2</v>
      </c>
      <c r="J79" s="4">
        <v>2</v>
      </c>
      <c r="K79" s="4" t="s">
        <v>30</v>
      </c>
      <c r="L79" s="4">
        <v>648.08</v>
      </c>
      <c r="M79" s="4">
        <v>648.08</v>
      </c>
      <c r="N79" s="4" t="s">
        <v>377</v>
      </c>
      <c r="O79" s="4" t="s">
        <v>32</v>
      </c>
      <c r="P79" s="4" t="s">
        <v>33</v>
      </c>
      <c r="Q79" s="4">
        <v>0</v>
      </c>
      <c r="R79" s="7">
        <v>45160</v>
      </c>
      <c r="S79" s="6">
        <v>45177</v>
      </c>
      <c r="T79" s="4" t="s">
        <v>34</v>
      </c>
      <c r="U79" s="4">
        <v>648.08</v>
      </c>
      <c r="V79" s="4">
        <v>0</v>
      </c>
      <c r="W79" s="4">
        <v>0</v>
      </c>
      <c r="X79" s="4" t="s">
        <v>378</v>
      </c>
      <c r="Y79" s="4" t="s">
        <v>379</v>
      </c>
    </row>
    <row r="80" s="4" customFormat="1" spans="1:25">
      <c r="A80" s="4" t="s">
        <v>380</v>
      </c>
      <c r="B80" s="4" t="s">
        <v>26</v>
      </c>
      <c r="C80" s="4" t="s">
        <v>27</v>
      </c>
      <c r="D80" s="4" t="s">
        <v>381</v>
      </c>
      <c r="E80" s="4" t="s">
        <v>382</v>
      </c>
      <c r="F80" s="6">
        <v>45171</v>
      </c>
      <c r="G80" s="6">
        <v>45174</v>
      </c>
      <c r="H80" s="4">
        <v>1</v>
      </c>
      <c r="I80" s="4">
        <v>3</v>
      </c>
      <c r="J80" s="4">
        <v>3</v>
      </c>
      <c r="K80" s="4" t="s">
        <v>30</v>
      </c>
      <c r="L80" s="4">
        <v>870.27</v>
      </c>
      <c r="M80" s="4">
        <v>870.27</v>
      </c>
      <c r="N80" s="4" t="s">
        <v>383</v>
      </c>
      <c r="O80" s="4" t="s">
        <v>32</v>
      </c>
      <c r="P80" s="4" t="s">
        <v>33</v>
      </c>
      <c r="Q80" s="4">
        <v>0</v>
      </c>
      <c r="R80" s="7">
        <v>45160</v>
      </c>
      <c r="S80" s="6">
        <v>45177</v>
      </c>
      <c r="T80" s="4" t="s">
        <v>34</v>
      </c>
      <c r="U80" s="4">
        <v>870.27</v>
      </c>
      <c r="V80" s="4">
        <v>0</v>
      </c>
      <c r="W80" s="4">
        <v>0</v>
      </c>
      <c r="X80" s="4" t="s">
        <v>384</v>
      </c>
      <c r="Y80" s="4" t="s">
        <v>36</v>
      </c>
    </row>
    <row r="81" s="4" customFormat="1" spans="1:25">
      <c r="A81" s="4" t="s">
        <v>385</v>
      </c>
      <c r="B81" s="4" t="s">
        <v>26</v>
      </c>
      <c r="C81" s="4" t="s">
        <v>27</v>
      </c>
      <c r="D81" s="4" t="s">
        <v>386</v>
      </c>
      <c r="E81" s="4" t="s">
        <v>387</v>
      </c>
      <c r="F81" s="6">
        <v>45173</v>
      </c>
      <c r="G81" s="6">
        <v>45174</v>
      </c>
      <c r="H81" s="4">
        <v>1</v>
      </c>
      <c r="I81" s="4">
        <v>1</v>
      </c>
      <c r="J81" s="4">
        <v>1</v>
      </c>
      <c r="K81" s="4" t="s">
        <v>30</v>
      </c>
      <c r="L81" s="4">
        <v>300.47</v>
      </c>
      <c r="M81" s="4">
        <v>300.47</v>
      </c>
      <c r="N81" s="4" t="s">
        <v>388</v>
      </c>
      <c r="O81" s="4" t="s">
        <v>32</v>
      </c>
      <c r="P81" s="4" t="s">
        <v>33</v>
      </c>
      <c r="Q81" s="4">
        <v>0</v>
      </c>
      <c r="R81" s="7">
        <v>45160.0000115741</v>
      </c>
      <c r="S81" s="6">
        <v>45177</v>
      </c>
      <c r="T81" s="4" t="s">
        <v>34</v>
      </c>
      <c r="U81" s="4">
        <v>300.47</v>
      </c>
      <c r="V81" s="4">
        <v>0</v>
      </c>
      <c r="W81" s="4">
        <v>0</v>
      </c>
      <c r="X81" s="4" t="s">
        <v>389</v>
      </c>
      <c r="Y81" s="4" t="s">
        <v>390</v>
      </c>
    </row>
    <row r="82" s="4" customFormat="1" spans="1:25">
      <c r="A82" s="4" t="s">
        <v>391</v>
      </c>
      <c r="B82" s="4" t="s">
        <v>26</v>
      </c>
      <c r="C82" s="4" t="s">
        <v>27</v>
      </c>
      <c r="D82" s="4" t="s">
        <v>243</v>
      </c>
      <c r="E82" s="4" t="s">
        <v>392</v>
      </c>
      <c r="F82" s="6">
        <v>45173</v>
      </c>
      <c r="G82" s="6">
        <v>45174</v>
      </c>
      <c r="H82" s="4">
        <v>1</v>
      </c>
      <c r="I82" s="4">
        <v>1</v>
      </c>
      <c r="J82" s="4">
        <v>1</v>
      </c>
      <c r="K82" s="4" t="s">
        <v>30</v>
      </c>
      <c r="L82" s="4">
        <v>592.83</v>
      </c>
      <c r="M82" s="4">
        <v>592.83</v>
      </c>
      <c r="N82" s="4" t="s">
        <v>393</v>
      </c>
      <c r="O82" s="4" t="s">
        <v>32</v>
      </c>
      <c r="P82" s="4" t="s">
        <v>33</v>
      </c>
      <c r="Q82" s="4">
        <v>0</v>
      </c>
      <c r="R82" s="7">
        <v>45160.0000115741</v>
      </c>
      <c r="S82" s="6">
        <v>45177</v>
      </c>
      <c r="T82" s="4" t="s">
        <v>34</v>
      </c>
      <c r="U82" s="4">
        <v>592.83</v>
      </c>
      <c r="V82" s="4">
        <v>0</v>
      </c>
      <c r="W82" s="4">
        <v>0</v>
      </c>
      <c r="X82" s="4" t="s">
        <v>394</v>
      </c>
      <c r="Y82" s="4" t="s">
        <v>395</v>
      </c>
    </row>
    <row r="83" s="4" customFormat="1" spans="1:25">
      <c r="A83" s="4" t="s">
        <v>396</v>
      </c>
      <c r="B83" s="4" t="s">
        <v>26</v>
      </c>
      <c r="C83" s="4" t="s">
        <v>27</v>
      </c>
      <c r="D83" s="4" t="s">
        <v>397</v>
      </c>
      <c r="E83" s="4" t="s">
        <v>398</v>
      </c>
      <c r="F83" s="6">
        <v>45171</v>
      </c>
      <c r="G83" s="6">
        <v>45174</v>
      </c>
      <c r="H83" s="4">
        <v>1</v>
      </c>
      <c r="I83" s="4">
        <v>3</v>
      </c>
      <c r="J83" s="4">
        <v>3</v>
      </c>
      <c r="K83" s="4" t="s">
        <v>30</v>
      </c>
      <c r="L83" s="4">
        <v>857.56</v>
      </c>
      <c r="M83" s="4">
        <v>857.56</v>
      </c>
      <c r="N83" s="4" t="s">
        <v>399</v>
      </c>
      <c r="O83" s="4" t="s">
        <v>32</v>
      </c>
      <c r="P83" s="4" t="s">
        <v>33</v>
      </c>
      <c r="Q83" s="4">
        <v>0</v>
      </c>
      <c r="R83" s="7">
        <v>45161</v>
      </c>
      <c r="S83" s="6">
        <v>45177</v>
      </c>
      <c r="T83" s="4" t="s">
        <v>34</v>
      </c>
      <c r="U83" s="4">
        <v>857.56</v>
      </c>
      <c r="V83" s="4">
        <v>0</v>
      </c>
      <c r="W83" s="4">
        <v>0</v>
      </c>
      <c r="X83" s="4" t="s">
        <v>400</v>
      </c>
      <c r="Y83" s="4" t="s">
        <v>36</v>
      </c>
    </row>
    <row r="84" s="4" customFormat="1" spans="1:25">
      <c r="A84" s="4" t="s">
        <v>396</v>
      </c>
      <c r="B84" s="4" t="s">
        <v>26</v>
      </c>
      <c r="C84" s="4" t="s">
        <v>43</v>
      </c>
      <c r="D84" s="4" t="s">
        <v>397</v>
      </c>
      <c r="E84" s="4" t="s">
        <v>398</v>
      </c>
      <c r="F84" s="6">
        <v>45171</v>
      </c>
      <c r="G84" s="6">
        <v>45174</v>
      </c>
      <c r="H84" s="4">
        <v>1</v>
      </c>
      <c r="I84" s="4">
        <v>3</v>
      </c>
      <c r="J84" s="4">
        <v>3</v>
      </c>
      <c r="K84" s="4" t="s">
        <v>30</v>
      </c>
      <c r="L84" s="4">
        <v>-857.56</v>
      </c>
      <c r="M84" s="4">
        <v>-857.56</v>
      </c>
      <c r="N84" s="4" t="s">
        <v>399</v>
      </c>
      <c r="O84" s="4" t="s">
        <v>32</v>
      </c>
      <c r="P84" s="4" t="s">
        <v>33</v>
      </c>
      <c r="Q84" s="4">
        <v>0</v>
      </c>
      <c r="R84" s="7">
        <v>45161</v>
      </c>
      <c r="S84" s="6">
        <v>45177</v>
      </c>
      <c r="T84" s="4" t="s">
        <v>34</v>
      </c>
      <c r="U84" s="4">
        <v>-857.56</v>
      </c>
      <c r="V84" s="4">
        <v>0</v>
      </c>
      <c r="W84" s="4">
        <v>0</v>
      </c>
      <c r="X84" s="4" t="s">
        <v>400</v>
      </c>
      <c r="Y84" s="4" t="s">
        <v>36</v>
      </c>
    </row>
    <row r="85" s="4" customFormat="1" spans="1:25">
      <c r="A85" s="4" t="s">
        <v>401</v>
      </c>
      <c r="B85" s="4" t="s">
        <v>26</v>
      </c>
      <c r="C85" s="4" t="s">
        <v>27</v>
      </c>
      <c r="D85" s="4" t="s">
        <v>402</v>
      </c>
      <c r="E85" s="4" t="s">
        <v>403</v>
      </c>
      <c r="F85" s="6">
        <v>45170</v>
      </c>
      <c r="G85" s="6">
        <v>45174</v>
      </c>
      <c r="H85" s="4">
        <v>1</v>
      </c>
      <c r="I85" s="4">
        <v>4</v>
      </c>
      <c r="J85" s="4">
        <v>4</v>
      </c>
      <c r="K85" s="4" t="s">
        <v>30</v>
      </c>
      <c r="L85" s="4">
        <v>2962.09</v>
      </c>
      <c r="M85" s="4">
        <v>2962.09</v>
      </c>
      <c r="N85" s="4" t="s">
        <v>404</v>
      </c>
      <c r="O85" s="4" t="s">
        <v>32</v>
      </c>
      <c r="P85" s="4" t="s">
        <v>33</v>
      </c>
      <c r="Q85" s="4">
        <v>0</v>
      </c>
      <c r="R85" s="7">
        <v>45161.0000115741</v>
      </c>
      <c r="S85" s="6">
        <v>45177</v>
      </c>
      <c r="T85" s="4" t="s">
        <v>34</v>
      </c>
      <c r="U85" s="4">
        <v>2962.09</v>
      </c>
      <c r="V85" s="4">
        <v>0</v>
      </c>
      <c r="W85" s="4">
        <v>0</v>
      </c>
      <c r="X85" s="4" t="s">
        <v>405</v>
      </c>
      <c r="Y85" s="4" t="s">
        <v>406</v>
      </c>
    </row>
    <row r="86" s="4" customFormat="1" spans="1:25">
      <c r="A86" s="4" t="s">
        <v>153</v>
      </c>
      <c r="B86" s="4" t="s">
        <v>26</v>
      </c>
      <c r="C86" s="4" t="s">
        <v>43</v>
      </c>
      <c r="D86" s="4" t="s">
        <v>154</v>
      </c>
      <c r="E86" s="4" t="s">
        <v>155</v>
      </c>
      <c r="F86" s="6">
        <v>45170</v>
      </c>
      <c r="G86" s="6">
        <v>45174</v>
      </c>
      <c r="H86" s="4">
        <v>2</v>
      </c>
      <c r="I86" s="4">
        <v>4</v>
      </c>
      <c r="J86" s="4">
        <v>8</v>
      </c>
      <c r="K86" s="4" t="s">
        <v>30</v>
      </c>
      <c r="L86" s="4">
        <v>-7251.36</v>
      </c>
      <c r="M86" s="4">
        <v>-7251.36</v>
      </c>
      <c r="N86" s="4" t="s">
        <v>156</v>
      </c>
      <c r="O86" s="4" t="s">
        <v>32</v>
      </c>
      <c r="P86" s="4" t="s">
        <v>33</v>
      </c>
      <c r="Q86" s="4">
        <v>0</v>
      </c>
      <c r="R86" s="7">
        <v>45141</v>
      </c>
      <c r="S86" s="6">
        <v>45177</v>
      </c>
      <c r="T86" s="4" t="s">
        <v>34</v>
      </c>
      <c r="U86" s="4">
        <v>-7251.36</v>
      </c>
      <c r="V86" s="4">
        <v>0</v>
      </c>
      <c r="W86" s="4">
        <v>0</v>
      </c>
      <c r="X86" s="4" t="s">
        <v>157</v>
      </c>
      <c r="Y86" s="4" t="s">
        <v>158</v>
      </c>
    </row>
    <row r="87" s="4" customFormat="1" spans="1:25">
      <c r="A87" s="4" t="s">
        <v>380</v>
      </c>
      <c r="B87" s="4" t="s">
        <v>26</v>
      </c>
      <c r="C87" s="4" t="s">
        <v>43</v>
      </c>
      <c r="D87" s="4" t="s">
        <v>381</v>
      </c>
      <c r="E87" s="4" t="s">
        <v>382</v>
      </c>
      <c r="F87" s="6">
        <v>45171</v>
      </c>
      <c r="G87" s="6">
        <v>45174</v>
      </c>
      <c r="H87" s="4">
        <v>1</v>
      </c>
      <c r="I87" s="4">
        <v>3</v>
      </c>
      <c r="J87" s="4">
        <v>3</v>
      </c>
      <c r="K87" s="4" t="s">
        <v>30</v>
      </c>
      <c r="L87" s="4">
        <v>-870.27</v>
      </c>
      <c r="M87" s="4">
        <v>-870.27</v>
      </c>
      <c r="N87" s="4" t="s">
        <v>383</v>
      </c>
      <c r="O87" s="4" t="s">
        <v>32</v>
      </c>
      <c r="P87" s="4" t="s">
        <v>33</v>
      </c>
      <c r="Q87" s="4">
        <v>0</v>
      </c>
      <c r="R87" s="7">
        <v>45160</v>
      </c>
      <c r="S87" s="6">
        <v>45177</v>
      </c>
      <c r="T87" s="4" t="s">
        <v>34</v>
      </c>
      <c r="U87" s="4">
        <v>-870.27</v>
      </c>
      <c r="V87" s="4">
        <v>0</v>
      </c>
      <c r="W87" s="4">
        <v>0</v>
      </c>
      <c r="X87" s="4" t="s">
        <v>384</v>
      </c>
      <c r="Y87" s="4" t="s">
        <v>36</v>
      </c>
    </row>
    <row r="88" s="4" customFormat="1" spans="1:25">
      <c r="A88" s="4" t="s">
        <v>407</v>
      </c>
      <c r="B88" s="4" t="s">
        <v>26</v>
      </c>
      <c r="C88" s="4" t="s">
        <v>27</v>
      </c>
      <c r="D88" s="4" t="s">
        <v>408</v>
      </c>
      <c r="E88" s="4" t="s">
        <v>409</v>
      </c>
      <c r="F88" s="6">
        <v>45171</v>
      </c>
      <c r="G88" s="6">
        <v>45174</v>
      </c>
      <c r="H88" s="4">
        <v>1</v>
      </c>
      <c r="I88" s="4">
        <v>3</v>
      </c>
      <c r="J88" s="4">
        <v>3</v>
      </c>
      <c r="K88" s="4" t="s">
        <v>30</v>
      </c>
      <c r="L88" s="4">
        <v>1093.47</v>
      </c>
      <c r="M88" s="4">
        <v>1093.47</v>
      </c>
      <c r="N88" s="4" t="s">
        <v>410</v>
      </c>
      <c r="O88" s="4" t="s">
        <v>32</v>
      </c>
      <c r="P88" s="4" t="s">
        <v>33</v>
      </c>
      <c r="Q88" s="4">
        <v>0</v>
      </c>
      <c r="R88" s="7">
        <v>45162.0000115741</v>
      </c>
      <c r="S88" s="6">
        <v>45177</v>
      </c>
      <c r="T88" s="4" t="s">
        <v>34</v>
      </c>
      <c r="U88" s="4">
        <v>1093.47</v>
      </c>
      <c r="V88" s="4">
        <v>0</v>
      </c>
      <c r="W88" s="4">
        <v>0</v>
      </c>
      <c r="X88" s="4" t="s">
        <v>411</v>
      </c>
      <c r="Y88" s="4" t="s">
        <v>412</v>
      </c>
    </row>
    <row r="89" s="4" customFormat="1" spans="1:25">
      <c r="A89" s="4" t="s">
        <v>413</v>
      </c>
      <c r="B89" s="4" t="s">
        <v>26</v>
      </c>
      <c r="C89" s="4" t="s">
        <v>27</v>
      </c>
      <c r="D89" s="4" t="s">
        <v>414</v>
      </c>
      <c r="E89" s="4" t="s">
        <v>415</v>
      </c>
      <c r="F89" s="6">
        <v>45171</v>
      </c>
      <c r="G89" s="6">
        <v>45174</v>
      </c>
      <c r="H89" s="4">
        <v>1</v>
      </c>
      <c r="I89" s="4">
        <v>3</v>
      </c>
      <c r="J89" s="4">
        <v>3</v>
      </c>
      <c r="K89" s="4" t="s">
        <v>30</v>
      </c>
      <c r="L89" s="4">
        <v>1054.29</v>
      </c>
      <c r="M89" s="4">
        <v>1054.29</v>
      </c>
      <c r="N89" s="4" t="s">
        <v>416</v>
      </c>
      <c r="O89" s="4" t="s">
        <v>32</v>
      </c>
      <c r="P89" s="4" t="s">
        <v>33</v>
      </c>
      <c r="Q89" s="4">
        <v>0</v>
      </c>
      <c r="R89" s="7">
        <v>45162</v>
      </c>
      <c r="S89" s="6">
        <v>45177</v>
      </c>
      <c r="T89" s="4" t="s">
        <v>34</v>
      </c>
      <c r="U89" s="4">
        <v>1054.29</v>
      </c>
      <c r="V89" s="4">
        <v>0</v>
      </c>
      <c r="W89" s="4">
        <v>0</v>
      </c>
      <c r="X89" s="4" t="s">
        <v>417</v>
      </c>
      <c r="Y89" s="4" t="s">
        <v>418</v>
      </c>
    </row>
    <row r="90" s="4" customFormat="1" spans="1:25">
      <c r="A90" s="4" t="s">
        <v>419</v>
      </c>
      <c r="B90" s="4" t="s">
        <v>26</v>
      </c>
      <c r="C90" s="4" t="s">
        <v>27</v>
      </c>
      <c r="D90" s="4" t="s">
        <v>420</v>
      </c>
      <c r="E90" s="4" t="s">
        <v>421</v>
      </c>
      <c r="F90" s="6">
        <v>45172</v>
      </c>
      <c r="G90" s="6">
        <v>45174</v>
      </c>
      <c r="H90" s="4">
        <v>1</v>
      </c>
      <c r="I90" s="4">
        <v>2</v>
      </c>
      <c r="J90" s="4">
        <v>2</v>
      </c>
      <c r="K90" s="4" t="s">
        <v>30</v>
      </c>
      <c r="L90" s="4">
        <v>5367.38</v>
      </c>
      <c r="M90" s="4">
        <v>5367.38</v>
      </c>
      <c r="N90" s="4" t="s">
        <v>422</v>
      </c>
      <c r="O90" s="4" t="s">
        <v>32</v>
      </c>
      <c r="P90" s="4" t="s">
        <v>33</v>
      </c>
      <c r="Q90" s="4">
        <v>0</v>
      </c>
      <c r="R90" s="7">
        <v>45162</v>
      </c>
      <c r="S90" s="6">
        <v>45177</v>
      </c>
      <c r="T90" s="4" t="s">
        <v>34</v>
      </c>
      <c r="U90" s="4">
        <v>5367.38</v>
      </c>
      <c r="V90" s="4">
        <v>0</v>
      </c>
      <c r="W90" s="4">
        <v>0</v>
      </c>
      <c r="X90" s="4" t="s">
        <v>423</v>
      </c>
      <c r="Y90" s="4" t="s">
        <v>424</v>
      </c>
    </row>
    <row r="91" s="4" customFormat="1" spans="1:25">
      <c r="A91" s="4" t="s">
        <v>425</v>
      </c>
      <c r="B91" s="4" t="s">
        <v>26</v>
      </c>
      <c r="C91" s="4" t="s">
        <v>27</v>
      </c>
      <c r="D91" s="4" t="s">
        <v>426</v>
      </c>
      <c r="E91" s="4" t="s">
        <v>427</v>
      </c>
      <c r="F91" s="6">
        <v>45172</v>
      </c>
      <c r="G91" s="6">
        <v>45174</v>
      </c>
      <c r="H91" s="4">
        <v>1</v>
      </c>
      <c r="I91" s="4">
        <v>2</v>
      </c>
      <c r="J91" s="4">
        <v>2</v>
      </c>
      <c r="K91" s="4" t="s">
        <v>30</v>
      </c>
      <c r="L91" s="4">
        <v>3199.17</v>
      </c>
      <c r="M91" s="4">
        <v>3199.17</v>
      </c>
      <c r="N91" s="4" t="s">
        <v>428</v>
      </c>
      <c r="O91" s="4" t="s">
        <v>32</v>
      </c>
      <c r="P91" s="4" t="s">
        <v>33</v>
      </c>
      <c r="Q91" s="4">
        <v>0</v>
      </c>
      <c r="R91" s="7">
        <v>45162.0000115741</v>
      </c>
      <c r="S91" s="6">
        <v>45177</v>
      </c>
      <c r="T91" s="4" t="s">
        <v>34</v>
      </c>
      <c r="U91" s="4">
        <v>3199.17</v>
      </c>
      <c r="V91" s="4">
        <v>0</v>
      </c>
      <c r="W91" s="4">
        <v>0</v>
      </c>
      <c r="X91" s="4" t="s">
        <v>429</v>
      </c>
      <c r="Y91" s="4" t="s">
        <v>430</v>
      </c>
    </row>
    <row r="92" s="4" customFormat="1" spans="1:25">
      <c r="A92" s="4" t="s">
        <v>431</v>
      </c>
      <c r="B92" s="4" t="s">
        <v>26</v>
      </c>
      <c r="C92" s="4" t="s">
        <v>27</v>
      </c>
      <c r="D92" s="4" t="s">
        <v>432</v>
      </c>
      <c r="E92" s="4" t="s">
        <v>433</v>
      </c>
      <c r="F92" s="6">
        <v>45173</v>
      </c>
      <c r="G92" s="6">
        <v>45174</v>
      </c>
      <c r="H92" s="4">
        <v>1</v>
      </c>
      <c r="I92" s="4">
        <v>1</v>
      </c>
      <c r="J92" s="4">
        <v>1</v>
      </c>
      <c r="K92" s="4" t="s">
        <v>30</v>
      </c>
      <c r="L92" s="4">
        <v>4127.35</v>
      </c>
      <c r="M92" s="4">
        <v>4127.35</v>
      </c>
      <c r="N92" s="4" t="s">
        <v>434</v>
      </c>
      <c r="O92" s="4" t="s">
        <v>32</v>
      </c>
      <c r="P92" s="4" t="s">
        <v>33</v>
      </c>
      <c r="Q92" s="4">
        <v>0</v>
      </c>
      <c r="R92" s="7">
        <v>45162</v>
      </c>
      <c r="S92" s="6">
        <v>45177</v>
      </c>
      <c r="T92" s="4" t="s">
        <v>34</v>
      </c>
      <c r="U92" s="4">
        <v>4127.35</v>
      </c>
      <c r="V92" s="4">
        <v>0</v>
      </c>
      <c r="W92" s="4">
        <v>0</v>
      </c>
      <c r="X92" s="4" t="s">
        <v>435</v>
      </c>
      <c r="Y92" s="4" t="s">
        <v>36</v>
      </c>
    </row>
    <row r="93" s="4" customFormat="1" spans="1:25">
      <c r="A93" s="4" t="s">
        <v>431</v>
      </c>
      <c r="B93" s="4" t="s">
        <v>26</v>
      </c>
      <c r="C93" s="4" t="s">
        <v>43</v>
      </c>
      <c r="D93" s="4" t="s">
        <v>432</v>
      </c>
      <c r="E93" s="4" t="s">
        <v>433</v>
      </c>
      <c r="F93" s="6">
        <v>45173</v>
      </c>
      <c r="G93" s="6">
        <v>45174</v>
      </c>
      <c r="H93" s="4">
        <v>1</v>
      </c>
      <c r="I93" s="4">
        <v>1</v>
      </c>
      <c r="J93" s="4">
        <v>1</v>
      </c>
      <c r="K93" s="4" t="s">
        <v>30</v>
      </c>
      <c r="L93" s="4">
        <v>-4127.35</v>
      </c>
      <c r="M93" s="4">
        <v>-4127.35</v>
      </c>
      <c r="N93" s="4" t="s">
        <v>434</v>
      </c>
      <c r="O93" s="4" t="s">
        <v>32</v>
      </c>
      <c r="P93" s="4" t="s">
        <v>33</v>
      </c>
      <c r="Q93" s="4">
        <v>0</v>
      </c>
      <c r="R93" s="7">
        <v>45162</v>
      </c>
      <c r="S93" s="6">
        <v>45177</v>
      </c>
      <c r="T93" s="4" t="s">
        <v>34</v>
      </c>
      <c r="U93" s="4">
        <v>-4127.35</v>
      </c>
      <c r="V93" s="4">
        <v>0</v>
      </c>
      <c r="W93" s="4">
        <v>0</v>
      </c>
      <c r="X93" s="4" t="s">
        <v>435</v>
      </c>
      <c r="Y93" s="4" t="s">
        <v>36</v>
      </c>
    </row>
    <row r="94" s="4" customFormat="1" spans="1:25">
      <c r="A94" s="4" t="s">
        <v>182</v>
      </c>
      <c r="B94" s="4" t="s">
        <v>26</v>
      </c>
      <c r="C94" s="4" t="s">
        <v>43</v>
      </c>
      <c r="D94" s="4" t="s">
        <v>183</v>
      </c>
      <c r="E94" s="4" t="s">
        <v>184</v>
      </c>
      <c r="F94" s="6">
        <v>45171</v>
      </c>
      <c r="G94" s="6">
        <v>45174</v>
      </c>
      <c r="H94" s="4">
        <v>1</v>
      </c>
      <c r="I94" s="4">
        <v>3</v>
      </c>
      <c r="J94" s="4">
        <v>3</v>
      </c>
      <c r="K94" s="4" t="s">
        <v>30</v>
      </c>
      <c r="L94" s="4">
        <v>-2098.11</v>
      </c>
      <c r="M94" s="4">
        <v>-2098.11</v>
      </c>
      <c r="N94" s="4" t="s">
        <v>185</v>
      </c>
      <c r="O94" s="4" t="s">
        <v>32</v>
      </c>
      <c r="P94" s="4" t="s">
        <v>33</v>
      </c>
      <c r="Q94" s="4">
        <v>0</v>
      </c>
      <c r="R94" s="7">
        <v>45145</v>
      </c>
      <c r="S94" s="6">
        <v>45177</v>
      </c>
      <c r="T94" s="4" t="s">
        <v>34</v>
      </c>
      <c r="U94" s="4">
        <v>-2098.11</v>
      </c>
      <c r="V94" s="4">
        <v>0</v>
      </c>
      <c r="W94" s="4">
        <v>0</v>
      </c>
      <c r="X94" s="4" t="s">
        <v>186</v>
      </c>
      <c r="Y94" s="4" t="s">
        <v>36</v>
      </c>
    </row>
    <row r="95" s="4" customFormat="1" spans="1:25">
      <c r="A95" s="4" t="s">
        <v>436</v>
      </c>
      <c r="B95" s="4" t="s">
        <v>26</v>
      </c>
      <c r="C95" s="4" t="s">
        <v>27</v>
      </c>
      <c r="D95" s="4" t="s">
        <v>437</v>
      </c>
      <c r="E95" s="4" t="s">
        <v>39</v>
      </c>
      <c r="F95" s="6">
        <v>45173</v>
      </c>
      <c r="G95" s="6">
        <v>45174</v>
      </c>
      <c r="H95" s="4">
        <v>1</v>
      </c>
      <c r="I95" s="4">
        <v>1</v>
      </c>
      <c r="J95" s="4">
        <v>1</v>
      </c>
      <c r="K95" s="4" t="s">
        <v>30</v>
      </c>
      <c r="L95" s="4">
        <v>307.47</v>
      </c>
      <c r="M95" s="4">
        <v>307.47</v>
      </c>
      <c r="N95" s="4" t="s">
        <v>438</v>
      </c>
      <c r="O95" s="4" t="s">
        <v>32</v>
      </c>
      <c r="P95" s="4" t="s">
        <v>33</v>
      </c>
      <c r="Q95" s="4">
        <v>0</v>
      </c>
      <c r="R95" s="7">
        <v>45163</v>
      </c>
      <c r="S95" s="6">
        <v>45177</v>
      </c>
      <c r="T95" s="4" t="s">
        <v>34</v>
      </c>
      <c r="U95" s="4">
        <v>307.47</v>
      </c>
      <c r="V95" s="4">
        <v>0</v>
      </c>
      <c r="W95" s="4">
        <v>0</v>
      </c>
      <c r="X95" s="4" t="s">
        <v>439</v>
      </c>
      <c r="Y95" s="4" t="s">
        <v>36</v>
      </c>
    </row>
    <row r="96" s="4" customFormat="1" spans="1:25">
      <c r="A96" s="4" t="s">
        <v>440</v>
      </c>
      <c r="B96" s="4" t="s">
        <v>26</v>
      </c>
      <c r="C96" s="4" t="s">
        <v>27</v>
      </c>
      <c r="D96" s="4" t="s">
        <v>441</v>
      </c>
      <c r="E96" s="4" t="s">
        <v>442</v>
      </c>
      <c r="F96" s="6">
        <v>45173</v>
      </c>
      <c r="G96" s="6">
        <v>45174</v>
      </c>
      <c r="H96" s="4">
        <v>1</v>
      </c>
      <c r="I96" s="4">
        <v>1</v>
      </c>
      <c r="J96" s="4">
        <v>1</v>
      </c>
      <c r="K96" s="4" t="s">
        <v>30</v>
      </c>
      <c r="L96" s="4">
        <v>1246.05</v>
      </c>
      <c r="M96" s="4">
        <v>1246.05</v>
      </c>
      <c r="N96" s="4" t="s">
        <v>443</v>
      </c>
      <c r="O96" s="4" t="s">
        <v>32</v>
      </c>
      <c r="P96" s="4" t="s">
        <v>33</v>
      </c>
      <c r="Q96" s="4">
        <v>0</v>
      </c>
      <c r="R96" s="7">
        <v>45164.0000115741</v>
      </c>
      <c r="S96" s="6">
        <v>45177</v>
      </c>
      <c r="T96" s="4" t="s">
        <v>34</v>
      </c>
      <c r="U96" s="4">
        <v>1246.05</v>
      </c>
      <c r="V96" s="4">
        <v>0</v>
      </c>
      <c r="W96" s="4">
        <v>0</v>
      </c>
      <c r="X96" s="4" t="s">
        <v>444</v>
      </c>
      <c r="Y96" s="4" t="s">
        <v>445</v>
      </c>
    </row>
    <row r="97" s="4" customFormat="1" spans="1:25">
      <c r="A97" s="4" t="s">
        <v>446</v>
      </c>
      <c r="B97" s="4" t="s">
        <v>26</v>
      </c>
      <c r="C97" s="4" t="s">
        <v>27</v>
      </c>
      <c r="D97" s="4" t="s">
        <v>447</v>
      </c>
      <c r="E97" s="4" t="s">
        <v>448</v>
      </c>
      <c r="F97" s="6">
        <v>45173</v>
      </c>
      <c r="G97" s="6">
        <v>45174</v>
      </c>
      <c r="H97" s="4">
        <v>1</v>
      </c>
      <c r="I97" s="4">
        <v>1</v>
      </c>
      <c r="J97" s="4">
        <v>1</v>
      </c>
      <c r="K97" s="4" t="s">
        <v>30</v>
      </c>
      <c r="L97" s="4">
        <v>3740.42</v>
      </c>
      <c r="M97" s="4">
        <v>3740.42</v>
      </c>
      <c r="N97" s="4" t="s">
        <v>449</v>
      </c>
      <c r="O97" s="4" t="s">
        <v>32</v>
      </c>
      <c r="P97" s="4" t="s">
        <v>33</v>
      </c>
      <c r="Q97" s="4">
        <v>0</v>
      </c>
      <c r="R97" s="7">
        <v>45164.0000115741</v>
      </c>
      <c r="S97" s="6">
        <v>45177</v>
      </c>
      <c r="T97" s="4" t="s">
        <v>34</v>
      </c>
      <c r="U97" s="4">
        <v>3740.42</v>
      </c>
      <c r="V97" s="4">
        <v>0</v>
      </c>
      <c r="W97" s="4">
        <v>0</v>
      </c>
      <c r="X97" s="4" t="s">
        <v>450</v>
      </c>
      <c r="Y97" s="4" t="s">
        <v>451</v>
      </c>
    </row>
    <row r="98" s="4" customFormat="1" spans="1:25">
      <c r="A98" s="4" t="s">
        <v>452</v>
      </c>
      <c r="B98" s="4" t="s">
        <v>26</v>
      </c>
      <c r="C98" s="4" t="s">
        <v>27</v>
      </c>
      <c r="D98" s="4" t="s">
        <v>453</v>
      </c>
      <c r="E98" s="4" t="s">
        <v>454</v>
      </c>
      <c r="F98" s="6">
        <v>45173</v>
      </c>
      <c r="G98" s="6">
        <v>45174</v>
      </c>
      <c r="H98" s="4">
        <v>1</v>
      </c>
      <c r="I98" s="4">
        <v>1</v>
      </c>
      <c r="J98" s="4">
        <v>1</v>
      </c>
      <c r="K98" s="4" t="s">
        <v>30</v>
      </c>
      <c r="L98" s="4">
        <v>340.81</v>
      </c>
      <c r="M98" s="4">
        <v>340.81</v>
      </c>
      <c r="N98" s="4" t="s">
        <v>455</v>
      </c>
      <c r="O98" s="4" t="s">
        <v>32</v>
      </c>
      <c r="P98" s="4" t="s">
        <v>33</v>
      </c>
      <c r="Q98" s="4">
        <v>0</v>
      </c>
      <c r="R98" s="7">
        <v>45164.0000115741</v>
      </c>
      <c r="S98" s="6">
        <v>45177</v>
      </c>
      <c r="T98" s="4" t="s">
        <v>34</v>
      </c>
      <c r="U98" s="4">
        <v>340.81</v>
      </c>
      <c r="V98" s="4">
        <v>0</v>
      </c>
      <c r="W98" s="4">
        <v>0</v>
      </c>
      <c r="X98" s="4" t="s">
        <v>456</v>
      </c>
      <c r="Y98" s="4" t="s">
        <v>457</v>
      </c>
    </row>
    <row r="99" s="4" customFormat="1" spans="1:25">
      <c r="A99" s="4" t="s">
        <v>440</v>
      </c>
      <c r="B99" s="4" t="s">
        <v>26</v>
      </c>
      <c r="C99" s="4" t="s">
        <v>43</v>
      </c>
      <c r="D99" s="4" t="s">
        <v>441</v>
      </c>
      <c r="E99" s="4" t="s">
        <v>442</v>
      </c>
      <c r="F99" s="6">
        <v>45173</v>
      </c>
      <c r="G99" s="6">
        <v>45174</v>
      </c>
      <c r="H99" s="4">
        <v>1</v>
      </c>
      <c r="I99" s="4">
        <v>1</v>
      </c>
      <c r="J99" s="4">
        <v>1</v>
      </c>
      <c r="K99" s="4" t="s">
        <v>30</v>
      </c>
      <c r="L99" s="4">
        <v>-1246.05</v>
      </c>
      <c r="M99" s="4">
        <v>-1246.05</v>
      </c>
      <c r="N99" s="4" t="s">
        <v>443</v>
      </c>
      <c r="O99" s="4" t="s">
        <v>32</v>
      </c>
      <c r="P99" s="4" t="s">
        <v>33</v>
      </c>
      <c r="Q99" s="4">
        <v>0</v>
      </c>
      <c r="R99" s="7">
        <v>45164.0000115741</v>
      </c>
      <c r="S99" s="6">
        <v>45177</v>
      </c>
      <c r="T99" s="4" t="s">
        <v>34</v>
      </c>
      <c r="U99" s="4">
        <v>-1246.05</v>
      </c>
      <c r="V99" s="4">
        <v>0</v>
      </c>
      <c r="W99" s="4">
        <v>0</v>
      </c>
      <c r="X99" s="4" t="s">
        <v>444</v>
      </c>
      <c r="Y99" s="4" t="s">
        <v>445</v>
      </c>
    </row>
    <row r="100" s="4" customFormat="1" spans="1:25">
      <c r="A100" s="4" t="s">
        <v>458</v>
      </c>
      <c r="B100" s="4" t="s">
        <v>26</v>
      </c>
      <c r="C100" s="4" t="s">
        <v>27</v>
      </c>
      <c r="D100" s="4" t="s">
        <v>459</v>
      </c>
      <c r="E100" s="4" t="s">
        <v>460</v>
      </c>
      <c r="F100" s="6">
        <v>45173</v>
      </c>
      <c r="G100" s="6">
        <v>45174</v>
      </c>
      <c r="H100" s="4">
        <v>1</v>
      </c>
      <c r="I100" s="4">
        <v>1</v>
      </c>
      <c r="J100" s="4">
        <v>1</v>
      </c>
      <c r="K100" s="4" t="s">
        <v>30</v>
      </c>
      <c r="L100" s="4">
        <v>268.06</v>
      </c>
      <c r="M100" s="4">
        <v>268.06</v>
      </c>
      <c r="N100" s="4" t="s">
        <v>461</v>
      </c>
      <c r="O100" s="4" t="s">
        <v>32</v>
      </c>
      <c r="P100" s="4" t="s">
        <v>33</v>
      </c>
      <c r="Q100" s="4">
        <v>0</v>
      </c>
      <c r="R100" s="7">
        <v>45165</v>
      </c>
      <c r="S100" s="6">
        <v>45177</v>
      </c>
      <c r="T100" s="4" t="s">
        <v>34</v>
      </c>
      <c r="U100" s="4">
        <v>268.06</v>
      </c>
      <c r="V100" s="4">
        <v>0</v>
      </c>
      <c r="W100" s="4">
        <v>0</v>
      </c>
      <c r="X100" s="4" t="s">
        <v>462</v>
      </c>
      <c r="Y100" s="4" t="s">
        <v>36</v>
      </c>
    </row>
    <row r="101" s="4" customFormat="1" spans="1:25">
      <c r="A101" s="4" t="s">
        <v>463</v>
      </c>
      <c r="B101" s="4" t="s">
        <v>26</v>
      </c>
      <c r="C101" s="4" t="s">
        <v>27</v>
      </c>
      <c r="D101" s="4" t="s">
        <v>464</v>
      </c>
      <c r="E101" s="4" t="s">
        <v>465</v>
      </c>
      <c r="F101" s="6">
        <v>45173</v>
      </c>
      <c r="G101" s="6">
        <v>45174</v>
      </c>
      <c r="H101" s="4">
        <v>1</v>
      </c>
      <c r="I101" s="4">
        <v>1</v>
      </c>
      <c r="J101" s="4">
        <v>1</v>
      </c>
      <c r="K101" s="4" t="s">
        <v>30</v>
      </c>
      <c r="L101" s="4">
        <v>571.31</v>
      </c>
      <c r="M101" s="4">
        <v>571.31</v>
      </c>
      <c r="N101" s="4" t="s">
        <v>466</v>
      </c>
      <c r="O101" s="4" t="s">
        <v>32</v>
      </c>
      <c r="P101" s="4" t="s">
        <v>33</v>
      </c>
      <c r="Q101" s="4">
        <v>0</v>
      </c>
      <c r="R101" s="7">
        <v>45165</v>
      </c>
      <c r="S101" s="6">
        <v>45177</v>
      </c>
      <c r="T101" s="4" t="s">
        <v>34</v>
      </c>
      <c r="U101" s="4">
        <v>571.31</v>
      </c>
      <c r="V101" s="4">
        <v>0</v>
      </c>
      <c r="W101" s="4">
        <v>0</v>
      </c>
      <c r="X101" s="4" t="s">
        <v>467</v>
      </c>
      <c r="Y101" s="4" t="s">
        <v>468</v>
      </c>
    </row>
    <row r="102" s="4" customFormat="1" spans="1:25">
      <c r="A102" s="4" t="s">
        <v>469</v>
      </c>
      <c r="B102" s="4" t="s">
        <v>26</v>
      </c>
      <c r="C102" s="4" t="s">
        <v>27</v>
      </c>
      <c r="D102" s="4" t="s">
        <v>470</v>
      </c>
      <c r="E102" s="4" t="s">
        <v>471</v>
      </c>
      <c r="F102" s="6">
        <v>45173</v>
      </c>
      <c r="G102" s="6">
        <v>45174</v>
      </c>
      <c r="H102" s="4">
        <v>1</v>
      </c>
      <c r="I102" s="4">
        <v>1</v>
      </c>
      <c r="J102" s="4">
        <v>1</v>
      </c>
      <c r="K102" s="4" t="s">
        <v>30</v>
      </c>
      <c r="L102" s="4">
        <v>268.5</v>
      </c>
      <c r="M102" s="4">
        <v>268.5</v>
      </c>
      <c r="N102" s="4" t="s">
        <v>472</v>
      </c>
      <c r="O102" s="4" t="s">
        <v>32</v>
      </c>
      <c r="P102" s="4" t="s">
        <v>33</v>
      </c>
      <c r="Q102" s="4">
        <v>0</v>
      </c>
      <c r="R102" s="7">
        <v>45166</v>
      </c>
      <c r="S102" s="6">
        <v>45177</v>
      </c>
      <c r="T102" s="4" t="s">
        <v>34</v>
      </c>
      <c r="U102" s="4">
        <v>268.5</v>
      </c>
      <c r="V102" s="4">
        <v>0</v>
      </c>
      <c r="W102" s="4">
        <v>0</v>
      </c>
      <c r="X102" s="4" t="s">
        <v>473</v>
      </c>
      <c r="Y102" s="4" t="s">
        <v>36</v>
      </c>
    </row>
    <row r="103" s="4" customFormat="1" spans="1:25">
      <c r="A103" s="4" t="s">
        <v>176</v>
      </c>
      <c r="B103" s="4" t="s">
        <v>26</v>
      </c>
      <c r="C103" s="4" t="s">
        <v>43</v>
      </c>
      <c r="D103" s="4" t="s">
        <v>177</v>
      </c>
      <c r="E103" s="4" t="s">
        <v>178</v>
      </c>
      <c r="F103" s="6">
        <v>45169</v>
      </c>
      <c r="G103" s="6">
        <v>45174</v>
      </c>
      <c r="H103" s="4">
        <v>1</v>
      </c>
      <c r="I103" s="4">
        <v>5</v>
      </c>
      <c r="J103" s="4">
        <v>5</v>
      </c>
      <c r="K103" s="4" t="s">
        <v>30</v>
      </c>
      <c r="L103" s="4">
        <v>-5391.5</v>
      </c>
      <c r="M103" s="4">
        <v>-5391.5</v>
      </c>
      <c r="N103" s="4" t="s">
        <v>179</v>
      </c>
      <c r="O103" s="4" t="s">
        <v>32</v>
      </c>
      <c r="P103" s="4" t="s">
        <v>33</v>
      </c>
      <c r="Q103" s="4">
        <v>0</v>
      </c>
      <c r="R103" s="7">
        <v>45145.0000115741</v>
      </c>
      <c r="S103" s="6">
        <v>45177</v>
      </c>
      <c r="T103" s="4" t="s">
        <v>34</v>
      </c>
      <c r="U103" s="4">
        <v>-5391.5</v>
      </c>
      <c r="V103" s="4">
        <v>0</v>
      </c>
      <c r="W103" s="4">
        <v>0</v>
      </c>
      <c r="X103" s="4" t="s">
        <v>180</v>
      </c>
      <c r="Y103" s="4" t="s">
        <v>181</v>
      </c>
    </row>
    <row r="104" s="4" customFormat="1" spans="1:25">
      <c r="A104" s="4" t="s">
        <v>474</v>
      </c>
      <c r="B104" s="4" t="s">
        <v>26</v>
      </c>
      <c r="C104" s="4" t="s">
        <v>27</v>
      </c>
      <c r="D104" s="4" t="s">
        <v>475</v>
      </c>
      <c r="E104" s="4" t="s">
        <v>476</v>
      </c>
      <c r="F104" s="6">
        <v>45173</v>
      </c>
      <c r="G104" s="6">
        <v>45174</v>
      </c>
      <c r="H104" s="4">
        <v>1</v>
      </c>
      <c r="I104" s="4">
        <v>1</v>
      </c>
      <c r="J104" s="4">
        <v>1</v>
      </c>
      <c r="K104" s="4" t="s">
        <v>30</v>
      </c>
      <c r="L104" s="4">
        <v>1046.57</v>
      </c>
      <c r="M104" s="4">
        <v>1046.57</v>
      </c>
      <c r="N104" s="4" t="s">
        <v>477</v>
      </c>
      <c r="O104" s="4" t="s">
        <v>32</v>
      </c>
      <c r="P104" s="4" t="s">
        <v>33</v>
      </c>
      <c r="Q104" s="4">
        <v>0</v>
      </c>
      <c r="R104" s="7">
        <v>45166</v>
      </c>
      <c r="S104" s="6">
        <v>45177</v>
      </c>
      <c r="T104" s="4" t="s">
        <v>34</v>
      </c>
      <c r="U104" s="4">
        <v>1046.57</v>
      </c>
      <c r="V104" s="4">
        <v>0</v>
      </c>
      <c r="W104" s="4">
        <v>0</v>
      </c>
      <c r="X104" s="4" t="s">
        <v>478</v>
      </c>
      <c r="Y104" s="4" t="s">
        <v>479</v>
      </c>
    </row>
    <row r="105" s="4" customFormat="1" spans="1:25">
      <c r="A105" s="4" t="s">
        <v>480</v>
      </c>
      <c r="B105" s="4" t="s">
        <v>26</v>
      </c>
      <c r="C105" s="4" t="s">
        <v>27</v>
      </c>
      <c r="D105" s="4" t="s">
        <v>481</v>
      </c>
      <c r="E105" s="4" t="s">
        <v>482</v>
      </c>
      <c r="F105" s="6">
        <v>45172</v>
      </c>
      <c r="G105" s="6">
        <v>45174</v>
      </c>
      <c r="H105" s="4">
        <v>1</v>
      </c>
      <c r="I105" s="4">
        <v>2</v>
      </c>
      <c r="J105" s="4">
        <v>2</v>
      </c>
      <c r="K105" s="4" t="s">
        <v>30</v>
      </c>
      <c r="L105" s="4">
        <v>1722.36</v>
      </c>
      <c r="M105" s="4">
        <v>1722.36</v>
      </c>
      <c r="N105" s="4" t="s">
        <v>483</v>
      </c>
      <c r="O105" s="4" t="s">
        <v>32</v>
      </c>
      <c r="P105" s="4" t="s">
        <v>33</v>
      </c>
      <c r="Q105" s="4">
        <v>0</v>
      </c>
      <c r="R105" s="7">
        <v>45166.0000115741</v>
      </c>
      <c r="S105" s="6">
        <v>45177</v>
      </c>
      <c r="T105" s="4" t="s">
        <v>34</v>
      </c>
      <c r="U105" s="4">
        <v>1722.36</v>
      </c>
      <c r="V105" s="4">
        <v>0</v>
      </c>
      <c r="W105" s="4">
        <v>0</v>
      </c>
      <c r="X105" s="4" t="s">
        <v>484</v>
      </c>
      <c r="Y105" s="4" t="s">
        <v>36</v>
      </c>
    </row>
    <row r="106" s="4" customFormat="1" spans="1:25">
      <c r="A106" s="4" t="s">
        <v>485</v>
      </c>
      <c r="B106" s="4" t="s">
        <v>26</v>
      </c>
      <c r="C106" s="4" t="s">
        <v>27</v>
      </c>
      <c r="D106" s="4" t="s">
        <v>486</v>
      </c>
      <c r="E106" s="4" t="s">
        <v>487</v>
      </c>
      <c r="F106" s="6">
        <v>45169</v>
      </c>
      <c r="G106" s="6">
        <v>45174</v>
      </c>
      <c r="H106" s="4">
        <v>1</v>
      </c>
      <c r="I106" s="4">
        <v>5</v>
      </c>
      <c r="J106" s="4">
        <v>5</v>
      </c>
      <c r="K106" s="4" t="s">
        <v>30</v>
      </c>
      <c r="L106" s="4">
        <v>1434.95</v>
      </c>
      <c r="M106" s="4">
        <v>1434.95</v>
      </c>
      <c r="N106" s="4" t="s">
        <v>488</v>
      </c>
      <c r="O106" s="4" t="s">
        <v>32</v>
      </c>
      <c r="P106" s="4" t="s">
        <v>33</v>
      </c>
      <c r="Q106" s="4">
        <v>0</v>
      </c>
      <c r="R106" s="7">
        <v>45166</v>
      </c>
      <c r="S106" s="6">
        <v>45177</v>
      </c>
      <c r="T106" s="4" t="s">
        <v>34</v>
      </c>
      <c r="U106" s="4">
        <v>1434.95</v>
      </c>
      <c r="V106" s="4">
        <v>0</v>
      </c>
      <c r="W106" s="4">
        <v>0</v>
      </c>
      <c r="X106" s="4" t="s">
        <v>489</v>
      </c>
      <c r="Y106" s="4" t="s">
        <v>36</v>
      </c>
    </row>
    <row r="107" s="4" customFormat="1" spans="1:25">
      <c r="A107" s="4" t="s">
        <v>480</v>
      </c>
      <c r="B107" s="4" t="s">
        <v>26</v>
      </c>
      <c r="C107" s="4" t="s">
        <v>43</v>
      </c>
      <c r="D107" s="4" t="s">
        <v>481</v>
      </c>
      <c r="E107" s="4" t="s">
        <v>482</v>
      </c>
      <c r="F107" s="6">
        <v>45172</v>
      </c>
      <c r="G107" s="6">
        <v>45174</v>
      </c>
      <c r="H107" s="4">
        <v>1</v>
      </c>
      <c r="I107" s="4">
        <v>2</v>
      </c>
      <c r="J107" s="4">
        <v>2</v>
      </c>
      <c r="K107" s="4" t="s">
        <v>30</v>
      </c>
      <c r="L107" s="4">
        <v>-1722.36</v>
      </c>
      <c r="M107" s="4">
        <v>-1722.36</v>
      </c>
      <c r="N107" s="4" t="s">
        <v>483</v>
      </c>
      <c r="O107" s="4" t="s">
        <v>32</v>
      </c>
      <c r="P107" s="4" t="s">
        <v>33</v>
      </c>
      <c r="Q107" s="4">
        <v>0</v>
      </c>
      <c r="R107" s="7">
        <v>45166.0000115741</v>
      </c>
      <c r="S107" s="6">
        <v>45177</v>
      </c>
      <c r="T107" s="4" t="s">
        <v>34</v>
      </c>
      <c r="U107" s="4">
        <v>-1722.36</v>
      </c>
      <c r="V107" s="4">
        <v>0</v>
      </c>
      <c r="W107" s="4">
        <v>0</v>
      </c>
      <c r="X107" s="4" t="s">
        <v>484</v>
      </c>
      <c r="Y107" s="4" t="s">
        <v>36</v>
      </c>
    </row>
    <row r="108" s="4" customFormat="1" spans="1:25">
      <c r="A108" s="4" t="s">
        <v>490</v>
      </c>
      <c r="B108" s="4" t="s">
        <v>26</v>
      </c>
      <c r="C108" s="4" t="s">
        <v>27</v>
      </c>
      <c r="D108" s="4" t="s">
        <v>491</v>
      </c>
      <c r="E108" s="4" t="s">
        <v>492</v>
      </c>
      <c r="F108" s="6">
        <v>45173</v>
      </c>
      <c r="G108" s="6">
        <v>45174</v>
      </c>
      <c r="H108" s="4">
        <v>1</v>
      </c>
      <c r="I108" s="4">
        <v>1</v>
      </c>
      <c r="J108" s="4">
        <v>1</v>
      </c>
      <c r="K108" s="4" t="s">
        <v>30</v>
      </c>
      <c r="L108" s="4">
        <v>778.07</v>
      </c>
      <c r="M108" s="4">
        <v>778.07</v>
      </c>
      <c r="N108" s="4" t="s">
        <v>493</v>
      </c>
      <c r="O108" s="4" t="s">
        <v>32</v>
      </c>
      <c r="P108" s="4" t="s">
        <v>33</v>
      </c>
      <c r="Q108" s="4">
        <v>0</v>
      </c>
      <c r="R108" s="7">
        <v>45166.0000115741</v>
      </c>
      <c r="S108" s="6">
        <v>45177</v>
      </c>
      <c r="T108" s="4" t="s">
        <v>34</v>
      </c>
      <c r="U108" s="4">
        <v>778.07</v>
      </c>
      <c r="V108" s="4">
        <v>0</v>
      </c>
      <c r="W108" s="4">
        <v>0</v>
      </c>
      <c r="X108" s="4" t="s">
        <v>494</v>
      </c>
      <c r="Y108" s="4" t="s">
        <v>495</v>
      </c>
    </row>
    <row r="109" s="4" customFormat="1" spans="1:25">
      <c r="A109" s="4" t="s">
        <v>496</v>
      </c>
      <c r="B109" s="4" t="s">
        <v>26</v>
      </c>
      <c r="C109" s="4" t="s">
        <v>27</v>
      </c>
      <c r="D109" s="4" t="s">
        <v>497</v>
      </c>
      <c r="E109" s="4" t="s">
        <v>498</v>
      </c>
      <c r="F109" s="6">
        <v>45173</v>
      </c>
      <c r="G109" s="6">
        <v>45174</v>
      </c>
      <c r="H109" s="4">
        <v>1</v>
      </c>
      <c r="I109" s="4">
        <v>1</v>
      </c>
      <c r="J109" s="4">
        <v>1</v>
      </c>
      <c r="K109" s="4" t="s">
        <v>30</v>
      </c>
      <c r="L109" s="4">
        <v>1265.85</v>
      </c>
      <c r="M109" s="4">
        <v>1265.85</v>
      </c>
      <c r="N109" s="4" t="s">
        <v>499</v>
      </c>
      <c r="O109" s="4" t="s">
        <v>32</v>
      </c>
      <c r="P109" s="4" t="s">
        <v>33</v>
      </c>
      <c r="Q109" s="4">
        <v>0</v>
      </c>
      <c r="R109" s="7">
        <v>45166</v>
      </c>
      <c r="S109" s="6">
        <v>45177</v>
      </c>
      <c r="T109" s="4" t="s">
        <v>34</v>
      </c>
      <c r="U109" s="4">
        <v>1265.85</v>
      </c>
      <c r="V109" s="4">
        <v>0</v>
      </c>
      <c r="W109" s="4">
        <v>0</v>
      </c>
      <c r="X109" s="4" t="s">
        <v>500</v>
      </c>
      <c r="Y109" s="4" t="s">
        <v>501</v>
      </c>
    </row>
    <row r="110" s="4" customFormat="1" spans="1:25">
      <c r="A110" s="4" t="s">
        <v>502</v>
      </c>
      <c r="B110" s="4" t="s">
        <v>26</v>
      </c>
      <c r="C110" s="4" t="s">
        <v>27</v>
      </c>
      <c r="D110" s="4" t="s">
        <v>503</v>
      </c>
      <c r="E110" s="4" t="s">
        <v>504</v>
      </c>
      <c r="F110" s="6">
        <v>45172</v>
      </c>
      <c r="G110" s="6">
        <v>45174</v>
      </c>
      <c r="H110" s="4">
        <v>1</v>
      </c>
      <c r="I110" s="4">
        <v>2</v>
      </c>
      <c r="J110" s="4">
        <v>2</v>
      </c>
      <c r="K110" s="4" t="s">
        <v>30</v>
      </c>
      <c r="L110" s="4">
        <v>12424.5</v>
      </c>
      <c r="M110" s="4">
        <v>12424.5</v>
      </c>
      <c r="N110" s="4" t="s">
        <v>505</v>
      </c>
      <c r="O110" s="4" t="s">
        <v>32</v>
      </c>
      <c r="P110" s="4" t="s">
        <v>33</v>
      </c>
      <c r="Q110" s="4">
        <v>0</v>
      </c>
      <c r="R110" s="7">
        <v>45166.0000115741</v>
      </c>
      <c r="S110" s="6">
        <v>45177</v>
      </c>
      <c r="T110" s="4" t="s">
        <v>34</v>
      </c>
      <c r="U110" s="4">
        <v>12424.5</v>
      </c>
      <c r="V110" s="4">
        <v>0</v>
      </c>
      <c r="W110" s="4">
        <v>0</v>
      </c>
      <c r="X110" s="4" t="s">
        <v>506</v>
      </c>
      <c r="Y110" s="4" t="s">
        <v>36</v>
      </c>
    </row>
    <row r="111" s="4" customFormat="1" spans="1:25">
      <c r="A111" s="4" t="s">
        <v>507</v>
      </c>
      <c r="B111" s="4" t="s">
        <v>26</v>
      </c>
      <c r="C111" s="4" t="s">
        <v>27</v>
      </c>
      <c r="D111" s="4" t="s">
        <v>508</v>
      </c>
      <c r="E111" s="4" t="s">
        <v>509</v>
      </c>
      <c r="F111" s="6">
        <v>45173</v>
      </c>
      <c r="G111" s="6">
        <v>45174</v>
      </c>
      <c r="H111" s="4">
        <v>1</v>
      </c>
      <c r="I111" s="4">
        <v>1</v>
      </c>
      <c r="J111" s="4">
        <v>1</v>
      </c>
      <c r="K111" s="4" t="s">
        <v>30</v>
      </c>
      <c r="L111" s="4">
        <v>864.81</v>
      </c>
      <c r="M111" s="4">
        <v>864.81</v>
      </c>
      <c r="N111" s="4" t="s">
        <v>510</v>
      </c>
      <c r="O111" s="4" t="s">
        <v>32</v>
      </c>
      <c r="P111" s="4" t="s">
        <v>33</v>
      </c>
      <c r="Q111" s="4">
        <v>0</v>
      </c>
      <c r="R111" s="7">
        <v>45167.0000115741</v>
      </c>
      <c r="S111" s="6">
        <v>45177</v>
      </c>
      <c r="T111" s="4" t="s">
        <v>34</v>
      </c>
      <c r="U111" s="4">
        <v>864.81</v>
      </c>
      <c r="V111" s="4">
        <v>0</v>
      </c>
      <c r="W111" s="4">
        <v>0</v>
      </c>
      <c r="X111" s="4" t="s">
        <v>511</v>
      </c>
      <c r="Y111" s="4" t="s">
        <v>512</v>
      </c>
    </row>
    <row r="112" s="4" customFormat="1" spans="1:25">
      <c r="A112" s="4" t="s">
        <v>513</v>
      </c>
      <c r="B112" s="4" t="s">
        <v>26</v>
      </c>
      <c r="C112" s="4" t="s">
        <v>27</v>
      </c>
      <c r="D112" s="4" t="s">
        <v>514</v>
      </c>
      <c r="E112" s="4" t="s">
        <v>515</v>
      </c>
      <c r="F112" s="6">
        <v>45173</v>
      </c>
      <c r="G112" s="6">
        <v>45174</v>
      </c>
      <c r="H112" s="4">
        <v>1</v>
      </c>
      <c r="I112" s="4">
        <v>1</v>
      </c>
      <c r="J112" s="4">
        <v>1</v>
      </c>
      <c r="K112" s="4" t="s">
        <v>30</v>
      </c>
      <c r="L112" s="4">
        <v>289.08</v>
      </c>
      <c r="M112" s="4">
        <v>289.08</v>
      </c>
      <c r="N112" s="4" t="s">
        <v>516</v>
      </c>
      <c r="O112" s="4" t="s">
        <v>32</v>
      </c>
      <c r="P112" s="4" t="s">
        <v>33</v>
      </c>
      <c r="Q112" s="4">
        <v>0</v>
      </c>
      <c r="R112" s="7">
        <v>45167</v>
      </c>
      <c r="S112" s="6">
        <v>45177</v>
      </c>
      <c r="T112" s="4" t="s">
        <v>34</v>
      </c>
      <c r="U112" s="4">
        <v>289.08</v>
      </c>
      <c r="V112" s="4">
        <v>0</v>
      </c>
      <c r="W112" s="4">
        <v>0</v>
      </c>
      <c r="X112" s="4" t="s">
        <v>517</v>
      </c>
      <c r="Y112" s="4" t="s">
        <v>518</v>
      </c>
    </row>
    <row r="113" s="4" customFormat="1" spans="1:25">
      <c r="A113" s="4" t="s">
        <v>519</v>
      </c>
      <c r="B113" s="4" t="s">
        <v>26</v>
      </c>
      <c r="C113" s="4" t="s">
        <v>27</v>
      </c>
      <c r="D113" s="4" t="s">
        <v>520</v>
      </c>
      <c r="E113" s="4" t="s">
        <v>521</v>
      </c>
      <c r="F113" s="6">
        <v>45172</v>
      </c>
      <c r="G113" s="6">
        <v>45174</v>
      </c>
      <c r="H113" s="4">
        <v>1</v>
      </c>
      <c r="I113" s="4">
        <v>2</v>
      </c>
      <c r="J113" s="4">
        <v>2</v>
      </c>
      <c r="K113" s="4" t="s">
        <v>30</v>
      </c>
      <c r="L113" s="4">
        <v>1860.28</v>
      </c>
      <c r="M113" s="4">
        <v>1860.28</v>
      </c>
      <c r="N113" s="4" t="s">
        <v>522</v>
      </c>
      <c r="O113" s="4" t="s">
        <v>32</v>
      </c>
      <c r="P113" s="4" t="s">
        <v>33</v>
      </c>
      <c r="Q113" s="4">
        <v>0</v>
      </c>
      <c r="R113" s="7">
        <v>45167.0000115741</v>
      </c>
      <c r="S113" s="6">
        <v>45177</v>
      </c>
      <c r="T113" s="4" t="s">
        <v>34</v>
      </c>
      <c r="U113" s="4">
        <v>1860.28</v>
      </c>
      <c r="V113" s="4">
        <v>0</v>
      </c>
      <c r="W113" s="4">
        <v>0</v>
      </c>
      <c r="X113" s="4" t="s">
        <v>523</v>
      </c>
      <c r="Y113" s="4" t="s">
        <v>36</v>
      </c>
    </row>
    <row r="114" s="4" customFormat="1" spans="1:25">
      <c r="A114" s="4" t="s">
        <v>524</v>
      </c>
      <c r="B114" s="4" t="s">
        <v>26</v>
      </c>
      <c r="C114" s="4" t="s">
        <v>27</v>
      </c>
      <c r="D114" s="4" t="s">
        <v>525</v>
      </c>
      <c r="E114" s="4" t="s">
        <v>526</v>
      </c>
      <c r="F114" s="6">
        <v>45171</v>
      </c>
      <c r="G114" s="6">
        <v>45174</v>
      </c>
      <c r="H114" s="4">
        <v>1</v>
      </c>
      <c r="I114" s="4">
        <v>3</v>
      </c>
      <c r="J114" s="4">
        <v>3</v>
      </c>
      <c r="K114" s="4" t="s">
        <v>30</v>
      </c>
      <c r="L114" s="4">
        <v>815.81</v>
      </c>
      <c r="M114" s="4">
        <v>815.81</v>
      </c>
      <c r="N114" s="4" t="s">
        <v>527</v>
      </c>
      <c r="O114" s="4" t="s">
        <v>32</v>
      </c>
      <c r="P114" s="4" t="s">
        <v>33</v>
      </c>
      <c r="Q114" s="4">
        <v>0</v>
      </c>
      <c r="R114" s="7">
        <v>45167</v>
      </c>
      <c r="S114" s="6">
        <v>45177</v>
      </c>
      <c r="T114" s="4" t="s">
        <v>34</v>
      </c>
      <c r="U114" s="4">
        <v>815.81</v>
      </c>
      <c r="V114" s="4">
        <v>0</v>
      </c>
      <c r="W114" s="4">
        <v>0</v>
      </c>
      <c r="X114" s="4" t="s">
        <v>528</v>
      </c>
      <c r="Y114" s="4" t="s">
        <v>529</v>
      </c>
    </row>
    <row r="115" s="4" customFormat="1" spans="1:25">
      <c r="A115" s="4" t="s">
        <v>530</v>
      </c>
      <c r="B115" s="4" t="s">
        <v>26</v>
      </c>
      <c r="C115" s="4" t="s">
        <v>27</v>
      </c>
      <c r="D115" s="4" t="s">
        <v>531</v>
      </c>
      <c r="E115" s="4" t="s">
        <v>532</v>
      </c>
      <c r="F115" s="6">
        <v>45172</v>
      </c>
      <c r="G115" s="6">
        <v>45174</v>
      </c>
      <c r="H115" s="4">
        <v>1</v>
      </c>
      <c r="I115" s="4">
        <v>2</v>
      </c>
      <c r="J115" s="4">
        <v>2</v>
      </c>
      <c r="K115" s="4" t="s">
        <v>30</v>
      </c>
      <c r="L115" s="4">
        <v>860.54</v>
      </c>
      <c r="M115" s="4">
        <v>860.54</v>
      </c>
      <c r="N115" s="4" t="s">
        <v>533</v>
      </c>
      <c r="O115" s="4" t="s">
        <v>32</v>
      </c>
      <c r="P115" s="4" t="s">
        <v>33</v>
      </c>
      <c r="Q115" s="4">
        <v>0</v>
      </c>
      <c r="R115" s="7">
        <v>45167.0000115741</v>
      </c>
      <c r="S115" s="6">
        <v>45177</v>
      </c>
      <c r="T115" s="4" t="s">
        <v>34</v>
      </c>
      <c r="U115" s="4">
        <v>860.54</v>
      </c>
      <c r="V115" s="4">
        <v>0</v>
      </c>
      <c r="W115" s="4">
        <v>0</v>
      </c>
      <c r="X115" s="4" t="s">
        <v>534</v>
      </c>
      <c r="Y115" s="4" t="s">
        <v>535</v>
      </c>
    </row>
    <row r="116" s="4" customFormat="1" spans="1:25">
      <c r="A116" s="4" t="s">
        <v>536</v>
      </c>
      <c r="B116" s="4" t="s">
        <v>26</v>
      </c>
      <c r="C116" s="4" t="s">
        <v>27</v>
      </c>
      <c r="D116" s="4" t="s">
        <v>537</v>
      </c>
      <c r="E116" s="4" t="s">
        <v>376</v>
      </c>
      <c r="F116" s="6">
        <v>45172</v>
      </c>
      <c r="G116" s="6">
        <v>45174</v>
      </c>
      <c r="H116" s="4">
        <v>1</v>
      </c>
      <c r="I116" s="4">
        <v>2</v>
      </c>
      <c r="J116" s="4">
        <v>2</v>
      </c>
      <c r="K116" s="4" t="s">
        <v>30</v>
      </c>
      <c r="L116" s="4">
        <v>1164.08</v>
      </c>
      <c r="M116" s="4">
        <v>1164.08</v>
      </c>
      <c r="N116" s="4" t="s">
        <v>538</v>
      </c>
      <c r="O116" s="4" t="s">
        <v>32</v>
      </c>
      <c r="P116" s="4" t="s">
        <v>33</v>
      </c>
      <c r="Q116" s="4">
        <v>0</v>
      </c>
      <c r="R116" s="7">
        <v>45167.0000115741</v>
      </c>
      <c r="S116" s="6">
        <v>45177</v>
      </c>
      <c r="T116" s="4" t="s">
        <v>34</v>
      </c>
      <c r="U116" s="4">
        <v>1164.08</v>
      </c>
      <c r="V116" s="4">
        <v>0</v>
      </c>
      <c r="W116" s="4">
        <v>0</v>
      </c>
      <c r="X116" s="4" t="s">
        <v>539</v>
      </c>
      <c r="Y116" s="4" t="s">
        <v>540</v>
      </c>
    </row>
    <row r="117" s="4" customFormat="1" spans="1:25">
      <c r="A117" s="4" t="s">
        <v>541</v>
      </c>
      <c r="B117" s="4" t="s">
        <v>26</v>
      </c>
      <c r="C117" s="4" t="s">
        <v>27</v>
      </c>
      <c r="D117" s="4" t="s">
        <v>542</v>
      </c>
      <c r="E117" s="4" t="s">
        <v>543</v>
      </c>
      <c r="F117" s="6">
        <v>45172</v>
      </c>
      <c r="G117" s="6">
        <v>45174</v>
      </c>
      <c r="H117" s="4">
        <v>1</v>
      </c>
      <c r="I117" s="4">
        <v>2</v>
      </c>
      <c r="J117" s="4">
        <v>2</v>
      </c>
      <c r="K117" s="4" t="s">
        <v>30</v>
      </c>
      <c r="L117" s="4">
        <v>1035.72</v>
      </c>
      <c r="M117" s="4">
        <v>1035.72</v>
      </c>
      <c r="N117" s="4" t="s">
        <v>544</v>
      </c>
      <c r="O117" s="4" t="s">
        <v>32</v>
      </c>
      <c r="P117" s="4" t="s">
        <v>33</v>
      </c>
      <c r="Q117" s="4">
        <v>0</v>
      </c>
      <c r="R117" s="7">
        <v>45167</v>
      </c>
      <c r="S117" s="6">
        <v>45177</v>
      </c>
      <c r="T117" s="4" t="s">
        <v>34</v>
      </c>
      <c r="U117" s="4">
        <v>1035.72</v>
      </c>
      <c r="V117" s="4">
        <v>0</v>
      </c>
      <c r="W117" s="4">
        <v>0</v>
      </c>
      <c r="X117" s="4" t="s">
        <v>545</v>
      </c>
      <c r="Y117" s="4" t="s">
        <v>546</v>
      </c>
    </row>
    <row r="118" s="4" customFormat="1" spans="1:25">
      <c r="A118" s="4" t="s">
        <v>547</v>
      </c>
      <c r="B118" s="4" t="s">
        <v>26</v>
      </c>
      <c r="C118" s="4" t="s">
        <v>27</v>
      </c>
      <c r="D118" s="4" t="s">
        <v>548</v>
      </c>
      <c r="E118" s="4" t="s">
        <v>549</v>
      </c>
      <c r="F118" s="6">
        <v>45173</v>
      </c>
      <c r="G118" s="6">
        <v>45174</v>
      </c>
      <c r="H118" s="4">
        <v>1</v>
      </c>
      <c r="I118" s="4">
        <v>1</v>
      </c>
      <c r="J118" s="4">
        <v>1</v>
      </c>
      <c r="K118" s="4" t="s">
        <v>30</v>
      </c>
      <c r="L118" s="4">
        <v>510.95</v>
      </c>
      <c r="M118" s="4">
        <v>510.95</v>
      </c>
      <c r="N118" s="4" t="s">
        <v>550</v>
      </c>
      <c r="O118" s="4" t="s">
        <v>32</v>
      </c>
      <c r="P118" s="4" t="s">
        <v>33</v>
      </c>
      <c r="Q118" s="4">
        <v>0</v>
      </c>
      <c r="R118" s="7">
        <v>45168</v>
      </c>
      <c r="S118" s="6">
        <v>45177</v>
      </c>
      <c r="T118" s="4" t="s">
        <v>34</v>
      </c>
      <c r="U118" s="4">
        <v>510.95</v>
      </c>
      <c r="V118" s="4">
        <v>0</v>
      </c>
      <c r="W118" s="4">
        <v>0</v>
      </c>
      <c r="X118" s="4" t="s">
        <v>551</v>
      </c>
      <c r="Y118" s="4" t="s">
        <v>552</v>
      </c>
    </row>
    <row r="119" s="4" customFormat="1" spans="1:25">
      <c r="A119" s="4" t="s">
        <v>553</v>
      </c>
      <c r="B119" s="4" t="s">
        <v>26</v>
      </c>
      <c r="C119" s="4" t="s">
        <v>27</v>
      </c>
      <c r="D119" s="4" t="s">
        <v>554</v>
      </c>
      <c r="E119" s="4" t="s">
        <v>555</v>
      </c>
      <c r="F119" s="6">
        <v>45172</v>
      </c>
      <c r="G119" s="6">
        <v>45174</v>
      </c>
      <c r="H119" s="4">
        <v>1</v>
      </c>
      <c r="I119" s="4">
        <v>2</v>
      </c>
      <c r="J119" s="4">
        <v>2</v>
      </c>
      <c r="K119" s="4" t="s">
        <v>30</v>
      </c>
      <c r="L119" s="4">
        <v>1346.2</v>
      </c>
      <c r="M119" s="4">
        <v>1346.2</v>
      </c>
      <c r="N119" s="4" t="s">
        <v>556</v>
      </c>
      <c r="O119" s="4" t="s">
        <v>32</v>
      </c>
      <c r="P119" s="4" t="s">
        <v>33</v>
      </c>
      <c r="Q119" s="4">
        <v>0</v>
      </c>
      <c r="R119" s="7">
        <v>45149</v>
      </c>
      <c r="S119" s="6">
        <v>45177</v>
      </c>
      <c r="T119" s="4" t="s">
        <v>34</v>
      </c>
      <c r="U119" s="4">
        <v>1346.2</v>
      </c>
      <c r="V119" s="4">
        <v>0</v>
      </c>
      <c r="W119" s="4">
        <v>0</v>
      </c>
      <c r="X119" s="4" t="s">
        <v>557</v>
      </c>
      <c r="Y119" s="4" t="s">
        <v>558</v>
      </c>
    </row>
    <row r="120" s="4" customFormat="1" spans="1:25">
      <c r="A120" s="4" t="s">
        <v>559</v>
      </c>
      <c r="B120" s="4" t="s">
        <v>26</v>
      </c>
      <c r="C120" s="4" t="s">
        <v>27</v>
      </c>
      <c r="D120" s="4" t="s">
        <v>560</v>
      </c>
      <c r="E120" s="4" t="s">
        <v>561</v>
      </c>
      <c r="F120" s="6">
        <v>45172</v>
      </c>
      <c r="G120" s="6">
        <v>45174</v>
      </c>
      <c r="H120" s="4">
        <v>1</v>
      </c>
      <c r="I120" s="4">
        <v>2</v>
      </c>
      <c r="J120" s="4">
        <v>2</v>
      </c>
      <c r="K120" s="4" t="s">
        <v>30</v>
      </c>
      <c r="L120" s="4">
        <v>3001.88</v>
      </c>
      <c r="M120" s="4">
        <v>3001.88</v>
      </c>
      <c r="N120" s="4" t="s">
        <v>562</v>
      </c>
      <c r="O120" s="4" t="s">
        <v>32</v>
      </c>
      <c r="P120" s="4" t="s">
        <v>33</v>
      </c>
      <c r="Q120" s="4">
        <v>0</v>
      </c>
      <c r="R120" s="7">
        <v>45168.0000115741</v>
      </c>
      <c r="S120" s="6">
        <v>45177</v>
      </c>
      <c r="T120" s="4" t="s">
        <v>34</v>
      </c>
      <c r="U120" s="4">
        <v>3001.88</v>
      </c>
      <c r="V120" s="4">
        <v>0</v>
      </c>
      <c r="W120" s="4">
        <v>0</v>
      </c>
      <c r="X120" s="4" t="s">
        <v>563</v>
      </c>
      <c r="Y120" s="4" t="s">
        <v>36</v>
      </c>
    </row>
    <row r="121" s="4" customFormat="1" spans="1:25">
      <c r="A121" s="4" t="s">
        <v>564</v>
      </c>
      <c r="B121" s="4" t="s">
        <v>26</v>
      </c>
      <c r="C121" s="4" t="s">
        <v>27</v>
      </c>
      <c r="D121" s="4" t="s">
        <v>565</v>
      </c>
      <c r="E121" s="4" t="s">
        <v>566</v>
      </c>
      <c r="F121" s="6">
        <v>45173</v>
      </c>
      <c r="G121" s="6">
        <v>45174</v>
      </c>
      <c r="H121" s="4">
        <v>1</v>
      </c>
      <c r="I121" s="4">
        <v>1</v>
      </c>
      <c r="J121" s="4">
        <v>1</v>
      </c>
      <c r="K121" s="4" t="s">
        <v>30</v>
      </c>
      <c r="L121" s="4">
        <v>1233.78</v>
      </c>
      <c r="M121" s="4">
        <v>1233.78</v>
      </c>
      <c r="N121" s="4" t="s">
        <v>567</v>
      </c>
      <c r="O121" s="4" t="s">
        <v>32</v>
      </c>
      <c r="P121" s="4" t="s">
        <v>33</v>
      </c>
      <c r="Q121" s="4">
        <v>0</v>
      </c>
      <c r="R121" s="7">
        <v>45158</v>
      </c>
      <c r="S121" s="6">
        <v>45177</v>
      </c>
      <c r="T121" s="4" t="s">
        <v>34</v>
      </c>
      <c r="U121" s="4">
        <v>1233.78</v>
      </c>
      <c r="V121" s="4">
        <v>0</v>
      </c>
      <c r="W121" s="4">
        <v>0</v>
      </c>
      <c r="X121" s="4" t="s">
        <v>568</v>
      </c>
      <c r="Y121" s="4" t="s">
        <v>569</v>
      </c>
    </row>
    <row r="122" s="4" customFormat="1" spans="1:25">
      <c r="A122" s="4" t="s">
        <v>570</v>
      </c>
      <c r="B122" s="4" t="s">
        <v>26</v>
      </c>
      <c r="C122" s="4" t="s">
        <v>27</v>
      </c>
      <c r="D122" s="4" t="s">
        <v>571</v>
      </c>
      <c r="E122" s="4" t="s">
        <v>572</v>
      </c>
      <c r="F122" s="6">
        <v>45170</v>
      </c>
      <c r="G122" s="6">
        <v>45174</v>
      </c>
      <c r="H122" s="4">
        <v>1</v>
      </c>
      <c r="I122" s="4">
        <v>4</v>
      </c>
      <c r="J122" s="4">
        <v>4</v>
      </c>
      <c r="K122" s="4" t="s">
        <v>30</v>
      </c>
      <c r="L122" s="4">
        <v>3559.84</v>
      </c>
      <c r="M122" s="4">
        <v>3559.84</v>
      </c>
      <c r="N122" s="4" t="s">
        <v>573</v>
      </c>
      <c r="O122" s="4" t="s">
        <v>32</v>
      </c>
      <c r="P122" s="4" t="s">
        <v>33</v>
      </c>
      <c r="Q122" s="4">
        <v>0</v>
      </c>
      <c r="R122" s="7">
        <v>45169.0000115741</v>
      </c>
      <c r="S122" s="6">
        <v>45177</v>
      </c>
      <c r="T122" s="4" t="s">
        <v>34</v>
      </c>
      <c r="U122" s="4">
        <v>3559.84</v>
      </c>
      <c r="V122" s="4">
        <v>0</v>
      </c>
      <c r="W122" s="4">
        <v>0</v>
      </c>
      <c r="X122" s="4" t="s">
        <v>574</v>
      </c>
      <c r="Y122" s="4" t="s">
        <v>575</v>
      </c>
    </row>
    <row r="123" s="4" customFormat="1" spans="1:25">
      <c r="A123" s="4" t="s">
        <v>576</v>
      </c>
      <c r="B123" s="4" t="s">
        <v>26</v>
      </c>
      <c r="C123" s="4" t="s">
        <v>27</v>
      </c>
      <c r="D123" s="4" t="s">
        <v>577</v>
      </c>
      <c r="E123" s="4" t="s">
        <v>578</v>
      </c>
      <c r="F123" s="6">
        <v>45173</v>
      </c>
      <c r="G123" s="6">
        <v>45174</v>
      </c>
      <c r="H123" s="4">
        <v>1</v>
      </c>
      <c r="I123" s="4">
        <v>1</v>
      </c>
      <c r="J123" s="4">
        <v>1</v>
      </c>
      <c r="K123" s="4" t="s">
        <v>30</v>
      </c>
      <c r="L123" s="4">
        <v>636.34</v>
      </c>
      <c r="M123" s="4">
        <v>636.34</v>
      </c>
      <c r="N123" s="4" t="s">
        <v>579</v>
      </c>
      <c r="O123" s="4" t="s">
        <v>32</v>
      </c>
      <c r="P123" s="4" t="s">
        <v>33</v>
      </c>
      <c r="Q123" s="4">
        <v>0</v>
      </c>
      <c r="R123" s="7">
        <v>45169</v>
      </c>
      <c r="S123" s="6">
        <v>45177</v>
      </c>
      <c r="T123" s="4" t="s">
        <v>34</v>
      </c>
      <c r="U123" s="4">
        <v>636.34</v>
      </c>
      <c r="V123" s="4">
        <v>0</v>
      </c>
      <c r="W123" s="4">
        <v>0</v>
      </c>
      <c r="X123" s="4" t="s">
        <v>580</v>
      </c>
      <c r="Y123" s="4" t="s">
        <v>36</v>
      </c>
    </row>
    <row r="124" s="4" customFormat="1" spans="1:25">
      <c r="A124" s="4" t="s">
        <v>170</v>
      </c>
      <c r="B124" s="4" t="s">
        <v>26</v>
      </c>
      <c r="C124" s="4" t="s">
        <v>43</v>
      </c>
      <c r="D124" s="4" t="s">
        <v>171</v>
      </c>
      <c r="E124" s="4" t="s">
        <v>172</v>
      </c>
      <c r="F124" s="6">
        <v>45173</v>
      </c>
      <c r="G124" s="6">
        <v>45174</v>
      </c>
      <c r="H124" s="4">
        <v>1</v>
      </c>
      <c r="I124" s="4">
        <v>1</v>
      </c>
      <c r="J124" s="4">
        <v>1</v>
      </c>
      <c r="K124" s="4" t="s">
        <v>30</v>
      </c>
      <c r="L124" s="4">
        <v>-971.97</v>
      </c>
      <c r="M124" s="4">
        <v>-971.97</v>
      </c>
      <c r="N124" s="4" t="s">
        <v>173</v>
      </c>
      <c r="O124" s="4" t="s">
        <v>32</v>
      </c>
      <c r="P124" s="4" t="s">
        <v>33</v>
      </c>
      <c r="Q124" s="4">
        <v>0</v>
      </c>
      <c r="R124" s="7">
        <v>45145.0000115741</v>
      </c>
      <c r="S124" s="6">
        <v>45177</v>
      </c>
      <c r="T124" s="4" t="s">
        <v>34</v>
      </c>
      <c r="U124" s="4">
        <v>-971.97</v>
      </c>
      <c r="V124" s="4">
        <v>0</v>
      </c>
      <c r="W124" s="4">
        <v>0</v>
      </c>
      <c r="X124" s="4" t="s">
        <v>174</v>
      </c>
      <c r="Y124" s="4" t="s">
        <v>175</v>
      </c>
    </row>
    <row r="125" s="4" customFormat="1" spans="1:25">
      <c r="A125" s="4" t="s">
        <v>425</v>
      </c>
      <c r="B125" s="4" t="s">
        <v>26</v>
      </c>
      <c r="C125" s="4" t="s">
        <v>43</v>
      </c>
      <c r="D125" s="4" t="s">
        <v>426</v>
      </c>
      <c r="E125" s="4" t="s">
        <v>427</v>
      </c>
      <c r="F125" s="6">
        <v>45172</v>
      </c>
      <c r="G125" s="6">
        <v>45174</v>
      </c>
      <c r="H125" s="4">
        <v>1</v>
      </c>
      <c r="I125" s="4">
        <v>2</v>
      </c>
      <c r="J125" s="4">
        <v>2</v>
      </c>
      <c r="K125" s="4" t="s">
        <v>30</v>
      </c>
      <c r="L125" s="4">
        <v>-3199.17</v>
      </c>
      <c r="M125" s="4">
        <v>-3199.17</v>
      </c>
      <c r="N125" s="4" t="s">
        <v>428</v>
      </c>
      <c r="O125" s="4" t="s">
        <v>32</v>
      </c>
      <c r="P125" s="4" t="s">
        <v>33</v>
      </c>
      <c r="Q125" s="4">
        <v>0</v>
      </c>
      <c r="R125" s="7">
        <v>45162.0000115741</v>
      </c>
      <c r="S125" s="6">
        <v>45177</v>
      </c>
      <c r="T125" s="4" t="s">
        <v>34</v>
      </c>
      <c r="U125" s="4">
        <v>-3199.17</v>
      </c>
      <c r="V125" s="4">
        <v>0</v>
      </c>
      <c r="W125" s="4">
        <v>0</v>
      </c>
      <c r="X125" s="4" t="s">
        <v>429</v>
      </c>
      <c r="Y125" s="4" t="s">
        <v>430</v>
      </c>
    </row>
    <row r="126" s="4" customFormat="1" spans="1:25">
      <c r="A126" s="4" t="s">
        <v>108</v>
      </c>
      <c r="B126" s="4" t="s">
        <v>26</v>
      </c>
      <c r="C126" s="4" t="s">
        <v>43</v>
      </c>
      <c r="D126" s="4" t="s">
        <v>109</v>
      </c>
      <c r="E126" s="4" t="s">
        <v>110</v>
      </c>
      <c r="F126" s="6">
        <v>45173</v>
      </c>
      <c r="G126" s="6">
        <v>45174</v>
      </c>
      <c r="H126" s="4">
        <v>1</v>
      </c>
      <c r="I126" s="4">
        <v>1</v>
      </c>
      <c r="J126" s="4">
        <v>1</v>
      </c>
      <c r="K126" s="4" t="s">
        <v>30</v>
      </c>
      <c r="L126" s="4">
        <v>-917.09</v>
      </c>
      <c r="M126" s="4">
        <v>-917.09</v>
      </c>
      <c r="N126" s="4" t="s">
        <v>111</v>
      </c>
      <c r="O126" s="4" t="s">
        <v>32</v>
      </c>
      <c r="P126" s="4" t="s">
        <v>33</v>
      </c>
      <c r="Q126" s="4">
        <v>0</v>
      </c>
      <c r="R126" s="7">
        <v>45130</v>
      </c>
      <c r="S126" s="6">
        <v>45177</v>
      </c>
      <c r="T126" s="4" t="s">
        <v>34</v>
      </c>
      <c r="U126" s="4">
        <v>-917.09</v>
      </c>
      <c r="V126" s="4">
        <v>0</v>
      </c>
      <c r="W126" s="4">
        <v>0</v>
      </c>
      <c r="X126" s="4" t="s">
        <v>112</v>
      </c>
      <c r="Y126" s="4" t="s">
        <v>113</v>
      </c>
    </row>
    <row r="127" s="4" customFormat="1" spans="1:25">
      <c r="A127" s="4" t="s">
        <v>581</v>
      </c>
      <c r="B127" s="4" t="s">
        <v>26</v>
      </c>
      <c r="C127" s="4" t="s">
        <v>27</v>
      </c>
      <c r="D127" s="4" t="s">
        <v>582</v>
      </c>
      <c r="E127" s="4" t="s">
        <v>583</v>
      </c>
      <c r="F127" s="6">
        <v>45173</v>
      </c>
      <c r="G127" s="6">
        <v>45174</v>
      </c>
      <c r="H127" s="4">
        <v>1</v>
      </c>
      <c r="I127" s="4">
        <v>1</v>
      </c>
      <c r="J127" s="4">
        <v>1</v>
      </c>
      <c r="K127" s="4" t="s">
        <v>30</v>
      </c>
      <c r="L127" s="4">
        <v>528.25</v>
      </c>
      <c r="M127" s="4">
        <v>528.25</v>
      </c>
      <c r="N127" s="4" t="s">
        <v>584</v>
      </c>
      <c r="O127" s="4" t="s">
        <v>32</v>
      </c>
      <c r="P127" s="4" t="s">
        <v>33</v>
      </c>
      <c r="Q127" s="4">
        <v>0</v>
      </c>
      <c r="R127" s="7">
        <v>45169</v>
      </c>
      <c r="S127" s="6">
        <v>45177</v>
      </c>
      <c r="T127" s="4" t="s">
        <v>34</v>
      </c>
      <c r="U127" s="4">
        <v>528.25</v>
      </c>
      <c r="V127" s="4">
        <v>0</v>
      </c>
      <c r="W127" s="4">
        <v>0</v>
      </c>
      <c r="X127" s="4" t="s">
        <v>585</v>
      </c>
      <c r="Y127" s="4" t="s">
        <v>36</v>
      </c>
    </row>
    <row r="128" s="4" customFormat="1" spans="1:25">
      <c r="A128" s="4" t="s">
        <v>586</v>
      </c>
      <c r="B128" s="4" t="s">
        <v>26</v>
      </c>
      <c r="C128" s="4" t="s">
        <v>27</v>
      </c>
      <c r="D128" s="4" t="s">
        <v>587</v>
      </c>
      <c r="E128" s="4" t="s">
        <v>521</v>
      </c>
      <c r="F128" s="6">
        <v>45170</v>
      </c>
      <c r="G128" s="6">
        <v>45174</v>
      </c>
      <c r="H128" s="4">
        <v>1</v>
      </c>
      <c r="I128" s="4">
        <v>4</v>
      </c>
      <c r="J128" s="4">
        <v>4</v>
      </c>
      <c r="K128" s="4" t="s">
        <v>30</v>
      </c>
      <c r="L128" s="4">
        <v>2137.65</v>
      </c>
      <c r="M128" s="4">
        <v>2137.65</v>
      </c>
      <c r="N128" s="4" t="s">
        <v>588</v>
      </c>
      <c r="O128" s="4" t="s">
        <v>32</v>
      </c>
      <c r="P128" s="4" t="s">
        <v>33</v>
      </c>
      <c r="Q128" s="4">
        <v>0</v>
      </c>
      <c r="R128" s="7">
        <v>45169</v>
      </c>
      <c r="S128" s="6">
        <v>45177</v>
      </c>
      <c r="T128" s="4" t="s">
        <v>34</v>
      </c>
      <c r="U128" s="4">
        <v>2137.65</v>
      </c>
      <c r="V128" s="4">
        <v>0</v>
      </c>
      <c r="W128" s="4">
        <v>0</v>
      </c>
      <c r="X128" s="4" t="s">
        <v>589</v>
      </c>
      <c r="Y128" s="4" t="s">
        <v>590</v>
      </c>
    </row>
    <row r="129" s="4" customFormat="1" spans="1:25">
      <c r="A129" s="4" t="s">
        <v>591</v>
      </c>
      <c r="B129" s="4" t="s">
        <v>26</v>
      </c>
      <c r="C129" s="4" t="s">
        <v>27</v>
      </c>
      <c r="D129" s="4" t="s">
        <v>592</v>
      </c>
      <c r="E129" s="4" t="s">
        <v>593</v>
      </c>
      <c r="F129" s="6">
        <v>45171</v>
      </c>
      <c r="G129" s="6">
        <v>45174</v>
      </c>
      <c r="H129" s="4">
        <v>1</v>
      </c>
      <c r="I129" s="4">
        <v>3</v>
      </c>
      <c r="J129" s="4">
        <v>3</v>
      </c>
      <c r="K129" s="4" t="s">
        <v>30</v>
      </c>
      <c r="L129" s="4">
        <v>966.09</v>
      </c>
      <c r="M129" s="4">
        <v>966.09</v>
      </c>
      <c r="N129" s="4" t="s">
        <v>594</v>
      </c>
      <c r="O129" s="4" t="s">
        <v>32</v>
      </c>
      <c r="P129" s="4" t="s">
        <v>33</v>
      </c>
      <c r="Q129" s="4">
        <v>0</v>
      </c>
      <c r="R129" s="7">
        <v>45170</v>
      </c>
      <c r="S129" s="6">
        <v>45177</v>
      </c>
      <c r="T129" s="4" t="s">
        <v>34</v>
      </c>
      <c r="U129" s="4">
        <v>966.09</v>
      </c>
      <c r="V129" s="4">
        <v>0</v>
      </c>
      <c r="W129" s="4">
        <v>0</v>
      </c>
      <c r="X129" s="4" t="s">
        <v>595</v>
      </c>
      <c r="Y129" s="4" t="s">
        <v>36</v>
      </c>
    </row>
    <row r="130" s="4" customFormat="1" spans="1:25">
      <c r="A130" s="4" t="s">
        <v>596</v>
      </c>
      <c r="B130" s="4" t="s">
        <v>26</v>
      </c>
      <c r="C130" s="4" t="s">
        <v>27</v>
      </c>
      <c r="D130" s="4" t="s">
        <v>597</v>
      </c>
      <c r="E130" s="4" t="s">
        <v>598</v>
      </c>
      <c r="F130" s="6">
        <v>45170</v>
      </c>
      <c r="G130" s="6">
        <v>45174</v>
      </c>
      <c r="H130" s="4">
        <v>1</v>
      </c>
      <c r="I130" s="4">
        <v>4</v>
      </c>
      <c r="J130" s="4">
        <v>4</v>
      </c>
      <c r="K130" s="4" t="s">
        <v>30</v>
      </c>
      <c r="L130" s="4">
        <v>4573.36</v>
      </c>
      <c r="M130" s="4">
        <v>4573.36</v>
      </c>
      <c r="N130" s="4" t="s">
        <v>599</v>
      </c>
      <c r="O130" s="4" t="s">
        <v>32</v>
      </c>
      <c r="P130" s="4" t="s">
        <v>33</v>
      </c>
      <c r="Q130" s="4">
        <v>0</v>
      </c>
      <c r="R130" s="7">
        <v>45170.0000115741</v>
      </c>
      <c r="S130" s="6">
        <v>45177</v>
      </c>
      <c r="T130" s="4" t="s">
        <v>34</v>
      </c>
      <c r="U130" s="4">
        <v>4573.36</v>
      </c>
      <c r="V130" s="4">
        <v>0</v>
      </c>
      <c r="W130" s="4">
        <v>0</v>
      </c>
      <c r="X130" s="4" t="s">
        <v>600</v>
      </c>
      <c r="Y130" s="4" t="s">
        <v>601</v>
      </c>
    </row>
    <row r="131" s="4" customFormat="1" spans="1:25">
      <c r="A131" s="4" t="s">
        <v>602</v>
      </c>
      <c r="B131" s="4" t="s">
        <v>26</v>
      </c>
      <c r="C131" s="4" t="s">
        <v>27</v>
      </c>
      <c r="D131" s="4" t="s">
        <v>603</v>
      </c>
      <c r="E131" s="4" t="s">
        <v>604</v>
      </c>
      <c r="F131" s="6">
        <v>45171</v>
      </c>
      <c r="G131" s="6">
        <v>45174</v>
      </c>
      <c r="H131" s="4">
        <v>1</v>
      </c>
      <c r="I131" s="4">
        <v>3</v>
      </c>
      <c r="J131" s="4">
        <v>3</v>
      </c>
      <c r="K131" s="4" t="s">
        <v>30</v>
      </c>
      <c r="L131" s="4">
        <v>1574.46</v>
      </c>
      <c r="M131" s="4">
        <v>1574.46</v>
      </c>
      <c r="N131" s="4" t="s">
        <v>605</v>
      </c>
      <c r="O131" s="4" t="s">
        <v>32</v>
      </c>
      <c r="P131" s="4" t="s">
        <v>33</v>
      </c>
      <c r="Q131" s="4">
        <v>0</v>
      </c>
      <c r="R131" s="7">
        <v>45170.0000115741</v>
      </c>
      <c r="S131" s="6">
        <v>45177</v>
      </c>
      <c r="T131" s="4" t="s">
        <v>34</v>
      </c>
      <c r="U131" s="4">
        <v>1574.46</v>
      </c>
      <c r="V131" s="4">
        <v>0</v>
      </c>
      <c r="W131" s="4">
        <v>0</v>
      </c>
      <c r="X131" s="4" t="s">
        <v>606</v>
      </c>
      <c r="Y131" s="4" t="s">
        <v>607</v>
      </c>
    </row>
    <row r="132" s="4" customFormat="1" spans="1:25">
      <c r="A132" s="4" t="s">
        <v>608</v>
      </c>
      <c r="B132" s="4" t="s">
        <v>26</v>
      </c>
      <c r="C132" s="4" t="s">
        <v>27</v>
      </c>
      <c r="D132" s="4" t="s">
        <v>592</v>
      </c>
      <c r="E132" s="4" t="s">
        <v>593</v>
      </c>
      <c r="F132" s="6">
        <v>45172</v>
      </c>
      <c r="G132" s="6">
        <v>45174</v>
      </c>
      <c r="H132" s="4">
        <v>1</v>
      </c>
      <c r="I132" s="4">
        <v>2</v>
      </c>
      <c r="J132" s="4">
        <v>2</v>
      </c>
      <c r="K132" s="4" t="s">
        <v>30</v>
      </c>
      <c r="L132" s="4">
        <v>642</v>
      </c>
      <c r="M132" s="4">
        <v>642</v>
      </c>
      <c r="N132" s="4" t="s">
        <v>609</v>
      </c>
      <c r="O132" s="4" t="s">
        <v>32</v>
      </c>
      <c r="P132" s="4" t="s">
        <v>33</v>
      </c>
      <c r="Q132" s="4">
        <v>0</v>
      </c>
      <c r="R132" s="7">
        <v>45170</v>
      </c>
      <c r="S132" s="6">
        <v>45177</v>
      </c>
      <c r="T132" s="4" t="s">
        <v>34</v>
      </c>
      <c r="U132" s="4">
        <v>642</v>
      </c>
      <c r="V132" s="4">
        <v>0</v>
      </c>
      <c r="W132" s="4">
        <v>0</v>
      </c>
      <c r="X132" s="4" t="s">
        <v>610</v>
      </c>
      <c r="Y132" s="4" t="s">
        <v>36</v>
      </c>
    </row>
    <row r="133" s="4" customFormat="1" spans="1:25">
      <c r="A133" s="4" t="s">
        <v>611</v>
      </c>
      <c r="B133" s="4" t="s">
        <v>26</v>
      </c>
      <c r="C133" s="4" t="s">
        <v>27</v>
      </c>
      <c r="D133" s="4" t="s">
        <v>459</v>
      </c>
      <c r="E133" s="4" t="s">
        <v>612</v>
      </c>
      <c r="F133" s="6">
        <v>45173</v>
      </c>
      <c r="G133" s="6">
        <v>45174</v>
      </c>
      <c r="H133" s="4">
        <v>1</v>
      </c>
      <c r="I133" s="4">
        <v>1</v>
      </c>
      <c r="J133" s="4">
        <v>1</v>
      </c>
      <c r="K133" s="4" t="s">
        <v>30</v>
      </c>
      <c r="L133" s="4">
        <v>206.15</v>
      </c>
      <c r="M133" s="4">
        <v>206.15</v>
      </c>
      <c r="N133" s="4" t="s">
        <v>613</v>
      </c>
      <c r="O133" s="4" t="s">
        <v>32</v>
      </c>
      <c r="P133" s="4" t="s">
        <v>33</v>
      </c>
      <c r="Q133" s="4">
        <v>0</v>
      </c>
      <c r="R133" s="7">
        <v>45171</v>
      </c>
      <c r="S133" s="6">
        <v>45177</v>
      </c>
      <c r="T133" s="4" t="s">
        <v>34</v>
      </c>
      <c r="U133" s="4">
        <v>206.15</v>
      </c>
      <c r="V133" s="4">
        <v>0</v>
      </c>
      <c r="W133" s="4">
        <v>0</v>
      </c>
      <c r="X133" s="4" t="s">
        <v>614</v>
      </c>
      <c r="Y133" s="4" t="s">
        <v>615</v>
      </c>
    </row>
    <row r="134" s="4" customFormat="1" spans="1:25">
      <c r="A134" s="4" t="s">
        <v>616</v>
      </c>
      <c r="B134" s="4" t="s">
        <v>26</v>
      </c>
      <c r="C134" s="4" t="s">
        <v>27</v>
      </c>
      <c r="D134" s="4" t="s">
        <v>617</v>
      </c>
      <c r="E134" s="4" t="s">
        <v>618</v>
      </c>
      <c r="F134" s="6">
        <v>45173</v>
      </c>
      <c r="G134" s="6">
        <v>45174</v>
      </c>
      <c r="H134" s="4">
        <v>1</v>
      </c>
      <c r="I134" s="4">
        <v>1</v>
      </c>
      <c r="J134" s="4">
        <v>1</v>
      </c>
      <c r="K134" s="4" t="s">
        <v>30</v>
      </c>
      <c r="L134" s="4">
        <v>283.89</v>
      </c>
      <c r="M134" s="4">
        <v>283.89</v>
      </c>
      <c r="N134" s="4" t="s">
        <v>619</v>
      </c>
      <c r="O134" s="4" t="s">
        <v>32</v>
      </c>
      <c r="P134" s="4" t="s">
        <v>33</v>
      </c>
      <c r="Q134" s="4">
        <v>0</v>
      </c>
      <c r="R134" s="7">
        <v>45171</v>
      </c>
      <c r="S134" s="6">
        <v>45177</v>
      </c>
      <c r="T134" s="4" t="s">
        <v>34</v>
      </c>
      <c r="U134" s="4">
        <v>283.89</v>
      </c>
      <c r="V134" s="4">
        <v>0</v>
      </c>
      <c r="W134" s="4">
        <v>0</v>
      </c>
      <c r="X134" s="4" t="s">
        <v>620</v>
      </c>
      <c r="Y134" s="4" t="s">
        <v>621</v>
      </c>
    </row>
    <row r="135" s="4" customFormat="1" spans="1:25">
      <c r="A135" s="4" t="s">
        <v>622</v>
      </c>
      <c r="B135" s="4" t="s">
        <v>26</v>
      </c>
      <c r="C135" s="4" t="s">
        <v>27</v>
      </c>
      <c r="D135" s="4" t="s">
        <v>623</v>
      </c>
      <c r="E135" s="4" t="s">
        <v>624</v>
      </c>
      <c r="F135" s="6">
        <v>45172</v>
      </c>
      <c r="G135" s="6">
        <v>45174</v>
      </c>
      <c r="H135" s="4">
        <v>1</v>
      </c>
      <c r="I135" s="4">
        <v>2</v>
      </c>
      <c r="J135" s="4">
        <v>2</v>
      </c>
      <c r="K135" s="4" t="s">
        <v>30</v>
      </c>
      <c r="L135" s="4">
        <v>646.14</v>
      </c>
      <c r="M135" s="4">
        <v>646.14</v>
      </c>
      <c r="N135" s="4" t="s">
        <v>625</v>
      </c>
      <c r="O135" s="4" t="s">
        <v>32</v>
      </c>
      <c r="P135" s="4" t="s">
        <v>33</v>
      </c>
      <c r="Q135" s="4">
        <v>0</v>
      </c>
      <c r="R135" s="7">
        <v>45171.0000115741</v>
      </c>
      <c r="S135" s="6">
        <v>45177</v>
      </c>
      <c r="T135" s="4" t="s">
        <v>34</v>
      </c>
      <c r="U135" s="4">
        <v>646.14</v>
      </c>
      <c r="V135" s="4">
        <v>0</v>
      </c>
      <c r="W135" s="4">
        <v>0</v>
      </c>
      <c r="X135" s="4" t="s">
        <v>626</v>
      </c>
      <c r="Y135" s="4" t="s">
        <v>627</v>
      </c>
    </row>
    <row r="136" s="4" customFormat="1" spans="1:25">
      <c r="A136" s="4" t="s">
        <v>628</v>
      </c>
      <c r="B136" s="4" t="s">
        <v>26</v>
      </c>
      <c r="C136" s="4" t="s">
        <v>27</v>
      </c>
      <c r="D136" s="4" t="s">
        <v>629</v>
      </c>
      <c r="E136" s="4" t="s">
        <v>630</v>
      </c>
      <c r="F136" s="6">
        <v>45172</v>
      </c>
      <c r="G136" s="6">
        <v>45174</v>
      </c>
      <c r="H136" s="4">
        <v>1</v>
      </c>
      <c r="I136" s="4">
        <v>2</v>
      </c>
      <c r="J136" s="4">
        <v>2</v>
      </c>
      <c r="K136" s="4" t="s">
        <v>30</v>
      </c>
      <c r="L136" s="4">
        <v>853.42</v>
      </c>
      <c r="M136" s="4">
        <v>853.42</v>
      </c>
      <c r="N136" s="4" t="s">
        <v>631</v>
      </c>
      <c r="O136" s="4" t="s">
        <v>32</v>
      </c>
      <c r="P136" s="4" t="s">
        <v>33</v>
      </c>
      <c r="Q136" s="4">
        <v>0</v>
      </c>
      <c r="R136" s="7">
        <v>45171.0000115741</v>
      </c>
      <c r="S136" s="6">
        <v>45177</v>
      </c>
      <c r="T136" s="4" t="s">
        <v>34</v>
      </c>
      <c r="U136" s="4">
        <v>853.42</v>
      </c>
      <c r="V136" s="4">
        <v>0</v>
      </c>
      <c r="W136" s="4">
        <v>0</v>
      </c>
      <c r="X136" s="4" t="s">
        <v>632</v>
      </c>
      <c r="Y136" s="4" t="s">
        <v>36</v>
      </c>
    </row>
    <row r="137" s="4" customFormat="1" spans="1:25">
      <c r="A137" s="4" t="s">
        <v>633</v>
      </c>
      <c r="B137" s="4" t="s">
        <v>26</v>
      </c>
      <c r="C137" s="4" t="s">
        <v>27</v>
      </c>
      <c r="D137" s="4" t="s">
        <v>634</v>
      </c>
      <c r="E137" s="4" t="s">
        <v>635</v>
      </c>
      <c r="F137" s="6">
        <v>45172</v>
      </c>
      <c r="G137" s="6">
        <v>45174</v>
      </c>
      <c r="H137" s="4">
        <v>1</v>
      </c>
      <c r="I137" s="4">
        <v>2</v>
      </c>
      <c r="J137" s="4">
        <v>2</v>
      </c>
      <c r="K137" s="4" t="s">
        <v>30</v>
      </c>
      <c r="L137" s="4">
        <v>719.53</v>
      </c>
      <c r="M137" s="4">
        <v>719.53</v>
      </c>
      <c r="N137" s="4" t="s">
        <v>636</v>
      </c>
      <c r="O137" s="4" t="s">
        <v>32</v>
      </c>
      <c r="P137" s="4" t="s">
        <v>33</v>
      </c>
      <c r="Q137" s="4">
        <v>0</v>
      </c>
      <c r="R137" s="7">
        <v>45171.0000115741</v>
      </c>
      <c r="S137" s="6">
        <v>45177</v>
      </c>
      <c r="T137" s="4" t="s">
        <v>34</v>
      </c>
      <c r="U137" s="4">
        <v>719.53</v>
      </c>
      <c r="V137" s="4">
        <v>0</v>
      </c>
      <c r="W137" s="4">
        <v>0</v>
      </c>
      <c r="X137" s="4" t="s">
        <v>637</v>
      </c>
      <c r="Y137" s="4" t="s">
        <v>638</v>
      </c>
    </row>
    <row r="138" s="4" customFormat="1" spans="1:25">
      <c r="A138" s="4" t="s">
        <v>639</v>
      </c>
      <c r="B138" s="4" t="s">
        <v>26</v>
      </c>
      <c r="C138" s="4" t="s">
        <v>27</v>
      </c>
      <c r="D138" s="4" t="s">
        <v>640</v>
      </c>
      <c r="E138" s="4" t="s">
        <v>641</v>
      </c>
      <c r="F138" s="6">
        <v>45171</v>
      </c>
      <c r="G138" s="6">
        <v>45174</v>
      </c>
      <c r="H138" s="4">
        <v>1</v>
      </c>
      <c r="I138" s="4">
        <v>3</v>
      </c>
      <c r="J138" s="4">
        <v>3</v>
      </c>
      <c r="K138" s="4" t="s">
        <v>30</v>
      </c>
      <c r="L138" s="4">
        <v>1566.3</v>
      </c>
      <c r="M138" s="4">
        <v>1566.3</v>
      </c>
      <c r="N138" s="4" t="s">
        <v>642</v>
      </c>
      <c r="O138" s="4" t="s">
        <v>32</v>
      </c>
      <c r="P138" s="4" t="s">
        <v>33</v>
      </c>
      <c r="Q138" s="4">
        <v>0</v>
      </c>
      <c r="R138" s="7">
        <v>45171</v>
      </c>
      <c r="S138" s="6">
        <v>45177</v>
      </c>
      <c r="T138" s="4" t="s">
        <v>34</v>
      </c>
      <c r="U138" s="4">
        <v>1566.3</v>
      </c>
      <c r="V138" s="4">
        <v>0</v>
      </c>
      <c r="W138" s="4">
        <v>0</v>
      </c>
      <c r="X138" s="4" t="s">
        <v>643</v>
      </c>
      <c r="Y138" s="4" t="s">
        <v>644</v>
      </c>
    </row>
    <row r="139" s="4" customFormat="1" spans="1:25">
      <c r="A139" s="4" t="s">
        <v>645</v>
      </c>
      <c r="B139" s="4" t="s">
        <v>26</v>
      </c>
      <c r="C139" s="4" t="s">
        <v>27</v>
      </c>
      <c r="D139" s="4" t="s">
        <v>646</v>
      </c>
      <c r="E139" s="4" t="s">
        <v>647</v>
      </c>
      <c r="F139" s="6">
        <v>45173</v>
      </c>
      <c r="G139" s="6">
        <v>45174</v>
      </c>
      <c r="H139" s="4">
        <v>1</v>
      </c>
      <c r="I139" s="4">
        <v>1</v>
      </c>
      <c r="J139" s="4">
        <v>1</v>
      </c>
      <c r="K139" s="4" t="s">
        <v>30</v>
      </c>
      <c r="L139" s="4">
        <v>495.37</v>
      </c>
      <c r="M139" s="4">
        <v>495.37</v>
      </c>
      <c r="N139" s="4" t="s">
        <v>648</v>
      </c>
      <c r="O139" s="4" t="s">
        <v>32</v>
      </c>
      <c r="P139" s="4" t="s">
        <v>33</v>
      </c>
      <c r="Q139" s="4">
        <v>0</v>
      </c>
      <c r="R139" s="7">
        <v>45171</v>
      </c>
      <c r="S139" s="6">
        <v>45177</v>
      </c>
      <c r="T139" s="4" t="s">
        <v>34</v>
      </c>
      <c r="U139" s="4">
        <v>495.37</v>
      </c>
      <c r="V139" s="4">
        <v>0</v>
      </c>
      <c r="W139" s="4">
        <v>0</v>
      </c>
      <c r="X139" s="4" t="s">
        <v>649</v>
      </c>
      <c r="Y139" s="4" t="s">
        <v>650</v>
      </c>
    </row>
    <row r="140" s="4" customFormat="1" spans="1:25">
      <c r="A140" s="4" t="s">
        <v>651</v>
      </c>
      <c r="B140" s="4" t="s">
        <v>26</v>
      </c>
      <c r="C140" s="4" t="s">
        <v>27</v>
      </c>
      <c r="D140" s="4" t="s">
        <v>248</v>
      </c>
      <c r="E140" s="4" t="s">
        <v>652</v>
      </c>
      <c r="F140" s="6">
        <v>45173</v>
      </c>
      <c r="G140" s="6">
        <v>45174</v>
      </c>
      <c r="H140" s="4">
        <v>1</v>
      </c>
      <c r="I140" s="4">
        <v>1</v>
      </c>
      <c r="J140" s="4">
        <v>1</v>
      </c>
      <c r="K140" s="4" t="s">
        <v>30</v>
      </c>
      <c r="L140" s="4">
        <v>273.54</v>
      </c>
      <c r="M140" s="4">
        <v>273.54</v>
      </c>
      <c r="N140" s="4" t="s">
        <v>653</v>
      </c>
      <c r="O140" s="4" t="s">
        <v>32</v>
      </c>
      <c r="P140" s="4" t="s">
        <v>33</v>
      </c>
      <c r="Q140" s="4">
        <v>0</v>
      </c>
      <c r="R140" s="7">
        <v>45171.0000115741</v>
      </c>
      <c r="S140" s="6">
        <v>45177</v>
      </c>
      <c r="T140" s="4" t="s">
        <v>34</v>
      </c>
      <c r="U140" s="4">
        <v>273.54</v>
      </c>
      <c r="V140" s="4">
        <v>0</v>
      </c>
      <c r="W140" s="4">
        <v>0</v>
      </c>
      <c r="X140" s="4" t="s">
        <v>654</v>
      </c>
      <c r="Y140" s="4" t="s">
        <v>655</v>
      </c>
    </row>
    <row r="141" s="4" customFormat="1" spans="1:25">
      <c r="A141" s="4" t="s">
        <v>656</v>
      </c>
      <c r="B141" s="4" t="s">
        <v>26</v>
      </c>
      <c r="C141" s="4" t="s">
        <v>27</v>
      </c>
      <c r="D141" s="4" t="s">
        <v>657</v>
      </c>
      <c r="E141" s="4" t="s">
        <v>647</v>
      </c>
      <c r="F141" s="6">
        <v>45173</v>
      </c>
      <c r="G141" s="6">
        <v>45174</v>
      </c>
      <c r="H141" s="4">
        <v>1</v>
      </c>
      <c r="I141" s="4">
        <v>1</v>
      </c>
      <c r="J141" s="4">
        <v>1</v>
      </c>
      <c r="K141" s="4" t="s">
        <v>30</v>
      </c>
      <c r="L141" s="4">
        <v>1076.11</v>
      </c>
      <c r="M141" s="4">
        <v>1076.11</v>
      </c>
      <c r="N141" s="4" t="s">
        <v>658</v>
      </c>
      <c r="O141" s="4" t="s">
        <v>32</v>
      </c>
      <c r="P141" s="4" t="s">
        <v>33</v>
      </c>
      <c r="Q141" s="4">
        <v>0</v>
      </c>
      <c r="R141" s="7">
        <v>45171.0000115741</v>
      </c>
      <c r="S141" s="6">
        <v>45177</v>
      </c>
      <c r="T141" s="4" t="s">
        <v>34</v>
      </c>
      <c r="U141" s="4">
        <v>1076.11</v>
      </c>
      <c r="V141" s="4">
        <v>0</v>
      </c>
      <c r="W141" s="4">
        <v>0</v>
      </c>
      <c r="X141" s="4" t="s">
        <v>659</v>
      </c>
      <c r="Y141" s="4" t="s">
        <v>36</v>
      </c>
    </row>
    <row r="142" s="4" customFormat="1" spans="1:25">
      <c r="A142" s="4" t="s">
        <v>660</v>
      </c>
      <c r="B142" s="4" t="s">
        <v>26</v>
      </c>
      <c r="C142" s="4" t="s">
        <v>27</v>
      </c>
      <c r="D142" s="4" t="s">
        <v>661</v>
      </c>
      <c r="E142" s="4" t="s">
        <v>662</v>
      </c>
      <c r="F142" s="6">
        <v>45171</v>
      </c>
      <c r="G142" s="6">
        <v>45174</v>
      </c>
      <c r="H142" s="4">
        <v>1</v>
      </c>
      <c r="I142" s="4">
        <v>3</v>
      </c>
      <c r="J142" s="4">
        <v>3</v>
      </c>
      <c r="K142" s="4" t="s">
        <v>30</v>
      </c>
      <c r="L142" s="4">
        <v>4980.9</v>
      </c>
      <c r="M142" s="4">
        <v>4980.9</v>
      </c>
      <c r="N142" s="4" t="s">
        <v>663</v>
      </c>
      <c r="O142" s="4" t="s">
        <v>32</v>
      </c>
      <c r="P142" s="4" t="s">
        <v>33</v>
      </c>
      <c r="Q142" s="4">
        <v>0</v>
      </c>
      <c r="R142" s="7">
        <v>45171.0000115741</v>
      </c>
      <c r="S142" s="6">
        <v>45177</v>
      </c>
      <c r="T142" s="4" t="s">
        <v>34</v>
      </c>
      <c r="U142" s="4">
        <v>4980.9</v>
      </c>
      <c r="V142" s="4">
        <v>0</v>
      </c>
      <c r="W142" s="4">
        <v>0</v>
      </c>
      <c r="X142" s="4" t="s">
        <v>664</v>
      </c>
      <c r="Y142" s="4" t="s">
        <v>36</v>
      </c>
    </row>
    <row r="143" s="4" customFormat="1" spans="1:25">
      <c r="A143" s="4" t="s">
        <v>665</v>
      </c>
      <c r="B143" s="4" t="s">
        <v>26</v>
      </c>
      <c r="C143" s="4" t="s">
        <v>27</v>
      </c>
      <c r="D143" s="4" t="s">
        <v>666</v>
      </c>
      <c r="E143" s="4" t="s">
        <v>667</v>
      </c>
      <c r="F143" s="6">
        <v>45173</v>
      </c>
      <c r="G143" s="6">
        <v>45174</v>
      </c>
      <c r="H143" s="4">
        <v>1</v>
      </c>
      <c r="I143" s="4">
        <v>1</v>
      </c>
      <c r="J143" s="4">
        <v>1</v>
      </c>
      <c r="K143" s="4" t="s">
        <v>30</v>
      </c>
      <c r="L143" s="4">
        <v>678.96</v>
      </c>
      <c r="M143" s="4">
        <v>678.96</v>
      </c>
      <c r="N143" s="4" t="s">
        <v>668</v>
      </c>
      <c r="O143" s="4" t="s">
        <v>32</v>
      </c>
      <c r="P143" s="4" t="s">
        <v>33</v>
      </c>
      <c r="Q143" s="4">
        <v>0</v>
      </c>
      <c r="R143" s="7">
        <v>45171</v>
      </c>
      <c r="S143" s="6">
        <v>45177</v>
      </c>
      <c r="T143" s="4" t="s">
        <v>34</v>
      </c>
      <c r="U143" s="4">
        <v>678.96</v>
      </c>
      <c r="V143" s="4">
        <v>0</v>
      </c>
      <c r="W143" s="4">
        <v>0</v>
      </c>
      <c r="X143" s="4" t="s">
        <v>669</v>
      </c>
      <c r="Y143" s="4" t="s">
        <v>670</v>
      </c>
    </row>
    <row r="144" s="4" customFormat="1" spans="1:25">
      <c r="A144" s="4" t="s">
        <v>671</v>
      </c>
      <c r="B144" s="4" t="s">
        <v>26</v>
      </c>
      <c r="C144" s="4" t="s">
        <v>27</v>
      </c>
      <c r="D144" s="4" t="s">
        <v>672</v>
      </c>
      <c r="E144" s="4" t="s">
        <v>673</v>
      </c>
      <c r="F144" s="6">
        <v>45173</v>
      </c>
      <c r="G144" s="6">
        <v>45174</v>
      </c>
      <c r="H144" s="4">
        <v>1</v>
      </c>
      <c r="I144" s="4">
        <v>1</v>
      </c>
      <c r="J144" s="4">
        <v>1</v>
      </c>
      <c r="K144" s="4" t="s">
        <v>30</v>
      </c>
      <c r="L144" s="4">
        <v>254.24</v>
      </c>
      <c r="M144" s="4">
        <v>254.24</v>
      </c>
      <c r="N144" s="4" t="s">
        <v>674</v>
      </c>
      <c r="O144" s="4" t="s">
        <v>32</v>
      </c>
      <c r="P144" s="4" t="s">
        <v>33</v>
      </c>
      <c r="Q144" s="4">
        <v>0</v>
      </c>
      <c r="R144" s="7">
        <v>45172</v>
      </c>
      <c r="S144" s="6">
        <v>45177</v>
      </c>
      <c r="T144" s="4" t="s">
        <v>34</v>
      </c>
      <c r="U144" s="4">
        <v>254.24</v>
      </c>
      <c r="V144" s="4">
        <v>0</v>
      </c>
      <c r="W144" s="4">
        <v>0</v>
      </c>
      <c r="X144" s="4" t="s">
        <v>675</v>
      </c>
      <c r="Y144" s="4" t="s">
        <v>36</v>
      </c>
    </row>
    <row r="145" s="4" customFormat="1" spans="1:25">
      <c r="A145" s="4" t="s">
        <v>676</v>
      </c>
      <c r="B145" s="4" t="s">
        <v>26</v>
      </c>
      <c r="C145" s="4" t="s">
        <v>27</v>
      </c>
      <c r="D145" s="4" t="s">
        <v>677</v>
      </c>
      <c r="E145" s="4" t="s">
        <v>678</v>
      </c>
      <c r="F145" s="6">
        <v>45173</v>
      </c>
      <c r="G145" s="6">
        <v>45174</v>
      </c>
      <c r="H145" s="4">
        <v>1</v>
      </c>
      <c r="I145" s="4">
        <v>1</v>
      </c>
      <c r="J145" s="4">
        <v>1</v>
      </c>
      <c r="K145" s="4" t="s">
        <v>30</v>
      </c>
      <c r="L145" s="4">
        <v>270.43</v>
      </c>
      <c r="M145" s="4">
        <v>270.43</v>
      </c>
      <c r="N145" s="4" t="s">
        <v>679</v>
      </c>
      <c r="O145" s="4" t="s">
        <v>32</v>
      </c>
      <c r="P145" s="4" t="s">
        <v>33</v>
      </c>
      <c r="Q145" s="4">
        <v>0</v>
      </c>
      <c r="R145" s="7">
        <v>45172.0000115741</v>
      </c>
      <c r="S145" s="6">
        <v>45177</v>
      </c>
      <c r="T145" s="4" t="s">
        <v>34</v>
      </c>
      <c r="U145" s="4">
        <v>270.43</v>
      </c>
      <c r="V145" s="4">
        <v>0</v>
      </c>
      <c r="W145" s="4">
        <v>0</v>
      </c>
      <c r="X145" s="4" t="s">
        <v>680</v>
      </c>
      <c r="Y145" s="4" t="s">
        <v>681</v>
      </c>
    </row>
    <row r="146" s="4" customFormat="1" spans="1:25">
      <c r="A146" s="4" t="s">
        <v>682</v>
      </c>
      <c r="B146" s="4" t="s">
        <v>26</v>
      </c>
      <c r="C146" s="4" t="s">
        <v>27</v>
      </c>
      <c r="D146" s="4" t="s">
        <v>683</v>
      </c>
      <c r="E146" s="4" t="s">
        <v>684</v>
      </c>
      <c r="F146" s="6">
        <v>45173</v>
      </c>
      <c r="G146" s="6">
        <v>45174</v>
      </c>
      <c r="H146" s="4">
        <v>1</v>
      </c>
      <c r="I146" s="4">
        <v>1</v>
      </c>
      <c r="J146" s="4">
        <v>1</v>
      </c>
      <c r="K146" s="4" t="s">
        <v>30</v>
      </c>
      <c r="L146" s="4">
        <v>1526.33</v>
      </c>
      <c r="M146" s="4">
        <v>1526.33</v>
      </c>
      <c r="N146" s="4" t="s">
        <v>685</v>
      </c>
      <c r="O146" s="4" t="s">
        <v>32</v>
      </c>
      <c r="P146" s="4" t="s">
        <v>33</v>
      </c>
      <c r="Q146" s="4">
        <v>0</v>
      </c>
      <c r="R146" s="7">
        <v>45172.0000115741</v>
      </c>
      <c r="S146" s="6">
        <v>45177</v>
      </c>
      <c r="T146" s="4" t="s">
        <v>34</v>
      </c>
      <c r="U146" s="4">
        <v>1526.33</v>
      </c>
      <c r="V146" s="4">
        <v>0</v>
      </c>
      <c r="W146" s="4">
        <v>0</v>
      </c>
      <c r="X146" s="4" t="s">
        <v>686</v>
      </c>
      <c r="Y146" s="4" t="s">
        <v>36</v>
      </c>
    </row>
    <row r="147" s="4" customFormat="1" spans="1:25">
      <c r="A147" s="4" t="s">
        <v>687</v>
      </c>
      <c r="B147" s="4" t="s">
        <v>26</v>
      </c>
      <c r="C147" s="4" t="s">
        <v>27</v>
      </c>
      <c r="D147" s="4" t="s">
        <v>688</v>
      </c>
      <c r="E147" s="4" t="s">
        <v>689</v>
      </c>
      <c r="F147" s="6">
        <v>45173</v>
      </c>
      <c r="G147" s="6">
        <v>45174</v>
      </c>
      <c r="H147" s="4">
        <v>1</v>
      </c>
      <c r="I147" s="4">
        <v>1</v>
      </c>
      <c r="J147" s="4">
        <v>1</v>
      </c>
      <c r="K147" s="4" t="s">
        <v>30</v>
      </c>
      <c r="L147" s="4">
        <v>1206.06</v>
      </c>
      <c r="M147" s="4">
        <v>1206.06</v>
      </c>
      <c r="N147" s="4" t="s">
        <v>690</v>
      </c>
      <c r="O147" s="4" t="s">
        <v>32</v>
      </c>
      <c r="P147" s="4" t="s">
        <v>33</v>
      </c>
      <c r="Q147" s="4">
        <v>0</v>
      </c>
      <c r="R147" s="7">
        <v>45172.0000115741</v>
      </c>
      <c r="S147" s="6">
        <v>45177</v>
      </c>
      <c r="T147" s="4" t="s">
        <v>34</v>
      </c>
      <c r="U147" s="4">
        <v>1206.06</v>
      </c>
      <c r="V147" s="4">
        <v>0</v>
      </c>
      <c r="W147" s="4">
        <v>0</v>
      </c>
      <c r="X147" s="4" t="s">
        <v>691</v>
      </c>
      <c r="Y147" s="4" t="s">
        <v>692</v>
      </c>
    </row>
    <row r="148" s="4" customFormat="1" spans="1:25">
      <c r="A148" s="4" t="s">
        <v>693</v>
      </c>
      <c r="B148" s="4" t="s">
        <v>26</v>
      </c>
      <c r="C148" s="4" t="s">
        <v>27</v>
      </c>
      <c r="D148" s="4" t="s">
        <v>694</v>
      </c>
      <c r="E148" s="4" t="s">
        <v>695</v>
      </c>
      <c r="F148" s="6">
        <v>45173</v>
      </c>
      <c r="G148" s="6">
        <v>45174</v>
      </c>
      <c r="H148" s="4">
        <v>1</v>
      </c>
      <c r="I148" s="4">
        <v>1</v>
      </c>
      <c r="J148" s="4">
        <v>1</v>
      </c>
      <c r="K148" s="4" t="s">
        <v>30</v>
      </c>
      <c r="L148" s="4">
        <v>1501.98</v>
      </c>
      <c r="M148" s="4">
        <v>1501.98</v>
      </c>
      <c r="N148" s="4" t="s">
        <v>696</v>
      </c>
      <c r="O148" s="4" t="s">
        <v>32</v>
      </c>
      <c r="P148" s="4" t="s">
        <v>33</v>
      </c>
      <c r="Q148" s="4">
        <v>0</v>
      </c>
      <c r="R148" s="7">
        <v>45172.0000115741</v>
      </c>
      <c r="S148" s="6">
        <v>45177</v>
      </c>
      <c r="T148" s="4" t="s">
        <v>34</v>
      </c>
      <c r="U148" s="4">
        <v>1501.98</v>
      </c>
      <c r="V148" s="4">
        <v>0</v>
      </c>
      <c r="W148" s="4">
        <v>0</v>
      </c>
      <c r="X148" s="4" t="s">
        <v>697</v>
      </c>
      <c r="Y148" s="4" t="s">
        <v>36</v>
      </c>
    </row>
    <row r="149" s="4" customFormat="1" spans="1:25">
      <c r="A149" s="4" t="s">
        <v>698</v>
      </c>
      <c r="B149" s="4" t="s">
        <v>26</v>
      </c>
      <c r="C149" s="4" t="s">
        <v>27</v>
      </c>
      <c r="D149" s="4" t="s">
        <v>699</v>
      </c>
      <c r="E149" s="4" t="s">
        <v>700</v>
      </c>
      <c r="F149" s="6">
        <v>45173</v>
      </c>
      <c r="G149" s="6">
        <v>45174</v>
      </c>
      <c r="H149" s="4">
        <v>1</v>
      </c>
      <c r="I149" s="4">
        <v>1</v>
      </c>
      <c r="J149" s="4">
        <v>1</v>
      </c>
      <c r="K149" s="4" t="s">
        <v>30</v>
      </c>
      <c r="L149" s="4">
        <v>502.6</v>
      </c>
      <c r="M149" s="4">
        <v>502.6</v>
      </c>
      <c r="N149" s="4" t="s">
        <v>701</v>
      </c>
      <c r="O149" s="4" t="s">
        <v>32</v>
      </c>
      <c r="P149" s="4" t="s">
        <v>33</v>
      </c>
      <c r="Q149" s="4">
        <v>0</v>
      </c>
      <c r="R149" s="7">
        <v>45172.0000115741</v>
      </c>
      <c r="S149" s="6">
        <v>45177</v>
      </c>
      <c r="T149" s="4" t="s">
        <v>34</v>
      </c>
      <c r="U149" s="4">
        <v>502.6</v>
      </c>
      <c r="V149" s="4">
        <v>0</v>
      </c>
      <c r="W149" s="4">
        <v>0</v>
      </c>
      <c r="X149" s="4" t="s">
        <v>702</v>
      </c>
      <c r="Y149" s="4" t="s">
        <v>703</v>
      </c>
    </row>
    <row r="150" s="4" customFormat="1" spans="1:25">
      <c r="A150" s="4" t="s">
        <v>704</v>
      </c>
      <c r="B150" s="4" t="s">
        <v>26</v>
      </c>
      <c r="C150" s="4" t="s">
        <v>27</v>
      </c>
      <c r="D150" s="4" t="s">
        <v>705</v>
      </c>
      <c r="E150" s="4" t="s">
        <v>227</v>
      </c>
      <c r="F150" s="6">
        <v>45173</v>
      </c>
      <c r="G150" s="6">
        <v>45174</v>
      </c>
      <c r="H150" s="4">
        <v>1</v>
      </c>
      <c r="I150" s="4">
        <v>1</v>
      </c>
      <c r="J150" s="4">
        <v>1</v>
      </c>
      <c r="K150" s="4" t="s">
        <v>30</v>
      </c>
      <c r="L150" s="4">
        <v>118.48</v>
      </c>
      <c r="M150" s="4">
        <v>118.48</v>
      </c>
      <c r="N150" s="4" t="s">
        <v>706</v>
      </c>
      <c r="O150" s="4" t="s">
        <v>32</v>
      </c>
      <c r="P150" s="4" t="s">
        <v>33</v>
      </c>
      <c r="Q150" s="4">
        <v>0</v>
      </c>
      <c r="R150" s="7">
        <v>45172</v>
      </c>
      <c r="S150" s="6">
        <v>45177</v>
      </c>
      <c r="T150" s="4" t="s">
        <v>34</v>
      </c>
      <c r="U150" s="4">
        <v>118.48</v>
      </c>
      <c r="V150" s="4">
        <v>0</v>
      </c>
      <c r="W150" s="4">
        <v>0</v>
      </c>
      <c r="X150" s="4" t="s">
        <v>707</v>
      </c>
      <c r="Y150" s="4" t="s">
        <v>36</v>
      </c>
    </row>
    <row r="151" s="4" customFormat="1" spans="1:25">
      <c r="A151" s="4" t="s">
        <v>708</v>
      </c>
      <c r="B151" s="4" t="s">
        <v>26</v>
      </c>
      <c r="C151" s="4" t="s">
        <v>27</v>
      </c>
      <c r="D151" s="4" t="s">
        <v>709</v>
      </c>
      <c r="E151" s="4" t="s">
        <v>710</v>
      </c>
      <c r="F151" s="6">
        <v>45172</v>
      </c>
      <c r="G151" s="6">
        <v>45174</v>
      </c>
      <c r="H151" s="4">
        <v>1</v>
      </c>
      <c r="I151" s="4">
        <v>2</v>
      </c>
      <c r="J151" s="4">
        <v>2</v>
      </c>
      <c r="K151" s="4" t="s">
        <v>30</v>
      </c>
      <c r="L151" s="4">
        <v>196.12</v>
      </c>
      <c r="M151" s="4">
        <v>196.12</v>
      </c>
      <c r="N151" s="4" t="s">
        <v>711</v>
      </c>
      <c r="O151" s="4" t="s">
        <v>32</v>
      </c>
      <c r="P151" s="4" t="s">
        <v>33</v>
      </c>
      <c r="Q151" s="4">
        <v>0</v>
      </c>
      <c r="R151" s="7">
        <v>45172.0000115741</v>
      </c>
      <c r="S151" s="6">
        <v>45177</v>
      </c>
      <c r="T151" s="4" t="s">
        <v>34</v>
      </c>
      <c r="U151" s="4">
        <v>196.12</v>
      </c>
      <c r="V151" s="4">
        <v>0</v>
      </c>
      <c r="W151" s="4">
        <v>0</v>
      </c>
      <c r="X151" s="4" t="s">
        <v>712</v>
      </c>
      <c r="Y151" s="4" t="s">
        <v>713</v>
      </c>
    </row>
    <row r="152" s="4" customFormat="1" spans="1:25">
      <c r="A152" s="4" t="s">
        <v>714</v>
      </c>
      <c r="B152" s="4" t="s">
        <v>26</v>
      </c>
      <c r="C152" s="4" t="s">
        <v>27</v>
      </c>
      <c r="D152" s="4" t="s">
        <v>715</v>
      </c>
      <c r="E152" s="4" t="s">
        <v>716</v>
      </c>
      <c r="F152" s="6">
        <v>45173</v>
      </c>
      <c r="G152" s="6">
        <v>45174</v>
      </c>
      <c r="H152" s="4">
        <v>1</v>
      </c>
      <c r="I152" s="4">
        <v>1</v>
      </c>
      <c r="J152" s="4">
        <v>1</v>
      </c>
      <c r="K152" s="4" t="s">
        <v>30</v>
      </c>
      <c r="L152" s="4">
        <v>1180.97</v>
      </c>
      <c r="M152" s="4">
        <v>1180.97</v>
      </c>
      <c r="N152" s="4" t="s">
        <v>717</v>
      </c>
      <c r="O152" s="4" t="s">
        <v>32</v>
      </c>
      <c r="P152" s="4" t="s">
        <v>33</v>
      </c>
      <c r="Q152" s="4">
        <v>0</v>
      </c>
      <c r="R152" s="7">
        <v>45172</v>
      </c>
      <c r="S152" s="6">
        <v>45177</v>
      </c>
      <c r="T152" s="4" t="s">
        <v>34</v>
      </c>
      <c r="U152" s="4">
        <v>1180.97</v>
      </c>
      <c r="V152" s="4">
        <v>0</v>
      </c>
      <c r="W152" s="4">
        <v>0</v>
      </c>
      <c r="X152" s="4" t="s">
        <v>718</v>
      </c>
      <c r="Y152" s="4" t="s">
        <v>36</v>
      </c>
    </row>
    <row r="153" s="4" customFormat="1" spans="1:25">
      <c r="A153" s="4" t="s">
        <v>719</v>
      </c>
      <c r="B153" s="4" t="s">
        <v>26</v>
      </c>
      <c r="C153" s="4" t="s">
        <v>27</v>
      </c>
      <c r="D153" s="4" t="s">
        <v>720</v>
      </c>
      <c r="E153" s="4" t="s">
        <v>721</v>
      </c>
      <c r="F153" s="6">
        <v>45173</v>
      </c>
      <c r="G153" s="6">
        <v>45174</v>
      </c>
      <c r="H153" s="4">
        <v>1</v>
      </c>
      <c r="I153" s="4">
        <v>1</v>
      </c>
      <c r="J153" s="4">
        <v>1</v>
      </c>
      <c r="K153" s="4" t="s">
        <v>30</v>
      </c>
      <c r="L153" s="4">
        <v>273.52</v>
      </c>
      <c r="M153" s="4">
        <v>273.52</v>
      </c>
      <c r="N153" s="4" t="s">
        <v>722</v>
      </c>
      <c r="O153" s="4" t="s">
        <v>32</v>
      </c>
      <c r="P153" s="4" t="s">
        <v>33</v>
      </c>
      <c r="Q153" s="4">
        <v>0</v>
      </c>
      <c r="R153" s="7">
        <v>45172.0000115741</v>
      </c>
      <c r="S153" s="6">
        <v>45177</v>
      </c>
      <c r="T153" s="4" t="s">
        <v>34</v>
      </c>
      <c r="U153" s="4">
        <v>273.52</v>
      </c>
      <c r="V153" s="4">
        <v>0</v>
      </c>
      <c r="W153" s="4">
        <v>0</v>
      </c>
      <c r="X153" s="4" t="s">
        <v>723</v>
      </c>
      <c r="Y153" s="4" t="s">
        <v>724</v>
      </c>
    </row>
    <row r="154" s="4" customFormat="1" spans="1:25">
      <c r="A154" s="4" t="s">
        <v>725</v>
      </c>
      <c r="B154" s="4" t="s">
        <v>26</v>
      </c>
      <c r="C154" s="4" t="s">
        <v>27</v>
      </c>
      <c r="D154" s="4" t="s">
        <v>726</v>
      </c>
      <c r="E154" s="4" t="s">
        <v>105</v>
      </c>
      <c r="F154" s="6">
        <v>45173</v>
      </c>
      <c r="G154" s="6">
        <v>45174</v>
      </c>
      <c r="H154" s="4">
        <v>1</v>
      </c>
      <c r="I154" s="4">
        <v>1</v>
      </c>
      <c r="J154" s="4">
        <v>1</v>
      </c>
      <c r="K154" s="4" t="s">
        <v>30</v>
      </c>
      <c r="L154" s="4">
        <v>328.7</v>
      </c>
      <c r="M154" s="4">
        <v>328.7</v>
      </c>
      <c r="N154" s="4" t="s">
        <v>727</v>
      </c>
      <c r="O154" s="4" t="s">
        <v>32</v>
      </c>
      <c r="P154" s="4" t="s">
        <v>33</v>
      </c>
      <c r="Q154" s="4">
        <v>0</v>
      </c>
      <c r="R154" s="7">
        <v>45172.0000115741</v>
      </c>
      <c r="S154" s="6">
        <v>45177</v>
      </c>
      <c r="T154" s="4" t="s">
        <v>34</v>
      </c>
      <c r="U154" s="4">
        <v>328.7</v>
      </c>
      <c r="V154" s="4">
        <v>0</v>
      </c>
      <c r="W154" s="4">
        <v>0</v>
      </c>
      <c r="X154" s="4" t="s">
        <v>728</v>
      </c>
      <c r="Y154" s="4" t="s">
        <v>729</v>
      </c>
    </row>
    <row r="155" s="4" customFormat="1" spans="1:25">
      <c r="A155" s="4" t="s">
        <v>730</v>
      </c>
      <c r="B155" s="4" t="s">
        <v>26</v>
      </c>
      <c r="C155" s="4" t="s">
        <v>27</v>
      </c>
      <c r="D155" s="4" t="s">
        <v>731</v>
      </c>
      <c r="E155" s="4" t="s">
        <v>732</v>
      </c>
      <c r="F155" s="6">
        <v>45173</v>
      </c>
      <c r="G155" s="6">
        <v>45174</v>
      </c>
      <c r="H155" s="4">
        <v>1</v>
      </c>
      <c r="I155" s="4">
        <v>1</v>
      </c>
      <c r="J155" s="4">
        <v>1</v>
      </c>
      <c r="K155" s="4" t="s">
        <v>30</v>
      </c>
      <c r="L155" s="4">
        <v>1384.86</v>
      </c>
      <c r="M155" s="4">
        <v>1384.86</v>
      </c>
      <c r="N155" s="4" t="s">
        <v>733</v>
      </c>
      <c r="O155" s="4" t="s">
        <v>32</v>
      </c>
      <c r="P155" s="4" t="s">
        <v>33</v>
      </c>
      <c r="Q155" s="4">
        <v>0</v>
      </c>
      <c r="R155" s="7">
        <v>45172.0000115741</v>
      </c>
      <c r="S155" s="6">
        <v>45177</v>
      </c>
      <c r="T155" s="4" t="s">
        <v>34</v>
      </c>
      <c r="U155" s="4">
        <v>1384.86</v>
      </c>
      <c r="V155" s="4">
        <v>0</v>
      </c>
      <c r="W155" s="4">
        <v>0</v>
      </c>
      <c r="X155" s="4" t="s">
        <v>734</v>
      </c>
      <c r="Y155" s="4" t="s">
        <v>735</v>
      </c>
    </row>
    <row r="156" s="4" customFormat="1" spans="1:25">
      <c r="A156" s="4" t="s">
        <v>736</v>
      </c>
      <c r="B156" s="4" t="s">
        <v>26</v>
      </c>
      <c r="C156" s="4" t="s">
        <v>27</v>
      </c>
      <c r="D156" s="4" t="s">
        <v>737</v>
      </c>
      <c r="E156" s="4" t="s">
        <v>738</v>
      </c>
      <c r="F156" s="6">
        <v>45173</v>
      </c>
      <c r="G156" s="6">
        <v>45174</v>
      </c>
      <c r="H156" s="4">
        <v>1</v>
      </c>
      <c r="I156" s="4">
        <v>1</v>
      </c>
      <c r="J156" s="4">
        <v>1</v>
      </c>
      <c r="K156" s="4" t="s">
        <v>30</v>
      </c>
      <c r="L156" s="4">
        <v>541.47</v>
      </c>
      <c r="M156" s="4">
        <v>541.47</v>
      </c>
      <c r="N156" s="4" t="s">
        <v>739</v>
      </c>
      <c r="O156" s="4" t="s">
        <v>32</v>
      </c>
      <c r="P156" s="4" t="s">
        <v>33</v>
      </c>
      <c r="Q156" s="4">
        <v>0</v>
      </c>
      <c r="R156" s="7">
        <v>45173</v>
      </c>
      <c r="S156" s="6">
        <v>45177</v>
      </c>
      <c r="T156" s="4" t="s">
        <v>34</v>
      </c>
      <c r="U156" s="4">
        <v>541.47</v>
      </c>
      <c r="V156" s="4">
        <v>0</v>
      </c>
      <c r="W156" s="4">
        <v>0</v>
      </c>
      <c r="X156" s="4" t="s">
        <v>740</v>
      </c>
      <c r="Y156" s="4" t="s">
        <v>36</v>
      </c>
    </row>
    <row r="157" s="4" customFormat="1" spans="1:25">
      <c r="A157" s="4" t="s">
        <v>741</v>
      </c>
      <c r="B157" s="4" t="s">
        <v>26</v>
      </c>
      <c r="C157" s="4" t="s">
        <v>27</v>
      </c>
      <c r="D157" s="4" t="s">
        <v>742</v>
      </c>
      <c r="E157" s="4" t="s">
        <v>743</v>
      </c>
      <c r="F157" s="6">
        <v>45173</v>
      </c>
      <c r="G157" s="6">
        <v>45174</v>
      </c>
      <c r="H157" s="4">
        <v>1</v>
      </c>
      <c r="I157" s="4">
        <v>1</v>
      </c>
      <c r="J157" s="4">
        <v>1</v>
      </c>
      <c r="K157" s="4" t="s">
        <v>30</v>
      </c>
      <c r="L157" s="4">
        <v>698.17</v>
      </c>
      <c r="M157" s="4">
        <v>698.17</v>
      </c>
      <c r="N157" s="4" t="s">
        <v>744</v>
      </c>
      <c r="O157" s="4" t="s">
        <v>32</v>
      </c>
      <c r="P157" s="4" t="s">
        <v>33</v>
      </c>
      <c r="Q157" s="4">
        <v>0</v>
      </c>
      <c r="R157" s="7">
        <v>45173</v>
      </c>
      <c r="S157" s="6">
        <v>45177</v>
      </c>
      <c r="T157" s="4" t="s">
        <v>34</v>
      </c>
      <c r="U157" s="4">
        <v>698.17</v>
      </c>
      <c r="V157" s="4">
        <v>0</v>
      </c>
      <c r="W157" s="4">
        <v>0</v>
      </c>
      <c r="X157" s="4" t="s">
        <v>745</v>
      </c>
      <c r="Y157" s="4" t="s">
        <v>36</v>
      </c>
    </row>
    <row r="158" s="4" customFormat="1" spans="1:25">
      <c r="A158" s="4" t="s">
        <v>741</v>
      </c>
      <c r="B158" s="4" t="s">
        <v>26</v>
      </c>
      <c r="C158" s="4" t="s">
        <v>43</v>
      </c>
      <c r="D158" s="4" t="s">
        <v>742</v>
      </c>
      <c r="E158" s="4" t="s">
        <v>743</v>
      </c>
      <c r="F158" s="6">
        <v>45173</v>
      </c>
      <c r="G158" s="6">
        <v>45174</v>
      </c>
      <c r="H158" s="4">
        <v>1</v>
      </c>
      <c r="I158" s="4">
        <v>1</v>
      </c>
      <c r="J158" s="4">
        <v>1</v>
      </c>
      <c r="K158" s="4" t="s">
        <v>30</v>
      </c>
      <c r="L158" s="4">
        <v>-698.17</v>
      </c>
      <c r="M158" s="4">
        <v>-698.17</v>
      </c>
      <c r="N158" s="4" t="s">
        <v>744</v>
      </c>
      <c r="O158" s="4" t="s">
        <v>32</v>
      </c>
      <c r="P158" s="4" t="s">
        <v>33</v>
      </c>
      <c r="Q158" s="4">
        <v>0</v>
      </c>
      <c r="R158" s="7">
        <v>45173</v>
      </c>
      <c r="S158" s="6">
        <v>45177</v>
      </c>
      <c r="T158" s="4" t="s">
        <v>34</v>
      </c>
      <c r="U158" s="4">
        <v>-698.17</v>
      </c>
      <c r="V158" s="4">
        <v>0</v>
      </c>
      <c r="W158" s="4">
        <v>0</v>
      </c>
      <c r="X158" s="4" t="s">
        <v>745</v>
      </c>
      <c r="Y158" s="4" t="s">
        <v>36</v>
      </c>
    </row>
    <row r="159" s="4" customFormat="1" spans="1:25">
      <c r="A159" s="4" t="s">
        <v>746</v>
      </c>
      <c r="B159" s="4" t="s">
        <v>26</v>
      </c>
      <c r="C159" s="4" t="s">
        <v>27</v>
      </c>
      <c r="D159" s="4" t="s">
        <v>747</v>
      </c>
      <c r="E159" s="4" t="s">
        <v>748</v>
      </c>
      <c r="F159" s="6">
        <v>45173</v>
      </c>
      <c r="G159" s="6">
        <v>45174</v>
      </c>
      <c r="H159" s="4">
        <v>1</v>
      </c>
      <c r="I159" s="4">
        <v>1</v>
      </c>
      <c r="J159" s="4">
        <v>1</v>
      </c>
      <c r="K159" s="4" t="s">
        <v>30</v>
      </c>
      <c r="L159" s="4">
        <v>374.11</v>
      </c>
      <c r="M159" s="4">
        <v>374.11</v>
      </c>
      <c r="N159" s="4" t="s">
        <v>749</v>
      </c>
      <c r="O159" s="4" t="s">
        <v>32</v>
      </c>
      <c r="P159" s="4" t="s">
        <v>33</v>
      </c>
      <c r="Q159" s="4">
        <v>0</v>
      </c>
      <c r="R159" s="7">
        <v>45173</v>
      </c>
      <c r="S159" s="6">
        <v>45177</v>
      </c>
      <c r="T159" s="4" t="s">
        <v>34</v>
      </c>
      <c r="U159" s="4">
        <v>374.11</v>
      </c>
      <c r="V159" s="4">
        <v>0</v>
      </c>
      <c r="W159" s="4">
        <v>0</v>
      </c>
      <c r="X159" s="4" t="s">
        <v>750</v>
      </c>
      <c r="Y159" s="4" t="s">
        <v>751</v>
      </c>
    </row>
    <row r="160" s="4" customFormat="1" spans="1:25">
      <c r="A160" s="4" t="s">
        <v>752</v>
      </c>
      <c r="B160" s="4" t="s">
        <v>26</v>
      </c>
      <c r="C160" s="4" t="s">
        <v>27</v>
      </c>
      <c r="D160" s="4" t="s">
        <v>753</v>
      </c>
      <c r="E160" s="4" t="s">
        <v>754</v>
      </c>
      <c r="F160" s="6">
        <v>45173</v>
      </c>
      <c r="G160" s="6">
        <v>45174</v>
      </c>
      <c r="H160" s="4">
        <v>1</v>
      </c>
      <c r="I160" s="4">
        <v>1</v>
      </c>
      <c r="J160" s="4">
        <v>1</v>
      </c>
      <c r="K160" s="4" t="s">
        <v>30</v>
      </c>
      <c r="L160" s="4">
        <v>1771.83</v>
      </c>
      <c r="M160" s="4">
        <v>1771.83</v>
      </c>
      <c r="N160" s="4" t="s">
        <v>755</v>
      </c>
      <c r="O160" s="4" t="s">
        <v>32</v>
      </c>
      <c r="P160" s="4" t="s">
        <v>33</v>
      </c>
      <c r="Q160" s="4">
        <v>0</v>
      </c>
      <c r="R160" s="7">
        <v>45173.0000115741</v>
      </c>
      <c r="S160" s="6">
        <v>45177</v>
      </c>
      <c r="T160" s="4" t="s">
        <v>34</v>
      </c>
      <c r="U160" s="4">
        <v>1771.83</v>
      </c>
      <c r="V160" s="4">
        <v>0</v>
      </c>
      <c r="W160" s="4">
        <v>0</v>
      </c>
      <c r="X160" s="4" t="s">
        <v>756</v>
      </c>
      <c r="Y160" s="4" t="s">
        <v>757</v>
      </c>
    </row>
    <row r="161" s="4" customFormat="1" spans="1:25">
      <c r="A161" s="4" t="s">
        <v>758</v>
      </c>
      <c r="B161" s="4" t="s">
        <v>26</v>
      </c>
      <c r="C161" s="4" t="s">
        <v>27</v>
      </c>
      <c r="D161" s="4" t="s">
        <v>759</v>
      </c>
      <c r="E161" s="4" t="s">
        <v>760</v>
      </c>
      <c r="F161" s="6">
        <v>45173</v>
      </c>
      <c r="G161" s="6">
        <v>45174</v>
      </c>
      <c r="H161" s="4">
        <v>1</v>
      </c>
      <c r="I161" s="4">
        <v>1</v>
      </c>
      <c r="J161" s="4">
        <v>1</v>
      </c>
      <c r="K161" s="4" t="s">
        <v>30</v>
      </c>
      <c r="L161" s="4">
        <v>355.93</v>
      </c>
      <c r="M161" s="4">
        <v>355.93</v>
      </c>
      <c r="N161" s="4" t="s">
        <v>761</v>
      </c>
      <c r="O161" s="4" t="s">
        <v>32</v>
      </c>
      <c r="P161" s="4" t="s">
        <v>33</v>
      </c>
      <c r="Q161" s="4">
        <v>0</v>
      </c>
      <c r="R161" s="7">
        <v>45173</v>
      </c>
      <c r="S161" s="6">
        <v>45177</v>
      </c>
      <c r="T161" s="4" t="s">
        <v>34</v>
      </c>
      <c r="U161" s="4">
        <v>355.93</v>
      </c>
      <c r="V161" s="4">
        <v>0</v>
      </c>
      <c r="W161" s="4">
        <v>0</v>
      </c>
      <c r="X161" s="4" t="s">
        <v>762</v>
      </c>
      <c r="Y161" s="4" t="s">
        <v>763</v>
      </c>
    </row>
    <row r="162" s="4" customFormat="1" spans="1:25">
      <c r="A162" s="4" t="s">
        <v>764</v>
      </c>
      <c r="B162" s="4" t="s">
        <v>26</v>
      </c>
      <c r="C162" s="4" t="s">
        <v>27</v>
      </c>
      <c r="D162" s="4" t="s">
        <v>765</v>
      </c>
      <c r="E162" s="4" t="s">
        <v>766</v>
      </c>
      <c r="F162" s="6">
        <v>45173</v>
      </c>
      <c r="G162" s="6">
        <v>45174</v>
      </c>
      <c r="H162" s="4">
        <v>1</v>
      </c>
      <c r="I162" s="4">
        <v>1</v>
      </c>
      <c r="J162" s="4">
        <v>1</v>
      </c>
      <c r="K162" s="4" t="s">
        <v>30</v>
      </c>
      <c r="L162" s="4">
        <v>436.98</v>
      </c>
      <c r="M162" s="4">
        <v>436.98</v>
      </c>
      <c r="N162" s="4" t="s">
        <v>767</v>
      </c>
      <c r="O162" s="4" t="s">
        <v>32</v>
      </c>
      <c r="P162" s="4" t="s">
        <v>33</v>
      </c>
      <c r="Q162" s="4">
        <v>0</v>
      </c>
      <c r="R162" s="7">
        <v>45173</v>
      </c>
      <c r="S162" s="6">
        <v>45177</v>
      </c>
      <c r="T162" s="4" t="s">
        <v>34</v>
      </c>
      <c r="U162" s="4">
        <v>436.98</v>
      </c>
      <c r="V162" s="4">
        <v>0</v>
      </c>
      <c r="W162" s="4">
        <v>0</v>
      </c>
      <c r="X162" s="4" t="s">
        <v>768</v>
      </c>
      <c r="Y162" s="4" t="s">
        <v>769</v>
      </c>
    </row>
    <row r="163" s="4" customFormat="1" spans="1:25">
      <c r="A163" s="4" t="s">
        <v>770</v>
      </c>
      <c r="B163" s="4" t="s">
        <v>26</v>
      </c>
      <c r="C163" s="4" t="s">
        <v>27</v>
      </c>
      <c r="D163" s="4" t="s">
        <v>771</v>
      </c>
      <c r="E163" s="4" t="s">
        <v>772</v>
      </c>
      <c r="F163" s="6">
        <v>45173</v>
      </c>
      <c r="G163" s="6">
        <v>45174</v>
      </c>
      <c r="H163" s="4">
        <v>1</v>
      </c>
      <c r="I163" s="4">
        <v>1</v>
      </c>
      <c r="J163" s="4">
        <v>1</v>
      </c>
      <c r="K163" s="4" t="s">
        <v>30</v>
      </c>
      <c r="L163" s="4">
        <v>450.31</v>
      </c>
      <c r="M163" s="4">
        <v>450.31</v>
      </c>
      <c r="N163" s="4" t="s">
        <v>773</v>
      </c>
      <c r="O163" s="4" t="s">
        <v>32</v>
      </c>
      <c r="P163" s="4" t="s">
        <v>33</v>
      </c>
      <c r="Q163" s="4">
        <v>0</v>
      </c>
      <c r="R163" s="7">
        <v>45173.0000115741</v>
      </c>
      <c r="S163" s="6">
        <v>45177</v>
      </c>
      <c r="T163" s="4" t="s">
        <v>34</v>
      </c>
      <c r="U163" s="4">
        <v>450.31</v>
      </c>
      <c r="V163" s="4">
        <v>0</v>
      </c>
      <c r="W163" s="4">
        <v>0</v>
      </c>
      <c r="X163" s="4" t="s">
        <v>774</v>
      </c>
      <c r="Y163" s="4" t="s">
        <v>36</v>
      </c>
    </row>
    <row r="164" s="4" customFormat="1" spans="1:25">
      <c r="A164" s="4" t="s">
        <v>775</v>
      </c>
      <c r="B164" s="4" t="s">
        <v>26</v>
      </c>
      <c r="C164" s="4" t="s">
        <v>27</v>
      </c>
      <c r="D164" s="4" t="s">
        <v>310</v>
      </c>
      <c r="E164" s="4" t="s">
        <v>521</v>
      </c>
      <c r="F164" s="6">
        <v>45173</v>
      </c>
      <c r="G164" s="6">
        <v>45174</v>
      </c>
      <c r="H164" s="4">
        <v>1</v>
      </c>
      <c r="I164" s="4">
        <v>1</v>
      </c>
      <c r="J164" s="4">
        <v>1</v>
      </c>
      <c r="K164" s="4" t="s">
        <v>30</v>
      </c>
      <c r="L164" s="4">
        <v>895.86</v>
      </c>
      <c r="M164" s="4">
        <v>895.86</v>
      </c>
      <c r="N164" s="4" t="s">
        <v>776</v>
      </c>
      <c r="O164" s="4" t="s">
        <v>32</v>
      </c>
      <c r="P164" s="4" t="s">
        <v>33</v>
      </c>
      <c r="Q164" s="4">
        <v>0</v>
      </c>
      <c r="R164" s="7">
        <v>45173.0000115741</v>
      </c>
      <c r="S164" s="6">
        <v>45177</v>
      </c>
      <c r="T164" s="4" t="s">
        <v>34</v>
      </c>
      <c r="U164" s="4">
        <v>895.86</v>
      </c>
      <c r="V164" s="4">
        <v>0</v>
      </c>
      <c r="W164" s="4">
        <v>0</v>
      </c>
      <c r="X164" s="4" t="s">
        <v>777</v>
      </c>
      <c r="Y164" s="4" t="s">
        <v>36</v>
      </c>
    </row>
    <row r="165" s="4" customFormat="1" spans="1:25">
      <c r="A165" s="4" t="s">
        <v>778</v>
      </c>
      <c r="B165" s="4" t="s">
        <v>26</v>
      </c>
      <c r="C165" s="4" t="s">
        <v>27</v>
      </c>
      <c r="D165" s="4" t="s">
        <v>779</v>
      </c>
      <c r="E165" s="4" t="s">
        <v>700</v>
      </c>
      <c r="F165" s="6">
        <v>45173</v>
      </c>
      <c r="G165" s="6">
        <v>45174</v>
      </c>
      <c r="H165" s="4">
        <v>1</v>
      </c>
      <c r="I165" s="4">
        <v>1</v>
      </c>
      <c r="J165" s="4">
        <v>1</v>
      </c>
      <c r="K165" s="4" t="s">
        <v>30</v>
      </c>
      <c r="L165" s="4">
        <v>766.63</v>
      </c>
      <c r="M165" s="4">
        <v>766.63</v>
      </c>
      <c r="N165" s="4" t="s">
        <v>780</v>
      </c>
      <c r="O165" s="4" t="s">
        <v>32</v>
      </c>
      <c r="P165" s="4" t="s">
        <v>33</v>
      </c>
      <c r="Q165" s="4">
        <v>0</v>
      </c>
      <c r="R165" s="7">
        <v>45173</v>
      </c>
      <c r="S165" s="6">
        <v>45177</v>
      </c>
      <c r="T165" s="4" t="s">
        <v>34</v>
      </c>
      <c r="U165" s="4">
        <v>766.63</v>
      </c>
      <c r="V165" s="4">
        <v>0</v>
      </c>
      <c r="W165" s="4">
        <v>0</v>
      </c>
      <c r="X165" s="4" t="s">
        <v>781</v>
      </c>
      <c r="Y165" s="4" t="s">
        <v>36</v>
      </c>
    </row>
    <row r="166" s="4" customFormat="1" spans="1:25">
      <c r="A166" s="4" t="s">
        <v>782</v>
      </c>
      <c r="B166" s="4" t="s">
        <v>26</v>
      </c>
      <c r="C166" s="4" t="s">
        <v>27</v>
      </c>
      <c r="D166" s="4" t="s">
        <v>783</v>
      </c>
      <c r="E166" s="4" t="s">
        <v>784</v>
      </c>
      <c r="F166" s="6">
        <v>45173</v>
      </c>
      <c r="G166" s="6">
        <v>45174</v>
      </c>
      <c r="H166" s="4">
        <v>1</v>
      </c>
      <c r="I166" s="4">
        <v>1</v>
      </c>
      <c r="J166" s="4">
        <v>1</v>
      </c>
      <c r="K166" s="4" t="s">
        <v>30</v>
      </c>
      <c r="L166" s="4">
        <v>453.54</v>
      </c>
      <c r="M166" s="4">
        <v>453.54</v>
      </c>
      <c r="N166" s="4" t="s">
        <v>785</v>
      </c>
      <c r="O166" s="4" t="s">
        <v>32</v>
      </c>
      <c r="P166" s="4" t="s">
        <v>33</v>
      </c>
      <c r="Q166" s="4">
        <v>0</v>
      </c>
      <c r="R166" s="7">
        <v>45173.0000115741</v>
      </c>
      <c r="S166" s="6">
        <v>45177</v>
      </c>
      <c r="T166" s="4" t="s">
        <v>34</v>
      </c>
      <c r="U166" s="4">
        <v>453.54</v>
      </c>
      <c r="V166" s="4">
        <v>0</v>
      </c>
      <c r="W166" s="4">
        <v>0</v>
      </c>
      <c r="X166" s="4" t="s">
        <v>786</v>
      </c>
      <c r="Y166" s="4" t="s">
        <v>36</v>
      </c>
    </row>
    <row r="167" s="4" customFormat="1" spans="1:25">
      <c r="A167" s="4" t="s">
        <v>787</v>
      </c>
      <c r="B167" s="4" t="s">
        <v>26</v>
      </c>
      <c r="C167" s="4" t="s">
        <v>27</v>
      </c>
      <c r="D167" s="4" t="s">
        <v>788</v>
      </c>
      <c r="E167" s="4" t="s">
        <v>521</v>
      </c>
      <c r="F167" s="6">
        <v>45173</v>
      </c>
      <c r="G167" s="6">
        <v>45174</v>
      </c>
      <c r="H167" s="4">
        <v>1</v>
      </c>
      <c r="I167" s="4">
        <v>1</v>
      </c>
      <c r="J167" s="4">
        <v>1</v>
      </c>
      <c r="K167" s="4" t="s">
        <v>30</v>
      </c>
      <c r="L167" s="4">
        <v>1507.43</v>
      </c>
      <c r="M167" s="4">
        <v>1507.43</v>
      </c>
      <c r="N167" s="4" t="s">
        <v>789</v>
      </c>
      <c r="O167" s="4" t="s">
        <v>32</v>
      </c>
      <c r="P167" s="4" t="s">
        <v>33</v>
      </c>
      <c r="Q167" s="4">
        <v>0</v>
      </c>
      <c r="R167" s="7">
        <v>45173</v>
      </c>
      <c r="S167" s="6">
        <v>45177</v>
      </c>
      <c r="T167" s="4" t="s">
        <v>34</v>
      </c>
      <c r="U167" s="4">
        <v>1507.43</v>
      </c>
      <c r="V167" s="4">
        <v>0</v>
      </c>
      <c r="W167" s="4">
        <v>0</v>
      </c>
      <c r="X167" s="4" t="s">
        <v>790</v>
      </c>
      <c r="Y167" s="4" t="s">
        <v>791</v>
      </c>
    </row>
    <row r="168" s="4" customFormat="1" spans="1:25">
      <c r="A168" s="4" t="s">
        <v>792</v>
      </c>
      <c r="B168" s="4" t="s">
        <v>26</v>
      </c>
      <c r="C168" s="4" t="s">
        <v>27</v>
      </c>
      <c r="D168" s="4" t="s">
        <v>793</v>
      </c>
      <c r="E168" s="4" t="s">
        <v>794</v>
      </c>
      <c r="F168" s="6">
        <v>45173</v>
      </c>
      <c r="G168" s="6">
        <v>45174</v>
      </c>
      <c r="H168" s="4">
        <v>1</v>
      </c>
      <c r="I168" s="4">
        <v>1</v>
      </c>
      <c r="J168" s="4">
        <v>1</v>
      </c>
      <c r="K168" s="4" t="s">
        <v>30</v>
      </c>
      <c r="L168" s="4">
        <v>1037.37</v>
      </c>
      <c r="M168" s="4">
        <v>1037.37</v>
      </c>
      <c r="N168" s="4" t="s">
        <v>795</v>
      </c>
      <c r="O168" s="4" t="s">
        <v>32</v>
      </c>
      <c r="P168" s="4" t="s">
        <v>33</v>
      </c>
      <c r="Q168" s="4">
        <v>0</v>
      </c>
      <c r="R168" s="7">
        <v>45173</v>
      </c>
      <c r="S168" s="6">
        <v>45177</v>
      </c>
      <c r="T168" s="4" t="s">
        <v>34</v>
      </c>
      <c r="U168" s="4">
        <v>1037.37</v>
      </c>
      <c r="V168" s="4">
        <v>0</v>
      </c>
      <c r="W168" s="4">
        <v>0</v>
      </c>
      <c r="X168" s="4" t="s">
        <v>796</v>
      </c>
      <c r="Y168" s="4" t="s">
        <v>797</v>
      </c>
    </row>
    <row r="169" s="4" customFormat="1" spans="1:25">
      <c r="A169" s="4" t="s">
        <v>798</v>
      </c>
      <c r="B169" s="4" t="s">
        <v>26</v>
      </c>
      <c r="C169" s="4" t="s">
        <v>27</v>
      </c>
      <c r="D169" s="4" t="s">
        <v>799</v>
      </c>
      <c r="E169" s="4" t="s">
        <v>800</v>
      </c>
      <c r="F169" s="6">
        <v>45173</v>
      </c>
      <c r="G169" s="6">
        <v>45174</v>
      </c>
      <c r="H169" s="4">
        <v>1</v>
      </c>
      <c r="I169" s="4">
        <v>1</v>
      </c>
      <c r="J169" s="4">
        <v>1</v>
      </c>
      <c r="K169" s="4" t="s">
        <v>30</v>
      </c>
      <c r="L169" s="4">
        <v>421.11</v>
      </c>
      <c r="M169" s="4">
        <v>421.11</v>
      </c>
      <c r="N169" s="4" t="s">
        <v>801</v>
      </c>
      <c r="O169" s="4" t="s">
        <v>32</v>
      </c>
      <c r="P169" s="4" t="s">
        <v>33</v>
      </c>
      <c r="Q169" s="4">
        <v>0</v>
      </c>
      <c r="R169" s="7">
        <v>45173.0000115741</v>
      </c>
      <c r="S169" s="6">
        <v>45177</v>
      </c>
      <c r="T169" s="4" t="s">
        <v>34</v>
      </c>
      <c r="U169" s="4">
        <v>421.11</v>
      </c>
      <c r="V169" s="4">
        <v>0</v>
      </c>
      <c r="W169" s="4">
        <v>0</v>
      </c>
      <c r="X169" s="4" t="s">
        <v>802</v>
      </c>
      <c r="Y169" s="4" t="s">
        <v>803</v>
      </c>
    </row>
    <row r="170" s="4" customFormat="1" spans="1:25">
      <c r="A170" s="4" t="s">
        <v>804</v>
      </c>
      <c r="B170" s="4" t="s">
        <v>26</v>
      </c>
      <c r="C170" s="4" t="s">
        <v>27</v>
      </c>
      <c r="D170" s="4" t="s">
        <v>805</v>
      </c>
      <c r="E170" s="4" t="s">
        <v>806</v>
      </c>
      <c r="F170" s="6">
        <v>45173</v>
      </c>
      <c r="G170" s="6">
        <v>45174</v>
      </c>
      <c r="H170" s="4">
        <v>1</v>
      </c>
      <c r="I170" s="4">
        <v>1</v>
      </c>
      <c r="J170" s="4">
        <v>1</v>
      </c>
      <c r="K170" s="4" t="s">
        <v>30</v>
      </c>
      <c r="L170" s="4">
        <v>260.55</v>
      </c>
      <c r="M170" s="4">
        <v>260.55</v>
      </c>
      <c r="N170" s="4" t="s">
        <v>807</v>
      </c>
      <c r="O170" s="4" t="s">
        <v>32</v>
      </c>
      <c r="P170" s="4" t="s">
        <v>33</v>
      </c>
      <c r="Q170" s="4">
        <v>0</v>
      </c>
      <c r="R170" s="7">
        <v>45173.0000115741</v>
      </c>
      <c r="S170" s="6">
        <v>45177</v>
      </c>
      <c r="T170" s="4" t="s">
        <v>34</v>
      </c>
      <c r="U170" s="4">
        <v>260.55</v>
      </c>
      <c r="V170" s="4">
        <v>0</v>
      </c>
      <c r="W170" s="4">
        <v>0</v>
      </c>
      <c r="X170" s="4" t="s">
        <v>808</v>
      </c>
      <c r="Y170" s="4" t="s">
        <v>809</v>
      </c>
    </row>
    <row r="171" s="4" customFormat="1" spans="1:25">
      <c r="A171" s="4" t="s">
        <v>810</v>
      </c>
      <c r="B171" s="4" t="s">
        <v>26</v>
      </c>
      <c r="C171" s="4" t="s">
        <v>27</v>
      </c>
      <c r="D171" s="4" t="s">
        <v>811</v>
      </c>
      <c r="E171" s="4" t="s">
        <v>812</v>
      </c>
      <c r="F171" s="6">
        <v>45173</v>
      </c>
      <c r="G171" s="6">
        <v>45174</v>
      </c>
      <c r="H171" s="4">
        <v>1</v>
      </c>
      <c r="I171" s="4">
        <v>1</v>
      </c>
      <c r="J171" s="4">
        <v>1</v>
      </c>
      <c r="K171" s="4" t="s">
        <v>30</v>
      </c>
      <c r="L171" s="4">
        <v>760.73</v>
      </c>
      <c r="M171" s="4">
        <v>760.73</v>
      </c>
      <c r="N171" s="4" t="s">
        <v>813</v>
      </c>
      <c r="O171" s="4" t="s">
        <v>32</v>
      </c>
      <c r="P171" s="4" t="s">
        <v>33</v>
      </c>
      <c r="Q171" s="4">
        <v>0</v>
      </c>
      <c r="R171" s="7">
        <v>45173.0000115741</v>
      </c>
      <c r="S171" s="6">
        <v>45177</v>
      </c>
      <c r="T171" s="4" t="s">
        <v>34</v>
      </c>
      <c r="U171" s="4">
        <v>760.73</v>
      </c>
      <c r="V171" s="4">
        <v>0</v>
      </c>
      <c r="W171" s="4">
        <v>0</v>
      </c>
      <c r="X171" s="4" t="s">
        <v>814</v>
      </c>
      <c r="Y171" s="4" t="s">
        <v>36</v>
      </c>
    </row>
    <row r="172" s="4" customFormat="1" spans="1:25">
      <c r="A172" s="4" t="s">
        <v>815</v>
      </c>
      <c r="B172" s="4" t="s">
        <v>26</v>
      </c>
      <c r="C172" s="4" t="s">
        <v>27</v>
      </c>
      <c r="D172" s="4" t="s">
        <v>816</v>
      </c>
      <c r="E172" s="4" t="s">
        <v>630</v>
      </c>
      <c r="F172" s="6">
        <v>45173</v>
      </c>
      <c r="G172" s="6">
        <v>45174</v>
      </c>
      <c r="H172" s="4">
        <v>1</v>
      </c>
      <c r="I172" s="4">
        <v>1</v>
      </c>
      <c r="J172" s="4">
        <v>1</v>
      </c>
      <c r="K172" s="4" t="s">
        <v>30</v>
      </c>
      <c r="L172" s="4">
        <v>482.2</v>
      </c>
      <c r="M172" s="4">
        <v>482.2</v>
      </c>
      <c r="N172" s="4" t="s">
        <v>817</v>
      </c>
      <c r="O172" s="4" t="s">
        <v>32</v>
      </c>
      <c r="P172" s="4" t="s">
        <v>33</v>
      </c>
      <c r="Q172" s="4">
        <v>0</v>
      </c>
      <c r="R172" s="7">
        <v>45173</v>
      </c>
      <c r="S172" s="6">
        <v>45177</v>
      </c>
      <c r="T172" s="4" t="s">
        <v>34</v>
      </c>
      <c r="U172" s="4">
        <v>482.2</v>
      </c>
      <c r="V172" s="4">
        <v>0</v>
      </c>
      <c r="W172" s="4">
        <v>0</v>
      </c>
      <c r="X172" s="4" t="s">
        <v>818</v>
      </c>
      <c r="Y172" s="4" t="s">
        <v>819</v>
      </c>
    </row>
    <row r="173" s="4" customFormat="1" spans="1:25">
      <c r="A173" s="4" t="s">
        <v>820</v>
      </c>
      <c r="B173" s="4" t="s">
        <v>26</v>
      </c>
      <c r="C173" s="4" t="s">
        <v>27</v>
      </c>
      <c r="D173" s="4" t="s">
        <v>821</v>
      </c>
      <c r="E173" s="4" t="s">
        <v>822</v>
      </c>
      <c r="F173" s="6">
        <v>45173</v>
      </c>
      <c r="G173" s="6">
        <v>45174</v>
      </c>
      <c r="H173" s="4">
        <v>1</v>
      </c>
      <c r="I173" s="4">
        <v>1</v>
      </c>
      <c r="J173" s="4">
        <v>1</v>
      </c>
      <c r="K173" s="4" t="s">
        <v>30</v>
      </c>
      <c r="L173" s="4">
        <v>288.9</v>
      </c>
      <c r="M173" s="4">
        <v>288.9</v>
      </c>
      <c r="N173" s="4" t="s">
        <v>823</v>
      </c>
      <c r="O173" s="4" t="s">
        <v>32</v>
      </c>
      <c r="P173" s="4" t="s">
        <v>33</v>
      </c>
      <c r="Q173" s="4">
        <v>0</v>
      </c>
      <c r="R173" s="7">
        <v>45173.0000115741</v>
      </c>
      <c r="S173" s="6">
        <v>45177</v>
      </c>
      <c r="T173" s="4" t="s">
        <v>34</v>
      </c>
      <c r="U173" s="4">
        <v>288.9</v>
      </c>
      <c r="V173" s="4">
        <v>0</v>
      </c>
      <c r="W173" s="4">
        <v>0</v>
      </c>
      <c r="X173" s="4" t="s">
        <v>824</v>
      </c>
      <c r="Y173" s="4" t="s">
        <v>825</v>
      </c>
    </row>
    <row r="174" s="4" customFormat="1" spans="1:25">
      <c r="A174" s="4" t="s">
        <v>826</v>
      </c>
      <c r="B174" s="4" t="s">
        <v>26</v>
      </c>
      <c r="C174" s="4" t="s">
        <v>27</v>
      </c>
      <c r="D174" s="4" t="s">
        <v>827</v>
      </c>
      <c r="E174" s="4" t="s">
        <v>828</v>
      </c>
      <c r="F174" s="6">
        <v>45173</v>
      </c>
      <c r="G174" s="6">
        <v>45174</v>
      </c>
      <c r="H174" s="4">
        <v>1</v>
      </c>
      <c r="I174" s="4">
        <v>1</v>
      </c>
      <c r="J174" s="4">
        <v>1</v>
      </c>
      <c r="K174" s="4" t="s">
        <v>30</v>
      </c>
      <c r="L174" s="4">
        <v>508.46</v>
      </c>
      <c r="M174" s="4">
        <v>508.46</v>
      </c>
      <c r="N174" s="4" t="s">
        <v>829</v>
      </c>
      <c r="O174" s="4" t="s">
        <v>32</v>
      </c>
      <c r="P174" s="4" t="s">
        <v>33</v>
      </c>
      <c r="Q174" s="4">
        <v>0</v>
      </c>
      <c r="R174" s="7">
        <v>45173.0000115741</v>
      </c>
      <c r="S174" s="6">
        <v>45177</v>
      </c>
      <c r="T174" s="4" t="s">
        <v>34</v>
      </c>
      <c r="U174" s="4">
        <v>508.46</v>
      </c>
      <c r="V174" s="4">
        <v>0</v>
      </c>
      <c r="W174" s="4">
        <v>0</v>
      </c>
      <c r="X174" s="4" t="s">
        <v>830</v>
      </c>
      <c r="Y174" s="4" t="s">
        <v>831</v>
      </c>
    </row>
    <row r="175" s="4" customFormat="1" spans="1:27">
      <c r="A175" s="4" t="s">
        <v>832</v>
      </c>
      <c r="B175" s="4" t="s">
        <v>26</v>
      </c>
      <c r="C175" s="4" t="s">
        <v>27</v>
      </c>
      <c r="D175" s="4" t="s">
        <v>833</v>
      </c>
      <c r="E175" s="4" t="s">
        <v>834</v>
      </c>
      <c r="F175" s="6">
        <v>45173</v>
      </c>
      <c r="G175" s="6">
        <v>45174</v>
      </c>
      <c r="H175" s="4">
        <v>3</v>
      </c>
      <c r="I175" s="4">
        <v>1</v>
      </c>
      <c r="J175" s="4">
        <v>3</v>
      </c>
      <c r="K175" s="4" t="s">
        <v>30</v>
      </c>
      <c r="L175" s="4">
        <v>1840.68</v>
      </c>
      <c r="M175" s="4">
        <v>1840.68</v>
      </c>
      <c r="N175" s="4" t="s">
        <v>835</v>
      </c>
      <c r="O175" s="4" t="s">
        <v>32</v>
      </c>
      <c r="P175" s="4" t="s">
        <v>33</v>
      </c>
      <c r="Q175" s="4">
        <v>0</v>
      </c>
      <c r="R175" s="7">
        <v>45173.0000115741</v>
      </c>
      <c r="S175" s="6">
        <v>45177</v>
      </c>
      <c r="T175" s="4" t="s">
        <v>34</v>
      </c>
      <c r="U175" s="4">
        <v>1840.68</v>
      </c>
      <c r="V175" s="4">
        <v>0</v>
      </c>
      <c r="W175" s="4">
        <v>0</v>
      </c>
      <c r="X175" s="4" t="s">
        <v>836</v>
      </c>
      <c r="Y175" s="4" t="s">
        <v>837</v>
      </c>
      <c r="Z175" s="4" t="s">
        <v>838</v>
      </c>
      <c r="AA175" s="4" t="s">
        <v>839</v>
      </c>
    </row>
    <row r="176" s="4" customFormat="1" spans="1:25">
      <c r="A176" s="4" t="s">
        <v>840</v>
      </c>
      <c r="B176" s="4" t="s">
        <v>26</v>
      </c>
      <c r="C176" s="4" t="s">
        <v>27</v>
      </c>
      <c r="D176" s="4" t="s">
        <v>841</v>
      </c>
      <c r="E176" s="4" t="s">
        <v>624</v>
      </c>
      <c r="F176" s="6">
        <v>45173</v>
      </c>
      <c r="G176" s="6">
        <v>45174</v>
      </c>
      <c r="H176" s="4">
        <v>1</v>
      </c>
      <c r="I176" s="4">
        <v>1</v>
      </c>
      <c r="J176" s="4">
        <v>1</v>
      </c>
      <c r="K176" s="4" t="s">
        <v>30</v>
      </c>
      <c r="L176" s="4">
        <v>569.17</v>
      </c>
      <c r="M176" s="4">
        <v>569.17</v>
      </c>
      <c r="N176" s="4" t="s">
        <v>842</v>
      </c>
      <c r="O176" s="4" t="s">
        <v>32</v>
      </c>
      <c r="P176" s="4" t="s">
        <v>33</v>
      </c>
      <c r="Q176" s="4">
        <v>0</v>
      </c>
      <c r="R176" s="7">
        <v>45173.0000115741</v>
      </c>
      <c r="S176" s="6">
        <v>45177</v>
      </c>
      <c r="T176" s="4" t="s">
        <v>34</v>
      </c>
      <c r="U176" s="4">
        <v>569.17</v>
      </c>
      <c r="V176" s="4">
        <v>0</v>
      </c>
      <c r="W176" s="4">
        <v>0</v>
      </c>
      <c r="X176" s="4" t="s">
        <v>843</v>
      </c>
      <c r="Y176" s="4" t="s">
        <v>36</v>
      </c>
    </row>
    <row r="177" s="4" customFormat="1" spans="1:25">
      <c r="A177" s="4" t="s">
        <v>844</v>
      </c>
      <c r="B177" s="4" t="s">
        <v>26</v>
      </c>
      <c r="C177" s="4" t="s">
        <v>27</v>
      </c>
      <c r="D177" s="4" t="s">
        <v>845</v>
      </c>
      <c r="E177" s="4" t="s">
        <v>846</v>
      </c>
      <c r="F177" s="6">
        <v>45173</v>
      </c>
      <c r="G177" s="6">
        <v>45174</v>
      </c>
      <c r="H177" s="4">
        <v>1</v>
      </c>
      <c r="I177" s="4">
        <v>1</v>
      </c>
      <c r="J177" s="4">
        <v>1</v>
      </c>
      <c r="K177" s="4" t="s">
        <v>30</v>
      </c>
      <c r="L177" s="4">
        <v>381.35</v>
      </c>
      <c r="M177" s="4">
        <v>381.35</v>
      </c>
      <c r="N177" s="4" t="s">
        <v>847</v>
      </c>
      <c r="O177" s="4" t="s">
        <v>32</v>
      </c>
      <c r="P177" s="4" t="s">
        <v>33</v>
      </c>
      <c r="Q177" s="4">
        <v>0</v>
      </c>
      <c r="R177" s="7">
        <v>45173</v>
      </c>
      <c r="S177" s="6">
        <v>45177</v>
      </c>
      <c r="T177" s="4" t="s">
        <v>34</v>
      </c>
      <c r="U177" s="4">
        <v>381.35</v>
      </c>
      <c r="V177" s="4">
        <v>0</v>
      </c>
      <c r="W177" s="4">
        <v>0</v>
      </c>
      <c r="X177" s="4" t="s">
        <v>848</v>
      </c>
      <c r="Y177" s="4" t="s">
        <v>36</v>
      </c>
    </row>
    <row r="178" s="4" customFormat="1" spans="1:25">
      <c r="A178" s="4" t="s">
        <v>849</v>
      </c>
      <c r="B178" s="4" t="s">
        <v>26</v>
      </c>
      <c r="C178" s="4" t="s">
        <v>27</v>
      </c>
      <c r="D178" s="4" t="s">
        <v>688</v>
      </c>
      <c r="E178" s="4" t="s">
        <v>850</v>
      </c>
      <c r="F178" s="6">
        <v>45173</v>
      </c>
      <c r="G178" s="6">
        <v>45174</v>
      </c>
      <c r="H178" s="4">
        <v>1</v>
      </c>
      <c r="I178" s="4">
        <v>1</v>
      </c>
      <c r="J178" s="4">
        <v>1</v>
      </c>
      <c r="K178" s="4" t="s">
        <v>30</v>
      </c>
      <c r="L178" s="4">
        <v>1206.6</v>
      </c>
      <c r="M178" s="4">
        <v>1206.6</v>
      </c>
      <c r="N178" s="4" t="s">
        <v>851</v>
      </c>
      <c r="O178" s="4" t="s">
        <v>32</v>
      </c>
      <c r="P178" s="4" t="s">
        <v>33</v>
      </c>
      <c r="Q178" s="4">
        <v>0</v>
      </c>
      <c r="R178" s="7">
        <v>45173</v>
      </c>
      <c r="S178" s="6">
        <v>45177</v>
      </c>
      <c r="T178" s="4" t="s">
        <v>34</v>
      </c>
      <c r="U178" s="4">
        <v>1206.6</v>
      </c>
      <c r="V178" s="4">
        <v>0</v>
      </c>
      <c r="W178" s="4">
        <v>0</v>
      </c>
      <c r="X178" s="4" t="s">
        <v>852</v>
      </c>
      <c r="Y178" s="4" t="s">
        <v>853</v>
      </c>
    </row>
    <row r="179" s="4" customFormat="1" spans="1:25">
      <c r="A179" s="4" t="s">
        <v>854</v>
      </c>
      <c r="B179" s="4" t="s">
        <v>26</v>
      </c>
      <c r="C179" s="4" t="s">
        <v>27</v>
      </c>
      <c r="D179" s="4" t="s">
        <v>855</v>
      </c>
      <c r="E179" s="4" t="s">
        <v>105</v>
      </c>
      <c r="F179" s="6">
        <v>45173</v>
      </c>
      <c r="G179" s="6">
        <v>45174</v>
      </c>
      <c r="H179" s="4">
        <v>1</v>
      </c>
      <c r="I179" s="4">
        <v>1</v>
      </c>
      <c r="J179" s="4">
        <v>1</v>
      </c>
      <c r="K179" s="4" t="s">
        <v>30</v>
      </c>
      <c r="L179" s="4">
        <v>265.36</v>
      </c>
      <c r="M179" s="4">
        <v>265.36</v>
      </c>
      <c r="N179" s="4" t="s">
        <v>856</v>
      </c>
      <c r="O179" s="4" t="s">
        <v>32</v>
      </c>
      <c r="P179" s="4" t="s">
        <v>33</v>
      </c>
      <c r="Q179" s="4">
        <v>0</v>
      </c>
      <c r="R179" s="7">
        <v>45173.0000115741</v>
      </c>
      <c r="S179" s="6">
        <v>45177</v>
      </c>
      <c r="T179" s="4" t="s">
        <v>34</v>
      </c>
      <c r="U179" s="4">
        <v>265.36</v>
      </c>
      <c r="V179" s="4">
        <v>0</v>
      </c>
      <c r="W179" s="4">
        <v>0</v>
      </c>
      <c r="X179" s="4" t="s">
        <v>857</v>
      </c>
      <c r="Y179" s="4" t="s">
        <v>36</v>
      </c>
    </row>
    <row r="180" s="4" customFormat="1" spans="1:25">
      <c r="A180" s="4" t="s">
        <v>858</v>
      </c>
      <c r="B180" s="4" t="s">
        <v>26</v>
      </c>
      <c r="C180" s="4" t="s">
        <v>27</v>
      </c>
      <c r="D180" s="4" t="s">
        <v>859</v>
      </c>
      <c r="E180" s="4" t="s">
        <v>860</v>
      </c>
      <c r="F180" s="6">
        <v>45173</v>
      </c>
      <c r="G180" s="6">
        <v>45174</v>
      </c>
      <c r="H180" s="4">
        <v>1</v>
      </c>
      <c r="I180" s="4">
        <v>1</v>
      </c>
      <c r="J180" s="4">
        <v>1</v>
      </c>
      <c r="K180" s="4" t="s">
        <v>30</v>
      </c>
      <c r="L180" s="4">
        <v>125.85</v>
      </c>
      <c r="M180" s="4">
        <v>125.85</v>
      </c>
      <c r="N180" s="4" t="s">
        <v>861</v>
      </c>
      <c r="O180" s="4" t="s">
        <v>32</v>
      </c>
      <c r="P180" s="4" t="s">
        <v>33</v>
      </c>
      <c r="Q180" s="4">
        <v>0</v>
      </c>
      <c r="R180" s="7">
        <v>45173.0000115741</v>
      </c>
      <c r="S180" s="6">
        <v>45177</v>
      </c>
      <c r="T180" s="4" t="s">
        <v>34</v>
      </c>
      <c r="U180" s="4">
        <v>125.85</v>
      </c>
      <c r="V180" s="4">
        <v>0</v>
      </c>
      <c r="W180" s="4">
        <v>0</v>
      </c>
      <c r="X180" s="4" t="s">
        <v>862</v>
      </c>
      <c r="Y180" s="4" t="s">
        <v>863</v>
      </c>
    </row>
    <row r="181" s="4" customFormat="1" spans="1:26">
      <c r="A181" s="4" t="s">
        <v>864</v>
      </c>
      <c r="B181" s="4" t="s">
        <v>26</v>
      </c>
      <c r="C181" s="4" t="s">
        <v>27</v>
      </c>
      <c r="D181" s="4" t="s">
        <v>865</v>
      </c>
      <c r="E181" s="4" t="s">
        <v>866</v>
      </c>
      <c r="F181" s="6">
        <v>45173</v>
      </c>
      <c r="G181" s="6">
        <v>45174</v>
      </c>
      <c r="H181" s="4">
        <v>2</v>
      </c>
      <c r="I181" s="4">
        <v>1</v>
      </c>
      <c r="J181" s="4">
        <v>2</v>
      </c>
      <c r="K181" s="4" t="s">
        <v>30</v>
      </c>
      <c r="L181" s="4">
        <v>287.44</v>
      </c>
      <c r="M181" s="4">
        <v>287.44</v>
      </c>
      <c r="N181" s="4" t="s">
        <v>867</v>
      </c>
      <c r="O181" s="4" t="s">
        <v>32</v>
      </c>
      <c r="P181" s="4" t="s">
        <v>33</v>
      </c>
      <c r="Q181" s="4">
        <v>0</v>
      </c>
      <c r="R181" s="7">
        <v>45173.0000115741</v>
      </c>
      <c r="S181" s="6">
        <v>45177</v>
      </c>
      <c r="T181" s="4" t="s">
        <v>34</v>
      </c>
      <c r="U181" s="4">
        <v>287.44</v>
      </c>
      <c r="V181" s="4">
        <v>0</v>
      </c>
      <c r="W181" s="4">
        <v>0</v>
      </c>
      <c r="X181" s="4" t="s">
        <v>868</v>
      </c>
      <c r="Y181" s="4">
        <v>8543938</v>
      </c>
      <c r="Z181" s="4" t="s">
        <v>869</v>
      </c>
    </row>
    <row r="182" s="4" customFormat="1" spans="1:25">
      <c r="A182" s="4" t="s">
        <v>849</v>
      </c>
      <c r="B182" s="4" t="s">
        <v>26</v>
      </c>
      <c r="C182" s="4" t="s">
        <v>870</v>
      </c>
      <c r="D182" s="4" t="s">
        <v>688</v>
      </c>
      <c r="E182" s="4" t="s">
        <v>850</v>
      </c>
      <c r="F182" s="6">
        <v>45173</v>
      </c>
      <c r="G182" s="6">
        <v>45174</v>
      </c>
      <c r="H182" s="4">
        <v>1</v>
      </c>
      <c r="I182" s="4">
        <v>1</v>
      </c>
      <c r="J182" s="4">
        <v>1</v>
      </c>
      <c r="K182" s="4" t="s">
        <v>30</v>
      </c>
      <c r="L182" s="4">
        <v>-1206.6</v>
      </c>
      <c r="M182" s="4">
        <v>-1206.6</v>
      </c>
      <c r="N182" s="4" t="s">
        <v>851</v>
      </c>
      <c r="O182" s="4" t="s">
        <v>32</v>
      </c>
      <c r="P182" s="4" t="s">
        <v>33</v>
      </c>
      <c r="Q182" s="4">
        <v>0</v>
      </c>
      <c r="R182" s="7">
        <v>45173.8671064815</v>
      </c>
      <c r="S182" s="6">
        <v>45177</v>
      </c>
      <c r="T182" s="4" t="s">
        <v>34</v>
      </c>
      <c r="U182" s="4">
        <v>-1206.6</v>
      </c>
      <c r="V182" s="4">
        <v>0</v>
      </c>
      <c r="W182" s="4">
        <v>0</v>
      </c>
      <c r="X182" s="4" t="s">
        <v>852</v>
      </c>
      <c r="Y182" s="4" t="s">
        <v>853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6"/>
  <sheetViews>
    <sheetView tabSelected="1" workbookViewId="0">
      <selection activeCell="A164" sqref="A164:D166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871</v>
      </c>
    </row>
    <row r="2" s="4" customFormat="1" hidden="1" spans="1:9">
      <c r="A2" s="5">
        <v>999224118439669</v>
      </c>
      <c r="B2" s="6">
        <v>45172</v>
      </c>
      <c r="C2" s="6">
        <v>45174</v>
      </c>
      <c r="D2" s="4">
        <v>0</v>
      </c>
      <c r="E2" s="4" t="str">
        <f>VLOOKUP(A2,HOP!A:L,12,0)</f>
        <v>0.00</v>
      </c>
      <c r="F2" s="4" t="str">
        <f>VLOOKUP(A2,HOP!A:C,3,0)</f>
        <v>3361763</v>
      </c>
      <c r="G2" s="4">
        <f>D2-E2</f>
        <v>0</v>
      </c>
      <c r="H2" s="4" t="str">
        <f>$H$1&amp;F2</f>
        <v>，3361763</v>
      </c>
      <c r="I2" s="4" t="str">
        <f>VLOOKUP(A2,HOP!A:U,21,0)</f>
        <v>直连</v>
      </c>
    </row>
    <row r="3" s="4" customFormat="1" hidden="1" spans="1:9">
      <c r="A3" s="5">
        <v>999224736962277</v>
      </c>
      <c r="B3" s="6">
        <v>45173</v>
      </c>
      <c r="C3" s="6">
        <v>45174</v>
      </c>
      <c r="D3" s="4">
        <v>389.78</v>
      </c>
      <c r="E3" s="4" t="str">
        <f>VLOOKUP(A3,HOP!A:L,12,0)</f>
        <v>389.78</v>
      </c>
      <c r="F3" s="4" t="str">
        <f>VLOOKUP(A3,HOP!A:C,3,0)</f>
        <v>3495133</v>
      </c>
      <c r="G3" s="4">
        <f t="shared" ref="G3:G34" si="0">D3-E3</f>
        <v>0</v>
      </c>
      <c r="H3" s="4" t="str">
        <f t="shared" ref="H3:H34" si="1">$H$1&amp;F3</f>
        <v>，3495133</v>
      </c>
      <c r="I3" s="4" t="str">
        <f>VLOOKUP(A3,HOP!A:U,21,0)</f>
        <v>直连</v>
      </c>
    </row>
    <row r="4" s="4" customFormat="1" hidden="1" spans="1:9">
      <c r="A4" s="5">
        <v>999224919763729</v>
      </c>
      <c r="B4" s="6">
        <v>45170</v>
      </c>
      <c r="C4" s="6">
        <v>45174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999224977571206</v>
      </c>
      <c r="B5" s="6">
        <v>45171</v>
      </c>
      <c r="C5" s="6">
        <v>45174</v>
      </c>
      <c r="D5" s="4">
        <v>0</v>
      </c>
      <c r="E5" s="4" t="str">
        <f>VLOOKUP(A5,HOP!A:L,12,0)</f>
        <v>0.00</v>
      </c>
      <c r="F5" s="4" t="str">
        <f>VLOOKUP(A5,HOP!A:C,3,0)</f>
        <v>3556381</v>
      </c>
      <c r="G5" s="4">
        <f t="shared" si="0"/>
        <v>0</v>
      </c>
      <c r="H5" s="4" t="str">
        <f t="shared" si="1"/>
        <v>，3556381</v>
      </c>
      <c r="I5" s="4" t="str">
        <f>VLOOKUP(A5,HOP!A:U,21,0)</f>
        <v>直连</v>
      </c>
    </row>
    <row r="6" s="4" customFormat="1" hidden="1" spans="1:9">
      <c r="A6" s="5">
        <v>999225187646008</v>
      </c>
      <c r="B6" s="6">
        <v>45173</v>
      </c>
      <c r="C6" s="6">
        <v>45174</v>
      </c>
      <c r="D6" s="4">
        <v>2664.51</v>
      </c>
      <c r="E6" s="4" t="str">
        <f>VLOOKUP(A6,HOP!A:L,12,0)</f>
        <v>2664.51</v>
      </c>
      <c r="F6" s="4" t="str">
        <f>VLOOKUP(A6,HOP!A:C,3,0)</f>
        <v>3607121</v>
      </c>
      <c r="G6" s="4">
        <f t="shared" si="0"/>
        <v>0</v>
      </c>
      <c r="H6" s="4" t="str">
        <f t="shared" si="1"/>
        <v>，3607121</v>
      </c>
      <c r="I6" s="4" t="str">
        <f>VLOOKUP(A6,HOP!A:U,21,0)</f>
        <v>直连</v>
      </c>
    </row>
    <row r="7" s="4" customFormat="1" hidden="1" spans="1:9">
      <c r="A7" s="5">
        <v>999225223897885</v>
      </c>
      <c r="B7" s="6">
        <v>45172</v>
      </c>
      <c r="C7" s="6">
        <v>45174</v>
      </c>
      <c r="D7" s="4">
        <v>2539.54</v>
      </c>
      <c r="E7" s="4" t="str">
        <f>VLOOKUP(A7,HOP!A:L,12,0)</f>
        <v>2539.54</v>
      </c>
      <c r="F7" s="4" t="str">
        <f>VLOOKUP(A7,HOP!A:C,3,0)</f>
        <v>3614032</v>
      </c>
      <c r="G7" s="4">
        <f t="shared" si="0"/>
        <v>0</v>
      </c>
      <c r="H7" s="4" t="str">
        <f t="shared" si="1"/>
        <v>，3614032</v>
      </c>
      <c r="I7" s="4" t="str">
        <f>VLOOKUP(A7,HOP!A:U,21,0)</f>
        <v>直连</v>
      </c>
    </row>
    <row r="8" s="4" customFormat="1" hidden="1" spans="1:9">
      <c r="A8" s="5">
        <v>999225229885799</v>
      </c>
      <c r="B8" s="6">
        <v>45173</v>
      </c>
      <c r="C8" s="6">
        <v>45174</v>
      </c>
      <c r="D8" s="4">
        <v>1512.48</v>
      </c>
      <c r="E8" s="4" t="str">
        <f>VLOOKUP(A8,HOP!A:L,12,0)</f>
        <v>1512.48</v>
      </c>
      <c r="F8" s="4" t="str">
        <f>VLOOKUP(A8,HOP!A:C,3,0)</f>
        <v>3614482</v>
      </c>
      <c r="G8" s="4">
        <f t="shared" si="0"/>
        <v>0</v>
      </c>
      <c r="H8" s="4" t="str">
        <f t="shared" si="1"/>
        <v>，3614482</v>
      </c>
      <c r="I8" s="4" t="str">
        <f>VLOOKUP(A8,HOP!A:U,21,0)</f>
        <v>直连</v>
      </c>
    </row>
    <row r="9" s="4" customFormat="1" hidden="1" spans="1:9">
      <c r="A9" s="5">
        <v>999225267297727</v>
      </c>
      <c r="B9" s="6">
        <v>45170</v>
      </c>
      <c r="C9" s="6">
        <v>45174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999225267955992</v>
      </c>
      <c r="B10" s="6">
        <v>45171</v>
      </c>
      <c r="C10" s="6">
        <v>45174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999225322776691</v>
      </c>
      <c r="B11" s="6">
        <v>45172</v>
      </c>
      <c r="C11" s="6">
        <v>45174</v>
      </c>
      <c r="D11" s="4">
        <v>3899.04</v>
      </c>
      <c r="E11" s="4" t="str">
        <f>VLOOKUP(A11,HOP!A:L,12,0)</f>
        <v>3899.04</v>
      </c>
      <c r="F11" s="4" t="str">
        <f>VLOOKUP(A11,HOP!A:C,3,0)</f>
        <v>3634153</v>
      </c>
      <c r="G11" s="4">
        <f t="shared" si="0"/>
        <v>0</v>
      </c>
      <c r="H11" s="4" t="str">
        <f t="shared" si="1"/>
        <v>，3634153</v>
      </c>
      <c r="I11" s="4" t="str">
        <f>VLOOKUP(A11,HOP!A:U,21,0)</f>
        <v>直连</v>
      </c>
    </row>
    <row r="12" s="4" customFormat="1" hidden="1" spans="1:9">
      <c r="A12" s="5">
        <v>999225464146516</v>
      </c>
      <c r="B12" s="6">
        <v>45173</v>
      </c>
      <c r="C12" s="6">
        <v>45174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999225464305638</v>
      </c>
      <c r="B13" s="6">
        <v>45168</v>
      </c>
      <c r="C13" s="6">
        <v>45174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999225502862247</v>
      </c>
      <c r="B14" s="6">
        <v>45170</v>
      </c>
      <c r="C14" s="6">
        <v>45174</v>
      </c>
      <c r="D14" s="4">
        <v>2452.45</v>
      </c>
      <c r="E14" s="4" t="str">
        <f>VLOOKUP(A14,HOP!A:L,12,0)</f>
        <v>2452.45</v>
      </c>
      <c r="F14" s="4" t="str">
        <f>VLOOKUP(A14,HOP!A:C,3,0)</f>
        <v>3669028</v>
      </c>
      <c r="G14" s="4">
        <f t="shared" si="0"/>
        <v>0</v>
      </c>
      <c r="H14" s="4" t="str">
        <f t="shared" si="1"/>
        <v>，3669028</v>
      </c>
      <c r="I14" s="4" t="str">
        <f>VLOOKUP(A14,HOP!A:U,21,0)</f>
        <v>直连</v>
      </c>
    </row>
    <row r="15" s="4" customFormat="1" hidden="1" spans="1:9">
      <c r="A15" s="5">
        <v>999225522386464</v>
      </c>
      <c r="B15" s="6">
        <v>45173</v>
      </c>
      <c r="C15" s="6">
        <v>45174</v>
      </c>
      <c r="D15" s="4">
        <v>1465.63</v>
      </c>
      <c r="E15" s="4" t="str">
        <f>VLOOKUP(A15,HOP!A:L,12,0)</f>
        <v>1465.63</v>
      </c>
      <c r="F15" s="4" t="str">
        <f>VLOOKUP(A15,HOP!A:C,3,0)</f>
        <v>3672327</v>
      </c>
      <c r="G15" s="4">
        <f t="shared" si="0"/>
        <v>0</v>
      </c>
      <c r="H15" s="4" t="str">
        <f t="shared" si="1"/>
        <v>，3672327</v>
      </c>
      <c r="I15" s="4" t="str">
        <f>VLOOKUP(A15,HOP!A:U,21,0)</f>
        <v>直连</v>
      </c>
    </row>
    <row r="16" s="4" customFormat="1" hidden="1" spans="1:9">
      <c r="A16" s="5">
        <v>999225524198427</v>
      </c>
      <c r="B16" s="6">
        <v>45173</v>
      </c>
      <c r="C16" s="6">
        <v>45174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999225617698545</v>
      </c>
      <c r="B17" s="6">
        <v>45172</v>
      </c>
      <c r="C17" s="6">
        <v>45174</v>
      </c>
      <c r="D17" s="4">
        <v>7683.92</v>
      </c>
      <c r="E17" s="4" t="str">
        <f>VLOOKUP(A17,HOP!A:L,12,0)</f>
        <v>7683.92</v>
      </c>
      <c r="F17" s="4" t="str">
        <f>VLOOKUP(A17,HOP!A:C,3,0)</f>
        <v>3691625</v>
      </c>
      <c r="G17" s="4">
        <f t="shared" si="0"/>
        <v>0</v>
      </c>
      <c r="H17" s="4" t="str">
        <f t="shared" si="1"/>
        <v>，3691625</v>
      </c>
      <c r="I17" s="4" t="str">
        <f>VLOOKUP(A17,HOP!A:U,21,0)</f>
        <v>直采</v>
      </c>
    </row>
    <row r="18" s="4" customFormat="1" hidden="1" spans="1:9">
      <c r="A18" s="5">
        <v>999225643825515</v>
      </c>
      <c r="B18" s="6">
        <v>45173</v>
      </c>
      <c r="C18" s="6">
        <v>45174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999225689726754</v>
      </c>
      <c r="B19" s="6">
        <v>45168</v>
      </c>
      <c r="C19" s="6">
        <v>45174</v>
      </c>
      <c r="D19" s="4">
        <v>14495.58</v>
      </c>
      <c r="E19" s="4" t="str">
        <f>VLOOKUP(A19,HOP!A:L,12,0)</f>
        <v>14495.58</v>
      </c>
      <c r="F19" s="4" t="str">
        <f>VLOOKUP(A19,HOP!A:C,3,0)</f>
        <v>3706827</v>
      </c>
      <c r="G19" s="4">
        <f t="shared" si="0"/>
        <v>0</v>
      </c>
      <c r="H19" s="4" t="str">
        <f t="shared" si="1"/>
        <v>，3706827</v>
      </c>
      <c r="I19" s="4" t="str">
        <f>VLOOKUP(A19,HOP!A:U,21,0)</f>
        <v>直采</v>
      </c>
    </row>
    <row r="20" s="4" customFormat="1" hidden="1" spans="1:9">
      <c r="A20" s="5">
        <v>999225695682624</v>
      </c>
      <c r="B20" s="6">
        <v>45172</v>
      </c>
      <c r="C20" s="6">
        <v>45174</v>
      </c>
      <c r="D20" s="4">
        <v>893.54</v>
      </c>
      <c r="E20" s="4" t="str">
        <f>VLOOKUP(A20,HOP!A:L,12,0)</f>
        <v>893.54</v>
      </c>
      <c r="F20" s="4" t="str">
        <f>VLOOKUP(A20,HOP!A:C,3,0)</f>
        <v>3708242</v>
      </c>
      <c r="G20" s="4">
        <f t="shared" si="0"/>
        <v>0</v>
      </c>
      <c r="H20" s="4" t="str">
        <f t="shared" si="1"/>
        <v>，3708242</v>
      </c>
      <c r="I20" s="4" t="str">
        <f>VLOOKUP(A20,HOP!A:U,21,0)</f>
        <v>直连</v>
      </c>
    </row>
    <row r="21" s="4" customFormat="1" hidden="1" spans="1:9">
      <c r="A21" s="5">
        <v>999225704440466</v>
      </c>
      <c r="B21" s="6">
        <v>45168</v>
      </c>
      <c r="C21" s="6">
        <v>45174</v>
      </c>
      <c r="D21" s="4">
        <v>13005.42</v>
      </c>
      <c r="E21" s="4" t="str">
        <f>VLOOKUP(A21,HOP!A:L,12,0)</f>
        <v>13005.42</v>
      </c>
      <c r="F21" s="4" t="str">
        <f>VLOOKUP(A21,HOP!A:C,3,0)</f>
        <v>3710722</v>
      </c>
      <c r="G21" s="4">
        <f t="shared" si="0"/>
        <v>0</v>
      </c>
      <c r="H21" s="4" t="str">
        <f t="shared" si="1"/>
        <v>，3710722</v>
      </c>
      <c r="I21" s="4" t="str">
        <f>VLOOKUP(A21,HOP!A:U,21,0)</f>
        <v>直采</v>
      </c>
    </row>
    <row r="22" s="4" customFormat="1" hidden="1" spans="1:9">
      <c r="A22" s="5">
        <v>999225716985977</v>
      </c>
      <c r="B22" s="6">
        <v>45170</v>
      </c>
      <c r="C22" s="6">
        <v>45174</v>
      </c>
      <c r="D22" s="4">
        <v>2033.04</v>
      </c>
      <c r="E22" s="4" t="str">
        <f>VLOOKUP(A22,HOP!A:L,12,0)</f>
        <v>2033.04</v>
      </c>
      <c r="F22" s="4" t="str">
        <f>VLOOKUP(A22,HOP!A:C,3,0)</f>
        <v>3712717</v>
      </c>
      <c r="G22" s="4">
        <f t="shared" si="0"/>
        <v>0</v>
      </c>
      <c r="H22" s="4" t="str">
        <f t="shared" si="1"/>
        <v>，3712717</v>
      </c>
      <c r="I22" s="4" t="str">
        <f>VLOOKUP(A22,HOP!A:U,21,0)</f>
        <v>直连</v>
      </c>
    </row>
    <row r="23" s="4" customFormat="1" hidden="1" spans="1:9">
      <c r="A23" s="5">
        <v>999225748277992</v>
      </c>
      <c r="B23" s="6">
        <v>45173</v>
      </c>
      <c r="C23" s="6">
        <v>45174</v>
      </c>
      <c r="D23" s="4">
        <v>1307</v>
      </c>
      <c r="E23" s="4" t="str">
        <f>VLOOKUP(A23,HOP!A:L,12,0)</f>
        <v>1307.00</v>
      </c>
      <c r="F23" s="4" t="str">
        <f>VLOOKUP(A23,HOP!A:C,3,0)</f>
        <v>3720097</v>
      </c>
      <c r="G23" s="4">
        <f t="shared" si="0"/>
        <v>0</v>
      </c>
      <c r="H23" s="4" t="str">
        <f t="shared" si="1"/>
        <v>，3720097</v>
      </c>
      <c r="I23" s="4" t="str">
        <f>VLOOKUP(A23,HOP!A:U,21,0)</f>
        <v>直连</v>
      </c>
    </row>
    <row r="24" s="4" customFormat="1" hidden="1" spans="1:9">
      <c r="A24" s="5">
        <v>999225789138190</v>
      </c>
      <c r="B24" s="6">
        <v>45170</v>
      </c>
      <c r="C24" s="6">
        <v>45174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999225810783979</v>
      </c>
      <c r="B25" s="6">
        <v>45172</v>
      </c>
      <c r="C25" s="6">
        <v>45174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999225846669994</v>
      </c>
      <c r="B26" s="6">
        <v>45171</v>
      </c>
      <c r="C26" s="6">
        <v>45174</v>
      </c>
      <c r="D26" s="4">
        <v>3271.5</v>
      </c>
      <c r="E26" s="4" t="str">
        <f>VLOOKUP(A26,HOP!A:L,12,0)</f>
        <v>3271.50</v>
      </c>
      <c r="F26" s="4" t="str">
        <f>VLOOKUP(A26,HOP!A:C,3,0)</f>
        <v>3739272</v>
      </c>
      <c r="G26" s="4">
        <f t="shared" si="0"/>
        <v>0</v>
      </c>
      <c r="H26" s="4" t="str">
        <f t="shared" si="1"/>
        <v>，3739272</v>
      </c>
      <c r="I26" s="4" t="str">
        <f>VLOOKUP(A26,HOP!A:U,21,0)</f>
        <v>直连</v>
      </c>
    </row>
    <row r="27" s="4" customFormat="1" hidden="1" spans="1:9">
      <c r="A27" s="5">
        <v>999225868864200</v>
      </c>
      <c r="B27" s="6">
        <v>45173</v>
      </c>
      <c r="C27" s="6">
        <v>45174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999225869453913</v>
      </c>
      <c r="B28" s="6">
        <v>45169</v>
      </c>
      <c r="C28" s="6">
        <v>45174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999225870572609</v>
      </c>
      <c r="B29" s="6">
        <v>45171</v>
      </c>
      <c r="C29" s="6">
        <v>45174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999225885758659</v>
      </c>
      <c r="B30" s="6">
        <v>45172</v>
      </c>
      <c r="C30" s="6">
        <v>45174</v>
      </c>
      <c r="D30" s="4">
        <v>2338.17</v>
      </c>
      <c r="E30" s="4" t="str">
        <f>VLOOKUP(A30,HOP!A:L,12,0)</f>
        <v>2338.17</v>
      </c>
      <c r="F30" s="4" t="str">
        <f>VLOOKUP(A30,HOP!A:C,3,0)</f>
        <v>3747194</v>
      </c>
      <c r="G30" s="4">
        <f t="shared" si="0"/>
        <v>0</v>
      </c>
      <c r="H30" s="4" t="str">
        <f t="shared" si="1"/>
        <v>，3747194</v>
      </c>
      <c r="I30" s="4" t="str">
        <f>VLOOKUP(A30,HOP!A:U,21,0)</f>
        <v>直连</v>
      </c>
    </row>
    <row r="31" s="4" customFormat="1" hidden="1" spans="1:9">
      <c r="A31" s="5">
        <v>999225890236753</v>
      </c>
      <c r="B31" s="6">
        <v>45172</v>
      </c>
      <c r="C31" s="6">
        <v>45174</v>
      </c>
      <c r="D31" s="4">
        <v>1284.54</v>
      </c>
      <c r="E31" s="4" t="str">
        <f>VLOOKUP(A31,HOP!A:L,12,0)</f>
        <v>1284.54</v>
      </c>
      <c r="F31" s="4" t="str">
        <f>VLOOKUP(A31,HOP!A:C,3,0)</f>
        <v>3748264</v>
      </c>
      <c r="G31" s="4">
        <f t="shared" si="0"/>
        <v>0</v>
      </c>
      <c r="H31" s="4" t="str">
        <f t="shared" si="1"/>
        <v>，3748264</v>
      </c>
      <c r="I31" s="4" t="str">
        <f>VLOOKUP(A31,HOP!A:U,21,0)</f>
        <v>直连</v>
      </c>
    </row>
    <row r="32" s="4" customFormat="1" hidden="1" spans="1:9">
      <c r="A32" s="5">
        <v>999225895139045</v>
      </c>
      <c r="B32" s="6">
        <v>45172</v>
      </c>
      <c r="C32" s="6">
        <v>45174</v>
      </c>
      <c r="D32" s="4">
        <v>1331.32</v>
      </c>
      <c r="E32" s="4" t="str">
        <f>VLOOKUP(A32,HOP!A:L,12,0)</f>
        <v>1331.32</v>
      </c>
      <c r="F32" s="4" t="str">
        <f>VLOOKUP(A32,HOP!A:C,3,0)</f>
        <v>3749693</v>
      </c>
      <c r="G32" s="4">
        <f t="shared" si="0"/>
        <v>0</v>
      </c>
      <c r="H32" s="4" t="str">
        <f t="shared" si="1"/>
        <v>，3749693</v>
      </c>
      <c r="I32" s="4" t="str">
        <f>VLOOKUP(A32,HOP!A:U,21,0)</f>
        <v>直连</v>
      </c>
    </row>
    <row r="33" s="4" customFormat="1" hidden="1" spans="1:9">
      <c r="A33" s="5">
        <v>999225937552116</v>
      </c>
      <c r="B33" s="6">
        <v>45166</v>
      </c>
      <c r="C33" s="6">
        <v>45174</v>
      </c>
      <c r="D33" s="4">
        <v>2003.91</v>
      </c>
      <c r="E33" s="4" t="str">
        <f>VLOOKUP(A33,HOP!A:L,12,0)</f>
        <v>2003.91</v>
      </c>
      <c r="F33" s="4" t="str">
        <f>VLOOKUP(A33,HOP!A:C,3,0)</f>
        <v>3757594</v>
      </c>
      <c r="G33" s="4">
        <f t="shared" si="0"/>
        <v>0</v>
      </c>
      <c r="H33" s="4" t="str">
        <f t="shared" si="1"/>
        <v>，3757594</v>
      </c>
      <c r="I33" s="4" t="str">
        <f>VLOOKUP(A33,HOP!A:U,21,0)</f>
        <v>直连</v>
      </c>
    </row>
    <row r="34" s="4" customFormat="1" hidden="1" spans="1:9">
      <c r="A34" s="5">
        <v>999225940641774</v>
      </c>
      <c r="B34" s="6">
        <v>45173</v>
      </c>
      <c r="C34" s="6">
        <v>45174</v>
      </c>
      <c r="D34" s="4">
        <v>3175.62</v>
      </c>
      <c r="E34" s="4" t="str">
        <f>VLOOKUP(A34,HOP!A:L,12,0)</f>
        <v>3175.62</v>
      </c>
      <c r="F34" s="4" t="str">
        <f>VLOOKUP(A34,HOP!A:C,3,0)</f>
        <v>3759145</v>
      </c>
      <c r="G34" s="4">
        <f t="shared" si="0"/>
        <v>0</v>
      </c>
      <c r="H34" s="4" t="str">
        <f t="shared" si="1"/>
        <v>，3759145</v>
      </c>
      <c r="I34" s="4" t="str">
        <f>VLOOKUP(A34,HOP!A:U,21,0)</f>
        <v>直连</v>
      </c>
    </row>
    <row r="35" s="4" customFormat="1" hidden="1" spans="1:9">
      <c r="A35" s="5">
        <v>999225976881410</v>
      </c>
      <c r="B35" s="6">
        <v>45172</v>
      </c>
      <c r="C35" s="6">
        <v>45174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999225980443771</v>
      </c>
      <c r="B36" s="6">
        <v>45172</v>
      </c>
      <c r="C36" s="6">
        <v>45174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999225994586944</v>
      </c>
      <c r="B37" s="6">
        <v>45173</v>
      </c>
      <c r="C37" s="6">
        <v>45174</v>
      </c>
      <c r="D37" s="4">
        <v>304.54</v>
      </c>
      <c r="E37" s="4" t="str">
        <f>VLOOKUP(A37,HOP!A:L,12,0)</f>
        <v>304.54</v>
      </c>
      <c r="F37" s="4" t="str">
        <f>VLOOKUP(A37,HOP!A:C,3,0)</f>
        <v>3769553</v>
      </c>
      <c r="G37" s="4">
        <f t="shared" si="2"/>
        <v>0</v>
      </c>
      <c r="H37" s="4" t="str">
        <f t="shared" si="3"/>
        <v>，3769553</v>
      </c>
      <c r="I37" s="4" t="str">
        <f>VLOOKUP(A37,HOP!A:U,21,0)</f>
        <v>直连</v>
      </c>
    </row>
    <row r="38" s="4" customFormat="1" hidden="1" spans="1:9">
      <c r="A38" s="5">
        <v>999226015190806</v>
      </c>
      <c r="B38" s="6">
        <v>45172</v>
      </c>
      <c r="C38" s="6">
        <v>45174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999226033832104</v>
      </c>
      <c r="B39" s="6">
        <v>45173</v>
      </c>
      <c r="C39" s="6">
        <v>45174</v>
      </c>
      <c r="D39" s="4">
        <v>3125.16</v>
      </c>
      <c r="E39" s="4" t="str">
        <f>VLOOKUP(A39,HOP!A:L,12,0)</f>
        <v>3125.16</v>
      </c>
      <c r="F39" s="4" t="str">
        <f>VLOOKUP(A39,HOP!A:C,3,0)</f>
        <v>3778780</v>
      </c>
      <c r="G39" s="4">
        <f t="shared" si="2"/>
        <v>0</v>
      </c>
      <c r="H39" s="4" t="str">
        <f t="shared" si="3"/>
        <v>，3778780</v>
      </c>
      <c r="I39" s="4" t="str">
        <f>VLOOKUP(A39,HOP!A:U,21,0)</f>
        <v>直连</v>
      </c>
    </row>
    <row r="40" s="4" customFormat="1" hidden="1" spans="1:9">
      <c r="A40" s="5">
        <v>999226034330370</v>
      </c>
      <c r="B40" s="6">
        <v>45172</v>
      </c>
      <c r="C40" s="6">
        <v>45174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999226041100062</v>
      </c>
      <c r="B41" s="6">
        <v>45172</v>
      </c>
      <c r="C41" s="6">
        <v>45174</v>
      </c>
      <c r="D41" s="4">
        <v>540.34</v>
      </c>
      <c r="E41" s="4" t="str">
        <f>VLOOKUP(A41,HOP!A:L,12,0)</f>
        <v>540.34</v>
      </c>
      <c r="F41" s="4" t="str">
        <f>VLOOKUP(A41,HOP!A:C,3,0)</f>
        <v>3781144</v>
      </c>
      <c r="G41" s="4">
        <f t="shared" si="2"/>
        <v>0</v>
      </c>
      <c r="H41" s="4" t="str">
        <f t="shared" si="3"/>
        <v>，3781144</v>
      </c>
      <c r="I41" s="4" t="str">
        <f>VLOOKUP(A41,HOP!A:U,21,0)</f>
        <v>直连</v>
      </c>
    </row>
    <row r="42" s="4" customFormat="1" hidden="1" spans="1:9">
      <c r="A42" s="5">
        <v>999226053564820</v>
      </c>
      <c r="B42" s="6">
        <v>45173</v>
      </c>
      <c r="C42" s="6">
        <v>45174</v>
      </c>
      <c r="D42" s="4">
        <v>1324.99</v>
      </c>
      <c r="E42" s="4" t="str">
        <f>VLOOKUP(A42,HOP!A:L,12,0)</f>
        <v>1324.99</v>
      </c>
      <c r="F42" s="4" t="str">
        <f>VLOOKUP(A42,HOP!A:C,3,0)</f>
        <v>3783224</v>
      </c>
      <c r="G42" s="4">
        <f t="shared" si="2"/>
        <v>0</v>
      </c>
      <c r="H42" s="4" t="str">
        <f t="shared" si="3"/>
        <v>，3783224</v>
      </c>
      <c r="I42" s="4" t="str">
        <f>VLOOKUP(A42,HOP!A:U,21,0)</f>
        <v>直连</v>
      </c>
    </row>
    <row r="43" s="4" customFormat="1" hidden="1" spans="1:9">
      <c r="A43" s="5">
        <v>999226054155838</v>
      </c>
      <c r="B43" s="6">
        <v>45170</v>
      </c>
      <c r="C43" s="6">
        <v>45174</v>
      </c>
      <c r="D43" s="4">
        <v>2449.17</v>
      </c>
      <c r="E43" s="4" t="str">
        <f>VLOOKUP(A43,HOP!A:L,12,0)</f>
        <v>2449.17</v>
      </c>
      <c r="F43" s="4" t="str">
        <f>VLOOKUP(A43,HOP!A:C,3,0)</f>
        <v>3783364</v>
      </c>
      <c r="G43" s="4">
        <f t="shared" si="2"/>
        <v>0</v>
      </c>
      <c r="H43" s="4" t="str">
        <f t="shared" si="3"/>
        <v>，3783364</v>
      </c>
      <c r="I43" s="4" t="str">
        <f>VLOOKUP(A43,HOP!A:U,21,0)</f>
        <v>直连</v>
      </c>
    </row>
    <row r="44" s="4" customFormat="1" hidden="1" spans="1:9">
      <c r="A44" s="5">
        <v>999226061161344</v>
      </c>
      <c r="B44" s="6">
        <v>45171</v>
      </c>
      <c r="C44" s="6">
        <v>45174</v>
      </c>
      <c r="D44" s="4">
        <v>3548.32</v>
      </c>
      <c r="E44" s="4" t="str">
        <f>VLOOKUP(A44,HOP!A:L,12,0)</f>
        <v>3548.32</v>
      </c>
      <c r="F44" s="4" t="str">
        <f>VLOOKUP(A44,HOP!A:C,3,0)</f>
        <v>3785257</v>
      </c>
      <c r="G44" s="4">
        <f t="shared" si="2"/>
        <v>0</v>
      </c>
      <c r="H44" s="4" t="str">
        <f t="shared" si="3"/>
        <v>，3785257</v>
      </c>
      <c r="I44" s="4" t="str">
        <f>VLOOKUP(A44,HOP!A:U,21,0)</f>
        <v>直连</v>
      </c>
    </row>
    <row r="45" s="4" customFormat="1" hidden="1" spans="1:9">
      <c r="A45" s="5">
        <v>999226062582678</v>
      </c>
      <c r="B45" s="6">
        <v>45171</v>
      </c>
      <c r="C45" s="6">
        <v>45174</v>
      </c>
      <c r="D45" s="4">
        <v>1200.67</v>
      </c>
      <c r="E45" s="4" t="str">
        <f>VLOOKUP(A45,HOP!A:L,12,0)</f>
        <v>1200.67</v>
      </c>
      <c r="F45" s="4" t="str">
        <f>VLOOKUP(A45,HOP!A:C,3,0)</f>
        <v>3785744</v>
      </c>
      <c r="G45" s="4">
        <f t="shared" si="2"/>
        <v>0</v>
      </c>
      <c r="H45" s="4" t="str">
        <f t="shared" si="3"/>
        <v>，3785744</v>
      </c>
      <c r="I45" s="4" t="str">
        <f>VLOOKUP(A45,HOP!A:U,21,0)</f>
        <v>直连</v>
      </c>
    </row>
    <row r="46" s="4" customFormat="1" hidden="1" spans="1:9">
      <c r="A46" s="5">
        <v>999226070372417</v>
      </c>
      <c r="B46" s="6">
        <v>45173</v>
      </c>
      <c r="C46" s="6">
        <v>45174</v>
      </c>
      <c r="D46" s="4">
        <v>905.26</v>
      </c>
      <c r="E46" s="4" t="str">
        <f>VLOOKUP(A46,HOP!A:L,12,0)</f>
        <v>905.26</v>
      </c>
      <c r="F46" s="4" t="str">
        <f>VLOOKUP(A46,HOP!A:C,3,0)</f>
        <v>3789640</v>
      </c>
      <c r="G46" s="4">
        <f t="shared" si="2"/>
        <v>0</v>
      </c>
      <c r="H46" s="4" t="str">
        <f t="shared" si="3"/>
        <v>，3789640</v>
      </c>
      <c r="I46" s="4" t="str">
        <f>VLOOKUP(A46,HOP!A:U,21,0)</f>
        <v>直连</v>
      </c>
    </row>
    <row r="47" s="4" customFormat="1" hidden="1" spans="1:9">
      <c r="A47" s="5">
        <v>999226110466631</v>
      </c>
      <c r="B47" s="6">
        <v>45173</v>
      </c>
      <c r="C47" s="6">
        <v>45174</v>
      </c>
      <c r="D47" s="4">
        <v>2145.04</v>
      </c>
      <c r="E47" s="4" t="str">
        <f>VLOOKUP(A47,HOP!A:L,12,0)</f>
        <v>2145.04</v>
      </c>
      <c r="F47" s="4" t="str">
        <f>VLOOKUP(A47,HOP!A:C,3,0)</f>
        <v>3793167</v>
      </c>
      <c r="G47" s="4">
        <f t="shared" si="2"/>
        <v>0</v>
      </c>
      <c r="H47" s="4" t="str">
        <f t="shared" si="3"/>
        <v>，3793167</v>
      </c>
      <c r="I47" s="4" t="str">
        <f>VLOOKUP(A47,HOP!A:U,21,0)</f>
        <v>直连</v>
      </c>
    </row>
    <row r="48" s="4" customFormat="1" hidden="1" spans="1:9">
      <c r="A48" s="5">
        <v>999226115835618</v>
      </c>
      <c r="B48" s="6">
        <v>45172</v>
      </c>
      <c r="C48" s="6">
        <v>45174</v>
      </c>
      <c r="D48" s="4">
        <v>654.76</v>
      </c>
      <c r="E48" s="4" t="str">
        <f>VLOOKUP(A48,HOP!A:L,12,0)</f>
        <v>654.76</v>
      </c>
      <c r="F48" s="4" t="str">
        <f>VLOOKUP(A48,HOP!A:C,3,0)</f>
        <v>3794749</v>
      </c>
      <c r="G48" s="4">
        <f t="shared" si="2"/>
        <v>0</v>
      </c>
      <c r="H48" s="4" t="str">
        <f t="shared" si="3"/>
        <v>，3794749</v>
      </c>
      <c r="I48" s="4" t="str">
        <f>VLOOKUP(A48,HOP!A:U,21,0)</f>
        <v>直连</v>
      </c>
    </row>
    <row r="49" s="4" customFormat="1" hidden="1" spans="1:9">
      <c r="A49" s="5">
        <v>999226120123080</v>
      </c>
      <c r="B49" s="6">
        <v>45170</v>
      </c>
      <c r="C49" s="6">
        <v>45174</v>
      </c>
      <c r="D49" s="4">
        <v>2592.12</v>
      </c>
      <c r="E49" s="4" t="str">
        <f>VLOOKUP(A49,HOP!A:L,12,0)</f>
        <v>2592.12</v>
      </c>
      <c r="F49" s="4" t="str">
        <f>VLOOKUP(A49,HOP!A:C,3,0)</f>
        <v>3796992</v>
      </c>
      <c r="G49" s="4">
        <f t="shared" si="2"/>
        <v>0</v>
      </c>
      <c r="H49" s="4" t="str">
        <f t="shared" si="3"/>
        <v>，3796992</v>
      </c>
      <c r="I49" s="4" t="str">
        <f>VLOOKUP(A49,HOP!A:U,21,0)</f>
        <v>直连</v>
      </c>
    </row>
    <row r="50" s="4" customFormat="1" hidden="1" spans="1:9">
      <c r="A50" s="5">
        <v>999226141629432</v>
      </c>
      <c r="B50" s="6">
        <v>45173</v>
      </c>
      <c r="C50" s="6">
        <v>45174</v>
      </c>
      <c r="D50" s="4">
        <v>1378.6</v>
      </c>
      <c r="E50" s="4" t="str">
        <f>VLOOKUP(A50,HOP!A:L,12,0)</f>
        <v>1378.60</v>
      </c>
      <c r="F50" s="4" t="str">
        <f>VLOOKUP(A50,HOP!A:C,3,0)</f>
        <v>3803105</v>
      </c>
      <c r="G50" s="4">
        <f t="shared" si="2"/>
        <v>0</v>
      </c>
      <c r="H50" s="4" t="str">
        <f t="shared" si="3"/>
        <v>，3803105</v>
      </c>
      <c r="I50" s="4" t="str">
        <f>VLOOKUP(A50,HOP!A:U,21,0)</f>
        <v>直连</v>
      </c>
    </row>
    <row r="51" s="4" customFormat="1" hidden="1" spans="1:9">
      <c r="A51" s="5">
        <v>26147179724</v>
      </c>
      <c r="B51" s="6">
        <v>45171</v>
      </c>
      <c r="C51" s="6">
        <v>45174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999226148568594</v>
      </c>
      <c r="B52" s="6">
        <v>45173</v>
      </c>
      <c r="C52" s="6">
        <v>45174</v>
      </c>
      <c r="D52" s="4">
        <v>1019.11</v>
      </c>
      <c r="E52" s="4" t="str">
        <f>VLOOKUP(A52,HOP!A:L,12,0)</f>
        <v>1019.11</v>
      </c>
      <c r="F52" s="4" t="str">
        <f>VLOOKUP(A52,HOP!A:C,3,0)</f>
        <v>3808314</v>
      </c>
      <c r="G52" s="4">
        <f t="shared" si="2"/>
        <v>0</v>
      </c>
      <c r="H52" s="4" t="str">
        <f t="shared" si="3"/>
        <v>，3808314</v>
      </c>
      <c r="I52" s="4" t="str">
        <f>VLOOKUP(A52,HOP!A:U,21,0)</f>
        <v>直连</v>
      </c>
    </row>
    <row r="53" s="4" customFormat="1" hidden="1" spans="1:9">
      <c r="A53" s="5">
        <v>999226148999920</v>
      </c>
      <c r="B53" s="6">
        <v>45172</v>
      </c>
      <c r="C53" s="6">
        <v>45174</v>
      </c>
      <c r="D53" s="4">
        <v>665.02</v>
      </c>
      <c r="E53" s="4" t="str">
        <f>VLOOKUP(A53,HOP!A:L,12,0)</f>
        <v>665.02</v>
      </c>
      <c r="F53" s="4" t="str">
        <f>VLOOKUP(A53,HOP!A:C,3,0)</f>
        <v>3808688</v>
      </c>
      <c r="G53" s="4">
        <f t="shared" si="2"/>
        <v>0</v>
      </c>
      <c r="H53" s="4" t="str">
        <f t="shared" si="3"/>
        <v>，3808688</v>
      </c>
      <c r="I53" s="4" t="str">
        <f>VLOOKUP(A53,HOP!A:U,21,0)</f>
        <v>直采</v>
      </c>
    </row>
    <row r="54" s="4" customFormat="1" hidden="1" spans="1:9">
      <c r="A54" s="5">
        <v>999226149146172</v>
      </c>
      <c r="B54" s="6">
        <v>45172</v>
      </c>
      <c r="C54" s="6">
        <v>45174</v>
      </c>
      <c r="D54" s="4">
        <v>665.02</v>
      </c>
      <c r="E54" s="4" t="str">
        <f>VLOOKUP(A54,HOP!A:L,12,0)</f>
        <v>665.02</v>
      </c>
      <c r="F54" s="4" t="str">
        <f>VLOOKUP(A54,HOP!A:C,3,0)</f>
        <v>3808894</v>
      </c>
      <c r="G54" s="4">
        <f t="shared" si="2"/>
        <v>0</v>
      </c>
      <c r="H54" s="4" t="str">
        <f t="shared" si="3"/>
        <v>，3808894</v>
      </c>
      <c r="I54" s="4" t="str">
        <f>VLOOKUP(A54,HOP!A:U,21,0)</f>
        <v>直采</v>
      </c>
    </row>
    <row r="55" s="4" customFormat="1" hidden="1" spans="1:9">
      <c r="A55" s="5">
        <v>999226149494559</v>
      </c>
      <c r="B55" s="6">
        <v>45170</v>
      </c>
      <c r="C55" s="6">
        <v>45174</v>
      </c>
      <c r="D55" s="4">
        <v>5017.16</v>
      </c>
      <c r="E55" s="4" t="str">
        <f>VLOOKUP(A55,HOP!A:L,12,0)</f>
        <v>5017.16</v>
      </c>
      <c r="F55" s="4" t="str">
        <f>VLOOKUP(A55,HOP!A:C,3,0)</f>
        <v>3809186</v>
      </c>
      <c r="G55" s="4">
        <f t="shared" si="2"/>
        <v>0</v>
      </c>
      <c r="H55" s="4" t="str">
        <f t="shared" si="3"/>
        <v>，3809186</v>
      </c>
      <c r="I55" s="4" t="str">
        <f>VLOOKUP(A55,HOP!A:U,21,0)</f>
        <v>直连</v>
      </c>
    </row>
    <row r="56" s="4" customFormat="1" hidden="1" spans="1:9">
      <c r="A56" s="5">
        <v>999226184532022</v>
      </c>
      <c r="B56" s="6">
        <v>45172</v>
      </c>
      <c r="C56" s="6">
        <v>45174</v>
      </c>
      <c r="D56" s="4">
        <v>665.02</v>
      </c>
      <c r="E56" s="4" t="str">
        <f>VLOOKUP(A56,HOP!A:L,12,0)</f>
        <v>665.02</v>
      </c>
      <c r="F56" s="4" t="str">
        <f>VLOOKUP(A56,HOP!A:C,3,0)</f>
        <v>3809425</v>
      </c>
      <c r="G56" s="4">
        <f t="shared" si="2"/>
        <v>0</v>
      </c>
      <c r="H56" s="4" t="str">
        <f t="shared" si="3"/>
        <v>，3809425</v>
      </c>
      <c r="I56" s="4" t="str">
        <f>VLOOKUP(A56,HOP!A:U,21,0)</f>
        <v>直采</v>
      </c>
    </row>
    <row r="57" s="4" customFormat="1" hidden="1" spans="1:9">
      <c r="A57" s="5">
        <v>999226185549921</v>
      </c>
      <c r="B57" s="6">
        <v>45172</v>
      </c>
      <c r="C57" s="6">
        <v>45174</v>
      </c>
      <c r="D57" s="4">
        <v>549.28</v>
      </c>
      <c r="E57" s="4" t="str">
        <f>VLOOKUP(A57,HOP!A:L,12,0)</f>
        <v>549.28</v>
      </c>
      <c r="F57" s="4" t="str">
        <f>VLOOKUP(A57,HOP!A:C,3,0)</f>
        <v>3809513</v>
      </c>
      <c r="G57" s="4">
        <f t="shared" si="2"/>
        <v>0</v>
      </c>
      <c r="H57" s="4" t="str">
        <f t="shared" si="3"/>
        <v>，3809513</v>
      </c>
      <c r="I57" s="4" t="str">
        <f>VLOOKUP(A57,HOP!A:U,21,0)</f>
        <v>直连</v>
      </c>
    </row>
    <row r="58" s="4" customFormat="1" hidden="1" spans="1:9">
      <c r="A58" s="5">
        <v>999226190539763</v>
      </c>
      <c r="B58" s="6">
        <v>45173</v>
      </c>
      <c r="C58" s="6">
        <v>45174</v>
      </c>
      <c r="D58" s="4">
        <v>712.53</v>
      </c>
      <c r="E58" s="4" t="str">
        <f>VLOOKUP(A58,HOP!A:L,12,0)</f>
        <v>712.53</v>
      </c>
      <c r="F58" s="4" t="str">
        <f>VLOOKUP(A58,HOP!A:C,3,0)</f>
        <v>3810721</v>
      </c>
      <c r="G58" s="4">
        <f t="shared" si="2"/>
        <v>0</v>
      </c>
      <c r="H58" s="4" t="str">
        <f t="shared" si="3"/>
        <v>，3810721</v>
      </c>
      <c r="I58" s="4" t="str">
        <f>VLOOKUP(A58,HOP!A:U,21,0)</f>
        <v>直连</v>
      </c>
    </row>
    <row r="59" s="4" customFormat="1" hidden="1" spans="1:9">
      <c r="A59" s="5">
        <v>999226195951639</v>
      </c>
      <c r="B59" s="6">
        <v>45173</v>
      </c>
      <c r="C59" s="6">
        <v>45174</v>
      </c>
      <c r="D59" s="4">
        <v>1024.53</v>
      </c>
      <c r="E59" s="4" t="str">
        <f>VLOOKUP(A59,HOP!A:L,12,0)</f>
        <v>1024.53</v>
      </c>
      <c r="F59" s="4" t="str">
        <f>VLOOKUP(A59,HOP!A:C,3,0)</f>
        <v>3812131</v>
      </c>
      <c r="G59" s="4">
        <f t="shared" si="2"/>
        <v>0</v>
      </c>
      <c r="H59" s="4" t="str">
        <f t="shared" si="3"/>
        <v>，3812131</v>
      </c>
      <c r="I59" s="4" t="str">
        <f>VLOOKUP(A59,HOP!A:U,21,0)</f>
        <v>直连</v>
      </c>
    </row>
    <row r="60" s="4" customFormat="1" hidden="1" spans="1:9">
      <c r="A60" s="5">
        <v>999226196952888</v>
      </c>
      <c r="B60" s="6">
        <v>45172</v>
      </c>
      <c r="C60" s="6">
        <v>45174</v>
      </c>
      <c r="D60" s="4">
        <v>4408.46</v>
      </c>
      <c r="E60" s="4" t="str">
        <f>VLOOKUP(A60,HOP!A:L,12,0)</f>
        <v>4408.46</v>
      </c>
      <c r="F60" s="4" t="str">
        <f>VLOOKUP(A60,HOP!A:C,3,0)</f>
        <v>3812498</v>
      </c>
      <c r="G60" s="4">
        <f t="shared" si="2"/>
        <v>0</v>
      </c>
      <c r="H60" s="4" t="str">
        <f t="shared" si="3"/>
        <v>，3812498</v>
      </c>
      <c r="I60" s="4" t="str">
        <f>VLOOKUP(A60,HOP!A:U,21,0)</f>
        <v>直采</v>
      </c>
    </row>
    <row r="61" s="4" customFormat="1" hidden="1" spans="1:9">
      <c r="A61" s="5">
        <v>999226213887519</v>
      </c>
      <c r="B61" s="6">
        <v>45172</v>
      </c>
      <c r="C61" s="6">
        <v>45174</v>
      </c>
      <c r="D61" s="4">
        <v>2051.97</v>
      </c>
      <c r="E61" s="4" t="str">
        <f>VLOOKUP(A61,HOP!A:L,12,0)</f>
        <v>2051.97</v>
      </c>
      <c r="F61" s="4" t="str">
        <f>VLOOKUP(A61,HOP!A:C,3,0)</f>
        <v>3816383</v>
      </c>
      <c r="G61" s="4">
        <f t="shared" si="2"/>
        <v>0</v>
      </c>
      <c r="H61" s="4" t="str">
        <f t="shared" si="3"/>
        <v>，3816383</v>
      </c>
      <c r="I61" s="4" t="str">
        <f>VLOOKUP(A61,HOP!A:U,21,0)</f>
        <v>直连</v>
      </c>
    </row>
    <row r="62" s="4" customFormat="1" hidden="1" spans="1:9">
      <c r="A62" s="5">
        <v>999226215163765</v>
      </c>
      <c r="B62" s="6">
        <v>45173</v>
      </c>
      <c r="C62" s="6">
        <v>45174</v>
      </c>
      <c r="D62" s="4">
        <v>127.74</v>
      </c>
      <c r="E62" s="4" t="str">
        <f>VLOOKUP(A62,HOP!A:L,12,0)</f>
        <v>127.74</v>
      </c>
      <c r="F62" s="4" t="str">
        <f>VLOOKUP(A62,HOP!A:C,3,0)</f>
        <v>3816611</v>
      </c>
      <c r="G62" s="4">
        <f t="shared" si="2"/>
        <v>0</v>
      </c>
      <c r="H62" s="4" t="str">
        <f t="shared" si="3"/>
        <v>，3816611</v>
      </c>
      <c r="I62" s="4" t="str">
        <f>VLOOKUP(A62,HOP!A:U,21,0)</f>
        <v>直连</v>
      </c>
    </row>
    <row r="63" s="4" customFormat="1" hidden="1" spans="1:9">
      <c r="A63" s="5">
        <v>999226216157351</v>
      </c>
      <c r="B63" s="6">
        <v>45169</v>
      </c>
      <c r="C63" s="6">
        <v>45174</v>
      </c>
      <c r="D63" s="4">
        <v>4435.25</v>
      </c>
      <c r="E63" s="4" t="str">
        <f>VLOOKUP(A63,HOP!A:L,12,0)</f>
        <v>4435.25</v>
      </c>
      <c r="F63" s="4" t="str">
        <f>VLOOKUP(A63,HOP!A:C,3,0)</f>
        <v>3816789</v>
      </c>
      <c r="G63" s="4">
        <f t="shared" si="2"/>
        <v>0</v>
      </c>
      <c r="H63" s="4" t="str">
        <f t="shared" si="3"/>
        <v>，3816789</v>
      </c>
      <c r="I63" s="4" t="str">
        <f>VLOOKUP(A63,HOP!A:U,21,0)</f>
        <v>直采</v>
      </c>
    </row>
    <row r="64" s="4" customFormat="1" hidden="1" spans="1:9">
      <c r="A64" s="5">
        <v>999226216287621</v>
      </c>
      <c r="B64" s="6">
        <v>45169</v>
      </c>
      <c r="C64" s="6">
        <v>45174</v>
      </c>
      <c r="D64" s="4">
        <v>4778.5</v>
      </c>
      <c r="E64" s="4" t="str">
        <f>VLOOKUP(A64,HOP!A:L,12,0)</f>
        <v>4778.50</v>
      </c>
      <c r="F64" s="4" t="str">
        <f>VLOOKUP(A64,HOP!A:C,3,0)</f>
        <v>3816815</v>
      </c>
      <c r="G64" s="4">
        <f t="shared" si="2"/>
        <v>0</v>
      </c>
      <c r="H64" s="4" t="str">
        <f t="shared" si="3"/>
        <v>，3816815</v>
      </c>
      <c r="I64" s="4" t="str">
        <f>VLOOKUP(A64,HOP!A:U,21,0)</f>
        <v>直采</v>
      </c>
    </row>
    <row r="65" s="4" customFormat="1" hidden="1" spans="1:9">
      <c r="A65" s="5">
        <v>999226222811940</v>
      </c>
      <c r="B65" s="6">
        <v>45172</v>
      </c>
      <c r="C65" s="6">
        <v>45174</v>
      </c>
      <c r="D65" s="4">
        <v>648.08</v>
      </c>
      <c r="E65" s="4" t="str">
        <f>VLOOKUP(A65,HOP!A:L,12,0)</f>
        <v>648.08</v>
      </c>
      <c r="F65" s="4" t="str">
        <f>VLOOKUP(A65,HOP!A:C,3,0)</f>
        <v>3818907</v>
      </c>
      <c r="G65" s="4">
        <f t="shared" si="2"/>
        <v>0</v>
      </c>
      <c r="H65" s="4" t="str">
        <f t="shared" si="3"/>
        <v>，3818907</v>
      </c>
      <c r="I65" s="4" t="str">
        <f>VLOOKUP(A65,HOP!A:U,21,0)</f>
        <v>直连</v>
      </c>
    </row>
    <row r="66" s="4" customFormat="1" hidden="1" spans="1:9">
      <c r="A66" s="5">
        <v>999226265906864</v>
      </c>
      <c r="B66" s="6">
        <v>45171</v>
      </c>
      <c r="C66" s="6">
        <v>45174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999226269749255</v>
      </c>
      <c r="B67" s="6">
        <v>45173</v>
      </c>
      <c r="C67" s="6">
        <v>45174</v>
      </c>
      <c r="D67" s="4">
        <v>300.47</v>
      </c>
      <c r="E67" s="4" t="str">
        <f>VLOOKUP(A67,HOP!A:L,12,0)</f>
        <v>300.47</v>
      </c>
      <c r="F67" s="4" t="str">
        <f>VLOOKUP(A67,HOP!A:C,3,0)</f>
        <v>3820927</v>
      </c>
      <c r="G67" s="4">
        <f t="shared" ref="G67:G98" si="4">D67-E67</f>
        <v>0</v>
      </c>
      <c r="H67" s="4" t="str">
        <f t="shared" ref="H67:H98" si="5">$H$1&amp;F67</f>
        <v>，3820927</v>
      </c>
      <c r="I67" s="4" t="str">
        <f>VLOOKUP(A67,HOP!A:U,21,0)</f>
        <v>直连</v>
      </c>
    </row>
    <row r="68" s="4" customFormat="1" hidden="1" spans="1:9">
      <c r="A68" s="5">
        <v>999226273018140</v>
      </c>
      <c r="B68" s="6">
        <v>45173</v>
      </c>
      <c r="C68" s="6">
        <v>45174</v>
      </c>
      <c r="D68" s="4">
        <v>592.83</v>
      </c>
      <c r="E68" s="4" t="str">
        <f>VLOOKUP(A68,HOP!A:L,12,0)</f>
        <v>592.83</v>
      </c>
      <c r="F68" s="4" t="str">
        <f>VLOOKUP(A68,HOP!A:C,3,0)</f>
        <v>3821757</v>
      </c>
      <c r="G68" s="4">
        <f t="shared" si="4"/>
        <v>0</v>
      </c>
      <c r="H68" s="4" t="str">
        <f t="shared" si="5"/>
        <v>，3821757</v>
      </c>
      <c r="I68" s="4" t="str">
        <f>VLOOKUP(A68,HOP!A:U,21,0)</f>
        <v>直连</v>
      </c>
    </row>
    <row r="69" s="4" customFormat="1" hidden="1" spans="1:9">
      <c r="A69" s="5">
        <v>999226276341080</v>
      </c>
      <c r="B69" s="6">
        <v>45171</v>
      </c>
      <c r="C69" s="6">
        <v>45174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hidden="1" spans="1:9">
      <c r="A70" s="5">
        <v>999226278237004</v>
      </c>
      <c r="B70" s="6">
        <v>45170</v>
      </c>
      <c r="C70" s="6">
        <v>45174</v>
      </c>
      <c r="D70" s="4">
        <v>2962.09</v>
      </c>
      <c r="E70" s="4" t="str">
        <f>VLOOKUP(A70,HOP!A:L,12,0)</f>
        <v>2962.09</v>
      </c>
      <c r="F70" s="4" t="str">
        <f>VLOOKUP(A70,HOP!A:C,3,0)</f>
        <v>3823498</v>
      </c>
      <c r="G70" s="4">
        <f t="shared" si="4"/>
        <v>0</v>
      </c>
      <c r="H70" s="4" t="str">
        <f t="shared" si="5"/>
        <v>，3823498</v>
      </c>
      <c r="I70" s="4" t="str">
        <f>VLOOKUP(A70,HOP!A:U,21,0)</f>
        <v>直连</v>
      </c>
    </row>
    <row r="71" s="4" customFormat="1" hidden="1" spans="1:9">
      <c r="A71" s="5">
        <v>999226328573568</v>
      </c>
      <c r="B71" s="6">
        <v>45171</v>
      </c>
      <c r="C71" s="6">
        <v>45174</v>
      </c>
      <c r="D71" s="4">
        <v>1093.47</v>
      </c>
      <c r="E71" s="4" t="str">
        <f>VLOOKUP(A71,HOP!A:L,12,0)</f>
        <v>1093.47</v>
      </c>
      <c r="F71" s="4" t="str">
        <f>VLOOKUP(A71,HOP!A:C,3,0)</f>
        <v>3826863</v>
      </c>
      <c r="G71" s="4">
        <f t="shared" si="4"/>
        <v>0</v>
      </c>
      <c r="H71" s="4" t="str">
        <f t="shared" si="5"/>
        <v>，3826863</v>
      </c>
      <c r="I71" s="4" t="str">
        <f>VLOOKUP(A71,HOP!A:U,21,0)</f>
        <v>直采</v>
      </c>
    </row>
    <row r="72" s="4" customFormat="1" hidden="1" spans="1:9">
      <c r="A72" s="5">
        <v>999226331934437</v>
      </c>
      <c r="B72" s="6">
        <v>45171</v>
      </c>
      <c r="C72" s="6">
        <v>45174</v>
      </c>
      <c r="D72" s="4">
        <v>1054.29</v>
      </c>
      <c r="E72" s="4" t="str">
        <f>VLOOKUP(A72,HOP!A:L,12,0)</f>
        <v>1054.29</v>
      </c>
      <c r="F72" s="4" t="str">
        <f>VLOOKUP(A72,HOP!A:C,3,0)</f>
        <v>3828062</v>
      </c>
      <c r="G72" s="4">
        <f t="shared" si="4"/>
        <v>0</v>
      </c>
      <c r="H72" s="4" t="str">
        <f t="shared" si="5"/>
        <v>，3828062</v>
      </c>
      <c r="I72" s="4" t="str">
        <f>VLOOKUP(A72,HOP!A:U,21,0)</f>
        <v>直连</v>
      </c>
    </row>
    <row r="73" s="4" customFormat="1" hidden="1" spans="1:9">
      <c r="A73" s="5">
        <v>999226332212224</v>
      </c>
      <c r="B73" s="6">
        <v>45172</v>
      </c>
      <c r="C73" s="6">
        <v>45174</v>
      </c>
      <c r="D73" s="4">
        <v>5367.38</v>
      </c>
      <c r="E73" s="4" t="str">
        <f>VLOOKUP(A73,HOP!A:L,12,0)</f>
        <v>5367.38</v>
      </c>
      <c r="F73" s="4" t="str">
        <f>VLOOKUP(A73,HOP!A:C,3,0)</f>
        <v>3828136</v>
      </c>
      <c r="G73" s="4">
        <f t="shared" si="4"/>
        <v>0</v>
      </c>
      <c r="H73" s="4" t="str">
        <f t="shared" si="5"/>
        <v>，3828136</v>
      </c>
      <c r="I73" s="4" t="str">
        <f>VLOOKUP(A73,HOP!A:U,21,0)</f>
        <v>直连</v>
      </c>
    </row>
    <row r="74" s="4" customFormat="1" hidden="1" spans="1:9">
      <c r="A74" s="5">
        <v>999226333920986</v>
      </c>
      <c r="B74" s="6">
        <v>45172</v>
      </c>
      <c r="C74" s="6">
        <v>45174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hidden="1" spans="1:9">
      <c r="A75" s="5">
        <v>999226337150133</v>
      </c>
      <c r="B75" s="6">
        <v>45173</v>
      </c>
      <c r="C75" s="6">
        <v>45174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999226343276232</v>
      </c>
      <c r="B76" s="6">
        <v>45173</v>
      </c>
      <c r="C76" s="6">
        <v>45174</v>
      </c>
      <c r="D76" s="4">
        <v>307.47</v>
      </c>
      <c r="E76" s="4" t="str">
        <f>VLOOKUP(A76,HOP!A:L,12,0)</f>
        <v>307.47</v>
      </c>
      <c r="F76" s="4" t="str">
        <f>VLOOKUP(A76,HOP!A:C,3,0)</f>
        <v>3833329</v>
      </c>
      <c r="G76" s="4">
        <f t="shared" si="4"/>
        <v>0</v>
      </c>
      <c r="H76" s="4" t="str">
        <f t="shared" si="5"/>
        <v>，3833329</v>
      </c>
      <c r="I76" s="4" t="str">
        <f>VLOOKUP(A76,HOP!A:U,21,0)</f>
        <v>直连</v>
      </c>
    </row>
    <row r="77" s="4" customFormat="1" hidden="1" spans="1:9">
      <c r="A77" s="5">
        <v>999226351028823</v>
      </c>
      <c r="B77" s="6">
        <v>45173</v>
      </c>
      <c r="C77" s="6">
        <v>45174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26353611156</v>
      </c>
      <c r="B78" s="6">
        <v>45173</v>
      </c>
      <c r="C78" s="6">
        <v>45174</v>
      </c>
      <c r="D78" s="4">
        <v>3740.42</v>
      </c>
      <c r="E78" s="4" t="str">
        <f>VLOOKUP(A78,HOP!A:L,12,0)</f>
        <v>3740.42</v>
      </c>
      <c r="F78" s="4" t="str">
        <f>VLOOKUP(A78,HOP!A:C,3,0)</f>
        <v>3838703</v>
      </c>
      <c r="G78" s="4">
        <f t="shared" si="4"/>
        <v>0</v>
      </c>
      <c r="H78" s="4" t="str">
        <f t="shared" si="5"/>
        <v>，3838703</v>
      </c>
      <c r="I78" s="4" t="str">
        <f>VLOOKUP(A78,HOP!A:U,21,0)</f>
        <v>直连</v>
      </c>
    </row>
    <row r="79" s="4" customFormat="1" hidden="1" spans="1:9">
      <c r="A79" s="5">
        <v>999226357999922</v>
      </c>
      <c r="B79" s="6">
        <v>45173</v>
      </c>
      <c r="C79" s="6">
        <v>45174</v>
      </c>
      <c r="D79" s="4">
        <v>340.81</v>
      </c>
      <c r="E79" s="4" t="str">
        <f>VLOOKUP(A79,HOP!A:L,12,0)</f>
        <v>340.81</v>
      </c>
      <c r="F79" s="4" t="str">
        <f>VLOOKUP(A79,HOP!A:C,3,0)</f>
        <v>3841276</v>
      </c>
      <c r="G79" s="4">
        <f t="shared" si="4"/>
        <v>0</v>
      </c>
      <c r="H79" s="4" t="str">
        <f t="shared" si="5"/>
        <v>，3841276</v>
      </c>
      <c r="I79" s="4" t="str">
        <f>VLOOKUP(A79,HOP!A:U,21,0)</f>
        <v>直连</v>
      </c>
    </row>
    <row r="80" s="4" customFormat="1" hidden="1" spans="1:9">
      <c r="A80" s="5">
        <v>999226360142889</v>
      </c>
      <c r="B80" s="6">
        <v>45173</v>
      </c>
      <c r="C80" s="6">
        <v>45174</v>
      </c>
      <c r="D80" s="4">
        <v>268.06</v>
      </c>
      <c r="E80" s="4" t="str">
        <f>VLOOKUP(A80,HOP!A:L,12,0)</f>
        <v>268.06</v>
      </c>
      <c r="F80" s="4" t="str">
        <f>VLOOKUP(A80,HOP!A:C,3,0)</f>
        <v>3842186</v>
      </c>
      <c r="G80" s="4">
        <f t="shared" si="4"/>
        <v>0</v>
      </c>
      <c r="H80" s="4" t="str">
        <f t="shared" si="5"/>
        <v>，3842186</v>
      </c>
      <c r="I80" s="4" t="str">
        <f>VLOOKUP(A80,HOP!A:U,21,0)</f>
        <v>直连</v>
      </c>
    </row>
    <row r="81" s="4" customFormat="1" hidden="1" spans="1:9">
      <c r="A81" s="5">
        <v>999226364726544</v>
      </c>
      <c r="B81" s="6">
        <v>45173</v>
      </c>
      <c r="C81" s="6">
        <v>45174</v>
      </c>
      <c r="D81" s="4">
        <v>571.31</v>
      </c>
      <c r="E81" s="4" t="str">
        <f>VLOOKUP(A81,HOP!A:L,12,0)</f>
        <v>571.31</v>
      </c>
      <c r="F81" s="4" t="str">
        <f>VLOOKUP(A81,HOP!A:C,3,0)</f>
        <v>3845101</v>
      </c>
      <c r="G81" s="4">
        <f t="shared" si="4"/>
        <v>0</v>
      </c>
      <c r="H81" s="4" t="str">
        <f t="shared" si="5"/>
        <v>，3845101</v>
      </c>
      <c r="I81" s="4" t="str">
        <f>VLOOKUP(A81,HOP!A:U,21,0)</f>
        <v>直连</v>
      </c>
    </row>
    <row r="82" s="4" customFormat="1" hidden="1" spans="1:9">
      <c r="A82" s="5">
        <v>999226366627312</v>
      </c>
      <c r="B82" s="6">
        <v>45173</v>
      </c>
      <c r="C82" s="6">
        <v>45174</v>
      </c>
      <c r="D82" s="4">
        <v>268.5</v>
      </c>
      <c r="E82" s="4" t="str">
        <f>VLOOKUP(A82,HOP!A:L,12,0)</f>
        <v>268.50</v>
      </c>
      <c r="F82" s="4" t="str">
        <f>VLOOKUP(A82,HOP!A:C,3,0)</f>
        <v>3846448</v>
      </c>
      <c r="G82" s="4">
        <f t="shared" si="4"/>
        <v>0</v>
      </c>
      <c r="H82" s="4" t="str">
        <f t="shared" si="5"/>
        <v>，3846448</v>
      </c>
      <c r="I82" s="4" t="str">
        <f>VLOOKUP(A82,HOP!A:U,21,0)</f>
        <v>直采</v>
      </c>
    </row>
    <row r="83" s="4" customFormat="1" hidden="1" spans="1:9">
      <c r="A83" s="5">
        <v>999226474635519</v>
      </c>
      <c r="B83" s="6">
        <v>45173</v>
      </c>
      <c r="C83" s="6">
        <v>45174</v>
      </c>
      <c r="D83" s="4">
        <v>1046.57</v>
      </c>
      <c r="E83" s="4" t="str">
        <f>VLOOKUP(A83,HOP!A:L,12,0)</f>
        <v>1046.57</v>
      </c>
      <c r="F83" s="4" t="str">
        <f>VLOOKUP(A83,HOP!A:C,3,0)</f>
        <v>3846997</v>
      </c>
      <c r="G83" s="4">
        <f t="shared" si="4"/>
        <v>0</v>
      </c>
      <c r="H83" s="4" t="str">
        <f t="shared" si="5"/>
        <v>，3846997</v>
      </c>
      <c r="I83" s="4" t="str">
        <f>VLOOKUP(A83,HOP!A:U,21,0)</f>
        <v>直连</v>
      </c>
    </row>
    <row r="84" s="4" customFormat="1" hidden="1" spans="1:9">
      <c r="A84" s="5">
        <v>999226477590518</v>
      </c>
      <c r="B84" s="6">
        <v>45172</v>
      </c>
      <c r="C84" s="6">
        <v>45174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999226479604141</v>
      </c>
      <c r="B85" s="6">
        <v>45169</v>
      </c>
      <c r="C85" s="6">
        <v>45174</v>
      </c>
      <c r="D85" s="4">
        <v>1434.95</v>
      </c>
      <c r="E85" s="4" t="str">
        <f>VLOOKUP(A85,HOP!A:L,12,0)</f>
        <v>1434.95</v>
      </c>
      <c r="F85" s="4" t="str">
        <f>VLOOKUP(A85,HOP!A:C,3,0)</f>
        <v>3848028</v>
      </c>
      <c r="G85" s="4">
        <f t="shared" si="4"/>
        <v>0</v>
      </c>
      <c r="H85" s="4" t="str">
        <f t="shared" si="5"/>
        <v>，3848028</v>
      </c>
      <c r="I85" s="4" t="str">
        <f>VLOOKUP(A85,HOP!A:U,21,0)</f>
        <v>直连</v>
      </c>
    </row>
    <row r="86" s="4" customFormat="1" hidden="1" spans="1:9">
      <c r="A86" s="5">
        <v>999226482549953</v>
      </c>
      <c r="B86" s="6">
        <v>45173</v>
      </c>
      <c r="C86" s="6">
        <v>45174</v>
      </c>
      <c r="D86" s="4">
        <v>778.07</v>
      </c>
      <c r="E86" s="4" t="str">
        <f>VLOOKUP(A86,HOP!A:L,12,0)</f>
        <v>778.07</v>
      </c>
      <c r="F86" s="4" t="str">
        <f>VLOOKUP(A86,HOP!A:C,3,0)</f>
        <v>3848686</v>
      </c>
      <c r="G86" s="4">
        <f t="shared" si="4"/>
        <v>0</v>
      </c>
      <c r="H86" s="4" t="str">
        <f t="shared" si="5"/>
        <v>，3848686</v>
      </c>
      <c r="I86" s="4" t="str">
        <f>VLOOKUP(A86,HOP!A:U,21,0)</f>
        <v>直连</v>
      </c>
    </row>
    <row r="87" s="4" customFormat="1" hidden="1" spans="1:9">
      <c r="A87" s="5">
        <v>999226483857679</v>
      </c>
      <c r="B87" s="6">
        <v>45173</v>
      </c>
      <c r="C87" s="6">
        <v>45174</v>
      </c>
      <c r="D87" s="4">
        <v>1265.85</v>
      </c>
      <c r="E87" s="4" t="str">
        <f>VLOOKUP(A87,HOP!A:L,12,0)</f>
        <v>1265.85</v>
      </c>
      <c r="F87" s="4" t="str">
        <f>VLOOKUP(A87,HOP!A:C,3,0)</f>
        <v>3849059</v>
      </c>
      <c r="G87" s="4">
        <f t="shared" si="4"/>
        <v>0</v>
      </c>
      <c r="H87" s="4" t="str">
        <f t="shared" si="5"/>
        <v>，3849059</v>
      </c>
      <c r="I87" s="4" t="str">
        <f>VLOOKUP(A87,HOP!A:U,21,0)</f>
        <v>直连</v>
      </c>
    </row>
    <row r="88" s="4" customFormat="1" hidden="1" spans="1:9">
      <c r="A88" s="5">
        <v>999226487428853</v>
      </c>
      <c r="B88" s="6">
        <v>45172</v>
      </c>
      <c r="C88" s="6">
        <v>45174</v>
      </c>
      <c r="D88" s="4">
        <v>12424.5</v>
      </c>
      <c r="E88" s="4" t="str">
        <f>VLOOKUP(A88,HOP!A:L,12,0)</f>
        <v>12424.50</v>
      </c>
      <c r="F88" s="4" t="str">
        <f>VLOOKUP(A88,HOP!A:C,3,0)</f>
        <v>3850197</v>
      </c>
      <c r="G88" s="4">
        <f t="shared" si="4"/>
        <v>0</v>
      </c>
      <c r="H88" s="4" t="str">
        <f t="shared" si="5"/>
        <v>，3850197</v>
      </c>
      <c r="I88" s="4" t="str">
        <f>VLOOKUP(A88,HOP!A:U,21,0)</f>
        <v>直连</v>
      </c>
    </row>
    <row r="89" s="4" customFormat="1" hidden="1" spans="1:9">
      <c r="A89" s="5">
        <v>999226489113502</v>
      </c>
      <c r="B89" s="6">
        <v>45173</v>
      </c>
      <c r="C89" s="6">
        <v>45174</v>
      </c>
      <c r="D89" s="4">
        <v>864.81</v>
      </c>
      <c r="E89" s="4" t="str">
        <f>VLOOKUP(A89,HOP!A:L,12,0)</f>
        <v>864.81</v>
      </c>
      <c r="F89" s="4" t="str">
        <f>VLOOKUP(A89,HOP!A:C,3,0)</f>
        <v>3851250</v>
      </c>
      <c r="G89" s="4">
        <f t="shared" si="4"/>
        <v>0</v>
      </c>
      <c r="H89" s="4" t="str">
        <f t="shared" si="5"/>
        <v>，3851250</v>
      </c>
      <c r="I89" s="4" t="str">
        <f>VLOOKUP(A89,HOP!A:U,21,0)</f>
        <v>直连</v>
      </c>
    </row>
    <row r="90" s="4" customFormat="1" hidden="1" spans="1:9">
      <c r="A90" s="5">
        <v>999226490319507</v>
      </c>
      <c r="B90" s="6">
        <v>45173</v>
      </c>
      <c r="C90" s="6">
        <v>45174</v>
      </c>
      <c r="D90" s="4">
        <v>289.08</v>
      </c>
      <c r="E90" s="4" t="str">
        <f>VLOOKUP(A90,HOP!A:L,12,0)</f>
        <v>289.08</v>
      </c>
      <c r="F90" s="4" t="str">
        <f>VLOOKUP(A90,HOP!A:C,3,0)</f>
        <v>3852114</v>
      </c>
      <c r="G90" s="4">
        <f t="shared" si="4"/>
        <v>0</v>
      </c>
      <c r="H90" s="4" t="str">
        <f t="shared" si="5"/>
        <v>，3852114</v>
      </c>
      <c r="I90" s="4" t="str">
        <f>VLOOKUP(A90,HOP!A:U,21,0)</f>
        <v>直连</v>
      </c>
    </row>
    <row r="91" s="4" customFormat="1" hidden="1" spans="1:9">
      <c r="A91" s="5">
        <v>999226491568017</v>
      </c>
      <c r="B91" s="6">
        <v>45172</v>
      </c>
      <c r="C91" s="6">
        <v>45174</v>
      </c>
      <c r="D91" s="4">
        <v>1860.28</v>
      </c>
      <c r="E91" s="4" t="str">
        <f>VLOOKUP(A91,HOP!A:L,12,0)</f>
        <v>1860.28</v>
      </c>
      <c r="F91" s="4" t="str">
        <f>VLOOKUP(A91,HOP!A:C,3,0)</f>
        <v>3852995</v>
      </c>
      <c r="G91" s="4">
        <f t="shared" si="4"/>
        <v>0</v>
      </c>
      <c r="H91" s="4" t="str">
        <f t="shared" si="5"/>
        <v>，3852995</v>
      </c>
      <c r="I91" s="4" t="str">
        <f>VLOOKUP(A91,HOP!A:U,21,0)</f>
        <v>直连</v>
      </c>
    </row>
    <row r="92" s="4" customFormat="1" hidden="1" spans="1:9">
      <c r="A92" s="5">
        <v>999226492234109</v>
      </c>
      <c r="B92" s="6">
        <v>45171</v>
      </c>
      <c r="C92" s="6">
        <v>45174</v>
      </c>
      <c r="D92" s="4">
        <v>815.81</v>
      </c>
      <c r="E92" s="4" t="str">
        <f>VLOOKUP(A92,HOP!A:L,12,0)</f>
        <v>815.81</v>
      </c>
      <c r="F92" s="4" t="str">
        <f>VLOOKUP(A92,HOP!A:C,3,0)</f>
        <v>3853782</v>
      </c>
      <c r="G92" s="4">
        <f t="shared" si="4"/>
        <v>0</v>
      </c>
      <c r="H92" s="4" t="str">
        <f t="shared" si="5"/>
        <v>，3853782</v>
      </c>
      <c r="I92" s="4" t="str">
        <f>VLOOKUP(A92,HOP!A:U,21,0)</f>
        <v>直连</v>
      </c>
    </row>
    <row r="93" s="4" customFormat="1" hidden="1" spans="1:9">
      <c r="A93" s="5">
        <v>999226492655639</v>
      </c>
      <c r="B93" s="6">
        <v>45172</v>
      </c>
      <c r="C93" s="6">
        <v>45174</v>
      </c>
      <c r="D93" s="4">
        <v>860.54</v>
      </c>
      <c r="E93" s="4" t="str">
        <f>VLOOKUP(A93,HOP!A:L,12,0)</f>
        <v>860.54</v>
      </c>
      <c r="F93" s="4" t="str">
        <f>VLOOKUP(A93,HOP!A:C,3,0)</f>
        <v>3854221</v>
      </c>
      <c r="G93" s="4">
        <f t="shared" si="4"/>
        <v>0</v>
      </c>
      <c r="H93" s="4" t="str">
        <f t="shared" si="5"/>
        <v>，3854221</v>
      </c>
      <c r="I93" s="4" t="str">
        <f>VLOOKUP(A93,HOP!A:U,21,0)</f>
        <v>直连</v>
      </c>
    </row>
    <row r="94" s="4" customFormat="1" hidden="1" spans="1:9">
      <c r="A94" s="5">
        <v>999226492925114</v>
      </c>
      <c r="B94" s="6">
        <v>45172</v>
      </c>
      <c r="C94" s="6">
        <v>45174</v>
      </c>
      <c r="D94" s="4">
        <v>1164.08</v>
      </c>
      <c r="E94" s="4" t="str">
        <f>VLOOKUP(A94,HOP!A:L,12,0)</f>
        <v>1164.08</v>
      </c>
      <c r="F94" s="4" t="str">
        <f>VLOOKUP(A94,HOP!A:C,3,0)</f>
        <v>3854592</v>
      </c>
      <c r="G94" s="4">
        <f t="shared" si="4"/>
        <v>0</v>
      </c>
      <c r="H94" s="4" t="str">
        <f t="shared" si="5"/>
        <v>，3854592</v>
      </c>
      <c r="I94" s="4" t="str">
        <f>VLOOKUP(A94,HOP!A:U,21,0)</f>
        <v>直采</v>
      </c>
    </row>
    <row r="95" s="4" customFormat="1" hidden="1" spans="1:9">
      <c r="A95" s="5">
        <v>999226493367096</v>
      </c>
      <c r="B95" s="6">
        <v>45172</v>
      </c>
      <c r="C95" s="6">
        <v>45174</v>
      </c>
      <c r="D95" s="4">
        <v>1035.72</v>
      </c>
      <c r="E95" s="4" t="str">
        <f>VLOOKUP(A95,HOP!A:L,12,0)</f>
        <v>1035.72</v>
      </c>
      <c r="F95" s="4" t="str">
        <f>VLOOKUP(A95,HOP!A:C,3,0)</f>
        <v>3855321</v>
      </c>
      <c r="G95" s="4">
        <f t="shared" si="4"/>
        <v>0</v>
      </c>
      <c r="H95" s="4" t="str">
        <f t="shared" si="5"/>
        <v>，3855321</v>
      </c>
      <c r="I95" s="4" t="str">
        <f>VLOOKUP(A95,HOP!A:U,21,0)</f>
        <v>直连</v>
      </c>
    </row>
    <row r="96" s="4" customFormat="1" hidden="1" spans="1:9">
      <c r="A96" s="5">
        <v>999226494330351</v>
      </c>
      <c r="B96" s="6">
        <v>45173</v>
      </c>
      <c r="C96" s="6">
        <v>45174</v>
      </c>
      <c r="D96" s="4">
        <v>510.95</v>
      </c>
      <c r="E96" s="4" t="str">
        <f>VLOOKUP(A96,HOP!A:L,12,0)</f>
        <v>510.95</v>
      </c>
      <c r="F96" s="4" t="str">
        <f>VLOOKUP(A96,HOP!A:C,3,0)</f>
        <v>3856784</v>
      </c>
      <c r="G96" s="4">
        <f t="shared" si="4"/>
        <v>0</v>
      </c>
      <c r="H96" s="4" t="str">
        <f t="shared" si="5"/>
        <v>，3856784</v>
      </c>
      <c r="I96" s="4" t="str">
        <f>VLOOKUP(A96,HOP!A:U,21,0)</f>
        <v>直连</v>
      </c>
    </row>
    <row r="97" s="4" customFormat="1" hidden="1" spans="1:9">
      <c r="A97" s="5">
        <v>999225987561402</v>
      </c>
      <c r="B97" s="6">
        <v>45172</v>
      </c>
      <c r="C97" s="6">
        <v>45174</v>
      </c>
      <c r="D97" s="4">
        <v>1346.2</v>
      </c>
      <c r="E97" s="4" t="str">
        <f>VLOOKUP(A97,HOP!A:L,12,0)</f>
        <v>1346.20</v>
      </c>
      <c r="F97" s="4" t="str">
        <f>VLOOKUP(A97,HOP!A:C,3,0)</f>
        <v>3768075</v>
      </c>
      <c r="G97" s="4">
        <f t="shared" si="4"/>
        <v>0</v>
      </c>
      <c r="H97" s="4" t="str">
        <f t="shared" si="5"/>
        <v>，3768075</v>
      </c>
      <c r="I97" s="4" t="str">
        <f>VLOOKUP(A97,HOP!A:U,21,0)</f>
        <v>直连</v>
      </c>
    </row>
    <row r="98" s="4" customFormat="1" hidden="1" spans="1:9">
      <c r="A98" s="5">
        <v>999226494915457</v>
      </c>
      <c r="B98" s="6">
        <v>45172</v>
      </c>
      <c r="C98" s="6">
        <v>45174</v>
      </c>
      <c r="D98" s="4">
        <v>3001.88</v>
      </c>
      <c r="E98" s="4" t="str">
        <f>VLOOKUP(A98,HOP!A:L,12,0)</f>
        <v>3001.88</v>
      </c>
      <c r="F98" s="4" t="str">
        <f>VLOOKUP(A98,HOP!A:C,3,0)</f>
        <v>3857501</v>
      </c>
      <c r="G98" s="4">
        <f t="shared" si="4"/>
        <v>0</v>
      </c>
      <c r="H98" s="4" t="str">
        <f t="shared" si="5"/>
        <v>，3857501</v>
      </c>
      <c r="I98" s="4" t="str">
        <f>VLOOKUP(A98,HOP!A:U,21,0)</f>
        <v>直连</v>
      </c>
    </row>
    <row r="99" s="4" customFormat="1" hidden="1" spans="1:9">
      <c r="A99" s="5">
        <v>999226184777337</v>
      </c>
      <c r="B99" s="6">
        <v>45173</v>
      </c>
      <c r="C99" s="6">
        <v>45174</v>
      </c>
      <c r="D99" s="4">
        <v>1233.78</v>
      </c>
      <c r="E99" s="4" t="str">
        <f>VLOOKUP(A99,HOP!A:L,12,0)</f>
        <v>1233.78</v>
      </c>
      <c r="F99" s="4" t="str">
        <f>VLOOKUP(A99,HOP!A:C,3,0)</f>
        <v>3809444</v>
      </c>
      <c r="G99" s="4">
        <f t="shared" ref="G99:G130" si="6">D99-E99</f>
        <v>0</v>
      </c>
      <c r="H99" s="4" t="str">
        <f t="shared" ref="H99:H130" si="7">$H$1&amp;F99</f>
        <v>，3809444</v>
      </c>
      <c r="I99" s="4" t="str">
        <f>VLOOKUP(A99,HOP!A:U,21,0)</f>
        <v>直连</v>
      </c>
    </row>
    <row r="100" s="4" customFormat="1" hidden="1" spans="1:9">
      <c r="A100" s="5">
        <v>999226497972684</v>
      </c>
      <c r="B100" s="6">
        <v>45170</v>
      </c>
      <c r="C100" s="6">
        <v>45174</v>
      </c>
      <c r="D100" s="4">
        <v>3559.84</v>
      </c>
      <c r="E100" s="4" t="str">
        <f>VLOOKUP(A100,HOP!A:L,12,0)</f>
        <v>3559.84</v>
      </c>
      <c r="F100" s="4" t="str">
        <f>VLOOKUP(A100,HOP!A:C,3,0)</f>
        <v>3860844</v>
      </c>
      <c r="G100" s="4">
        <f t="shared" si="6"/>
        <v>0</v>
      </c>
      <c r="H100" s="4" t="str">
        <f t="shared" si="7"/>
        <v>，3860844</v>
      </c>
      <c r="I100" s="4" t="str">
        <f>VLOOKUP(A100,HOP!A:U,21,0)</f>
        <v>直连</v>
      </c>
    </row>
    <row r="101" s="4" customFormat="1" hidden="1" spans="1:9">
      <c r="A101" s="5">
        <v>999226498045109</v>
      </c>
      <c r="B101" s="6">
        <v>45173</v>
      </c>
      <c r="C101" s="6">
        <v>45174</v>
      </c>
      <c r="D101" s="4">
        <v>636.34</v>
      </c>
      <c r="E101" s="4" t="str">
        <f>VLOOKUP(A101,HOP!A:L,12,0)</f>
        <v>636.34</v>
      </c>
      <c r="F101" s="4" t="str">
        <f>VLOOKUP(A101,HOP!A:C,3,0)</f>
        <v>3860946</v>
      </c>
      <c r="G101" s="4">
        <f t="shared" si="6"/>
        <v>0</v>
      </c>
      <c r="H101" s="4" t="str">
        <f t="shared" si="7"/>
        <v>，3860946</v>
      </c>
      <c r="I101" s="4" t="str">
        <f>VLOOKUP(A101,HOP!A:U,21,0)</f>
        <v>直连</v>
      </c>
    </row>
    <row r="102" s="4" customFormat="1" hidden="1" spans="1:9">
      <c r="A102" s="5">
        <v>999226501446629</v>
      </c>
      <c r="B102" s="6">
        <v>45173</v>
      </c>
      <c r="C102" s="6">
        <v>45174</v>
      </c>
      <c r="D102" s="4">
        <v>528.25</v>
      </c>
      <c r="E102" s="4" t="str">
        <f>VLOOKUP(A102,HOP!A:L,12,0)</f>
        <v>528.25</v>
      </c>
      <c r="F102" s="4" t="str">
        <f>VLOOKUP(A102,HOP!A:C,3,0)</f>
        <v>3865429</v>
      </c>
      <c r="G102" s="4">
        <f t="shared" si="6"/>
        <v>0</v>
      </c>
      <c r="H102" s="4" t="str">
        <f t="shared" si="7"/>
        <v>，3865429</v>
      </c>
      <c r="I102" s="4" t="str">
        <f>VLOOKUP(A102,HOP!A:U,21,0)</f>
        <v>直连</v>
      </c>
    </row>
    <row r="103" s="4" customFormat="1" hidden="1" spans="1:9">
      <c r="A103" s="5">
        <v>999226501855085</v>
      </c>
      <c r="B103" s="6">
        <v>45170</v>
      </c>
      <c r="C103" s="6">
        <v>45174</v>
      </c>
      <c r="D103" s="4">
        <v>2137.65</v>
      </c>
      <c r="E103" s="4" t="str">
        <f>VLOOKUP(A103,HOP!A:L,12,0)</f>
        <v>2137.65</v>
      </c>
      <c r="F103" s="4" t="str">
        <f>VLOOKUP(A103,HOP!A:C,3,0)</f>
        <v>3865800</v>
      </c>
      <c r="G103" s="4">
        <f t="shared" si="6"/>
        <v>0</v>
      </c>
      <c r="H103" s="4" t="str">
        <f t="shared" si="7"/>
        <v>，3865800</v>
      </c>
      <c r="I103" s="4" t="str">
        <f>VLOOKUP(A103,HOP!A:U,21,0)</f>
        <v>直连</v>
      </c>
    </row>
    <row r="104" s="4" customFormat="1" hidden="1" spans="1:9">
      <c r="A104" s="5">
        <v>999226559017225</v>
      </c>
      <c r="B104" s="6">
        <v>45171</v>
      </c>
      <c r="C104" s="6">
        <v>45174</v>
      </c>
      <c r="D104" s="4">
        <v>966.09</v>
      </c>
      <c r="E104" s="4" t="str">
        <f>VLOOKUP(A104,HOP!A:L,12,0)</f>
        <v>966.09</v>
      </c>
      <c r="F104" s="4" t="str">
        <f>VLOOKUP(A104,HOP!A:C,3,0)</f>
        <v>3868330</v>
      </c>
      <c r="G104" s="4">
        <f t="shared" si="6"/>
        <v>0</v>
      </c>
      <c r="H104" s="4" t="str">
        <f t="shared" si="7"/>
        <v>，3868330</v>
      </c>
      <c r="I104" s="4" t="str">
        <f>VLOOKUP(A104,HOP!A:U,21,0)</f>
        <v>直连</v>
      </c>
    </row>
    <row r="105" s="4" customFormat="1" hidden="1" spans="1:9">
      <c r="A105" s="5">
        <v>999226566471323</v>
      </c>
      <c r="B105" s="6">
        <v>45170</v>
      </c>
      <c r="C105" s="6">
        <v>45174</v>
      </c>
      <c r="D105" s="4">
        <v>4573.36</v>
      </c>
      <c r="E105" s="4" t="str">
        <f>VLOOKUP(A105,HOP!A:L,12,0)</f>
        <v>4573.36</v>
      </c>
      <c r="F105" s="4" t="str">
        <f>VLOOKUP(A105,HOP!A:C,3,0)</f>
        <v>3869698</v>
      </c>
      <c r="G105" s="4">
        <f t="shared" si="6"/>
        <v>0</v>
      </c>
      <c r="H105" s="4" t="str">
        <f t="shared" si="7"/>
        <v>，3869698</v>
      </c>
      <c r="I105" s="4" t="str">
        <f>VLOOKUP(A105,HOP!A:U,21,0)</f>
        <v>直连</v>
      </c>
    </row>
    <row r="106" s="4" customFormat="1" hidden="1" spans="1:9">
      <c r="A106" s="5">
        <v>999226567576655</v>
      </c>
      <c r="B106" s="6">
        <v>45171</v>
      </c>
      <c r="C106" s="6">
        <v>45174</v>
      </c>
      <c r="D106" s="4">
        <v>1574.46</v>
      </c>
      <c r="E106" s="4" t="str">
        <f>VLOOKUP(A106,HOP!A:L,12,0)</f>
        <v>1574.46</v>
      </c>
      <c r="F106" s="4" t="str">
        <f>VLOOKUP(A106,HOP!A:C,3,0)</f>
        <v>3870006</v>
      </c>
      <c r="G106" s="4">
        <f t="shared" si="6"/>
        <v>0</v>
      </c>
      <c r="H106" s="4" t="str">
        <f t="shared" si="7"/>
        <v>，3870006</v>
      </c>
      <c r="I106" s="4" t="str">
        <f>VLOOKUP(A106,HOP!A:U,21,0)</f>
        <v>直连</v>
      </c>
    </row>
    <row r="107" s="4" customFormat="1" hidden="1" spans="1:9">
      <c r="A107" s="5">
        <v>999226569547559</v>
      </c>
      <c r="B107" s="6">
        <v>45172</v>
      </c>
      <c r="C107" s="6">
        <v>45174</v>
      </c>
      <c r="D107" s="4">
        <v>642</v>
      </c>
      <c r="E107" s="4" t="str">
        <f>VLOOKUP(A107,HOP!A:L,12,0)</f>
        <v>642.00</v>
      </c>
      <c r="F107" s="4" t="str">
        <f>VLOOKUP(A107,HOP!A:C,3,0)</f>
        <v>3870437</v>
      </c>
      <c r="G107" s="4">
        <f t="shared" si="6"/>
        <v>0</v>
      </c>
      <c r="H107" s="4" t="str">
        <f t="shared" si="7"/>
        <v>，3870437</v>
      </c>
      <c r="I107" s="4" t="str">
        <f>VLOOKUP(A107,HOP!A:U,21,0)</f>
        <v>直连</v>
      </c>
    </row>
    <row r="108" s="4" customFormat="1" hidden="1" spans="1:9">
      <c r="A108" s="5">
        <v>999226571321051</v>
      </c>
      <c r="B108" s="6">
        <v>45173</v>
      </c>
      <c r="C108" s="6">
        <v>45174</v>
      </c>
      <c r="D108" s="4">
        <v>206.15</v>
      </c>
      <c r="E108" s="4" t="str">
        <f>VLOOKUP(A108,HOP!A:L,12,0)</f>
        <v>206.15</v>
      </c>
      <c r="F108" s="4" t="str">
        <f>VLOOKUP(A108,HOP!A:C,3,0)</f>
        <v>3871097</v>
      </c>
      <c r="G108" s="4">
        <f t="shared" si="6"/>
        <v>0</v>
      </c>
      <c r="H108" s="4" t="str">
        <f t="shared" si="7"/>
        <v>，3871097</v>
      </c>
      <c r="I108" s="4" t="str">
        <f>VLOOKUP(A108,HOP!A:U,21,0)</f>
        <v>直连</v>
      </c>
    </row>
    <row r="109" s="4" customFormat="1" hidden="1" spans="1:9">
      <c r="A109" s="5">
        <v>999226572960679</v>
      </c>
      <c r="B109" s="6">
        <v>45173</v>
      </c>
      <c r="C109" s="6">
        <v>45174</v>
      </c>
      <c r="D109" s="4">
        <v>283.89</v>
      </c>
      <c r="E109" s="4" t="str">
        <f>VLOOKUP(A109,HOP!A:L,12,0)</f>
        <v>283.89</v>
      </c>
      <c r="F109" s="4" t="str">
        <f>VLOOKUP(A109,HOP!A:C,3,0)</f>
        <v>3871527</v>
      </c>
      <c r="G109" s="4">
        <f t="shared" si="6"/>
        <v>0</v>
      </c>
      <c r="H109" s="4" t="str">
        <f t="shared" si="7"/>
        <v>，3871527</v>
      </c>
      <c r="I109" s="4" t="str">
        <f>VLOOKUP(A109,HOP!A:U,21,0)</f>
        <v>直连</v>
      </c>
    </row>
    <row r="110" s="4" customFormat="1" hidden="1" spans="1:9">
      <c r="A110" s="5">
        <v>26573471051</v>
      </c>
      <c r="B110" s="6">
        <v>45172</v>
      </c>
      <c r="C110" s="6">
        <v>45174</v>
      </c>
      <c r="D110" s="4">
        <v>646.14</v>
      </c>
      <c r="E110" s="4" t="str">
        <f>VLOOKUP(A110,HOP!A:L,12,0)</f>
        <v>646.14</v>
      </c>
      <c r="F110" s="4" t="str">
        <f>VLOOKUP(A110,HOP!A:C,3,0)</f>
        <v>3871613</v>
      </c>
      <c r="G110" s="4">
        <f t="shared" si="6"/>
        <v>0</v>
      </c>
      <c r="H110" s="4" t="str">
        <f t="shared" si="7"/>
        <v>，3871613</v>
      </c>
      <c r="I110" s="4" t="str">
        <f>VLOOKUP(A110,HOP!A:U,21,0)</f>
        <v>直采</v>
      </c>
    </row>
    <row r="111" s="4" customFormat="1" hidden="1" spans="1:9">
      <c r="A111" s="5">
        <v>999226574180349</v>
      </c>
      <c r="B111" s="6">
        <v>45172</v>
      </c>
      <c r="C111" s="6">
        <v>45174</v>
      </c>
      <c r="D111" s="4">
        <v>853.42</v>
      </c>
      <c r="E111" s="4" t="str">
        <f>VLOOKUP(A111,HOP!A:L,12,0)</f>
        <v>853.42</v>
      </c>
      <c r="F111" s="4" t="str">
        <f>VLOOKUP(A111,HOP!A:C,3,0)</f>
        <v>3871813</v>
      </c>
      <c r="G111" s="4">
        <f t="shared" si="6"/>
        <v>0</v>
      </c>
      <c r="H111" s="4" t="str">
        <f t="shared" si="7"/>
        <v>，3871813</v>
      </c>
      <c r="I111" s="4" t="str">
        <f>VLOOKUP(A111,HOP!A:U,21,0)</f>
        <v>直连</v>
      </c>
    </row>
    <row r="112" s="4" customFormat="1" hidden="1" spans="1:9">
      <c r="A112" s="5">
        <v>999226575189483</v>
      </c>
      <c r="B112" s="6">
        <v>45172</v>
      </c>
      <c r="C112" s="6">
        <v>45174</v>
      </c>
      <c r="D112" s="4">
        <v>719.53</v>
      </c>
      <c r="E112" s="4" t="str">
        <f>VLOOKUP(A112,HOP!A:L,12,0)</f>
        <v>719.53</v>
      </c>
      <c r="F112" s="4" t="str">
        <f>VLOOKUP(A112,HOP!A:C,3,0)</f>
        <v>3872181</v>
      </c>
      <c r="G112" s="4">
        <f t="shared" si="6"/>
        <v>0</v>
      </c>
      <c r="H112" s="4" t="str">
        <f t="shared" si="7"/>
        <v>，3872181</v>
      </c>
      <c r="I112" s="4" t="str">
        <f>VLOOKUP(A112,HOP!A:U,21,0)</f>
        <v>直连</v>
      </c>
    </row>
    <row r="113" s="4" customFormat="1" hidden="1" spans="1:9">
      <c r="A113" s="5">
        <v>999226575992862</v>
      </c>
      <c r="B113" s="6">
        <v>45171</v>
      </c>
      <c r="C113" s="6">
        <v>45174</v>
      </c>
      <c r="D113" s="4">
        <v>1566.3</v>
      </c>
      <c r="E113" s="4" t="str">
        <f>VLOOKUP(A113,HOP!A:L,12,0)</f>
        <v>1566.30</v>
      </c>
      <c r="F113" s="4" t="str">
        <f>VLOOKUP(A113,HOP!A:C,3,0)</f>
        <v>3872426</v>
      </c>
      <c r="G113" s="4">
        <f t="shared" si="6"/>
        <v>0</v>
      </c>
      <c r="H113" s="4" t="str">
        <f t="shared" si="7"/>
        <v>，3872426</v>
      </c>
      <c r="I113" s="4" t="str">
        <f>VLOOKUP(A113,HOP!A:U,21,0)</f>
        <v>直连</v>
      </c>
    </row>
    <row r="114" s="4" customFormat="1" hidden="1" spans="1:9">
      <c r="A114" s="5">
        <v>999226576361939</v>
      </c>
      <c r="B114" s="6">
        <v>45173</v>
      </c>
      <c r="C114" s="6">
        <v>45174</v>
      </c>
      <c r="D114" s="4">
        <v>495.37</v>
      </c>
      <c r="E114" s="4" t="str">
        <f>VLOOKUP(A114,HOP!A:L,12,0)</f>
        <v>495.37</v>
      </c>
      <c r="F114" s="4" t="str">
        <f>VLOOKUP(A114,HOP!A:C,3,0)</f>
        <v>3872502</v>
      </c>
      <c r="G114" s="4">
        <f t="shared" si="6"/>
        <v>0</v>
      </c>
      <c r="H114" s="4" t="str">
        <f t="shared" si="7"/>
        <v>，3872502</v>
      </c>
      <c r="I114" s="4" t="str">
        <f>VLOOKUP(A114,HOP!A:U,21,0)</f>
        <v>直采</v>
      </c>
    </row>
    <row r="115" s="4" customFormat="1" spans="1:9">
      <c r="A115" s="5">
        <v>999226576394614</v>
      </c>
      <c r="B115" s="6">
        <v>45173</v>
      </c>
      <c r="C115" s="6">
        <v>45174</v>
      </c>
      <c r="D115" s="4">
        <v>273.54</v>
      </c>
      <c r="E115" s="4" t="str">
        <f>VLOOKUP(A115,HOP!A:L,12,0)</f>
        <v>273.57</v>
      </c>
      <c r="F115" s="4" t="str">
        <f>VLOOKUP(A115,HOP!A:C,3,0)</f>
        <v>3872511</v>
      </c>
      <c r="G115" s="4">
        <f t="shared" si="6"/>
        <v>-0.0299999999999727</v>
      </c>
      <c r="H115" s="4" t="str">
        <f t="shared" si="7"/>
        <v>，3872511</v>
      </c>
      <c r="I115" s="4" t="str">
        <f>VLOOKUP(A115,HOP!A:U,21,0)</f>
        <v>直连</v>
      </c>
    </row>
    <row r="116" s="4" customFormat="1" hidden="1" spans="1:9">
      <c r="A116" s="5">
        <v>999226576794716</v>
      </c>
      <c r="B116" s="6">
        <v>45173</v>
      </c>
      <c r="C116" s="6">
        <v>45174</v>
      </c>
      <c r="D116" s="4">
        <v>1076.11</v>
      </c>
      <c r="E116" s="4" t="str">
        <f>VLOOKUP(A116,HOP!A:L,12,0)</f>
        <v>1076.11</v>
      </c>
      <c r="F116" s="4" t="str">
        <f>VLOOKUP(A116,HOP!A:C,3,0)</f>
        <v>3872729</v>
      </c>
      <c r="G116" s="4">
        <f t="shared" si="6"/>
        <v>0</v>
      </c>
      <c r="H116" s="4" t="str">
        <f t="shared" si="7"/>
        <v>，3872729</v>
      </c>
      <c r="I116" s="4" t="str">
        <f>VLOOKUP(A116,HOP!A:U,21,0)</f>
        <v>直连</v>
      </c>
    </row>
    <row r="117" s="4" customFormat="1" hidden="1" spans="1:9">
      <c r="A117" s="5">
        <v>999226595981333</v>
      </c>
      <c r="B117" s="6">
        <v>45171</v>
      </c>
      <c r="C117" s="6">
        <v>45174</v>
      </c>
      <c r="D117" s="4">
        <v>4980.9</v>
      </c>
      <c r="E117" s="4" t="str">
        <f>VLOOKUP(A117,HOP!A:L,12,0)</f>
        <v>4980.90</v>
      </c>
      <c r="F117" s="4" t="str">
        <f>VLOOKUP(A117,HOP!A:C,3,0)</f>
        <v>3873042</v>
      </c>
      <c r="G117" s="4">
        <f t="shared" si="6"/>
        <v>0</v>
      </c>
      <c r="H117" s="4" t="str">
        <f t="shared" si="7"/>
        <v>，3873042</v>
      </c>
      <c r="I117" s="4" t="str">
        <f>VLOOKUP(A117,HOP!A:U,21,0)</f>
        <v>直连</v>
      </c>
    </row>
    <row r="118" s="4" customFormat="1" hidden="1" spans="1:9">
      <c r="A118" s="5">
        <v>999226600046579</v>
      </c>
      <c r="B118" s="6">
        <v>45173</v>
      </c>
      <c r="C118" s="6">
        <v>45174</v>
      </c>
      <c r="D118" s="4">
        <v>678.96</v>
      </c>
      <c r="E118" s="4" t="str">
        <f>VLOOKUP(A118,HOP!A:L,12,0)</f>
        <v>678.96</v>
      </c>
      <c r="F118" s="4" t="str">
        <f>VLOOKUP(A118,HOP!A:C,3,0)</f>
        <v>3874089</v>
      </c>
      <c r="G118" s="4">
        <f t="shared" si="6"/>
        <v>0</v>
      </c>
      <c r="H118" s="4" t="str">
        <f t="shared" si="7"/>
        <v>，3874089</v>
      </c>
      <c r="I118" s="4" t="str">
        <f>VLOOKUP(A118,HOP!A:U,21,0)</f>
        <v>直连</v>
      </c>
    </row>
    <row r="119" s="4" customFormat="1" hidden="1" spans="1:9">
      <c r="A119" s="5">
        <v>999226603159050</v>
      </c>
      <c r="B119" s="6">
        <v>45173</v>
      </c>
      <c r="C119" s="6">
        <v>45174</v>
      </c>
      <c r="D119" s="4">
        <v>254.24</v>
      </c>
      <c r="E119" s="4" t="str">
        <f>VLOOKUP(A119,HOP!A:L,12,0)</f>
        <v>254.24</v>
      </c>
      <c r="F119" s="4" t="str">
        <f>VLOOKUP(A119,HOP!A:C,3,0)</f>
        <v>3875453</v>
      </c>
      <c r="G119" s="4">
        <f t="shared" si="6"/>
        <v>0</v>
      </c>
      <c r="H119" s="4" t="str">
        <f t="shared" si="7"/>
        <v>，3875453</v>
      </c>
      <c r="I119" s="4" t="str">
        <f>VLOOKUP(A119,HOP!A:U,21,0)</f>
        <v>直连</v>
      </c>
    </row>
    <row r="120" s="4" customFormat="1" hidden="1" spans="1:9">
      <c r="A120" s="5">
        <v>999226603333931</v>
      </c>
      <c r="B120" s="6">
        <v>45173</v>
      </c>
      <c r="C120" s="6">
        <v>45174</v>
      </c>
      <c r="D120" s="4">
        <v>270.43</v>
      </c>
      <c r="E120" s="4" t="str">
        <f>VLOOKUP(A120,HOP!A:L,12,0)</f>
        <v>270.43</v>
      </c>
      <c r="F120" s="4" t="str">
        <f>VLOOKUP(A120,HOP!A:C,3,0)</f>
        <v>3875507</v>
      </c>
      <c r="G120" s="4">
        <f t="shared" si="6"/>
        <v>0</v>
      </c>
      <c r="H120" s="4" t="str">
        <f t="shared" si="7"/>
        <v>，3875507</v>
      </c>
      <c r="I120" s="4" t="str">
        <f>VLOOKUP(A120,HOP!A:U,21,0)</f>
        <v>直连</v>
      </c>
    </row>
    <row r="121" s="4" customFormat="1" hidden="1" spans="1:9">
      <c r="A121" s="5">
        <v>999226604443740</v>
      </c>
      <c r="B121" s="6">
        <v>45173</v>
      </c>
      <c r="C121" s="6">
        <v>45174</v>
      </c>
      <c r="D121" s="4">
        <v>1526.33</v>
      </c>
      <c r="E121" s="4" t="str">
        <f>VLOOKUP(A121,HOP!A:L,12,0)</f>
        <v>1526.33</v>
      </c>
      <c r="F121" s="4" t="str">
        <f>VLOOKUP(A121,HOP!A:C,3,0)</f>
        <v>3875889</v>
      </c>
      <c r="G121" s="4">
        <f t="shared" si="6"/>
        <v>0</v>
      </c>
      <c r="H121" s="4" t="str">
        <f t="shared" si="7"/>
        <v>，3875889</v>
      </c>
      <c r="I121" s="4" t="str">
        <f>VLOOKUP(A121,HOP!A:U,21,0)</f>
        <v>直连</v>
      </c>
    </row>
    <row r="122" s="4" customFormat="1" hidden="1" spans="1:9">
      <c r="A122" s="5">
        <v>999226604546646</v>
      </c>
      <c r="B122" s="6">
        <v>45173</v>
      </c>
      <c r="C122" s="6">
        <v>45174</v>
      </c>
      <c r="D122" s="4">
        <v>1206.06</v>
      </c>
      <c r="E122" s="4" t="str">
        <f>VLOOKUP(A122,HOP!A:L,12,0)</f>
        <v>1206.06</v>
      </c>
      <c r="F122" s="4" t="str">
        <f>VLOOKUP(A122,HOP!A:C,3,0)</f>
        <v>3875908</v>
      </c>
      <c r="G122" s="4">
        <f t="shared" si="6"/>
        <v>0</v>
      </c>
      <c r="H122" s="4" t="str">
        <f t="shared" si="7"/>
        <v>，3875908</v>
      </c>
      <c r="I122" s="4" t="str">
        <f>VLOOKUP(A122,HOP!A:U,21,0)</f>
        <v>直连</v>
      </c>
    </row>
    <row r="123" s="4" customFormat="1" hidden="1" spans="1:9">
      <c r="A123" s="5">
        <v>999226606316932</v>
      </c>
      <c r="B123" s="6">
        <v>45173</v>
      </c>
      <c r="C123" s="6">
        <v>45174</v>
      </c>
      <c r="D123" s="4">
        <v>1501.98</v>
      </c>
      <c r="E123" s="4" t="str">
        <f>VLOOKUP(A123,HOP!A:L,12,0)</f>
        <v>1501.98</v>
      </c>
      <c r="F123" s="4" t="str">
        <f>VLOOKUP(A123,HOP!A:C,3,0)</f>
        <v>3876869</v>
      </c>
      <c r="G123" s="4">
        <f t="shared" si="6"/>
        <v>0</v>
      </c>
      <c r="H123" s="4" t="str">
        <f t="shared" si="7"/>
        <v>，3876869</v>
      </c>
      <c r="I123" s="4" t="str">
        <f>VLOOKUP(A123,HOP!A:U,21,0)</f>
        <v>直连</v>
      </c>
    </row>
    <row r="124" s="4" customFormat="1" hidden="1" spans="1:9">
      <c r="A124" s="5">
        <v>999226606577337</v>
      </c>
      <c r="B124" s="6">
        <v>45173</v>
      </c>
      <c r="C124" s="6">
        <v>45174</v>
      </c>
      <c r="D124" s="4">
        <v>502.6</v>
      </c>
      <c r="E124" s="4" t="str">
        <f>VLOOKUP(A124,HOP!A:L,12,0)</f>
        <v>502.60</v>
      </c>
      <c r="F124" s="4" t="str">
        <f>VLOOKUP(A124,HOP!A:C,3,0)</f>
        <v>3876975</v>
      </c>
      <c r="G124" s="4">
        <f t="shared" si="6"/>
        <v>0</v>
      </c>
      <c r="H124" s="4" t="str">
        <f t="shared" si="7"/>
        <v>，3876975</v>
      </c>
      <c r="I124" s="4" t="str">
        <f>VLOOKUP(A124,HOP!A:U,21,0)</f>
        <v>直连</v>
      </c>
    </row>
    <row r="125" s="4" customFormat="1" hidden="1" spans="1:9">
      <c r="A125" s="5">
        <v>999226606769917</v>
      </c>
      <c r="B125" s="6">
        <v>45173</v>
      </c>
      <c r="C125" s="6">
        <v>45174</v>
      </c>
      <c r="D125" s="4">
        <v>118.48</v>
      </c>
      <c r="E125" s="4" t="str">
        <f>VLOOKUP(A125,HOP!A:L,12,0)</f>
        <v>118.48</v>
      </c>
      <c r="F125" s="4" t="str">
        <f>VLOOKUP(A125,HOP!A:C,3,0)</f>
        <v>3877146</v>
      </c>
      <c r="G125" s="4">
        <f t="shared" si="6"/>
        <v>0</v>
      </c>
      <c r="H125" s="4" t="str">
        <f t="shared" si="7"/>
        <v>，3877146</v>
      </c>
      <c r="I125" s="4" t="str">
        <f>VLOOKUP(A125,HOP!A:U,21,0)</f>
        <v>直连</v>
      </c>
    </row>
    <row r="126" s="4" customFormat="1" hidden="1" spans="1:9">
      <c r="A126" s="5">
        <v>999226607009229</v>
      </c>
      <c r="B126" s="6">
        <v>45172</v>
      </c>
      <c r="C126" s="6">
        <v>45174</v>
      </c>
      <c r="D126" s="4">
        <v>196.12</v>
      </c>
      <c r="E126" s="4" t="str">
        <f>VLOOKUP(A126,HOP!A:L,12,0)</f>
        <v>196.12</v>
      </c>
      <c r="F126" s="4" t="str">
        <f>VLOOKUP(A126,HOP!A:C,3,0)</f>
        <v>3877230</v>
      </c>
      <c r="G126" s="4">
        <f t="shared" si="6"/>
        <v>0</v>
      </c>
      <c r="H126" s="4" t="str">
        <f t="shared" si="7"/>
        <v>，3877230</v>
      </c>
      <c r="I126" s="4" t="str">
        <f>VLOOKUP(A126,HOP!A:U,21,0)</f>
        <v>直连</v>
      </c>
    </row>
    <row r="127" s="4" customFormat="1" hidden="1" spans="1:9">
      <c r="A127" s="5">
        <v>999226607286927</v>
      </c>
      <c r="B127" s="6">
        <v>45173</v>
      </c>
      <c r="C127" s="6">
        <v>45174</v>
      </c>
      <c r="D127" s="4">
        <v>1180.97</v>
      </c>
      <c r="E127" s="4" t="str">
        <f>VLOOKUP(A127,HOP!A:L,12,0)</f>
        <v>1180.97</v>
      </c>
      <c r="F127" s="4" t="str">
        <f>VLOOKUP(A127,HOP!A:C,3,0)</f>
        <v>3877415</v>
      </c>
      <c r="G127" s="4">
        <f t="shared" si="6"/>
        <v>0</v>
      </c>
      <c r="H127" s="4" t="str">
        <f t="shared" si="7"/>
        <v>，3877415</v>
      </c>
      <c r="I127" s="4" t="str">
        <f>VLOOKUP(A127,HOP!A:U,21,0)</f>
        <v>直连</v>
      </c>
    </row>
    <row r="128" s="4" customFormat="1" hidden="1" spans="1:9">
      <c r="A128" s="5">
        <v>999226608317022</v>
      </c>
      <c r="B128" s="6">
        <v>45173</v>
      </c>
      <c r="C128" s="6">
        <v>45174</v>
      </c>
      <c r="D128" s="4">
        <v>273.52</v>
      </c>
      <c r="E128" s="4" t="str">
        <f>VLOOKUP(A128,HOP!A:L,12,0)</f>
        <v>273.52</v>
      </c>
      <c r="F128" s="4" t="str">
        <f>VLOOKUP(A128,HOP!A:C,3,0)</f>
        <v>3878034</v>
      </c>
      <c r="G128" s="4">
        <f t="shared" si="6"/>
        <v>0</v>
      </c>
      <c r="H128" s="4" t="str">
        <f t="shared" si="7"/>
        <v>，3878034</v>
      </c>
      <c r="I128" s="4" t="str">
        <f>VLOOKUP(A128,HOP!A:U,21,0)</f>
        <v>直连</v>
      </c>
    </row>
    <row r="129" s="4" customFormat="1" hidden="1" spans="1:9">
      <c r="A129" s="5">
        <v>999226608361566</v>
      </c>
      <c r="B129" s="6">
        <v>45173</v>
      </c>
      <c r="C129" s="6">
        <v>45174</v>
      </c>
      <c r="D129" s="4">
        <v>328.7</v>
      </c>
      <c r="E129" s="4" t="str">
        <f>VLOOKUP(A129,HOP!A:L,12,0)</f>
        <v>328.70</v>
      </c>
      <c r="F129" s="4" t="str">
        <f>VLOOKUP(A129,HOP!A:C,3,0)</f>
        <v>3878171</v>
      </c>
      <c r="G129" s="4">
        <f t="shared" si="6"/>
        <v>0</v>
      </c>
      <c r="H129" s="4" t="str">
        <f t="shared" si="7"/>
        <v>，3878171</v>
      </c>
      <c r="I129" s="4" t="str">
        <f>VLOOKUP(A129,HOP!A:U,21,0)</f>
        <v>直连</v>
      </c>
    </row>
    <row r="130" s="4" customFormat="1" hidden="1" spans="1:9">
      <c r="A130" s="5">
        <v>999226609375774</v>
      </c>
      <c r="B130" s="6">
        <v>45173</v>
      </c>
      <c r="C130" s="6">
        <v>45174</v>
      </c>
      <c r="D130" s="4">
        <v>1384.86</v>
      </c>
      <c r="E130" s="4" t="str">
        <f>VLOOKUP(A130,HOP!A:L,12,0)</f>
        <v>1384.86</v>
      </c>
      <c r="F130" s="4" t="str">
        <f>VLOOKUP(A130,HOP!A:C,3,0)</f>
        <v>3878843</v>
      </c>
      <c r="G130" s="4">
        <f t="shared" si="6"/>
        <v>0</v>
      </c>
      <c r="H130" s="4" t="str">
        <f t="shared" si="7"/>
        <v>，3878843</v>
      </c>
      <c r="I130" s="4" t="str">
        <f>VLOOKUP(A130,HOP!A:U,21,0)</f>
        <v>直连</v>
      </c>
    </row>
    <row r="131" s="4" customFormat="1" hidden="1" spans="1:9">
      <c r="A131" s="5">
        <v>999226612761051</v>
      </c>
      <c r="B131" s="6">
        <v>45173</v>
      </c>
      <c r="C131" s="6">
        <v>45174</v>
      </c>
      <c r="D131" s="4">
        <v>541.47</v>
      </c>
      <c r="E131" s="4" t="str">
        <f>VLOOKUP(A131,HOP!A:L,12,0)</f>
        <v>541.47</v>
      </c>
      <c r="F131" s="4" t="str">
        <f>VLOOKUP(A131,HOP!A:C,3,0)</f>
        <v>3879585</v>
      </c>
      <c r="G131" s="4">
        <f t="shared" ref="G131:G155" si="8">D131-E131</f>
        <v>0</v>
      </c>
      <c r="H131" s="4" t="str">
        <f t="shared" ref="H131:H155" si="9">$H$1&amp;F131</f>
        <v>，3879585</v>
      </c>
      <c r="I131" s="4" t="str">
        <f>VLOOKUP(A131,HOP!A:U,21,0)</f>
        <v>直连</v>
      </c>
    </row>
    <row r="132" s="4" customFormat="1" hidden="1" spans="1:9">
      <c r="A132" s="5">
        <v>999226613008955</v>
      </c>
      <c r="B132" s="6">
        <v>45173</v>
      </c>
      <c r="C132" s="6">
        <v>45174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hidden="1" spans="1:9">
      <c r="A133" s="5">
        <v>999226614564094</v>
      </c>
      <c r="B133" s="6">
        <v>45173</v>
      </c>
      <c r="C133" s="6">
        <v>45174</v>
      </c>
      <c r="D133" s="4">
        <v>374.11</v>
      </c>
      <c r="E133" s="4" t="str">
        <f>VLOOKUP(A133,HOP!A:L,12,0)</f>
        <v>374.11</v>
      </c>
      <c r="F133" s="4" t="str">
        <f>VLOOKUP(A133,HOP!A:C,3,0)</f>
        <v>3879964</v>
      </c>
      <c r="G133" s="4">
        <f t="shared" si="8"/>
        <v>0</v>
      </c>
      <c r="H133" s="4" t="str">
        <f t="shared" si="9"/>
        <v>，3879964</v>
      </c>
      <c r="I133" s="4" t="str">
        <f>VLOOKUP(A133,HOP!A:U,21,0)</f>
        <v>直连</v>
      </c>
    </row>
    <row r="134" s="4" customFormat="1" hidden="1" spans="1:9">
      <c r="A134" s="5">
        <v>999226616730987</v>
      </c>
      <c r="B134" s="6">
        <v>45173</v>
      </c>
      <c r="C134" s="6">
        <v>45174</v>
      </c>
      <c r="D134" s="4">
        <v>1771.83</v>
      </c>
      <c r="E134" s="4" t="str">
        <f>VLOOKUP(A134,HOP!A:L,12,0)</f>
        <v>1771.83</v>
      </c>
      <c r="F134" s="4" t="str">
        <f>VLOOKUP(A134,HOP!A:C,3,0)</f>
        <v>3880435</v>
      </c>
      <c r="G134" s="4">
        <f t="shared" si="8"/>
        <v>0</v>
      </c>
      <c r="H134" s="4" t="str">
        <f t="shared" si="9"/>
        <v>，3880435</v>
      </c>
      <c r="I134" s="4" t="str">
        <f>VLOOKUP(A134,HOP!A:U,21,0)</f>
        <v>直连</v>
      </c>
    </row>
    <row r="135" s="4" customFormat="1" hidden="1" spans="1:9">
      <c r="A135" s="5">
        <v>999226617325437</v>
      </c>
      <c r="B135" s="6">
        <v>45173</v>
      </c>
      <c r="C135" s="6">
        <v>45174</v>
      </c>
      <c r="D135" s="4">
        <v>355.93</v>
      </c>
      <c r="E135" s="4" t="str">
        <f>VLOOKUP(A135,HOP!A:L,12,0)</f>
        <v>355.93</v>
      </c>
      <c r="F135" s="4" t="str">
        <f>VLOOKUP(A135,HOP!A:C,3,0)</f>
        <v>3880648</v>
      </c>
      <c r="G135" s="4">
        <f t="shared" si="8"/>
        <v>0</v>
      </c>
      <c r="H135" s="4" t="str">
        <f t="shared" si="9"/>
        <v>，3880648</v>
      </c>
      <c r="I135" s="4" t="str">
        <f>VLOOKUP(A135,HOP!A:U,21,0)</f>
        <v>直连</v>
      </c>
    </row>
    <row r="136" s="4" customFormat="1" hidden="1" spans="1:9">
      <c r="A136" s="5">
        <v>999226617507719</v>
      </c>
      <c r="B136" s="6">
        <v>45173</v>
      </c>
      <c r="C136" s="6">
        <v>45174</v>
      </c>
      <c r="D136" s="4">
        <v>436.98</v>
      </c>
      <c r="E136" s="4" t="str">
        <f>VLOOKUP(A136,HOP!A:L,12,0)</f>
        <v>436.98</v>
      </c>
      <c r="F136" s="4" t="str">
        <f>VLOOKUP(A136,HOP!A:C,3,0)</f>
        <v>3880680</v>
      </c>
      <c r="G136" s="4">
        <f t="shared" si="8"/>
        <v>0</v>
      </c>
      <c r="H136" s="4" t="str">
        <f t="shared" si="9"/>
        <v>，3880680</v>
      </c>
      <c r="I136" s="4" t="str">
        <f>VLOOKUP(A136,HOP!A:U,21,0)</f>
        <v>直连</v>
      </c>
    </row>
    <row r="137" s="4" customFormat="1" hidden="1" spans="1:9">
      <c r="A137" s="5">
        <v>999226617588883</v>
      </c>
      <c r="B137" s="6">
        <v>45173</v>
      </c>
      <c r="C137" s="6">
        <v>45174</v>
      </c>
      <c r="D137" s="4">
        <v>450.31</v>
      </c>
      <c r="E137" s="4" t="str">
        <f>VLOOKUP(A137,HOP!A:L,12,0)</f>
        <v>450.31</v>
      </c>
      <c r="F137" s="4" t="str">
        <f>VLOOKUP(A137,HOP!A:C,3,0)</f>
        <v>3880695</v>
      </c>
      <c r="G137" s="4">
        <f t="shared" si="8"/>
        <v>0</v>
      </c>
      <c r="H137" s="4" t="str">
        <f t="shared" si="9"/>
        <v>，3880695</v>
      </c>
      <c r="I137" s="4" t="str">
        <f>VLOOKUP(A137,HOP!A:U,21,0)</f>
        <v>直连</v>
      </c>
    </row>
    <row r="138" s="4" customFormat="1" hidden="1" spans="1:9">
      <c r="A138" s="5">
        <v>999226617822308</v>
      </c>
      <c r="B138" s="6">
        <v>45173</v>
      </c>
      <c r="C138" s="6">
        <v>45174</v>
      </c>
      <c r="D138" s="4">
        <v>895.86</v>
      </c>
      <c r="E138" s="4" t="str">
        <f>VLOOKUP(A138,HOP!A:L,12,0)</f>
        <v>895.86</v>
      </c>
      <c r="F138" s="4" t="str">
        <f>VLOOKUP(A138,HOP!A:C,3,0)</f>
        <v>3880732</v>
      </c>
      <c r="G138" s="4">
        <f t="shared" si="8"/>
        <v>0</v>
      </c>
      <c r="H138" s="4" t="str">
        <f t="shared" si="9"/>
        <v>，3880732</v>
      </c>
      <c r="I138" s="4" t="str">
        <f>VLOOKUP(A138,HOP!A:U,21,0)</f>
        <v>直连</v>
      </c>
    </row>
    <row r="139" s="4" customFormat="1" hidden="1" spans="1:9">
      <c r="A139" s="5">
        <v>999226618865575</v>
      </c>
      <c r="B139" s="6">
        <v>45173</v>
      </c>
      <c r="C139" s="6">
        <v>45174</v>
      </c>
      <c r="D139" s="4">
        <v>766.63</v>
      </c>
      <c r="E139" s="4" t="str">
        <f>VLOOKUP(A139,HOP!A:L,12,0)</f>
        <v>766.63</v>
      </c>
      <c r="F139" s="4" t="str">
        <f>VLOOKUP(A139,HOP!A:C,3,0)</f>
        <v>3881071</v>
      </c>
      <c r="G139" s="4">
        <f t="shared" si="8"/>
        <v>0</v>
      </c>
      <c r="H139" s="4" t="str">
        <f t="shared" si="9"/>
        <v>，3881071</v>
      </c>
      <c r="I139" s="4" t="str">
        <f>VLOOKUP(A139,HOP!A:U,21,0)</f>
        <v>直连</v>
      </c>
    </row>
    <row r="140" s="4" customFormat="1" hidden="1" spans="1:9">
      <c r="A140" s="5">
        <v>999226618928822</v>
      </c>
      <c r="B140" s="6">
        <v>45173</v>
      </c>
      <c r="C140" s="6">
        <v>45174</v>
      </c>
      <c r="D140" s="4">
        <v>453.54</v>
      </c>
      <c r="E140" s="4" t="str">
        <f>VLOOKUP(A140,HOP!A:L,12,0)</f>
        <v>453.54</v>
      </c>
      <c r="F140" s="4" t="str">
        <f>VLOOKUP(A140,HOP!A:C,3,0)</f>
        <v>3881080</v>
      </c>
      <c r="G140" s="4">
        <f t="shared" si="8"/>
        <v>0</v>
      </c>
      <c r="H140" s="4" t="str">
        <f t="shared" si="9"/>
        <v>，3881080</v>
      </c>
      <c r="I140" s="4" t="str">
        <f>VLOOKUP(A140,HOP!A:U,21,0)</f>
        <v>直连</v>
      </c>
    </row>
    <row r="141" s="4" customFormat="1" hidden="1" spans="1:9">
      <c r="A141" s="5">
        <v>999226619242780</v>
      </c>
      <c r="B141" s="6">
        <v>45173</v>
      </c>
      <c r="C141" s="6">
        <v>45174</v>
      </c>
      <c r="D141" s="4">
        <v>1507.43</v>
      </c>
      <c r="E141" s="4" t="str">
        <f>VLOOKUP(A141,HOP!A:L,12,0)</f>
        <v>1507.43</v>
      </c>
      <c r="F141" s="4" t="str">
        <f>VLOOKUP(A141,HOP!A:C,3,0)</f>
        <v>3881148</v>
      </c>
      <c r="G141" s="4">
        <f t="shared" si="8"/>
        <v>0</v>
      </c>
      <c r="H141" s="4" t="str">
        <f t="shared" si="9"/>
        <v>，3881148</v>
      </c>
      <c r="I141" s="4" t="str">
        <f>VLOOKUP(A141,HOP!A:U,21,0)</f>
        <v>直连</v>
      </c>
    </row>
    <row r="142" s="4" customFormat="1" hidden="1" spans="1:9">
      <c r="A142" s="5">
        <v>999226619335587</v>
      </c>
      <c r="B142" s="6">
        <v>45173</v>
      </c>
      <c r="C142" s="6">
        <v>45174</v>
      </c>
      <c r="D142" s="4">
        <v>1037.37</v>
      </c>
      <c r="E142" s="4" t="str">
        <f>VLOOKUP(A142,HOP!A:L,12,0)</f>
        <v>1037.37</v>
      </c>
      <c r="F142" s="4" t="str">
        <f>VLOOKUP(A142,HOP!A:C,3,0)</f>
        <v>3881166</v>
      </c>
      <c r="G142" s="4">
        <f t="shared" si="8"/>
        <v>0</v>
      </c>
      <c r="H142" s="4" t="str">
        <f t="shared" si="9"/>
        <v>，3881166</v>
      </c>
      <c r="I142" s="4" t="str">
        <f>VLOOKUP(A142,HOP!A:U,21,0)</f>
        <v>直连</v>
      </c>
    </row>
    <row r="143" s="4" customFormat="1" hidden="1" spans="1:9">
      <c r="A143" s="5">
        <v>999226619544225</v>
      </c>
      <c r="B143" s="6">
        <v>45173</v>
      </c>
      <c r="C143" s="6">
        <v>45174</v>
      </c>
      <c r="D143" s="4">
        <v>421.11</v>
      </c>
      <c r="E143" s="4" t="str">
        <f>VLOOKUP(A143,HOP!A:L,12,0)</f>
        <v>421.11</v>
      </c>
      <c r="F143" s="4" t="str">
        <f>VLOOKUP(A143,HOP!A:C,3,0)</f>
        <v>3881200</v>
      </c>
      <c r="G143" s="4">
        <f t="shared" si="8"/>
        <v>0</v>
      </c>
      <c r="H143" s="4" t="str">
        <f t="shared" si="9"/>
        <v>，3881200</v>
      </c>
      <c r="I143" s="4" t="str">
        <f>VLOOKUP(A143,HOP!A:U,21,0)</f>
        <v>直采</v>
      </c>
    </row>
    <row r="144" s="4" customFormat="1" hidden="1" spans="1:9">
      <c r="A144" s="5">
        <v>999226619813285</v>
      </c>
      <c r="B144" s="6">
        <v>45173</v>
      </c>
      <c r="C144" s="6">
        <v>45174</v>
      </c>
      <c r="D144" s="4">
        <v>260.55</v>
      </c>
      <c r="E144" s="4" t="str">
        <f>VLOOKUP(A144,HOP!A:L,12,0)</f>
        <v>260.55</v>
      </c>
      <c r="F144" s="4" t="str">
        <f>VLOOKUP(A144,HOP!A:C,3,0)</f>
        <v>3881313</v>
      </c>
      <c r="G144" s="4">
        <f t="shared" si="8"/>
        <v>0</v>
      </c>
      <c r="H144" s="4" t="str">
        <f t="shared" si="9"/>
        <v>，3881313</v>
      </c>
      <c r="I144" s="4" t="str">
        <f>VLOOKUP(A144,HOP!A:U,21,0)</f>
        <v>直连</v>
      </c>
    </row>
    <row r="145" s="4" customFormat="1" hidden="1" spans="1:9">
      <c r="A145" s="5">
        <v>999226620498805</v>
      </c>
      <c r="B145" s="6">
        <v>45173</v>
      </c>
      <c r="C145" s="6">
        <v>45174</v>
      </c>
      <c r="D145" s="4">
        <v>760.73</v>
      </c>
      <c r="E145" s="4" t="str">
        <f>VLOOKUP(A145,HOP!A:L,12,0)</f>
        <v>760.73</v>
      </c>
      <c r="F145" s="4" t="str">
        <f>VLOOKUP(A145,HOP!A:C,3,0)</f>
        <v>3881431</v>
      </c>
      <c r="G145" s="4">
        <f t="shared" si="8"/>
        <v>0</v>
      </c>
      <c r="H145" s="4" t="str">
        <f t="shared" si="9"/>
        <v>，3881431</v>
      </c>
      <c r="I145" s="4" t="str">
        <f>VLOOKUP(A145,HOP!A:U,21,0)</f>
        <v>直连</v>
      </c>
    </row>
    <row r="146" s="4" customFormat="1" hidden="1" spans="1:9">
      <c r="A146" s="5">
        <v>999226621154246</v>
      </c>
      <c r="B146" s="6">
        <v>45173</v>
      </c>
      <c r="C146" s="6">
        <v>45174</v>
      </c>
      <c r="D146" s="4">
        <v>482.2</v>
      </c>
      <c r="E146" s="4" t="str">
        <f>VLOOKUP(A146,HOP!A:L,12,0)</f>
        <v>482.20</v>
      </c>
      <c r="F146" s="4" t="str">
        <f>VLOOKUP(A146,HOP!A:C,3,0)</f>
        <v>3881658</v>
      </c>
      <c r="G146" s="4">
        <f t="shared" si="8"/>
        <v>0</v>
      </c>
      <c r="H146" s="4" t="str">
        <f t="shared" si="9"/>
        <v>，3881658</v>
      </c>
      <c r="I146" s="4" t="str">
        <f>VLOOKUP(A146,HOP!A:U,21,0)</f>
        <v>直连</v>
      </c>
    </row>
    <row r="147" s="4" customFormat="1" spans="1:9">
      <c r="A147" s="5">
        <v>999226621638090</v>
      </c>
      <c r="B147" s="6">
        <v>45173</v>
      </c>
      <c r="C147" s="6">
        <v>45174</v>
      </c>
      <c r="D147" s="4">
        <v>288.9</v>
      </c>
      <c r="E147" s="4" t="str">
        <f>VLOOKUP(A147,HOP!A:L,12,0)</f>
        <v>288.92</v>
      </c>
      <c r="F147" s="4" t="str">
        <f>VLOOKUP(A147,HOP!A:C,3,0)</f>
        <v>3881871</v>
      </c>
      <c r="G147" s="4">
        <f t="shared" si="8"/>
        <v>-0.0200000000000387</v>
      </c>
      <c r="H147" s="4" t="str">
        <f t="shared" si="9"/>
        <v>，3881871</v>
      </c>
      <c r="I147" s="4" t="str">
        <f>VLOOKUP(A147,HOP!A:U,21,0)</f>
        <v>直连</v>
      </c>
    </row>
    <row r="148" s="4" customFormat="1" spans="1:9">
      <c r="A148" s="5">
        <v>999226622501532</v>
      </c>
      <c r="B148" s="6">
        <v>45173</v>
      </c>
      <c r="C148" s="6">
        <v>45174</v>
      </c>
      <c r="D148" s="4">
        <v>508.46</v>
      </c>
      <c r="E148" s="4" t="str">
        <f>VLOOKUP(A148,HOP!A:L,12,0)</f>
        <v>508.50</v>
      </c>
      <c r="F148" s="4" t="str">
        <f>VLOOKUP(A148,HOP!A:C,3,0)</f>
        <v>3882200</v>
      </c>
      <c r="G148" s="4">
        <f t="shared" si="8"/>
        <v>-0.0400000000000205</v>
      </c>
      <c r="H148" s="4" t="str">
        <f t="shared" si="9"/>
        <v>，3882200</v>
      </c>
      <c r="I148" s="4" t="str">
        <f>VLOOKUP(A148,HOP!A:U,21,0)</f>
        <v>直连</v>
      </c>
    </row>
    <row r="149" s="4" customFormat="1" hidden="1" spans="1:9">
      <c r="A149" s="5">
        <v>999226622646922</v>
      </c>
      <c r="B149" s="6">
        <v>45173</v>
      </c>
      <c r="C149" s="6">
        <v>45174</v>
      </c>
      <c r="D149" s="4">
        <v>1840.68</v>
      </c>
      <c r="E149" s="4" t="str">
        <f>VLOOKUP(A149,HOP!A:L,12,0)</f>
        <v>1840.68</v>
      </c>
      <c r="F149" s="4" t="str">
        <f>VLOOKUP(A149,HOP!A:C,3,0)</f>
        <v>3882238</v>
      </c>
      <c r="G149" s="4">
        <f t="shared" si="8"/>
        <v>0</v>
      </c>
      <c r="H149" s="4" t="str">
        <f t="shared" si="9"/>
        <v>，3882238</v>
      </c>
      <c r="I149" s="4" t="str">
        <f>VLOOKUP(A149,HOP!A:U,21,0)</f>
        <v>直连</v>
      </c>
    </row>
    <row r="150" s="4" customFormat="1" hidden="1" spans="1:9">
      <c r="A150" s="5">
        <v>999226622781114</v>
      </c>
      <c r="B150" s="6">
        <v>45173</v>
      </c>
      <c r="C150" s="6">
        <v>45174</v>
      </c>
      <c r="D150" s="4">
        <v>569.17</v>
      </c>
      <c r="E150" s="4" t="str">
        <f>VLOOKUP(A150,HOP!A:L,12,0)</f>
        <v>569.17</v>
      </c>
      <c r="F150" s="4" t="str">
        <f>VLOOKUP(A150,HOP!A:C,3,0)</f>
        <v>3882278</v>
      </c>
      <c r="G150" s="4">
        <f t="shared" si="8"/>
        <v>0</v>
      </c>
      <c r="H150" s="4" t="str">
        <f t="shared" si="9"/>
        <v>，3882278</v>
      </c>
      <c r="I150" s="4" t="str">
        <f>VLOOKUP(A150,HOP!A:U,21,0)</f>
        <v>直连</v>
      </c>
    </row>
    <row r="151" s="4" customFormat="1" spans="1:9">
      <c r="A151" s="5">
        <v>999226623011909</v>
      </c>
      <c r="B151" s="6">
        <v>45173</v>
      </c>
      <c r="C151" s="6">
        <v>45174</v>
      </c>
      <c r="D151" s="4">
        <v>381.35</v>
      </c>
      <c r="E151" s="4" t="str">
        <f>VLOOKUP(A151,HOP!A:L,12,0)</f>
        <v>381.38</v>
      </c>
      <c r="F151" s="4" t="str">
        <f>VLOOKUP(A151,HOP!A:C,3,0)</f>
        <v>3882355</v>
      </c>
      <c r="G151" s="4">
        <f t="shared" si="8"/>
        <v>-0.0299999999999727</v>
      </c>
      <c r="H151" s="4" t="str">
        <f t="shared" si="9"/>
        <v>，3882355</v>
      </c>
      <c r="I151" s="4" t="str">
        <f>VLOOKUP(A151,HOP!A:U,21,0)</f>
        <v>直连</v>
      </c>
    </row>
    <row r="152" s="4" customFormat="1" hidden="1" spans="1:9">
      <c r="A152" s="5">
        <v>999226623574218</v>
      </c>
      <c r="B152" s="6">
        <v>45173</v>
      </c>
      <c r="C152" s="6">
        <v>45174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8"/>
        <v>#N/A</v>
      </c>
      <c r="H152" s="4" t="e">
        <f t="shared" si="9"/>
        <v>#N/A</v>
      </c>
      <c r="I152" s="4" t="e">
        <f>VLOOKUP(A152,HOP!A:U,21,0)</f>
        <v>#N/A</v>
      </c>
    </row>
    <row r="153" s="4" customFormat="1" hidden="1" spans="1:9">
      <c r="A153" s="5">
        <v>999226623741550</v>
      </c>
      <c r="B153" s="6">
        <v>45173</v>
      </c>
      <c r="C153" s="6">
        <v>45174</v>
      </c>
      <c r="D153" s="4">
        <v>265.36</v>
      </c>
      <c r="E153" s="4" t="str">
        <f>VLOOKUP(A153,HOP!A:L,12,0)</f>
        <v>265.36</v>
      </c>
      <c r="F153" s="4" t="str">
        <f>VLOOKUP(A153,HOP!A:C,3,0)</f>
        <v>3882943</v>
      </c>
      <c r="G153" s="4">
        <f t="shared" si="8"/>
        <v>0</v>
      </c>
      <c r="H153" s="4" t="str">
        <f t="shared" si="9"/>
        <v>，3882943</v>
      </c>
      <c r="I153" s="4" t="str">
        <f>VLOOKUP(A153,HOP!A:U,21,0)</f>
        <v>直连</v>
      </c>
    </row>
    <row r="154" s="4" customFormat="1" hidden="1" spans="1:9">
      <c r="A154" s="5">
        <v>999226624099438</v>
      </c>
      <c r="B154" s="6">
        <v>45173</v>
      </c>
      <c r="C154" s="6">
        <v>45174</v>
      </c>
      <c r="D154" s="4">
        <v>125.85</v>
      </c>
      <c r="E154" s="4" t="str">
        <f>VLOOKUP(A154,HOP!A:L,12,0)</f>
        <v>125.85</v>
      </c>
      <c r="F154" s="4" t="str">
        <f>VLOOKUP(A154,HOP!A:C,3,0)</f>
        <v>3883089</v>
      </c>
      <c r="G154" s="4">
        <f t="shared" si="8"/>
        <v>0</v>
      </c>
      <c r="H154" s="4" t="str">
        <f t="shared" si="9"/>
        <v>，3883089</v>
      </c>
      <c r="I154" s="4" t="str">
        <f>VLOOKUP(A154,HOP!A:U,21,0)</f>
        <v>直连</v>
      </c>
    </row>
    <row r="155" s="4" customFormat="1" hidden="1" spans="1:9">
      <c r="A155" s="5">
        <v>999226624588340</v>
      </c>
      <c r="B155" s="6">
        <v>45173</v>
      </c>
      <c r="C155" s="6">
        <v>45174</v>
      </c>
      <c r="D155" s="4">
        <v>287.44</v>
      </c>
      <c r="E155" s="4" t="str">
        <f>VLOOKUP(A155,HOP!A:L,12,0)</f>
        <v>287.44</v>
      </c>
      <c r="F155" s="4" t="str">
        <f>VLOOKUP(A155,HOP!A:C,3,0)</f>
        <v>3883403</v>
      </c>
      <c r="G155" s="4">
        <f t="shared" si="8"/>
        <v>0</v>
      </c>
      <c r="H155" s="4" t="str">
        <f t="shared" si="9"/>
        <v>，3883403</v>
      </c>
      <c r="I155" s="4" t="str">
        <f>VLOOKUP(A155,HOP!A:U,21,0)</f>
        <v>直连</v>
      </c>
    </row>
    <row r="157" spans="4:4">
      <c r="D157" s="4">
        <f>SUM(D2:D156)</f>
        <v>211409.65</v>
      </c>
    </row>
    <row r="160" spans="4:4">
      <c r="D160" s="4" t="s">
        <v>872</v>
      </c>
    </row>
    <row r="164" spans="1:3">
      <c r="A164" s="4" t="s">
        <v>873</v>
      </c>
      <c r="C164" s="4">
        <v>54890.86</v>
      </c>
    </row>
    <row r="165" spans="1:3">
      <c r="A165" s="4" t="s">
        <v>874</v>
      </c>
      <c r="C165" s="4">
        <v>156518.79</v>
      </c>
    </row>
    <row r="166" spans="1:3">
      <c r="A166" s="4" t="s">
        <v>875</v>
      </c>
      <c r="C166" s="4">
        <f>SUBTOTAL(9,C164:C165)</f>
        <v>211409.65</v>
      </c>
    </row>
  </sheetData>
  <autoFilter ref="A1:XFD165">
    <filterColumn colId="3">
      <filters blank="1">
        <filter val="2033.04"/>
        <filter val="2145.04"/>
        <filter val="3899.04"/>
        <filter val="1206.06"/>
        <filter val="1164.08"/>
        <filter val="2962.09"/>
        <filter val="482.2"/>
        <filter val="1346.2"/>
        <filter val="1566.3"/>
        <filter val="268.5"/>
        <filter val="3271.5"/>
        <filter val="4778.5"/>
        <filter val="502.6"/>
        <filter val="1378.6"/>
        <filter val="328.7"/>
        <filter val="288.9"/>
        <filter val="4980.9"/>
        <filter val="12424.5"/>
        <filter val="665.02"/>
        <filter val="13005.42"/>
        <filter val="268.06"/>
        <filter val="1307"/>
        <filter val="778.07"/>
        <filter val="289.08"/>
        <filter val="648.08"/>
        <filter val="966.09"/>
        <filter val="374.11"/>
        <filter val="421.11"/>
        <filter val="196.12"/>
        <filter val="3740.42"/>
        <filter val="1507.43"/>
        <filter val="646.14"/>
        <filter val="206.15"/>
        <filter val="2452.45"/>
        <filter val="1574.46"/>
        <filter val="4408.46"/>
        <filter val="569.17"/>
        <filter val="1093.47"/>
        <filter val="1512.48"/>
        <filter val="1331.32"/>
        <filter val="3548.32"/>
        <filter val="1526.33"/>
        <filter val="254.24"/>
        <filter val="528.25"/>
        <filter val="905.26"/>
        <filter val="4573.36"/>
        <filter val="1037.37"/>
        <filter val="549.28"/>
        <filter val="5367.38"/>
        <filter val="450.31"/>
        <filter val="571.31"/>
        <filter val="540.34"/>
        <filter val="636.34"/>
        <filter val="211409.65 HKD"/>
        <filter val="381.35"/>
        <filter val="4435.25"/>
        <filter val="265.36"/>
        <filter val="495.37"/>
        <filter val="1860.28"/>
        <filter val="1054.29"/>
        <filter val="1019.11"/>
        <filter val="1076.11"/>
        <filter val="642"/>
        <filter val="853.42"/>
        <filter val="2592.12"/>
        <filter val="270.43"/>
        <filter val="287.44"/>
        <filter val="508.46"/>
        <filter val="3125.16"/>
        <filter val="5017.16"/>
        <filter val="300.47"/>
        <filter val="307.47"/>
        <filter val="541.47"/>
        <filter val="2338.17"/>
        <filter val="2449.17"/>
        <filter val="118.48"/>
        <filter val="273.52"/>
        <filter val="712.53"/>
        <filter val="719.53"/>
        <filter val="1771.83"/>
        <filter val="273.54"/>
        <filter val="304.54"/>
        <filter val="453.54"/>
        <filter val="860.54"/>
        <filter val="893.54"/>
        <filter val="3559.84"/>
        <filter val="260.55"/>
        <filter val="1265.85"/>
        <filter val="1384.86"/>
        <filter val="3001.88"/>
        <filter val="1035.72"/>
        <filter val="766.63"/>
        <filter val="1233.78"/>
        <filter val="3175.62"/>
        <filter val="760.73"/>
        <filter val="1465.63"/>
        <filter val="127.74"/>
        <filter val="2137.65"/>
        <filter val="654.76"/>
        <filter val="1200.67"/>
        <filter val="389.78"/>
        <filter val="1840.68"/>
        <filter val="340.81"/>
        <filter val="815.81"/>
        <filter val="864.81"/>
        <filter val="2664.51"/>
        <filter val="592.83"/>
        <filter val="1024.53"/>
        <filter val="1284.54"/>
        <filter val="2539.54"/>
        <filter val="125.85"/>
        <filter val="895.86"/>
        <filter val="1046.57"/>
        <filter val="283.89"/>
        <filter val="355.93"/>
        <filter val="510.95"/>
        <filter val="678.96"/>
        <filter val="436.98"/>
        <filter val="14495.58"/>
        <filter val="211409.65"/>
        <filter val="2003.91"/>
        <filter val="7683.92"/>
        <filter val="1434.95"/>
        <filter val="1180.97"/>
        <filter val="2051.97"/>
        <filter val="1501.98"/>
        <filter val="1324.99"/>
      </filters>
    </filterColumn>
    <filterColumn colId="6">
      <filters blank="1">
        <filter val="-0.02"/>
        <filter val="-0.03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0"/>
  <sheetViews>
    <sheetView workbookViewId="0">
      <selection activeCell="C12" sqref="C1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876</v>
      </c>
      <c r="B1" s="2" t="s">
        <v>877</v>
      </c>
      <c r="C1" s="2" t="s">
        <v>878</v>
      </c>
      <c r="D1" s="2" t="s">
        <v>879</v>
      </c>
      <c r="E1" s="2" t="s">
        <v>13</v>
      </c>
      <c r="F1" s="2" t="s">
        <v>5</v>
      </c>
      <c r="G1" s="2" t="s">
        <v>6</v>
      </c>
      <c r="H1" s="2" t="s">
        <v>880</v>
      </c>
      <c r="I1" s="2" t="s">
        <v>881</v>
      </c>
      <c r="J1" s="2" t="s">
        <v>882</v>
      </c>
      <c r="K1" s="2" t="s">
        <v>883</v>
      </c>
      <c r="L1" s="2" t="s">
        <v>884</v>
      </c>
      <c r="M1" s="2" t="s">
        <v>885</v>
      </c>
      <c r="N1" s="2" t="s">
        <v>886</v>
      </c>
      <c r="O1" s="2" t="s">
        <v>887</v>
      </c>
      <c r="P1" s="2" t="s">
        <v>888</v>
      </c>
      <c r="Q1" s="2" t="s">
        <v>889</v>
      </c>
      <c r="R1" s="2" t="s">
        <v>890</v>
      </c>
      <c r="S1" s="2" t="s">
        <v>891</v>
      </c>
      <c r="T1" s="2" t="s">
        <v>892</v>
      </c>
      <c r="U1" s="2" t="s">
        <v>893</v>
      </c>
      <c r="V1" s="2" t="s">
        <v>894</v>
      </c>
    </row>
    <row r="2" s="1" customFormat="1" spans="1:22">
      <c r="A2" s="3">
        <v>999226624588340</v>
      </c>
      <c r="B2" s="1" t="s">
        <v>895</v>
      </c>
      <c r="C2" s="1" t="s">
        <v>896</v>
      </c>
      <c r="D2" s="1" t="s">
        <v>897</v>
      </c>
      <c r="E2" s="1" t="s">
        <v>898</v>
      </c>
      <c r="F2" s="1" t="s">
        <v>895</v>
      </c>
      <c r="G2" s="1" t="s">
        <v>899</v>
      </c>
      <c r="H2" s="1" t="s">
        <v>900</v>
      </c>
      <c r="I2" s="1" t="s">
        <v>901</v>
      </c>
      <c r="J2" s="1" t="s">
        <v>30</v>
      </c>
      <c r="K2" s="1" t="s">
        <v>902</v>
      </c>
      <c r="L2" s="1" t="s">
        <v>902</v>
      </c>
      <c r="M2" s="1" t="s">
        <v>903</v>
      </c>
      <c r="N2" s="1" t="s">
        <v>903</v>
      </c>
      <c r="O2" s="1" t="s">
        <v>904</v>
      </c>
      <c r="P2" s="1" t="s">
        <v>905</v>
      </c>
      <c r="Q2" s="1" t="s">
        <v>906</v>
      </c>
      <c r="R2" s="1" t="s">
        <v>907</v>
      </c>
      <c r="S2" s="1" t="s">
        <v>908</v>
      </c>
      <c r="T2" s="1" t="s">
        <v>909</v>
      </c>
      <c r="U2" s="1" t="s">
        <v>910</v>
      </c>
      <c r="V2" s="1" t="s">
        <v>911</v>
      </c>
    </row>
    <row r="3" s="1" customFormat="1" spans="1:22">
      <c r="A3" s="3">
        <v>999226624099438</v>
      </c>
      <c r="B3" s="1" t="s">
        <v>895</v>
      </c>
      <c r="C3" s="1" t="s">
        <v>912</v>
      </c>
      <c r="D3" s="1" t="s">
        <v>913</v>
      </c>
      <c r="E3" s="1" t="s">
        <v>914</v>
      </c>
      <c r="F3" s="1" t="s">
        <v>895</v>
      </c>
      <c r="G3" s="1" t="s">
        <v>899</v>
      </c>
      <c r="H3" s="1" t="s">
        <v>900</v>
      </c>
      <c r="I3" s="1" t="s">
        <v>915</v>
      </c>
      <c r="J3" s="1" t="s">
        <v>30</v>
      </c>
      <c r="K3" s="1" t="s">
        <v>916</v>
      </c>
      <c r="L3" s="1" t="s">
        <v>916</v>
      </c>
      <c r="M3" s="1" t="s">
        <v>903</v>
      </c>
      <c r="N3" s="1" t="s">
        <v>903</v>
      </c>
      <c r="O3" s="1" t="s">
        <v>904</v>
      </c>
      <c r="P3" s="1" t="s">
        <v>905</v>
      </c>
      <c r="Q3" s="1" t="s">
        <v>906</v>
      </c>
      <c r="R3" s="1" t="s">
        <v>917</v>
      </c>
      <c r="S3" s="1" t="s">
        <v>908</v>
      </c>
      <c r="T3" s="1" t="s">
        <v>909</v>
      </c>
      <c r="U3" s="1" t="s">
        <v>910</v>
      </c>
      <c r="V3" s="1" t="s">
        <v>918</v>
      </c>
    </row>
    <row r="4" s="1" customFormat="1" spans="1:22">
      <c r="A4" s="3">
        <v>999226623741550</v>
      </c>
      <c r="B4" s="1" t="s">
        <v>895</v>
      </c>
      <c r="C4" s="1" t="s">
        <v>919</v>
      </c>
      <c r="D4" s="1" t="s">
        <v>920</v>
      </c>
      <c r="E4" s="1" t="s">
        <v>921</v>
      </c>
      <c r="F4" s="1" t="s">
        <v>895</v>
      </c>
      <c r="G4" s="1" t="s">
        <v>899</v>
      </c>
      <c r="H4" s="1" t="s">
        <v>900</v>
      </c>
      <c r="I4" s="1" t="s">
        <v>922</v>
      </c>
      <c r="J4" s="1" t="s">
        <v>30</v>
      </c>
      <c r="K4" s="1" t="s">
        <v>923</v>
      </c>
      <c r="L4" s="1" t="s">
        <v>923</v>
      </c>
      <c r="M4" s="1" t="s">
        <v>903</v>
      </c>
      <c r="N4" s="1" t="s">
        <v>903</v>
      </c>
      <c r="O4" s="1" t="s">
        <v>904</v>
      </c>
      <c r="P4" s="1" t="s">
        <v>905</v>
      </c>
      <c r="Q4" s="1" t="s">
        <v>906</v>
      </c>
      <c r="R4" s="1" t="s">
        <v>924</v>
      </c>
      <c r="S4" s="1" t="s">
        <v>908</v>
      </c>
      <c r="T4" s="1" t="s">
        <v>909</v>
      </c>
      <c r="U4" s="1" t="s">
        <v>910</v>
      </c>
      <c r="V4" s="1" t="s">
        <v>911</v>
      </c>
    </row>
    <row r="5" s="1" customFormat="1" spans="1:22">
      <c r="A5" s="3">
        <v>999226623011909</v>
      </c>
      <c r="B5" s="1" t="s">
        <v>895</v>
      </c>
      <c r="C5" s="1" t="s">
        <v>925</v>
      </c>
      <c r="D5" s="1" t="s">
        <v>926</v>
      </c>
      <c r="E5" s="1" t="s">
        <v>927</v>
      </c>
      <c r="F5" s="1" t="s">
        <v>895</v>
      </c>
      <c r="G5" s="1" t="s">
        <v>899</v>
      </c>
      <c r="H5" s="1" t="s">
        <v>900</v>
      </c>
      <c r="I5" s="1" t="s">
        <v>928</v>
      </c>
      <c r="J5" s="1" t="s">
        <v>30</v>
      </c>
      <c r="K5" s="1" t="s">
        <v>929</v>
      </c>
      <c r="L5" s="1" t="s">
        <v>929</v>
      </c>
      <c r="M5" s="1" t="s">
        <v>903</v>
      </c>
      <c r="N5" s="1" t="s">
        <v>903</v>
      </c>
      <c r="O5" s="1" t="s">
        <v>904</v>
      </c>
      <c r="P5" s="1" t="s">
        <v>905</v>
      </c>
      <c r="Q5" s="1" t="s">
        <v>906</v>
      </c>
      <c r="R5" s="1" t="s">
        <v>930</v>
      </c>
      <c r="S5" s="1" t="s">
        <v>908</v>
      </c>
      <c r="T5" s="1" t="s">
        <v>909</v>
      </c>
      <c r="U5" s="1" t="s">
        <v>910</v>
      </c>
      <c r="V5" s="1" t="s">
        <v>931</v>
      </c>
    </row>
    <row r="6" s="1" customFormat="1" spans="1:22">
      <c r="A6" s="3">
        <v>999226622781114</v>
      </c>
      <c r="B6" s="1" t="s">
        <v>895</v>
      </c>
      <c r="C6" s="1" t="s">
        <v>932</v>
      </c>
      <c r="D6" s="1" t="s">
        <v>933</v>
      </c>
      <c r="E6" s="1" t="s">
        <v>934</v>
      </c>
      <c r="F6" s="1" t="s">
        <v>895</v>
      </c>
      <c r="G6" s="1" t="s">
        <v>899</v>
      </c>
      <c r="H6" s="1" t="s">
        <v>900</v>
      </c>
      <c r="I6" s="1" t="s">
        <v>935</v>
      </c>
      <c r="J6" s="1" t="s">
        <v>30</v>
      </c>
      <c r="K6" s="1" t="s">
        <v>936</v>
      </c>
      <c r="L6" s="1" t="s">
        <v>936</v>
      </c>
      <c r="M6" s="1" t="s">
        <v>903</v>
      </c>
      <c r="N6" s="1" t="s">
        <v>903</v>
      </c>
      <c r="O6" s="1" t="s">
        <v>904</v>
      </c>
      <c r="P6" s="1" t="s">
        <v>905</v>
      </c>
      <c r="Q6" s="1" t="s">
        <v>906</v>
      </c>
      <c r="R6" s="1" t="s">
        <v>937</v>
      </c>
      <c r="S6" s="1" t="s">
        <v>908</v>
      </c>
      <c r="T6" s="1" t="s">
        <v>909</v>
      </c>
      <c r="U6" s="1" t="s">
        <v>910</v>
      </c>
      <c r="V6" s="1" t="s">
        <v>931</v>
      </c>
    </row>
    <row r="7" s="1" customFormat="1" spans="1:22">
      <c r="A7" s="3">
        <v>999226622646922</v>
      </c>
      <c r="B7" s="1" t="s">
        <v>895</v>
      </c>
      <c r="C7" s="1" t="s">
        <v>938</v>
      </c>
      <c r="D7" s="1" t="s">
        <v>939</v>
      </c>
      <c r="E7" s="1" t="s">
        <v>940</v>
      </c>
      <c r="F7" s="1" t="s">
        <v>895</v>
      </c>
      <c r="G7" s="1" t="s">
        <v>899</v>
      </c>
      <c r="H7" s="1" t="s">
        <v>900</v>
      </c>
      <c r="I7" s="1" t="s">
        <v>941</v>
      </c>
      <c r="J7" s="1" t="s">
        <v>30</v>
      </c>
      <c r="K7" s="1" t="s">
        <v>942</v>
      </c>
      <c r="L7" s="1" t="s">
        <v>942</v>
      </c>
      <c r="M7" s="1" t="s">
        <v>903</v>
      </c>
      <c r="N7" s="1" t="s">
        <v>903</v>
      </c>
      <c r="O7" s="1" t="s">
        <v>904</v>
      </c>
      <c r="P7" s="1" t="s">
        <v>905</v>
      </c>
      <c r="Q7" s="1" t="s">
        <v>906</v>
      </c>
      <c r="R7" s="1" t="s">
        <v>943</v>
      </c>
      <c r="S7" s="1" t="s">
        <v>908</v>
      </c>
      <c r="T7" s="1" t="s">
        <v>909</v>
      </c>
      <c r="U7" s="1" t="s">
        <v>910</v>
      </c>
      <c r="V7" s="1" t="s">
        <v>944</v>
      </c>
    </row>
    <row r="8" s="1" customFormat="1" spans="1:22">
      <c r="A8" s="3">
        <v>999226622501532</v>
      </c>
      <c r="B8" s="1" t="s">
        <v>895</v>
      </c>
      <c r="C8" s="1" t="s">
        <v>945</v>
      </c>
      <c r="D8" s="1" t="s">
        <v>946</v>
      </c>
      <c r="E8" s="1" t="s">
        <v>947</v>
      </c>
      <c r="F8" s="1" t="s">
        <v>895</v>
      </c>
      <c r="G8" s="1" t="s">
        <v>899</v>
      </c>
      <c r="H8" s="1" t="s">
        <v>900</v>
      </c>
      <c r="I8" s="1" t="s">
        <v>948</v>
      </c>
      <c r="J8" s="1" t="s">
        <v>30</v>
      </c>
      <c r="K8" s="1" t="s">
        <v>949</v>
      </c>
      <c r="L8" s="1" t="s">
        <v>949</v>
      </c>
      <c r="M8" s="1" t="s">
        <v>903</v>
      </c>
      <c r="N8" s="1" t="s">
        <v>903</v>
      </c>
      <c r="O8" s="1" t="s">
        <v>904</v>
      </c>
      <c r="P8" s="1" t="s">
        <v>905</v>
      </c>
      <c r="Q8" s="1" t="s">
        <v>906</v>
      </c>
      <c r="R8" s="1" t="s">
        <v>950</v>
      </c>
      <c r="S8" s="1" t="s">
        <v>908</v>
      </c>
      <c r="T8" s="1" t="s">
        <v>909</v>
      </c>
      <c r="U8" s="1" t="s">
        <v>910</v>
      </c>
      <c r="V8" s="1" t="s">
        <v>931</v>
      </c>
    </row>
    <row r="9" s="1" customFormat="1" spans="1:22">
      <c r="A9" s="3">
        <v>999226621638090</v>
      </c>
      <c r="B9" s="1" t="s">
        <v>895</v>
      </c>
      <c r="C9" s="1" t="s">
        <v>951</v>
      </c>
      <c r="D9" s="1" t="s">
        <v>952</v>
      </c>
      <c r="E9" s="1" t="s">
        <v>953</v>
      </c>
      <c r="F9" s="1" t="s">
        <v>895</v>
      </c>
      <c r="G9" s="1" t="s">
        <v>899</v>
      </c>
      <c r="H9" s="1" t="s">
        <v>900</v>
      </c>
      <c r="I9" s="1" t="s">
        <v>954</v>
      </c>
      <c r="J9" s="1" t="s">
        <v>30</v>
      </c>
      <c r="K9" s="1" t="s">
        <v>955</v>
      </c>
      <c r="L9" s="1" t="s">
        <v>955</v>
      </c>
      <c r="M9" s="1" t="s">
        <v>903</v>
      </c>
      <c r="N9" s="1" t="s">
        <v>903</v>
      </c>
      <c r="O9" s="1" t="s">
        <v>904</v>
      </c>
      <c r="P9" s="1" t="s">
        <v>905</v>
      </c>
      <c r="Q9" s="1" t="s">
        <v>906</v>
      </c>
      <c r="R9" s="1" t="s">
        <v>956</v>
      </c>
      <c r="S9" s="1" t="s">
        <v>908</v>
      </c>
      <c r="T9" s="1" t="s">
        <v>909</v>
      </c>
      <c r="U9" s="1" t="s">
        <v>910</v>
      </c>
      <c r="V9" s="1" t="s">
        <v>931</v>
      </c>
    </row>
    <row r="10" s="1" customFormat="1" spans="1:22">
      <c r="A10" s="3">
        <v>999226621154246</v>
      </c>
      <c r="B10" s="1" t="s">
        <v>895</v>
      </c>
      <c r="C10" s="1" t="s">
        <v>957</v>
      </c>
      <c r="D10" s="1" t="s">
        <v>958</v>
      </c>
      <c r="E10" s="1" t="s">
        <v>959</v>
      </c>
      <c r="F10" s="1" t="s">
        <v>895</v>
      </c>
      <c r="G10" s="1" t="s">
        <v>899</v>
      </c>
      <c r="H10" s="1" t="s">
        <v>900</v>
      </c>
      <c r="I10" s="1" t="s">
        <v>960</v>
      </c>
      <c r="J10" s="1" t="s">
        <v>30</v>
      </c>
      <c r="K10" s="1" t="s">
        <v>961</v>
      </c>
      <c r="L10" s="1" t="s">
        <v>961</v>
      </c>
      <c r="M10" s="1" t="s">
        <v>903</v>
      </c>
      <c r="N10" s="1" t="s">
        <v>903</v>
      </c>
      <c r="O10" s="1" t="s">
        <v>904</v>
      </c>
      <c r="P10" s="1" t="s">
        <v>905</v>
      </c>
      <c r="Q10" s="1" t="s">
        <v>906</v>
      </c>
      <c r="R10" s="1" t="s">
        <v>962</v>
      </c>
      <c r="S10" s="1" t="s">
        <v>908</v>
      </c>
      <c r="T10" s="1" t="s">
        <v>909</v>
      </c>
      <c r="U10" s="1" t="s">
        <v>910</v>
      </c>
      <c r="V10" s="1" t="s">
        <v>963</v>
      </c>
    </row>
    <row r="11" s="1" customFormat="1" spans="1:22">
      <c r="A11" s="3">
        <v>999226620498805</v>
      </c>
      <c r="B11" s="1" t="s">
        <v>895</v>
      </c>
      <c r="C11" s="1" t="s">
        <v>964</v>
      </c>
      <c r="D11" s="1" t="s">
        <v>965</v>
      </c>
      <c r="E11" s="1" t="s">
        <v>966</v>
      </c>
      <c r="F11" s="1" t="s">
        <v>895</v>
      </c>
      <c r="G11" s="1" t="s">
        <v>899</v>
      </c>
      <c r="H11" s="1" t="s">
        <v>900</v>
      </c>
      <c r="I11" s="1" t="s">
        <v>967</v>
      </c>
      <c r="J11" s="1" t="s">
        <v>30</v>
      </c>
      <c r="K11" s="1" t="s">
        <v>968</v>
      </c>
      <c r="L11" s="1" t="s">
        <v>968</v>
      </c>
      <c r="M11" s="1" t="s">
        <v>903</v>
      </c>
      <c r="N11" s="1" t="s">
        <v>903</v>
      </c>
      <c r="O11" s="1" t="s">
        <v>904</v>
      </c>
      <c r="P11" s="1" t="s">
        <v>905</v>
      </c>
      <c r="Q11" s="1" t="s">
        <v>906</v>
      </c>
      <c r="R11" s="1" t="s">
        <v>969</v>
      </c>
      <c r="S11" s="1" t="s">
        <v>908</v>
      </c>
      <c r="T11" s="1" t="s">
        <v>909</v>
      </c>
      <c r="U11" s="1" t="s">
        <v>910</v>
      </c>
      <c r="V11" s="1" t="s">
        <v>970</v>
      </c>
    </row>
    <row r="12" s="1" customFormat="1" spans="1:22">
      <c r="A12" s="3">
        <v>999226619813285</v>
      </c>
      <c r="B12" s="1" t="s">
        <v>895</v>
      </c>
      <c r="C12" s="1" t="s">
        <v>971</v>
      </c>
      <c r="D12" s="1" t="s">
        <v>972</v>
      </c>
      <c r="E12" s="1" t="s">
        <v>973</v>
      </c>
      <c r="F12" s="1" t="s">
        <v>895</v>
      </c>
      <c r="G12" s="1" t="s">
        <v>899</v>
      </c>
      <c r="H12" s="1" t="s">
        <v>900</v>
      </c>
      <c r="I12" s="1" t="s">
        <v>974</v>
      </c>
      <c r="J12" s="1" t="s">
        <v>30</v>
      </c>
      <c r="K12" s="1" t="s">
        <v>975</v>
      </c>
      <c r="L12" s="1" t="s">
        <v>975</v>
      </c>
      <c r="M12" s="1" t="s">
        <v>903</v>
      </c>
      <c r="N12" s="1" t="s">
        <v>903</v>
      </c>
      <c r="O12" s="1" t="s">
        <v>904</v>
      </c>
      <c r="P12" s="1" t="s">
        <v>905</v>
      </c>
      <c r="Q12" s="1" t="s">
        <v>906</v>
      </c>
      <c r="R12" s="1" t="s">
        <v>976</v>
      </c>
      <c r="S12" s="1" t="s">
        <v>908</v>
      </c>
      <c r="T12" s="1" t="s">
        <v>909</v>
      </c>
      <c r="U12" s="1" t="s">
        <v>910</v>
      </c>
      <c r="V12" s="1" t="s">
        <v>977</v>
      </c>
    </row>
    <row r="13" s="1" customFormat="1" spans="1:22">
      <c r="A13" s="3">
        <v>999226619544225</v>
      </c>
      <c r="B13" s="1" t="s">
        <v>895</v>
      </c>
      <c r="C13" s="1" t="s">
        <v>978</v>
      </c>
      <c r="D13" s="1" t="s">
        <v>979</v>
      </c>
      <c r="E13" s="1" t="s">
        <v>980</v>
      </c>
      <c r="F13" s="1" t="s">
        <v>895</v>
      </c>
      <c r="G13" s="1" t="s">
        <v>899</v>
      </c>
      <c r="H13" s="1" t="s">
        <v>900</v>
      </c>
      <c r="I13" s="1" t="s">
        <v>981</v>
      </c>
      <c r="J13" s="1" t="s">
        <v>30</v>
      </c>
      <c r="K13" s="1" t="s">
        <v>982</v>
      </c>
      <c r="L13" s="1" t="s">
        <v>982</v>
      </c>
      <c r="M13" s="1" t="s">
        <v>903</v>
      </c>
      <c r="N13" s="1" t="s">
        <v>903</v>
      </c>
      <c r="O13" s="1" t="s">
        <v>904</v>
      </c>
      <c r="P13" s="1" t="s">
        <v>905</v>
      </c>
      <c r="Q13" s="1" t="s">
        <v>906</v>
      </c>
      <c r="R13" s="1" t="s">
        <v>983</v>
      </c>
      <c r="S13" s="1" t="s">
        <v>908</v>
      </c>
      <c r="T13" s="1" t="s">
        <v>909</v>
      </c>
      <c r="U13" s="1" t="s">
        <v>984</v>
      </c>
      <c r="V13" s="1" t="s">
        <v>911</v>
      </c>
    </row>
    <row r="14" s="1" customFormat="1" spans="1:22">
      <c r="A14" s="3">
        <v>999226619335587</v>
      </c>
      <c r="B14" s="1" t="s">
        <v>895</v>
      </c>
      <c r="C14" s="1" t="s">
        <v>985</v>
      </c>
      <c r="D14" s="1" t="s">
        <v>986</v>
      </c>
      <c r="E14" s="1" t="s">
        <v>987</v>
      </c>
      <c r="F14" s="1" t="s">
        <v>895</v>
      </c>
      <c r="G14" s="1" t="s">
        <v>899</v>
      </c>
      <c r="H14" s="1" t="s">
        <v>900</v>
      </c>
      <c r="I14" s="1" t="s">
        <v>988</v>
      </c>
      <c r="J14" s="1" t="s">
        <v>30</v>
      </c>
      <c r="K14" s="1" t="s">
        <v>989</v>
      </c>
      <c r="L14" s="1" t="s">
        <v>989</v>
      </c>
      <c r="M14" s="1" t="s">
        <v>903</v>
      </c>
      <c r="N14" s="1" t="s">
        <v>903</v>
      </c>
      <c r="O14" s="1" t="s">
        <v>904</v>
      </c>
      <c r="P14" s="1" t="s">
        <v>905</v>
      </c>
      <c r="Q14" s="1" t="s">
        <v>906</v>
      </c>
      <c r="R14" s="1" t="s">
        <v>990</v>
      </c>
      <c r="S14" s="1" t="s">
        <v>908</v>
      </c>
      <c r="T14" s="1" t="s">
        <v>909</v>
      </c>
      <c r="U14" s="1" t="s">
        <v>910</v>
      </c>
      <c r="V14" s="1" t="s">
        <v>991</v>
      </c>
    </row>
    <row r="15" s="1" customFormat="1" spans="1:22">
      <c r="A15" s="3">
        <v>999226619242780</v>
      </c>
      <c r="B15" s="1" t="s">
        <v>895</v>
      </c>
      <c r="C15" s="1" t="s">
        <v>992</v>
      </c>
      <c r="D15" s="1" t="s">
        <v>993</v>
      </c>
      <c r="E15" s="1" t="s">
        <v>994</v>
      </c>
      <c r="F15" s="1" t="s">
        <v>895</v>
      </c>
      <c r="G15" s="1" t="s">
        <v>899</v>
      </c>
      <c r="H15" s="1" t="s">
        <v>900</v>
      </c>
      <c r="I15" s="1" t="s">
        <v>995</v>
      </c>
      <c r="J15" s="1" t="s">
        <v>30</v>
      </c>
      <c r="K15" s="1" t="s">
        <v>996</v>
      </c>
      <c r="L15" s="1" t="s">
        <v>996</v>
      </c>
      <c r="M15" s="1" t="s">
        <v>903</v>
      </c>
      <c r="N15" s="1" t="s">
        <v>903</v>
      </c>
      <c r="O15" s="1" t="s">
        <v>904</v>
      </c>
      <c r="P15" s="1" t="s">
        <v>905</v>
      </c>
      <c r="Q15" s="1" t="s">
        <v>906</v>
      </c>
      <c r="R15" s="1" t="s">
        <v>997</v>
      </c>
      <c r="S15" s="1" t="s">
        <v>908</v>
      </c>
      <c r="T15" s="1" t="s">
        <v>909</v>
      </c>
      <c r="U15" s="1" t="s">
        <v>910</v>
      </c>
      <c r="V15" s="1" t="s">
        <v>970</v>
      </c>
    </row>
    <row r="16" s="1" customFormat="1" spans="1:22">
      <c r="A16" s="3">
        <v>999226618928822</v>
      </c>
      <c r="B16" s="1" t="s">
        <v>895</v>
      </c>
      <c r="C16" s="1" t="s">
        <v>998</v>
      </c>
      <c r="D16" s="1" t="s">
        <v>999</v>
      </c>
      <c r="E16" s="1" t="s">
        <v>1000</v>
      </c>
      <c r="F16" s="1" t="s">
        <v>895</v>
      </c>
      <c r="G16" s="1" t="s">
        <v>899</v>
      </c>
      <c r="H16" s="1" t="s">
        <v>900</v>
      </c>
      <c r="I16" s="1" t="s">
        <v>982</v>
      </c>
      <c r="J16" s="1" t="s">
        <v>30</v>
      </c>
      <c r="K16" s="1" t="s">
        <v>1001</v>
      </c>
      <c r="L16" s="1" t="s">
        <v>1001</v>
      </c>
      <c r="M16" s="1" t="s">
        <v>903</v>
      </c>
      <c r="N16" s="1" t="s">
        <v>903</v>
      </c>
      <c r="O16" s="1" t="s">
        <v>904</v>
      </c>
      <c r="P16" s="1" t="s">
        <v>905</v>
      </c>
      <c r="Q16" s="1" t="s">
        <v>906</v>
      </c>
      <c r="R16" s="1" t="s">
        <v>1002</v>
      </c>
      <c r="S16" s="1" t="s">
        <v>908</v>
      </c>
      <c r="T16" s="1" t="s">
        <v>909</v>
      </c>
      <c r="U16" s="1" t="s">
        <v>910</v>
      </c>
      <c r="V16" s="1" t="s">
        <v>931</v>
      </c>
    </row>
    <row r="17" s="1" customFormat="1" spans="1:22">
      <c r="A17" s="3">
        <v>999226618865575</v>
      </c>
      <c r="B17" s="1" t="s">
        <v>895</v>
      </c>
      <c r="C17" s="1" t="s">
        <v>1003</v>
      </c>
      <c r="D17" s="1" t="s">
        <v>1004</v>
      </c>
      <c r="E17" s="1" t="s">
        <v>1005</v>
      </c>
      <c r="F17" s="1" t="s">
        <v>895</v>
      </c>
      <c r="G17" s="1" t="s">
        <v>899</v>
      </c>
      <c r="H17" s="1" t="s">
        <v>900</v>
      </c>
      <c r="I17" s="1" t="s">
        <v>1006</v>
      </c>
      <c r="J17" s="1" t="s">
        <v>30</v>
      </c>
      <c r="K17" s="1" t="s">
        <v>1007</v>
      </c>
      <c r="L17" s="1" t="s">
        <v>1007</v>
      </c>
      <c r="M17" s="1" t="s">
        <v>903</v>
      </c>
      <c r="N17" s="1" t="s">
        <v>903</v>
      </c>
      <c r="O17" s="1" t="s">
        <v>904</v>
      </c>
      <c r="P17" s="1" t="s">
        <v>905</v>
      </c>
      <c r="Q17" s="1" t="s">
        <v>906</v>
      </c>
      <c r="R17" s="1" t="s">
        <v>1008</v>
      </c>
      <c r="S17" s="1" t="s">
        <v>908</v>
      </c>
      <c r="T17" s="1" t="s">
        <v>909</v>
      </c>
      <c r="U17" s="1" t="s">
        <v>910</v>
      </c>
      <c r="V17" s="1" t="s">
        <v>1009</v>
      </c>
    </row>
    <row r="18" s="1" customFormat="1" spans="1:22">
      <c r="A18" s="3">
        <v>999226617822308</v>
      </c>
      <c r="B18" s="1" t="s">
        <v>895</v>
      </c>
      <c r="C18" s="1" t="s">
        <v>1010</v>
      </c>
      <c r="D18" s="1" t="s">
        <v>1011</v>
      </c>
      <c r="E18" s="1" t="s">
        <v>1012</v>
      </c>
      <c r="F18" s="1" t="s">
        <v>895</v>
      </c>
      <c r="G18" s="1" t="s">
        <v>899</v>
      </c>
      <c r="H18" s="1" t="s">
        <v>900</v>
      </c>
      <c r="I18" s="1" t="s">
        <v>1013</v>
      </c>
      <c r="J18" s="1" t="s">
        <v>30</v>
      </c>
      <c r="K18" s="1" t="s">
        <v>1014</v>
      </c>
      <c r="L18" s="1" t="s">
        <v>1014</v>
      </c>
      <c r="M18" s="1" t="s">
        <v>903</v>
      </c>
      <c r="N18" s="1" t="s">
        <v>903</v>
      </c>
      <c r="O18" s="1" t="s">
        <v>904</v>
      </c>
      <c r="P18" s="1" t="s">
        <v>905</v>
      </c>
      <c r="Q18" s="1" t="s">
        <v>906</v>
      </c>
      <c r="R18" s="1" t="s">
        <v>1015</v>
      </c>
      <c r="S18" s="1" t="s">
        <v>908</v>
      </c>
      <c r="T18" s="1" t="s">
        <v>909</v>
      </c>
      <c r="U18" s="1" t="s">
        <v>910</v>
      </c>
      <c r="V18" s="1" t="s">
        <v>1016</v>
      </c>
    </row>
    <row r="19" s="1" customFormat="1" spans="1:22">
      <c r="A19" s="3">
        <v>999226617588883</v>
      </c>
      <c r="B19" s="1" t="s">
        <v>895</v>
      </c>
      <c r="C19" s="1" t="s">
        <v>1017</v>
      </c>
      <c r="D19" s="1" t="s">
        <v>1018</v>
      </c>
      <c r="E19" s="1" t="s">
        <v>1019</v>
      </c>
      <c r="F19" s="1" t="s">
        <v>895</v>
      </c>
      <c r="G19" s="1" t="s">
        <v>899</v>
      </c>
      <c r="H19" s="1" t="s">
        <v>900</v>
      </c>
      <c r="I19" s="1" t="s">
        <v>1020</v>
      </c>
      <c r="J19" s="1" t="s">
        <v>30</v>
      </c>
      <c r="K19" s="1" t="s">
        <v>1021</v>
      </c>
      <c r="L19" s="1" t="s">
        <v>1021</v>
      </c>
      <c r="M19" s="1" t="s">
        <v>903</v>
      </c>
      <c r="N19" s="1" t="s">
        <v>903</v>
      </c>
      <c r="O19" s="1" t="s">
        <v>904</v>
      </c>
      <c r="P19" s="1" t="s">
        <v>905</v>
      </c>
      <c r="Q19" s="1" t="s">
        <v>906</v>
      </c>
      <c r="R19" s="1" t="s">
        <v>1022</v>
      </c>
      <c r="S19" s="1" t="s">
        <v>908</v>
      </c>
      <c r="T19" s="1" t="s">
        <v>909</v>
      </c>
      <c r="U19" s="1" t="s">
        <v>910</v>
      </c>
      <c r="V19" s="1" t="s">
        <v>977</v>
      </c>
    </row>
    <row r="20" s="1" customFormat="1" spans="1:22">
      <c r="A20" s="3">
        <v>999226617507719</v>
      </c>
      <c r="B20" s="1" t="s">
        <v>895</v>
      </c>
      <c r="C20" s="1" t="s">
        <v>1023</v>
      </c>
      <c r="D20" s="1" t="s">
        <v>1024</v>
      </c>
      <c r="E20" s="1" t="s">
        <v>1025</v>
      </c>
      <c r="F20" s="1" t="s">
        <v>895</v>
      </c>
      <c r="G20" s="1" t="s">
        <v>899</v>
      </c>
      <c r="H20" s="1" t="s">
        <v>900</v>
      </c>
      <c r="I20" s="1" t="s">
        <v>1026</v>
      </c>
      <c r="J20" s="1" t="s">
        <v>30</v>
      </c>
      <c r="K20" s="1" t="s">
        <v>1027</v>
      </c>
      <c r="L20" s="1" t="s">
        <v>1027</v>
      </c>
      <c r="M20" s="1" t="s">
        <v>903</v>
      </c>
      <c r="N20" s="1" t="s">
        <v>903</v>
      </c>
      <c r="O20" s="1" t="s">
        <v>904</v>
      </c>
      <c r="P20" s="1" t="s">
        <v>905</v>
      </c>
      <c r="Q20" s="1" t="s">
        <v>906</v>
      </c>
      <c r="R20" s="1" t="s">
        <v>1028</v>
      </c>
      <c r="S20" s="1" t="s">
        <v>908</v>
      </c>
      <c r="T20" s="1" t="s">
        <v>909</v>
      </c>
      <c r="U20" s="1" t="s">
        <v>910</v>
      </c>
      <c r="V20" s="1" t="s">
        <v>1029</v>
      </c>
    </row>
    <row r="21" s="1" customFormat="1" spans="1:22">
      <c r="A21" s="3">
        <v>999226617325437</v>
      </c>
      <c r="B21" s="1" t="s">
        <v>895</v>
      </c>
      <c r="C21" s="1" t="s">
        <v>1030</v>
      </c>
      <c r="D21" s="1" t="s">
        <v>1031</v>
      </c>
      <c r="E21" s="1" t="s">
        <v>1032</v>
      </c>
      <c r="F21" s="1" t="s">
        <v>895</v>
      </c>
      <c r="G21" s="1" t="s">
        <v>899</v>
      </c>
      <c r="H21" s="1" t="s">
        <v>900</v>
      </c>
      <c r="I21" s="1" t="s">
        <v>1033</v>
      </c>
      <c r="J21" s="1" t="s">
        <v>30</v>
      </c>
      <c r="K21" s="1" t="s">
        <v>1034</v>
      </c>
      <c r="L21" s="1" t="s">
        <v>1034</v>
      </c>
      <c r="M21" s="1" t="s">
        <v>903</v>
      </c>
      <c r="N21" s="1" t="s">
        <v>903</v>
      </c>
      <c r="O21" s="1" t="s">
        <v>904</v>
      </c>
      <c r="P21" s="1" t="s">
        <v>905</v>
      </c>
      <c r="Q21" s="1" t="s">
        <v>906</v>
      </c>
      <c r="R21" s="1" t="s">
        <v>1035</v>
      </c>
      <c r="S21" s="1" t="s">
        <v>908</v>
      </c>
      <c r="T21" s="1" t="s">
        <v>909</v>
      </c>
      <c r="U21" s="1" t="s">
        <v>910</v>
      </c>
      <c r="V21" s="1" t="s">
        <v>911</v>
      </c>
    </row>
    <row r="22" s="1" customFormat="1" spans="1:22">
      <c r="A22" s="3">
        <v>999226616730987</v>
      </c>
      <c r="B22" s="1" t="s">
        <v>895</v>
      </c>
      <c r="C22" s="1" t="s">
        <v>1036</v>
      </c>
      <c r="D22" s="1" t="s">
        <v>1037</v>
      </c>
      <c r="E22" s="1" t="s">
        <v>1038</v>
      </c>
      <c r="F22" s="1" t="s">
        <v>895</v>
      </c>
      <c r="G22" s="1" t="s">
        <v>899</v>
      </c>
      <c r="H22" s="1" t="s">
        <v>900</v>
      </c>
      <c r="I22" s="1" t="s">
        <v>1039</v>
      </c>
      <c r="J22" s="1" t="s">
        <v>30</v>
      </c>
      <c r="K22" s="1" t="s">
        <v>1040</v>
      </c>
      <c r="L22" s="1" t="s">
        <v>1040</v>
      </c>
      <c r="M22" s="1" t="s">
        <v>903</v>
      </c>
      <c r="N22" s="1" t="s">
        <v>903</v>
      </c>
      <c r="O22" s="1" t="s">
        <v>904</v>
      </c>
      <c r="P22" s="1" t="s">
        <v>905</v>
      </c>
      <c r="Q22" s="1" t="s">
        <v>906</v>
      </c>
      <c r="R22" s="1" t="s">
        <v>1041</v>
      </c>
      <c r="S22" s="1" t="s">
        <v>908</v>
      </c>
      <c r="T22" s="1" t="s">
        <v>909</v>
      </c>
      <c r="U22" s="1" t="s">
        <v>910</v>
      </c>
      <c r="V22" s="1" t="s">
        <v>911</v>
      </c>
    </row>
    <row r="23" s="1" customFormat="1" spans="1:22">
      <c r="A23" s="3">
        <v>999226614564094</v>
      </c>
      <c r="B23" s="1" t="s">
        <v>895</v>
      </c>
      <c r="C23" s="1" t="s">
        <v>1042</v>
      </c>
      <c r="D23" s="1" t="s">
        <v>1043</v>
      </c>
      <c r="E23" s="1" t="s">
        <v>1044</v>
      </c>
      <c r="F23" s="1" t="s">
        <v>895</v>
      </c>
      <c r="G23" s="1" t="s">
        <v>899</v>
      </c>
      <c r="H23" s="1" t="s">
        <v>900</v>
      </c>
      <c r="I23" s="1" t="s">
        <v>1045</v>
      </c>
      <c r="J23" s="1" t="s">
        <v>30</v>
      </c>
      <c r="K23" s="1" t="s">
        <v>1046</v>
      </c>
      <c r="L23" s="1" t="s">
        <v>1046</v>
      </c>
      <c r="M23" s="1" t="s">
        <v>903</v>
      </c>
      <c r="N23" s="1" t="s">
        <v>903</v>
      </c>
      <c r="O23" s="1" t="s">
        <v>904</v>
      </c>
      <c r="P23" s="1" t="s">
        <v>905</v>
      </c>
      <c r="Q23" s="1" t="s">
        <v>906</v>
      </c>
      <c r="R23" s="1" t="s">
        <v>1047</v>
      </c>
      <c r="S23" s="1" t="s">
        <v>908</v>
      </c>
      <c r="T23" s="1" t="s">
        <v>909</v>
      </c>
      <c r="U23" s="1" t="s">
        <v>910</v>
      </c>
      <c r="V23" s="1" t="s">
        <v>918</v>
      </c>
    </row>
    <row r="24" s="1" customFormat="1" spans="1:22">
      <c r="A24" s="3">
        <v>999226612761051</v>
      </c>
      <c r="B24" s="1" t="s">
        <v>895</v>
      </c>
      <c r="C24" s="1" t="s">
        <v>1048</v>
      </c>
      <c r="D24" s="1" t="s">
        <v>1049</v>
      </c>
      <c r="E24" s="1" t="s">
        <v>1050</v>
      </c>
      <c r="F24" s="1" t="s">
        <v>895</v>
      </c>
      <c r="G24" s="1" t="s">
        <v>899</v>
      </c>
      <c r="H24" s="1" t="s">
        <v>900</v>
      </c>
      <c r="I24" s="1" t="s">
        <v>1051</v>
      </c>
      <c r="J24" s="1" t="s">
        <v>30</v>
      </c>
      <c r="K24" s="1" t="s">
        <v>1052</v>
      </c>
      <c r="L24" s="1" t="s">
        <v>1052</v>
      </c>
      <c r="M24" s="1" t="s">
        <v>903</v>
      </c>
      <c r="N24" s="1" t="s">
        <v>903</v>
      </c>
      <c r="O24" s="1" t="s">
        <v>904</v>
      </c>
      <c r="P24" s="1" t="s">
        <v>905</v>
      </c>
      <c r="Q24" s="1" t="s">
        <v>906</v>
      </c>
      <c r="R24" s="1" t="s">
        <v>1053</v>
      </c>
      <c r="S24" s="1" t="s">
        <v>908</v>
      </c>
      <c r="T24" s="1" t="s">
        <v>909</v>
      </c>
      <c r="U24" s="1" t="s">
        <v>910</v>
      </c>
      <c r="V24" s="1" t="s">
        <v>944</v>
      </c>
    </row>
    <row r="25" s="1" customFormat="1" spans="1:22">
      <c r="A25" s="3">
        <v>999226609375774</v>
      </c>
      <c r="B25" s="1" t="s">
        <v>1054</v>
      </c>
      <c r="C25" s="1" t="s">
        <v>1055</v>
      </c>
      <c r="D25" s="1" t="s">
        <v>1056</v>
      </c>
      <c r="E25" s="1" t="s">
        <v>1057</v>
      </c>
      <c r="F25" s="1" t="s">
        <v>895</v>
      </c>
      <c r="G25" s="1" t="s">
        <v>899</v>
      </c>
      <c r="H25" s="1" t="s">
        <v>900</v>
      </c>
      <c r="I25" s="1" t="s">
        <v>1058</v>
      </c>
      <c r="J25" s="1" t="s">
        <v>30</v>
      </c>
      <c r="K25" s="1" t="s">
        <v>1059</v>
      </c>
      <c r="L25" s="1" t="s">
        <v>1059</v>
      </c>
      <c r="M25" s="1" t="s">
        <v>903</v>
      </c>
      <c r="N25" s="1" t="s">
        <v>903</v>
      </c>
      <c r="O25" s="1" t="s">
        <v>904</v>
      </c>
      <c r="P25" s="1" t="s">
        <v>905</v>
      </c>
      <c r="Q25" s="1" t="s">
        <v>906</v>
      </c>
      <c r="R25" s="1" t="s">
        <v>1060</v>
      </c>
      <c r="S25" s="1" t="s">
        <v>908</v>
      </c>
      <c r="T25" s="1" t="s">
        <v>909</v>
      </c>
      <c r="U25" s="1" t="s">
        <v>910</v>
      </c>
      <c r="V25" s="1" t="s">
        <v>1061</v>
      </c>
    </row>
    <row r="26" s="1" customFormat="1" spans="1:22">
      <c r="A26" s="3">
        <v>999226608361566</v>
      </c>
      <c r="B26" s="1" t="s">
        <v>1054</v>
      </c>
      <c r="C26" s="1" t="s">
        <v>1062</v>
      </c>
      <c r="D26" s="1" t="s">
        <v>1063</v>
      </c>
      <c r="E26" s="1" t="s">
        <v>1064</v>
      </c>
      <c r="F26" s="1" t="s">
        <v>895</v>
      </c>
      <c r="G26" s="1" t="s">
        <v>899</v>
      </c>
      <c r="H26" s="1" t="s">
        <v>900</v>
      </c>
      <c r="I26" s="1" t="s">
        <v>1065</v>
      </c>
      <c r="J26" s="1" t="s">
        <v>30</v>
      </c>
      <c r="K26" s="1" t="s">
        <v>1066</v>
      </c>
      <c r="L26" s="1" t="s">
        <v>1066</v>
      </c>
      <c r="M26" s="1" t="s">
        <v>903</v>
      </c>
      <c r="N26" s="1" t="s">
        <v>903</v>
      </c>
      <c r="O26" s="1" t="s">
        <v>904</v>
      </c>
      <c r="P26" s="1" t="s">
        <v>905</v>
      </c>
      <c r="Q26" s="1" t="s">
        <v>906</v>
      </c>
      <c r="R26" s="1" t="s">
        <v>1067</v>
      </c>
      <c r="S26" s="1" t="s">
        <v>908</v>
      </c>
      <c r="T26" s="1" t="s">
        <v>909</v>
      </c>
      <c r="U26" s="1" t="s">
        <v>910</v>
      </c>
      <c r="V26" s="1" t="s">
        <v>977</v>
      </c>
    </row>
    <row r="27" s="1" customFormat="1" spans="1:22">
      <c r="A27" s="3">
        <v>999226608317022</v>
      </c>
      <c r="B27" s="1" t="s">
        <v>1054</v>
      </c>
      <c r="C27" s="1" t="s">
        <v>1068</v>
      </c>
      <c r="D27" s="1" t="s">
        <v>1069</v>
      </c>
      <c r="E27" s="1" t="s">
        <v>1070</v>
      </c>
      <c r="F27" s="1" t="s">
        <v>895</v>
      </c>
      <c r="G27" s="1" t="s">
        <v>899</v>
      </c>
      <c r="H27" s="1" t="s">
        <v>900</v>
      </c>
      <c r="I27" s="1" t="s">
        <v>1071</v>
      </c>
      <c r="J27" s="1" t="s">
        <v>30</v>
      </c>
      <c r="K27" s="1" t="s">
        <v>1072</v>
      </c>
      <c r="L27" s="1" t="s">
        <v>1072</v>
      </c>
      <c r="M27" s="1" t="s">
        <v>903</v>
      </c>
      <c r="N27" s="1" t="s">
        <v>903</v>
      </c>
      <c r="O27" s="1" t="s">
        <v>904</v>
      </c>
      <c r="P27" s="1" t="s">
        <v>905</v>
      </c>
      <c r="Q27" s="1" t="s">
        <v>906</v>
      </c>
      <c r="R27" s="1" t="s">
        <v>1073</v>
      </c>
      <c r="S27" s="1" t="s">
        <v>908</v>
      </c>
      <c r="T27" s="1" t="s">
        <v>909</v>
      </c>
      <c r="U27" s="1" t="s">
        <v>910</v>
      </c>
      <c r="V27" s="1" t="s">
        <v>977</v>
      </c>
    </row>
    <row r="28" s="1" customFormat="1" spans="1:22">
      <c r="A28" s="3">
        <v>999226607286927</v>
      </c>
      <c r="B28" s="1" t="s">
        <v>1054</v>
      </c>
      <c r="C28" s="1" t="s">
        <v>1074</v>
      </c>
      <c r="D28" s="1" t="s">
        <v>1075</v>
      </c>
      <c r="E28" s="1" t="s">
        <v>1076</v>
      </c>
      <c r="F28" s="1" t="s">
        <v>895</v>
      </c>
      <c r="G28" s="1" t="s">
        <v>899</v>
      </c>
      <c r="H28" s="1" t="s">
        <v>900</v>
      </c>
      <c r="I28" s="1" t="s">
        <v>1077</v>
      </c>
      <c r="J28" s="1" t="s">
        <v>30</v>
      </c>
      <c r="K28" s="1" t="s">
        <v>1078</v>
      </c>
      <c r="L28" s="1" t="s">
        <v>1078</v>
      </c>
      <c r="M28" s="1" t="s">
        <v>903</v>
      </c>
      <c r="N28" s="1" t="s">
        <v>903</v>
      </c>
      <c r="O28" s="1" t="s">
        <v>904</v>
      </c>
      <c r="P28" s="1" t="s">
        <v>905</v>
      </c>
      <c r="Q28" s="1" t="s">
        <v>906</v>
      </c>
      <c r="R28" s="1" t="s">
        <v>1079</v>
      </c>
      <c r="S28" s="1" t="s">
        <v>908</v>
      </c>
      <c r="T28" s="1" t="s">
        <v>909</v>
      </c>
      <c r="U28" s="1" t="s">
        <v>910</v>
      </c>
      <c r="V28" s="1" t="s">
        <v>1080</v>
      </c>
    </row>
    <row r="29" s="1" customFormat="1" spans="1:22">
      <c r="A29" s="3">
        <v>999226607009229</v>
      </c>
      <c r="B29" s="1" t="s">
        <v>1054</v>
      </c>
      <c r="C29" s="1" t="s">
        <v>1081</v>
      </c>
      <c r="D29" s="1" t="s">
        <v>1082</v>
      </c>
      <c r="E29" s="1" t="s">
        <v>1083</v>
      </c>
      <c r="F29" s="1" t="s">
        <v>1054</v>
      </c>
      <c r="G29" s="1" t="s">
        <v>899</v>
      </c>
      <c r="H29" s="1" t="s">
        <v>900</v>
      </c>
      <c r="I29" s="1" t="s">
        <v>1084</v>
      </c>
      <c r="J29" s="1" t="s">
        <v>30</v>
      </c>
      <c r="K29" s="1" t="s">
        <v>1085</v>
      </c>
      <c r="L29" s="1" t="s">
        <v>1085</v>
      </c>
      <c r="M29" s="1" t="s">
        <v>903</v>
      </c>
      <c r="N29" s="1" t="s">
        <v>903</v>
      </c>
      <c r="O29" s="1" t="s">
        <v>904</v>
      </c>
      <c r="P29" s="1" t="s">
        <v>905</v>
      </c>
      <c r="Q29" s="1" t="s">
        <v>906</v>
      </c>
      <c r="R29" s="1" t="s">
        <v>1086</v>
      </c>
      <c r="S29" s="1" t="s">
        <v>908</v>
      </c>
      <c r="T29" s="1" t="s">
        <v>909</v>
      </c>
      <c r="U29" s="1" t="s">
        <v>910</v>
      </c>
      <c r="V29" s="1" t="s">
        <v>918</v>
      </c>
    </row>
    <row r="30" s="1" customFormat="1" spans="1:22">
      <c r="A30" s="3">
        <v>999226606769917</v>
      </c>
      <c r="B30" s="1" t="s">
        <v>1054</v>
      </c>
      <c r="C30" s="1" t="s">
        <v>1087</v>
      </c>
      <c r="D30" s="1" t="s">
        <v>1088</v>
      </c>
      <c r="E30" s="1" t="s">
        <v>1089</v>
      </c>
      <c r="F30" s="1" t="s">
        <v>895</v>
      </c>
      <c r="G30" s="1" t="s">
        <v>899</v>
      </c>
      <c r="H30" s="1" t="s">
        <v>900</v>
      </c>
      <c r="I30" s="1" t="s">
        <v>1090</v>
      </c>
      <c r="J30" s="1" t="s">
        <v>30</v>
      </c>
      <c r="K30" s="1" t="s">
        <v>1091</v>
      </c>
      <c r="L30" s="1" t="s">
        <v>1091</v>
      </c>
      <c r="M30" s="1" t="s">
        <v>903</v>
      </c>
      <c r="N30" s="1" t="s">
        <v>903</v>
      </c>
      <c r="O30" s="1" t="s">
        <v>904</v>
      </c>
      <c r="P30" s="1" t="s">
        <v>905</v>
      </c>
      <c r="Q30" s="1" t="s">
        <v>906</v>
      </c>
      <c r="R30" s="1" t="s">
        <v>1092</v>
      </c>
      <c r="S30" s="1" t="s">
        <v>908</v>
      </c>
      <c r="T30" s="1" t="s">
        <v>909</v>
      </c>
      <c r="U30" s="1" t="s">
        <v>910</v>
      </c>
      <c r="V30" s="1" t="s">
        <v>911</v>
      </c>
    </row>
    <row r="31" s="1" customFormat="1" spans="1:22">
      <c r="A31" s="3">
        <v>999226606577337</v>
      </c>
      <c r="B31" s="1" t="s">
        <v>1054</v>
      </c>
      <c r="C31" s="1" t="s">
        <v>1093</v>
      </c>
      <c r="D31" s="1" t="s">
        <v>1094</v>
      </c>
      <c r="E31" s="1" t="s">
        <v>1095</v>
      </c>
      <c r="F31" s="1" t="s">
        <v>895</v>
      </c>
      <c r="G31" s="1" t="s">
        <v>899</v>
      </c>
      <c r="H31" s="1" t="s">
        <v>900</v>
      </c>
      <c r="I31" s="1" t="s">
        <v>1096</v>
      </c>
      <c r="J31" s="1" t="s">
        <v>30</v>
      </c>
      <c r="K31" s="1" t="s">
        <v>1097</v>
      </c>
      <c r="L31" s="1" t="s">
        <v>1097</v>
      </c>
      <c r="M31" s="1" t="s">
        <v>903</v>
      </c>
      <c r="N31" s="1" t="s">
        <v>903</v>
      </c>
      <c r="O31" s="1" t="s">
        <v>904</v>
      </c>
      <c r="P31" s="1" t="s">
        <v>905</v>
      </c>
      <c r="Q31" s="1" t="s">
        <v>906</v>
      </c>
      <c r="R31" s="1" t="s">
        <v>1098</v>
      </c>
      <c r="S31" s="1" t="s">
        <v>908</v>
      </c>
      <c r="T31" s="1" t="s">
        <v>909</v>
      </c>
      <c r="U31" s="1" t="s">
        <v>910</v>
      </c>
      <c r="V31" s="1" t="s">
        <v>911</v>
      </c>
    </row>
    <row r="32" s="1" customFormat="1" spans="1:22">
      <c r="A32" s="3">
        <v>999226606316932</v>
      </c>
      <c r="B32" s="1" t="s">
        <v>1054</v>
      </c>
      <c r="C32" s="1" t="s">
        <v>1099</v>
      </c>
      <c r="D32" s="1" t="s">
        <v>1100</v>
      </c>
      <c r="E32" s="1" t="s">
        <v>1101</v>
      </c>
      <c r="F32" s="1" t="s">
        <v>895</v>
      </c>
      <c r="G32" s="1" t="s">
        <v>899</v>
      </c>
      <c r="H32" s="1" t="s">
        <v>900</v>
      </c>
      <c r="I32" s="1" t="s">
        <v>1102</v>
      </c>
      <c r="J32" s="1" t="s">
        <v>30</v>
      </c>
      <c r="K32" s="1" t="s">
        <v>1103</v>
      </c>
      <c r="L32" s="1" t="s">
        <v>1103</v>
      </c>
      <c r="M32" s="1" t="s">
        <v>903</v>
      </c>
      <c r="N32" s="1" t="s">
        <v>903</v>
      </c>
      <c r="O32" s="1" t="s">
        <v>904</v>
      </c>
      <c r="P32" s="1" t="s">
        <v>905</v>
      </c>
      <c r="Q32" s="1" t="s">
        <v>906</v>
      </c>
      <c r="R32" s="1" t="s">
        <v>1104</v>
      </c>
      <c r="S32" s="1" t="s">
        <v>908</v>
      </c>
      <c r="T32" s="1" t="s">
        <v>909</v>
      </c>
      <c r="U32" s="1" t="s">
        <v>910</v>
      </c>
      <c r="V32" s="1" t="s">
        <v>911</v>
      </c>
    </row>
    <row r="33" s="1" customFormat="1" spans="1:22">
      <c r="A33" s="3">
        <v>999226604546646</v>
      </c>
      <c r="B33" s="1" t="s">
        <v>1054</v>
      </c>
      <c r="C33" s="1" t="s">
        <v>1105</v>
      </c>
      <c r="D33" s="1" t="s">
        <v>1106</v>
      </c>
      <c r="E33" s="1" t="s">
        <v>1107</v>
      </c>
      <c r="F33" s="1" t="s">
        <v>895</v>
      </c>
      <c r="G33" s="1" t="s">
        <v>899</v>
      </c>
      <c r="H33" s="1" t="s">
        <v>900</v>
      </c>
      <c r="I33" s="1" t="s">
        <v>1108</v>
      </c>
      <c r="J33" s="1" t="s">
        <v>30</v>
      </c>
      <c r="K33" s="1" t="s">
        <v>1109</v>
      </c>
      <c r="L33" s="1" t="s">
        <v>1109</v>
      </c>
      <c r="M33" s="1" t="s">
        <v>903</v>
      </c>
      <c r="N33" s="1" t="s">
        <v>903</v>
      </c>
      <c r="O33" s="1" t="s">
        <v>904</v>
      </c>
      <c r="P33" s="1" t="s">
        <v>905</v>
      </c>
      <c r="Q33" s="1" t="s">
        <v>906</v>
      </c>
      <c r="R33" s="1" t="s">
        <v>1110</v>
      </c>
      <c r="S33" s="1" t="s">
        <v>908</v>
      </c>
      <c r="T33" s="1" t="s">
        <v>909</v>
      </c>
      <c r="U33" s="1" t="s">
        <v>910</v>
      </c>
      <c r="V33" s="1" t="s">
        <v>911</v>
      </c>
    </row>
    <row r="34" s="1" customFormat="1" spans="1:22">
      <c r="A34" s="3">
        <v>999226604443740</v>
      </c>
      <c r="B34" s="1" t="s">
        <v>1054</v>
      </c>
      <c r="C34" s="1" t="s">
        <v>1111</v>
      </c>
      <c r="D34" s="1" t="s">
        <v>1112</v>
      </c>
      <c r="E34" s="1" t="s">
        <v>1113</v>
      </c>
      <c r="F34" s="1" t="s">
        <v>895</v>
      </c>
      <c r="G34" s="1" t="s">
        <v>899</v>
      </c>
      <c r="H34" s="1" t="s">
        <v>900</v>
      </c>
      <c r="I34" s="1" t="s">
        <v>1114</v>
      </c>
      <c r="J34" s="1" t="s">
        <v>30</v>
      </c>
      <c r="K34" s="1" t="s">
        <v>1115</v>
      </c>
      <c r="L34" s="1" t="s">
        <v>1115</v>
      </c>
      <c r="M34" s="1" t="s">
        <v>903</v>
      </c>
      <c r="N34" s="1" t="s">
        <v>903</v>
      </c>
      <c r="O34" s="1" t="s">
        <v>904</v>
      </c>
      <c r="P34" s="1" t="s">
        <v>905</v>
      </c>
      <c r="Q34" s="1" t="s">
        <v>906</v>
      </c>
      <c r="R34" s="1" t="s">
        <v>1116</v>
      </c>
      <c r="S34" s="1" t="s">
        <v>908</v>
      </c>
      <c r="T34" s="1" t="s">
        <v>909</v>
      </c>
      <c r="U34" s="1" t="s">
        <v>910</v>
      </c>
      <c r="V34" s="1" t="s">
        <v>911</v>
      </c>
    </row>
    <row r="35" s="1" customFormat="1" spans="1:22">
      <c r="A35" s="3">
        <v>999226603333931</v>
      </c>
      <c r="B35" s="1" t="s">
        <v>1054</v>
      </c>
      <c r="C35" s="1" t="s">
        <v>1117</v>
      </c>
      <c r="D35" s="1" t="s">
        <v>1118</v>
      </c>
      <c r="E35" s="1" t="s">
        <v>1119</v>
      </c>
      <c r="F35" s="1" t="s">
        <v>895</v>
      </c>
      <c r="G35" s="1" t="s">
        <v>899</v>
      </c>
      <c r="H35" s="1" t="s">
        <v>900</v>
      </c>
      <c r="I35" s="1" t="s">
        <v>1120</v>
      </c>
      <c r="J35" s="1" t="s">
        <v>30</v>
      </c>
      <c r="K35" s="1" t="s">
        <v>1121</v>
      </c>
      <c r="L35" s="1" t="s">
        <v>1121</v>
      </c>
      <c r="M35" s="1" t="s">
        <v>903</v>
      </c>
      <c r="N35" s="1" t="s">
        <v>903</v>
      </c>
      <c r="O35" s="1" t="s">
        <v>904</v>
      </c>
      <c r="P35" s="1" t="s">
        <v>905</v>
      </c>
      <c r="Q35" s="1" t="s">
        <v>906</v>
      </c>
      <c r="R35" s="1" t="s">
        <v>1122</v>
      </c>
      <c r="S35" s="1" t="s">
        <v>908</v>
      </c>
      <c r="T35" s="1" t="s">
        <v>909</v>
      </c>
      <c r="U35" s="1" t="s">
        <v>910</v>
      </c>
      <c r="V35" s="1" t="s">
        <v>911</v>
      </c>
    </row>
    <row r="36" s="1" customFormat="1" spans="1:22">
      <c r="A36" s="3">
        <v>999226603159050</v>
      </c>
      <c r="B36" s="1" t="s">
        <v>1054</v>
      </c>
      <c r="C36" s="1" t="s">
        <v>1123</v>
      </c>
      <c r="D36" s="1" t="s">
        <v>1124</v>
      </c>
      <c r="E36" s="1" t="s">
        <v>1125</v>
      </c>
      <c r="F36" s="1" t="s">
        <v>895</v>
      </c>
      <c r="G36" s="1" t="s">
        <v>899</v>
      </c>
      <c r="H36" s="1" t="s">
        <v>900</v>
      </c>
      <c r="I36" s="1" t="s">
        <v>1126</v>
      </c>
      <c r="J36" s="1" t="s">
        <v>30</v>
      </c>
      <c r="K36" s="1" t="s">
        <v>1127</v>
      </c>
      <c r="L36" s="1" t="s">
        <v>1127</v>
      </c>
      <c r="M36" s="1" t="s">
        <v>903</v>
      </c>
      <c r="N36" s="1" t="s">
        <v>903</v>
      </c>
      <c r="O36" s="1" t="s">
        <v>904</v>
      </c>
      <c r="P36" s="1" t="s">
        <v>905</v>
      </c>
      <c r="Q36" s="1" t="s">
        <v>906</v>
      </c>
      <c r="R36" s="1" t="s">
        <v>1128</v>
      </c>
      <c r="S36" s="1" t="s">
        <v>908</v>
      </c>
      <c r="T36" s="1" t="s">
        <v>909</v>
      </c>
      <c r="U36" s="1" t="s">
        <v>910</v>
      </c>
      <c r="V36" s="1" t="s">
        <v>911</v>
      </c>
    </row>
    <row r="37" s="1" customFormat="1" spans="1:22">
      <c r="A37" s="3">
        <v>999226600046579</v>
      </c>
      <c r="B37" s="1" t="s">
        <v>1129</v>
      </c>
      <c r="C37" s="1" t="s">
        <v>1130</v>
      </c>
      <c r="D37" s="1" t="s">
        <v>1131</v>
      </c>
      <c r="E37" s="1" t="s">
        <v>1132</v>
      </c>
      <c r="F37" s="1" t="s">
        <v>895</v>
      </c>
      <c r="G37" s="1" t="s">
        <v>899</v>
      </c>
      <c r="H37" s="1" t="s">
        <v>900</v>
      </c>
      <c r="I37" s="1" t="s">
        <v>1133</v>
      </c>
      <c r="J37" s="1" t="s">
        <v>30</v>
      </c>
      <c r="K37" s="1" t="s">
        <v>1134</v>
      </c>
      <c r="L37" s="1" t="s">
        <v>1134</v>
      </c>
      <c r="M37" s="1" t="s">
        <v>903</v>
      </c>
      <c r="N37" s="1" t="s">
        <v>903</v>
      </c>
      <c r="O37" s="1" t="s">
        <v>904</v>
      </c>
      <c r="P37" s="1" t="s">
        <v>905</v>
      </c>
      <c r="Q37" s="1" t="s">
        <v>906</v>
      </c>
      <c r="R37" s="1" t="s">
        <v>1135</v>
      </c>
      <c r="S37" s="1" t="s">
        <v>908</v>
      </c>
      <c r="T37" s="1" t="s">
        <v>909</v>
      </c>
      <c r="U37" s="1" t="s">
        <v>910</v>
      </c>
      <c r="V37" s="1" t="s">
        <v>1136</v>
      </c>
    </row>
    <row r="38" s="1" customFormat="1" spans="1:22">
      <c r="A38" s="3">
        <v>999226595981333</v>
      </c>
      <c r="B38" s="1" t="s">
        <v>1129</v>
      </c>
      <c r="C38" s="1" t="s">
        <v>1137</v>
      </c>
      <c r="D38" s="1" t="s">
        <v>1138</v>
      </c>
      <c r="E38" s="1" t="s">
        <v>1139</v>
      </c>
      <c r="F38" s="1" t="s">
        <v>1129</v>
      </c>
      <c r="G38" s="1" t="s">
        <v>899</v>
      </c>
      <c r="H38" s="1" t="s">
        <v>900</v>
      </c>
      <c r="I38" s="1" t="s">
        <v>1140</v>
      </c>
      <c r="J38" s="1" t="s">
        <v>30</v>
      </c>
      <c r="K38" s="1" t="s">
        <v>1141</v>
      </c>
      <c r="L38" s="1" t="s">
        <v>1141</v>
      </c>
      <c r="M38" s="1" t="s">
        <v>903</v>
      </c>
      <c r="N38" s="1" t="s">
        <v>903</v>
      </c>
      <c r="O38" s="1" t="s">
        <v>904</v>
      </c>
      <c r="P38" s="1" t="s">
        <v>905</v>
      </c>
      <c r="Q38" s="1" t="s">
        <v>906</v>
      </c>
      <c r="R38" s="1" t="s">
        <v>1142</v>
      </c>
      <c r="S38" s="1" t="s">
        <v>908</v>
      </c>
      <c r="T38" s="1" t="s">
        <v>909</v>
      </c>
      <c r="U38" s="1" t="s">
        <v>910</v>
      </c>
      <c r="V38" s="1" t="s">
        <v>1016</v>
      </c>
    </row>
    <row r="39" s="1" customFormat="1" spans="1:22">
      <c r="A39" s="3">
        <v>999226576794716</v>
      </c>
      <c r="B39" s="1" t="s">
        <v>1129</v>
      </c>
      <c r="C39" s="1" t="s">
        <v>1143</v>
      </c>
      <c r="D39" s="1" t="s">
        <v>1144</v>
      </c>
      <c r="E39" s="1" t="s">
        <v>1145</v>
      </c>
      <c r="F39" s="1" t="s">
        <v>895</v>
      </c>
      <c r="G39" s="1" t="s">
        <v>899</v>
      </c>
      <c r="H39" s="1" t="s">
        <v>900</v>
      </c>
      <c r="I39" s="1" t="s">
        <v>1146</v>
      </c>
      <c r="J39" s="1" t="s">
        <v>30</v>
      </c>
      <c r="K39" s="1" t="s">
        <v>1147</v>
      </c>
      <c r="L39" s="1" t="s">
        <v>1147</v>
      </c>
      <c r="M39" s="1" t="s">
        <v>903</v>
      </c>
      <c r="N39" s="1" t="s">
        <v>903</v>
      </c>
      <c r="O39" s="1" t="s">
        <v>904</v>
      </c>
      <c r="P39" s="1" t="s">
        <v>905</v>
      </c>
      <c r="Q39" s="1" t="s">
        <v>906</v>
      </c>
      <c r="R39" s="1" t="s">
        <v>1148</v>
      </c>
      <c r="S39" s="1" t="s">
        <v>908</v>
      </c>
      <c r="T39" s="1" t="s">
        <v>909</v>
      </c>
      <c r="U39" s="1" t="s">
        <v>910</v>
      </c>
      <c r="V39" s="1" t="s">
        <v>1149</v>
      </c>
    </row>
    <row r="40" s="1" customFormat="1" spans="1:22">
      <c r="A40" s="3">
        <v>999226576394614</v>
      </c>
      <c r="B40" s="1" t="s">
        <v>1129</v>
      </c>
      <c r="C40" s="1" t="s">
        <v>1150</v>
      </c>
      <c r="D40" s="1" t="s">
        <v>1151</v>
      </c>
      <c r="E40" s="1" t="s">
        <v>1152</v>
      </c>
      <c r="F40" s="1" t="s">
        <v>895</v>
      </c>
      <c r="G40" s="1" t="s">
        <v>899</v>
      </c>
      <c r="H40" s="1" t="s">
        <v>900</v>
      </c>
      <c r="I40" s="1" t="s">
        <v>1153</v>
      </c>
      <c r="J40" s="1" t="s">
        <v>30</v>
      </c>
      <c r="K40" s="1" t="s">
        <v>1154</v>
      </c>
      <c r="L40" s="1" t="s">
        <v>1154</v>
      </c>
      <c r="M40" s="1" t="s">
        <v>903</v>
      </c>
      <c r="N40" s="1" t="s">
        <v>903</v>
      </c>
      <c r="O40" s="1" t="s">
        <v>904</v>
      </c>
      <c r="P40" s="1" t="s">
        <v>905</v>
      </c>
      <c r="Q40" s="1" t="s">
        <v>906</v>
      </c>
      <c r="R40" s="1" t="s">
        <v>1155</v>
      </c>
      <c r="S40" s="1" t="s">
        <v>908</v>
      </c>
      <c r="T40" s="1" t="s">
        <v>909</v>
      </c>
      <c r="U40" s="1" t="s">
        <v>910</v>
      </c>
      <c r="V40" s="1" t="s">
        <v>1029</v>
      </c>
    </row>
    <row r="41" s="1" customFormat="1" spans="1:22">
      <c r="A41" s="3">
        <v>999226576361939</v>
      </c>
      <c r="B41" s="1" t="s">
        <v>1129</v>
      </c>
      <c r="C41" s="1" t="s">
        <v>1156</v>
      </c>
      <c r="D41" s="1" t="s">
        <v>1157</v>
      </c>
      <c r="E41" s="1" t="s">
        <v>1158</v>
      </c>
      <c r="F41" s="1" t="s">
        <v>895</v>
      </c>
      <c r="G41" s="1" t="s">
        <v>899</v>
      </c>
      <c r="H41" s="1" t="s">
        <v>900</v>
      </c>
      <c r="I41" s="1" t="s">
        <v>1159</v>
      </c>
      <c r="J41" s="1" t="s">
        <v>30</v>
      </c>
      <c r="K41" s="1" t="s">
        <v>1160</v>
      </c>
      <c r="L41" s="1" t="s">
        <v>1160</v>
      </c>
      <c r="M41" s="1" t="s">
        <v>903</v>
      </c>
      <c r="N41" s="1" t="s">
        <v>903</v>
      </c>
      <c r="O41" s="1" t="s">
        <v>904</v>
      </c>
      <c r="P41" s="1" t="s">
        <v>905</v>
      </c>
      <c r="Q41" s="1" t="s">
        <v>906</v>
      </c>
      <c r="R41" s="1" t="s">
        <v>1161</v>
      </c>
      <c r="S41" s="1" t="s">
        <v>908</v>
      </c>
      <c r="T41" s="1" t="s">
        <v>909</v>
      </c>
      <c r="U41" s="1" t="s">
        <v>984</v>
      </c>
      <c r="V41" s="1" t="s">
        <v>977</v>
      </c>
    </row>
    <row r="42" s="1" customFormat="1" spans="1:22">
      <c r="A42" s="3">
        <v>999226575992862</v>
      </c>
      <c r="B42" s="1" t="s">
        <v>1129</v>
      </c>
      <c r="C42" s="1" t="s">
        <v>1162</v>
      </c>
      <c r="D42" s="1" t="s">
        <v>1163</v>
      </c>
      <c r="E42" s="1" t="s">
        <v>1164</v>
      </c>
      <c r="F42" s="1" t="s">
        <v>1129</v>
      </c>
      <c r="G42" s="1" t="s">
        <v>899</v>
      </c>
      <c r="H42" s="1" t="s">
        <v>900</v>
      </c>
      <c r="I42" s="1" t="s">
        <v>1165</v>
      </c>
      <c r="J42" s="1" t="s">
        <v>30</v>
      </c>
      <c r="K42" s="1" t="s">
        <v>1166</v>
      </c>
      <c r="L42" s="1" t="s">
        <v>1166</v>
      </c>
      <c r="M42" s="1" t="s">
        <v>903</v>
      </c>
      <c r="N42" s="1" t="s">
        <v>903</v>
      </c>
      <c r="O42" s="1" t="s">
        <v>904</v>
      </c>
      <c r="P42" s="1" t="s">
        <v>905</v>
      </c>
      <c r="Q42" s="1" t="s">
        <v>906</v>
      </c>
      <c r="R42" s="1" t="s">
        <v>1167</v>
      </c>
      <c r="S42" s="1" t="s">
        <v>908</v>
      </c>
      <c r="T42" s="1" t="s">
        <v>909</v>
      </c>
      <c r="U42" s="1" t="s">
        <v>910</v>
      </c>
      <c r="V42" s="1" t="s">
        <v>1168</v>
      </c>
    </row>
    <row r="43" s="1" customFormat="1" spans="1:22">
      <c r="A43" s="3">
        <v>999226575189483</v>
      </c>
      <c r="B43" s="1" t="s">
        <v>1129</v>
      </c>
      <c r="C43" s="1" t="s">
        <v>1169</v>
      </c>
      <c r="D43" s="1" t="s">
        <v>1170</v>
      </c>
      <c r="E43" s="1" t="s">
        <v>1171</v>
      </c>
      <c r="F43" s="1" t="s">
        <v>1054</v>
      </c>
      <c r="G43" s="1" t="s">
        <v>899</v>
      </c>
      <c r="H43" s="1" t="s">
        <v>900</v>
      </c>
      <c r="I43" s="1" t="s">
        <v>1172</v>
      </c>
      <c r="J43" s="1" t="s">
        <v>30</v>
      </c>
      <c r="K43" s="1" t="s">
        <v>1173</v>
      </c>
      <c r="L43" s="1" t="s">
        <v>1173</v>
      </c>
      <c r="M43" s="1" t="s">
        <v>903</v>
      </c>
      <c r="N43" s="1" t="s">
        <v>903</v>
      </c>
      <c r="O43" s="1" t="s">
        <v>904</v>
      </c>
      <c r="P43" s="1" t="s">
        <v>905</v>
      </c>
      <c r="Q43" s="1" t="s">
        <v>906</v>
      </c>
      <c r="R43" s="1" t="s">
        <v>1174</v>
      </c>
      <c r="S43" s="1" t="s">
        <v>908</v>
      </c>
      <c r="T43" s="1" t="s">
        <v>909</v>
      </c>
      <c r="U43" s="1" t="s">
        <v>910</v>
      </c>
      <c r="V43" s="1" t="s">
        <v>1029</v>
      </c>
    </row>
    <row r="44" s="1" customFormat="1" spans="1:22">
      <c r="A44" s="3">
        <v>999226574180349</v>
      </c>
      <c r="B44" s="1" t="s">
        <v>1129</v>
      </c>
      <c r="C44" s="1" t="s">
        <v>1175</v>
      </c>
      <c r="D44" s="1" t="s">
        <v>1176</v>
      </c>
      <c r="E44" s="1" t="s">
        <v>1177</v>
      </c>
      <c r="F44" s="1" t="s">
        <v>1054</v>
      </c>
      <c r="G44" s="1" t="s">
        <v>899</v>
      </c>
      <c r="H44" s="1" t="s">
        <v>900</v>
      </c>
      <c r="I44" s="1" t="s">
        <v>1178</v>
      </c>
      <c r="J44" s="1" t="s">
        <v>30</v>
      </c>
      <c r="K44" s="1" t="s">
        <v>1179</v>
      </c>
      <c r="L44" s="1" t="s">
        <v>1179</v>
      </c>
      <c r="M44" s="1" t="s">
        <v>903</v>
      </c>
      <c r="N44" s="1" t="s">
        <v>903</v>
      </c>
      <c r="O44" s="1" t="s">
        <v>904</v>
      </c>
      <c r="P44" s="1" t="s">
        <v>905</v>
      </c>
      <c r="Q44" s="1" t="s">
        <v>906</v>
      </c>
      <c r="R44" s="1" t="s">
        <v>1180</v>
      </c>
      <c r="S44" s="1" t="s">
        <v>908</v>
      </c>
      <c r="T44" s="1" t="s">
        <v>909</v>
      </c>
      <c r="U44" s="1" t="s">
        <v>910</v>
      </c>
      <c r="V44" s="1" t="s">
        <v>911</v>
      </c>
    </row>
    <row r="45" s="1" customFormat="1" spans="1:22">
      <c r="A45" s="3">
        <v>26573471051</v>
      </c>
      <c r="B45" s="1" t="s">
        <v>1129</v>
      </c>
      <c r="C45" s="1" t="s">
        <v>1181</v>
      </c>
      <c r="D45" s="1" t="s">
        <v>1182</v>
      </c>
      <c r="E45" s="1" t="s">
        <v>1183</v>
      </c>
      <c r="F45" s="1" t="s">
        <v>1054</v>
      </c>
      <c r="G45" s="1" t="s">
        <v>899</v>
      </c>
      <c r="H45" s="1" t="s">
        <v>900</v>
      </c>
      <c r="I45" s="1" t="s">
        <v>1184</v>
      </c>
      <c r="J45" s="1" t="s">
        <v>30</v>
      </c>
      <c r="K45" s="1" t="s">
        <v>1185</v>
      </c>
      <c r="L45" s="1" t="s">
        <v>1185</v>
      </c>
      <c r="M45" s="1" t="s">
        <v>903</v>
      </c>
      <c r="N45" s="1" t="s">
        <v>903</v>
      </c>
      <c r="O45" s="1" t="s">
        <v>904</v>
      </c>
      <c r="P45" s="1" t="s">
        <v>905</v>
      </c>
      <c r="Q45" s="1" t="s">
        <v>906</v>
      </c>
      <c r="R45" s="1" t="s">
        <v>1186</v>
      </c>
      <c r="S45" s="1" t="s">
        <v>908</v>
      </c>
      <c r="T45" s="1" t="s">
        <v>909</v>
      </c>
      <c r="U45" s="1" t="s">
        <v>984</v>
      </c>
      <c r="V45" s="1" t="s">
        <v>977</v>
      </c>
    </row>
    <row r="46" s="1" customFormat="1" spans="1:22">
      <c r="A46" s="3">
        <v>999226572960679</v>
      </c>
      <c r="B46" s="1" t="s">
        <v>1129</v>
      </c>
      <c r="C46" s="1" t="s">
        <v>1187</v>
      </c>
      <c r="D46" s="1" t="s">
        <v>1188</v>
      </c>
      <c r="E46" s="1" t="s">
        <v>1189</v>
      </c>
      <c r="F46" s="1" t="s">
        <v>895</v>
      </c>
      <c r="G46" s="1" t="s">
        <v>899</v>
      </c>
      <c r="H46" s="1" t="s">
        <v>900</v>
      </c>
      <c r="I46" s="1" t="s">
        <v>1190</v>
      </c>
      <c r="J46" s="1" t="s">
        <v>30</v>
      </c>
      <c r="K46" s="1" t="s">
        <v>1191</v>
      </c>
      <c r="L46" s="1" t="s">
        <v>1191</v>
      </c>
      <c r="M46" s="1" t="s">
        <v>903</v>
      </c>
      <c r="N46" s="1" t="s">
        <v>903</v>
      </c>
      <c r="O46" s="1" t="s">
        <v>904</v>
      </c>
      <c r="P46" s="1" t="s">
        <v>905</v>
      </c>
      <c r="Q46" s="1" t="s">
        <v>906</v>
      </c>
      <c r="R46" s="1" t="s">
        <v>1192</v>
      </c>
      <c r="S46" s="1" t="s">
        <v>908</v>
      </c>
      <c r="T46" s="1" t="s">
        <v>909</v>
      </c>
      <c r="U46" s="1" t="s">
        <v>910</v>
      </c>
      <c r="V46" s="1" t="s">
        <v>911</v>
      </c>
    </row>
    <row r="47" s="1" customFormat="1" spans="1:22">
      <c r="A47" s="3">
        <v>999226571321051</v>
      </c>
      <c r="B47" s="1" t="s">
        <v>1129</v>
      </c>
      <c r="C47" s="1" t="s">
        <v>1193</v>
      </c>
      <c r="D47" s="1" t="s">
        <v>1194</v>
      </c>
      <c r="E47" s="1" t="s">
        <v>1195</v>
      </c>
      <c r="F47" s="1" t="s">
        <v>895</v>
      </c>
      <c r="G47" s="1" t="s">
        <v>899</v>
      </c>
      <c r="H47" s="1" t="s">
        <v>900</v>
      </c>
      <c r="I47" s="1" t="s">
        <v>1196</v>
      </c>
      <c r="J47" s="1" t="s">
        <v>30</v>
      </c>
      <c r="K47" s="1" t="s">
        <v>1197</v>
      </c>
      <c r="L47" s="1" t="s">
        <v>1197</v>
      </c>
      <c r="M47" s="1" t="s">
        <v>903</v>
      </c>
      <c r="N47" s="1" t="s">
        <v>903</v>
      </c>
      <c r="O47" s="1" t="s">
        <v>904</v>
      </c>
      <c r="P47" s="1" t="s">
        <v>905</v>
      </c>
      <c r="Q47" s="1" t="s">
        <v>906</v>
      </c>
      <c r="R47" s="1" t="s">
        <v>1198</v>
      </c>
      <c r="S47" s="1" t="s">
        <v>908</v>
      </c>
      <c r="T47" s="1" t="s">
        <v>909</v>
      </c>
      <c r="U47" s="1" t="s">
        <v>910</v>
      </c>
      <c r="V47" s="1" t="s">
        <v>1199</v>
      </c>
    </row>
    <row r="48" s="1" customFormat="1" spans="1:22">
      <c r="A48" s="3">
        <v>999226569547559</v>
      </c>
      <c r="B48" s="1" t="s">
        <v>1200</v>
      </c>
      <c r="C48" s="1" t="s">
        <v>1201</v>
      </c>
      <c r="D48" s="1" t="s">
        <v>1202</v>
      </c>
      <c r="E48" s="1" t="s">
        <v>1203</v>
      </c>
      <c r="F48" s="1" t="s">
        <v>1054</v>
      </c>
      <c r="G48" s="1" t="s">
        <v>899</v>
      </c>
      <c r="H48" s="1" t="s">
        <v>900</v>
      </c>
      <c r="I48" s="1" t="s">
        <v>1204</v>
      </c>
      <c r="J48" s="1" t="s">
        <v>30</v>
      </c>
      <c r="K48" s="1" t="s">
        <v>1205</v>
      </c>
      <c r="L48" s="1" t="s">
        <v>1205</v>
      </c>
      <c r="M48" s="1" t="s">
        <v>903</v>
      </c>
      <c r="N48" s="1" t="s">
        <v>903</v>
      </c>
      <c r="O48" s="1" t="s">
        <v>904</v>
      </c>
      <c r="P48" s="1" t="s">
        <v>905</v>
      </c>
      <c r="Q48" s="1" t="s">
        <v>906</v>
      </c>
      <c r="R48" s="1" t="s">
        <v>1206</v>
      </c>
      <c r="S48" s="1" t="s">
        <v>908</v>
      </c>
      <c r="T48" s="1" t="s">
        <v>909</v>
      </c>
      <c r="U48" s="1" t="s">
        <v>910</v>
      </c>
      <c r="V48" s="1" t="s">
        <v>1029</v>
      </c>
    </row>
    <row r="49" s="1" customFormat="1" spans="1:22">
      <c r="A49" s="3">
        <v>999226567576655</v>
      </c>
      <c r="B49" s="1" t="s">
        <v>1200</v>
      </c>
      <c r="C49" s="1" t="s">
        <v>1207</v>
      </c>
      <c r="D49" s="1" t="s">
        <v>1208</v>
      </c>
      <c r="E49" s="1" t="s">
        <v>1209</v>
      </c>
      <c r="F49" s="1" t="s">
        <v>1129</v>
      </c>
      <c r="G49" s="1" t="s">
        <v>899</v>
      </c>
      <c r="H49" s="1" t="s">
        <v>900</v>
      </c>
      <c r="I49" s="1" t="s">
        <v>1210</v>
      </c>
      <c r="J49" s="1" t="s">
        <v>30</v>
      </c>
      <c r="K49" s="1" t="s">
        <v>1211</v>
      </c>
      <c r="L49" s="1" t="s">
        <v>1211</v>
      </c>
      <c r="M49" s="1" t="s">
        <v>903</v>
      </c>
      <c r="N49" s="1" t="s">
        <v>903</v>
      </c>
      <c r="O49" s="1" t="s">
        <v>904</v>
      </c>
      <c r="P49" s="1" t="s">
        <v>905</v>
      </c>
      <c r="Q49" s="1" t="s">
        <v>906</v>
      </c>
      <c r="R49" s="1" t="s">
        <v>1212</v>
      </c>
      <c r="S49" s="1" t="s">
        <v>908</v>
      </c>
      <c r="T49" s="1" t="s">
        <v>909</v>
      </c>
      <c r="U49" s="1" t="s">
        <v>910</v>
      </c>
      <c r="V49" s="1" t="s">
        <v>1029</v>
      </c>
    </row>
    <row r="50" s="1" customFormat="1" spans="1:22">
      <c r="A50" s="3">
        <v>999226566471323</v>
      </c>
      <c r="B50" s="1" t="s">
        <v>1200</v>
      </c>
      <c r="C50" s="1" t="s">
        <v>1213</v>
      </c>
      <c r="D50" s="1" t="s">
        <v>1214</v>
      </c>
      <c r="E50" s="1" t="s">
        <v>1215</v>
      </c>
      <c r="F50" s="1" t="s">
        <v>1200</v>
      </c>
      <c r="G50" s="1" t="s">
        <v>899</v>
      </c>
      <c r="H50" s="1" t="s">
        <v>900</v>
      </c>
      <c r="I50" s="1" t="s">
        <v>1216</v>
      </c>
      <c r="J50" s="1" t="s">
        <v>30</v>
      </c>
      <c r="K50" s="1" t="s">
        <v>1217</v>
      </c>
      <c r="L50" s="1" t="s">
        <v>1217</v>
      </c>
      <c r="M50" s="1" t="s">
        <v>903</v>
      </c>
      <c r="N50" s="1" t="s">
        <v>903</v>
      </c>
      <c r="O50" s="1" t="s">
        <v>904</v>
      </c>
      <c r="P50" s="1" t="s">
        <v>905</v>
      </c>
      <c r="Q50" s="1" t="s">
        <v>906</v>
      </c>
      <c r="R50" s="1" t="s">
        <v>1218</v>
      </c>
      <c r="S50" s="1" t="s">
        <v>908</v>
      </c>
      <c r="T50" s="1" t="s">
        <v>909</v>
      </c>
      <c r="U50" s="1" t="s">
        <v>910</v>
      </c>
      <c r="V50" s="1" t="s">
        <v>1016</v>
      </c>
    </row>
    <row r="51" s="1" customFormat="1" spans="1:22">
      <c r="A51" s="3">
        <v>999226559017225</v>
      </c>
      <c r="B51" s="1" t="s">
        <v>1200</v>
      </c>
      <c r="C51" s="1" t="s">
        <v>1219</v>
      </c>
      <c r="D51" s="1" t="s">
        <v>1202</v>
      </c>
      <c r="E51" s="1" t="s">
        <v>1220</v>
      </c>
      <c r="F51" s="1" t="s">
        <v>1129</v>
      </c>
      <c r="G51" s="1" t="s">
        <v>899</v>
      </c>
      <c r="H51" s="1" t="s">
        <v>900</v>
      </c>
      <c r="I51" s="1" t="s">
        <v>1221</v>
      </c>
      <c r="J51" s="1" t="s">
        <v>30</v>
      </c>
      <c r="K51" s="1" t="s">
        <v>1222</v>
      </c>
      <c r="L51" s="1" t="s">
        <v>1222</v>
      </c>
      <c r="M51" s="1" t="s">
        <v>903</v>
      </c>
      <c r="N51" s="1" t="s">
        <v>903</v>
      </c>
      <c r="O51" s="1" t="s">
        <v>904</v>
      </c>
      <c r="P51" s="1" t="s">
        <v>905</v>
      </c>
      <c r="Q51" s="1" t="s">
        <v>906</v>
      </c>
      <c r="R51" s="1" t="s">
        <v>1223</v>
      </c>
      <c r="S51" s="1" t="s">
        <v>908</v>
      </c>
      <c r="T51" s="1" t="s">
        <v>909</v>
      </c>
      <c r="U51" s="1" t="s">
        <v>910</v>
      </c>
      <c r="V51" s="1" t="s">
        <v>1029</v>
      </c>
    </row>
    <row r="52" s="1" customFormat="1" spans="1:22">
      <c r="A52" s="3">
        <v>999226501855085</v>
      </c>
      <c r="B52" s="1" t="s">
        <v>1224</v>
      </c>
      <c r="C52" s="1" t="s">
        <v>1225</v>
      </c>
      <c r="D52" s="1" t="s">
        <v>1226</v>
      </c>
      <c r="E52" s="1" t="s">
        <v>1227</v>
      </c>
      <c r="F52" s="1" t="s">
        <v>1200</v>
      </c>
      <c r="G52" s="1" t="s">
        <v>899</v>
      </c>
      <c r="H52" s="1" t="s">
        <v>900</v>
      </c>
      <c r="I52" s="1" t="s">
        <v>1228</v>
      </c>
      <c r="J52" s="1" t="s">
        <v>30</v>
      </c>
      <c r="K52" s="1" t="s">
        <v>1229</v>
      </c>
      <c r="L52" s="1" t="s">
        <v>1229</v>
      </c>
      <c r="M52" s="1" t="s">
        <v>903</v>
      </c>
      <c r="N52" s="1" t="s">
        <v>903</v>
      </c>
      <c r="O52" s="1" t="s">
        <v>904</v>
      </c>
      <c r="P52" s="1" t="s">
        <v>905</v>
      </c>
      <c r="Q52" s="1" t="s">
        <v>906</v>
      </c>
      <c r="R52" s="1" t="s">
        <v>1230</v>
      </c>
      <c r="S52" s="1" t="s">
        <v>908</v>
      </c>
      <c r="T52" s="1" t="s">
        <v>909</v>
      </c>
      <c r="U52" s="1" t="s">
        <v>910</v>
      </c>
      <c r="V52" s="1" t="s">
        <v>911</v>
      </c>
    </row>
    <row r="53" s="1" customFormat="1" spans="1:22">
      <c r="A53" s="3">
        <v>999226501446629</v>
      </c>
      <c r="B53" s="1" t="s">
        <v>1224</v>
      </c>
      <c r="C53" s="1" t="s">
        <v>1231</v>
      </c>
      <c r="D53" s="1" t="s">
        <v>1232</v>
      </c>
      <c r="E53" s="1" t="s">
        <v>1233</v>
      </c>
      <c r="F53" s="1" t="s">
        <v>895</v>
      </c>
      <c r="G53" s="1" t="s">
        <v>899</v>
      </c>
      <c r="H53" s="1" t="s">
        <v>900</v>
      </c>
      <c r="I53" s="1" t="s">
        <v>1234</v>
      </c>
      <c r="J53" s="1" t="s">
        <v>30</v>
      </c>
      <c r="K53" s="1" t="s">
        <v>1235</v>
      </c>
      <c r="L53" s="1" t="s">
        <v>1235</v>
      </c>
      <c r="M53" s="1" t="s">
        <v>903</v>
      </c>
      <c r="N53" s="1" t="s">
        <v>903</v>
      </c>
      <c r="O53" s="1" t="s">
        <v>904</v>
      </c>
      <c r="P53" s="1" t="s">
        <v>905</v>
      </c>
      <c r="Q53" s="1" t="s">
        <v>906</v>
      </c>
      <c r="R53" s="1" t="s">
        <v>1236</v>
      </c>
      <c r="S53" s="1" t="s">
        <v>908</v>
      </c>
      <c r="T53" s="1" t="s">
        <v>909</v>
      </c>
      <c r="U53" s="1" t="s">
        <v>910</v>
      </c>
      <c r="V53" s="1" t="s">
        <v>1016</v>
      </c>
    </row>
    <row r="54" s="1" customFormat="1" spans="1:22">
      <c r="A54" s="3">
        <v>999226498045109</v>
      </c>
      <c r="B54" s="1" t="s">
        <v>1224</v>
      </c>
      <c r="C54" s="1" t="s">
        <v>1237</v>
      </c>
      <c r="D54" s="1" t="s">
        <v>1238</v>
      </c>
      <c r="E54" s="1" t="s">
        <v>1239</v>
      </c>
      <c r="F54" s="1" t="s">
        <v>895</v>
      </c>
      <c r="G54" s="1" t="s">
        <v>899</v>
      </c>
      <c r="H54" s="1" t="s">
        <v>900</v>
      </c>
      <c r="I54" s="1" t="s">
        <v>1240</v>
      </c>
      <c r="J54" s="1" t="s">
        <v>30</v>
      </c>
      <c r="K54" s="1" t="s">
        <v>1241</v>
      </c>
      <c r="L54" s="1" t="s">
        <v>1241</v>
      </c>
      <c r="M54" s="1" t="s">
        <v>903</v>
      </c>
      <c r="N54" s="1" t="s">
        <v>903</v>
      </c>
      <c r="O54" s="1" t="s">
        <v>904</v>
      </c>
      <c r="P54" s="1" t="s">
        <v>905</v>
      </c>
      <c r="Q54" s="1" t="s">
        <v>906</v>
      </c>
      <c r="R54" s="1" t="s">
        <v>1242</v>
      </c>
      <c r="S54" s="1" t="s">
        <v>908</v>
      </c>
      <c r="T54" s="1" t="s">
        <v>909</v>
      </c>
      <c r="U54" s="1" t="s">
        <v>910</v>
      </c>
      <c r="V54" s="1" t="s">
        <v>1061</v>
      </c>
    </row>
    <row r="55" s="1" customFormat="1" spans="1:22">
      <c r="A55" s="3">
        <v>999226497972684</v>
      </c>
      <c r="B55" s="1" t="s">
        <v>1224</v>
      </c>
      <c r="C55" s="1" t="s">
        <v>1243</v>
      </c>
      <c r="D55" s="1" t="s">
        <v>1244</v>
      </c>
      <c r="E55" s="1" t="s">
        <v>1245</v>
      </c>
      <c r="F55" s="1" t="s">
        <v>1200</v>
      </c>
      <c r="G55" s="1" t="s">
        <v>899</v>
      </c>
      <c r="H55" s="1" t="s">
        <v>900</v>
      </c>
      <c r="I55" s="1" t="s">
        <v>1246</v>
      </c>
      <c r="J55" s="1" t="s">
        <v>30</v>
      </c>
      <c r="K55" s="1" t="s">
        <v>1247</v>
      </c>
      <c r="L55" s="1" t="s">
        <v>1247</v>
      </c>
      <c r="M55" s="1" t="s">
        <v>903</v>
      </c>
      <c r="N55" s="1" t="s">
        <v>903</v>
      </c>
      <c r="O55" s="1" t="s">
        <v>904</v>
      </c>
      <c r="P55" s="1" t="s">
        <v>905</v>
      </c>
      <c r="Q55" s="1" t="s">
        <v>906</v>
      </c>
      <c r="R55" s="1" t="s">
        <v>1248</v>
      </c>
      <c r="S55" s="1" t="s">
        <v>908</v>
      </c>
      <c r="T55" s="1" t="s">
        <v>909</v>
      </c>
      <c r="U55" s="1" t="s">
        <v>910</v>
      </c>
      <c r="V55" s="1" t="s">
        <v>970</v>
      </c>
    </row>
    <row r="56" s="1" customFormat="1" spans="1:22">
      <c r="A56" s="3">
        <v>999226494915457</v>
      </c>
      <c r="B56" s="1" t="s">
        <v>1249</v>
      </c>
      <c r="C56" s="1" t="s">
        <v>1250</v>
      </c>
      <c r="D56" s="1" t="s">
        <v>1251</v>
      </c>
      <c r="E56" s="1" t="s">
        <v>1252</v>
      </c>
      <c r="F56" s="1" t="s">
        <v>1054</v>
      </c>
      <c r="G56" s="1" t="s">
        <v>899</v>
      </c>
      <c r="H56" s="1" t="s">
        <v>900</v>
      </c>
      <c r="I56" s="1" t="s">
        <v>1253</v>
      </c>
      <c r="J56" s="1" t="s">
        <v>30</v>
      </c>
      <c r="K56" s="1" t="s">
        <v>1254</v>
      </c>
      <c r="L56" s="1" t="s">
        <v>1254</v>
      </c>
      <c r="M56" s="1" t="s">
        <v>903</v>
      </c>
      <c r="N56" s="1" t="s">
        <v>903</v>
      </c>
      <c r="O56" s="1" t="s">
        <v>904</v>
      </c>
      <c r="P56" s="1" t="s">
        <v>905</v>
      </c>
      <c r="Q56" s="1" t="s">
        <v>906</v>
      </c>
      <c r="R56" s="1" t="s">
        <v>1255</v>
      </c>
      <c r="S56" s="1" t="s">
        <v>908</v>
      </c>
      <c r="T56" s="1" t="s">
        <v>909</v>
      </c>
      <c r="U56" s="1" t="s">
        <v>910</v>
      </c>
      <c r="V56" s="1" t="s">
        <v>1016</v>
      </c>
    </row>
    <row r="57" s="1" customFormat="1" spans="1:22">
      <c r="A57" s="3">
        <v>999226494330351</v>
      </c>
      <c r="B57" s="1" t="s">
        <v>1249</v>
      </c>
      <c r="C57" s="1" t="s">
        <v>1256</v>
      </c>
      <c r="D57" s="1" t="s">
        <v>1257</v>
      </c>
      <c r="E57" s="1" t="s">
        <v>1258</v>
      </c>
      <c r="F57" s="1" t="s">
        <v>895</v>
      </c>
      <c r="G57" s="1" t="s">
        <v>899</v>
      </c>
      <c r="H57" s="1" t="s">
        <v>900</v>
      </c>
      <c r="I57" s="1" t="s">
        <v>1259</v>
      </c>
      <c r="J57" s="1" t="s">
        <v>30</v>
      </c>
      <c r="K57" s="1" t="s">
        <v>1260</v>
      </c>
      <c r="L57" s="1" t="s">
        <v>1260</v>
      </c>
      <c r="M57" s="1" t="s">
        <v>903</v>
      </c>
      <c r="N57" s="1" t="s">
        <v>903</v>
      </c>
      <c r="O57" s="1" t="s">
        <v>904</v>
      </c>
      <c r="P57" s="1" t="s">
        <v>905</v>
      </c>
      <c r="Q57" s="1" t="s">
        <v>906</v>
      </c>
      <c r="R57" s="1" t="s">
        <v>1261</v>
      </c>
      <c r="S57" s="1" t="s">
        <v>908</v>
      </c>
      <c r="T57" s="1" t="s">
        <v>909</v>
      </c>
      <c r="U57" s="1" t="s">
        <v>910</v>
      </c>
      <c r="V57" s="1" t="s">
        <v>1016</v>
      </c>
    </row>
    <row r="58" s="1" customFormat="1" spans="1:22">
      <c r="A58" s="3">
        <v>999226493367096</v>
      </c>
      <c r="B58" s="1" t="s">
        <v>1262</v>
      </c>
      <c r="C58" s="1" t="s">
        <v>1263</v>
      </c>
      <c r="D58" s="1" t="s">
        <v>1264</v>
      </c>
      <c r="E58" s="1" t="s">
        <v>1265</v>
      </c>
      <c r="F58" s="1" t="s">
        <v>1054</v>
      </c>
      <c r="G58" s="1" t="s">
        <v>899</v>
      </c>
      <c r="H58" s="1" t="s">
        <v>900</v>
      </c>
      <c r="I58" s="1" t="s">
        <v>1266</v>
      </c>
      <c r="J58" s="1" t="s">
        <v>30</v>
      </c>
      <c r="K58" s="1" t="s">
        <v>1267</v>
      </c>
      <c r="L58" s="1" t="s">
        <v>1267</v>
      </c>
      <c r="M58" s="1" t="s">
        <v>903</v>
      </c>
      <c r="N58" s="1" t="s">
        <v>903</v>
      </c>
      <c r="O58" s="1" t="s">
        <v>904</v>
      </c>
      <c r="P58" s="1" t="s">
        <v>905</v>
      </c>
      <c r="Q58" s="1" t="s">
        <v>906</v>
      </c>
      <c r="R58" s="1" t="s">
        <v>1268</v>
      </c>
      <c r="S58" s="1" t="s">
        <v>908</v>
      </c>
      <c r="T58" s="1" t="s">
        <v>909</v>
      </c>
      <c r="U58" s="1" t="s">
        <v>910</v>
      </c>
      <c r="V58" s="1" t="s">
        <v>970</v>
      </c>
    </row>
    <row r="59" s="1" customFormat="1" spans="1:22">
      <c r="A59" s="3">
        <v>999226492925114</v>
      </c>
      <c r="B59" s="1" t="s">
        <v>1262</v>
      </c>
      <c r="C59" s="1" t="s">
        <v>1269</v>
      </c>
      <c r="D59" s="1" t="s">
        <v>1270</v>
      </c>
      <c r="E59" s="1" t="s">
        <v>1271</v>
      </c>
      <c r="F59" s="1" t="s">
        <v>1054</v>
      </c>
      <c r="G59" s="1" t="s">
        <v>899</v>
      </c>
      <c r="H59" s="1" t="s">
        <v>900</v>
      </c>
      <c r="I59" s="1" t="s">
        <v>1272</v>
      </c>
      <c r="J59" s="1" t="s">
        <v>30</v>
      </c>
      <c r="K59" s="1" t="s">
        <v>1273</v>
      </c>
      <c r="L59" s="1" t="s">
        <v>1273</v>
      </c>
      <c r="M59" s="1" t="s">
        <v>903</v>
      </c>
      <c r="N59" s="1" t="s">
        <v>903</v>
      </c>
      <c r="O59" s="1" t="s">
        <v>904</v>
      </c>
      <c r="P59" s="1" t="s">
        <v>905</v>
      </c>
      <c r="Q59" s="1" t="s">
        <v>906</v>
      </c>
      <c r="R59" s="1" t="s">
        <v>1274</v>
      </c>
      <c r="S59" s="1" t="s">
        <v>908</v>
      </c>
      <c r="T59" s="1" t="s">
        <v>909</v>
      </c>
      <c r="U59" s="1" t="s">
        <v>984</v>
      </c>
      <c r="V59" s="1" t="s">
        <v>977</v>
      </c>
    </row>
    <row r="60" s="1" customFormat="1" spans="1:22">
      <c r="A60" s="3">
        <v>999226492655639</v>
      </c>
      <c r="B60" s="1" t="s">
        <v>1262</v>
      </c>
      <c r="C60" s="1" t="s">
        <v>1275</v>
      </c>
      <c r="D60" s="1" t="s">
        <v>1276</v>
      </c>
      <c r="E60" s="1" t="s">
        <v>1277</v>
      </c>
      <c r="F60" s="1" t="s">
        <v>1054</v>
      </c>
      <c r="G60" s="1" t="s">
        <v>899</v>
      </c>
      <c r="H60" s="1" t="s">
        <v>900</v>
      </c>
      <c r="I60" s="1" t="s">
        <v>1278</v>
      </c>
      <c r="J60" s="1" t="s">
        <v>30</v>
      </c>
      <c r="K60" s="1" t="s">
        <v>1279</v>
      </c>
      <c r="L60" s="1" t="s">
        <v>1279</v>
      </c>
      <c r="M60" s="1" t="s">
        <v>903</v>
      </c>
      <c r="N60" s="1" t="s">
        <v>903</v>
      </c>
      <c r="O60" s="1" t="s">
        <v>904</v>
      </c>
      <c r="P60" s="1" t="s">
        <v>905</v>
      </c>
      <c r="Q60" s="1" t="s">
        <v>906</v>
      </c>
      <c r="R60" s="1" t="s">
        <v>1280</v>
      </c>
      <c r="S60" s="1" t="s">
        <v>908</v>
      </c>
      <c r="T60" s="1" t="s">
        <v>909</v>
      </c>
      <c r="U60" s="1" t="s">
        <v>910</v>
      </c>
      <c r="V60" s="1" t="s">
        <v>911</v>
      </c>
    </row>
    <row r="61" s="1" customFormat="1" spans="1:22">
      <c r="A61" s="3">
        <v>999226492234109</v>
      </c>
      <c r="B61" s="1" t="s">
        <v>1262</v>
      </c>
      <c r="C61" s="1" t="s">
        <v>1281</v>
      </c>
      <c r="D61" s="1" t="s">
        <v>1282</v>
      </c>
      <c r="E61" s="1" t="s">
        <v>1283</v>
      </c>
      <c r="F61" s="1" t="s">
        <v>1129</v>
      </c>
      <c r="G61" s="1" t="s">
        <v>899</v>
      </c>
      <c r="H61" s="1" t="s">
        <v>900</v>
      </c>
      <c r="I61" s="1" t="s">
        <v>1284</v>
      </c>
      <c r="J61" s="1" t="s">
        <v>30</v>
      </c>
      <c r="K61" s="1" t="s">
        <v>1285</v>
      </c>
      <c r="L61" s="1" t="s">
        <v>1285</v>
      </c>
      <c r="M61" s="1" t="s">
        <v>903</v>
      </c>
      <c r="N61" s="1" t="s">
        <v>903</v>
      </c>
      <c r="O61" s="1" t="s">
        <v>904</v>
      </c>
      <c r="P61" s="1" t="s">
        <v>905</v>
      </c>
      <c r="Q61" s="1" t="s">
        <v>906</v>
      </c>
      <c r="R61" s="1" t="s">
        <v>1286</v>
      </c>
      <c r="S61" s="1" t="s">
        <v>908</v>
      </c>
      <c r="T61" s="1" t="s">
        <v>909</v>
      </c>
      <c r="U61" s="1" t="s">
        <v>910</v>
      </c>
      <c r="V61" s="1" t="s">
        <v>977</v>
      </c>
    </row>
    <row r="62" s="1" customFormat="1" spans="1:22">
      <c r="A62" s="3">
        <v>999226491568017</v>
      </c>
      <c r="B62" s="1" t="s">
        <v>1262</v>
      </c>
      <c r="C62" s="1" t="s">
        <v>1287</v>
      </c>
      <c r="D62" s="1" t="s">
        <v>1288</v>
      </c>
      <c r="E62" s="1" t="s">
        <v>1289</v>
      </c>
      <c r="F62" s="1" t="s">
        <v>1054</v>
      </c>
      <c r="G62" s="1" t="s">
        <v>899</v>
      </c>
      <c r="H62" s="1" t="s">
        <v>900</v>
      </c>
      <c r="I62" s="1" t="s">
        <v>1290</v>
      </c>
      <c r="J62" s="1" t="s">
        <v>30</v>
      </c>
      <c r="K62" s="1" t="s">
        <v>1291</v>
      </c>
      <c r="L62" s="1" t="s">
        <v>1291</v>
      </c>
      <c r="M62" s="1" t="s">
        <v>903</v>
      </c>
      <c r="N62" s="1" t="s">
        <v>903</v>
      </c>
      <c r="O62" s="1" t="s">
        <v>904</v>
      </c>
      <c r="P62" s="1" t="s">
        <v>905</v>
      </c>
      <c r="Q62" s="1" t="s">
        <v>906</v>
      </c>
      <c r="R62" s="1" t="s">
        <v>1292</v>
      </c>
      <c r="S62" s="1" t="s">
        <v>908</v>
      </c>
      <c r="T62" s="1" t="s">
        <v>909</v>
      </c>
      <c r="U62" s="1" t="s">
        <v>910</v>
      </c>
      <c r="V62" s="1" t="s">
        <v>1016</v>
      </c>
    </row>
    <row r="63" s="1" customFormat="1" spans="1:22">
      <c r="A63" s="3">
        <v>999226490319507</v>
      </c>
      <c r="B63" s="1" t="s">
        <v>1262</v>
      </c>
      <c r="C63" s="1" t="s">
        <v>1293</v>
      </c>
      <c r="D63" s="1" t="s">
        <v>1294</v>
      </c>
      <c r="E63" s="1" t="s">
        <v>1295</v>
      </c>
      <c r="F63" s="1" t="s">
        <v>895</v>
      </c>
      <c r="G63" s="1" t="s">
        <v>899</v>
      </c>
      <c r="H63" s="1" t="s">
        <v>900</v>
      </c>
      <c r="I63" s="1" t="s">
        <v>1296</v>
      </c>
      <c r="J63" s="1" t="s">
        <v>30</v>
      </c>
      <c r="K63" s="1" t="s">
        <v>1297</v>
      </c>
      <c r="L63" s="1" t="s">
        <v>1297</v>
      </c>
      <c r="M63" s="1" t="s">
        <v>903</v>
      </c>
      <c r="N63" s="1" t="s">
        <v>903</v>
      </c>
      <c r="O63" s="1" t="s">
        <v>904</v>
      </c>
      <c r="P63" s="1" t="s">
        <v>905</v>
      </c>
      <c r="Q63" s="1" t="s">
        <v>906</v>
      </c>
      <c r="R63" s="1" t="s">
        <v>1298</v>
      </c>
      <c r="S63" s="1" t="s">
        <v>908</v>
      </c>
      <c r="T63" s="1" t="s">
        <v>909</v>
      </c>
      <c r="U63" s="1" t="s">
        <v>910</v>
      </c>
      <c r="V63" s="1" t="s">
        <v>1299</v>
      </c>
    </row>
    <row r="64" s="1" customFormat="1" spans="1:22">
      <c r="A64" s="3">
        <v>999226489113502</v>
      </c>
      <c r="B64" s="1" t="s">
        <v>1262</v>
      </c>
      <c r="C64" s="1" t="s">
        <v>1300</v>
      </c>
      <c r="D64" s="1" t="s">
        <v>1301</v>
      </c>
      <c r="E64" s="1" t="s">
        <v>1302</v>
      </c>
      <c r="F64" s="1" t="s">
        <v>895</v>
      </c>
      <c r="G64" s="1" t="s">
        <v>899</v>
      </c>
      <c r="H64" s="1" t="s">
        <v>900</v>
      </c>
      <c r="I64" s="1" t="s">
        <v>1303</v>
      </c>
      <c r="J64" s="1" t="s">
        <v>30</v>
      </c>
      <c r="K64" s="1" t="s">
        <v>1304</v>
      </c>
      <c r="L64" s="1" t="s">
        <v>1304</v>
      </c>
      <c r="M64" s="1" t="s">
        <v>903</v>
      </c>
      <c r="N64" s="1" t="s">
        <v>903</v>
      </c>
      <c r="O64" s="1" t="s">
        <v>904</v>
      </c>
      <c r="P64" s="1" t="s">
        <v>905</v>
      </c>
      <c r="Q64" s="1" t="s">
        <v>906</v>
      </c>
      <c r="R64" s="1" t="s">
        <v>1305</v>
      </c>
      <c r="S64" s="1" t="s">
        <v>908</v>
      </c>
      <c r="T64" s="1" t="s">
        <v>909</v>
      </c>
      <c r="U64" s="1" t="s">
        <v>910</v>
      </c>
      <c r="V64" s="1" t="s">
        <v>1306</v>
      </c>
    </row>
    <row r="65" s="1" customFormat="1" spans="1:22">
      <c r="A65" s="3">
        <v>999226487428853</v>
      </c>
      <c r="B65" s="1" t="s">
        <v>1307</v>
      </c>
      <c r="C65" s="1" t="s">
        <v>1308</v>
      </c>
      <c r="D65" s="1" t="s">
        <v>1309</v>
      </c>
      <c r="E65" s="1" t="s">
        <v>1310</v>
      </c>
      <c r="F65" s="1" t="s">
        <v>1054</v>
      </c>
      <c r="G65" s="1" t="s">
        <v>899</v>
      </c>
      <c r="H65" s="1" t="s">
        <v>900</v>
      </c>
      <c r="I65" s="1" t="s">
        <v>1311</v>
      </c>
      <c r="J65" s="1" t="s">
        <v>30</v>
      </c>
      <c r="K65" s="1" t="s">
        <v>1312</v>
      </c>
      <c r="L65" s="1" t="s">
        <v>1312</v>
      </c>
      <c r="M65" s="1" t="s">
        <v>903</v>
      </c>
      <c r="N65" s="1" t="s">
        <v>903</v>
      </c>
      <c r="O65" s="1" t="s">
        <v>904</v>
      </c>
      <c r="P65" s="1" t="s">
        <v>905</v>
      </c>
      <c r="Q65" s="1" t="s">
        <v>906</v>
      </c>
      <c r="R65" s="1" t="s">
        <v>1313</v>
      </c>
      <c r="S65" s="1" t="s">
        <v>908</v>
      </c>
      <c r="T65" s="1" t="s">
        <v>909</v>
      </c>
      <c r="U65" s="1" t="s">
        <v>910</v>
      </c>
      <c r="V65" s="1" t="s">
        <v>1016</v>
      </c>
    </row>
    <row r="66" s="1" customFormat="1" spans="1:22">
      <c r="A66" s="3">
        <v>999226483857679</v>
      </c>
      <c r="B66" s="1" t="s">
        <v>1307</v>
      </c>
      <c r="C66" s="1" t="s">
        <v>1314</v>
      </c>
      <c r="D66" s="1" t="s">
        <v>1315</v>
      </c>
      <c r="E66" s="1" t="s">
        <v>1316</v>
      </c>
      <c r="F66" s="1" t="s">
        <v>895</v>
      </c>
      <c r="G66" s="1" t="s">
        <v>899</v>
      </c>
      <c r="H66" s="1" t="s">
        <v>900</v>
      </c>
      <c r="I66" s="1" t="s">
        <v>1317</v>
      </c>
      <c r="J66" s="1" t="s">
        <v>30</v>
      </c>
      <c r="K66" s="1" t="s">
        <v>1318</v>
      </c>
      <c r="L66" s="1" t="s">
        <v>1318</v>
      </c>
      <c r="M66" s="1" t="s">
        <v>903</v>
      </c>
      <c r="N66" s="1" t="s">
        <v>903</v>
      </c>
      <c r="O66" s="1" t="s">
        <v>904</v>
      </c>
      <c r="P66" s="1" t="s">
        <v>905</v>
      </c>
      <c r="Q66" s="1" t="s">
        <v>906</v>
      </c>
      <c r="R66" s="1" t="s">
        <v>1319</v>
      </c>
      <c r="S66" s="1" t="s">
        <v>908</v>
      </c>
      <c r="T66" s="1" t="s">
        <v>909</v>
      </c>
      <c r="U66" s="1" t="s">
        <v>910</v>
      </c>
      <c r="V66" s="1" t="s">
        <v>1320</v>
      </c>
    </row>
    <row r="67" s="1" customFormat="1" spans="1:22">
      <c r="A67" s="3">
        <v>999226482549953</v>
      </c>
      <c r="B67" s="1" t="s">
        <v>1307</v>
      </c>
      <c r="C67" s="1" t="s">
        <v>1321</v>
      </c>
      <c r="D67" s="1" t="s">
        <v>1322</v>
      </c>
      <c r="E67" s="1" t="s">
        <v>1323</v>
      </c>
      <c r="F67" s="1" t="s">
        <v>895</v>
      </c>
      <c r="G67" s="1" t="s">
        <v>899</v>
      </c>
      <c r="H67" s="1" t="s">
        <v>900</v>
      </c>
      <c r="I67" s="1" t="s">
        <v>1324</v>
      </c>
      <c r="J67" s="1" t="s">
        <v>30</v>
      </c>
      <c r="K67" s="1" t="s">
        <v>1325</v>
      </c>
      <c r="L67" s="1" t="s">
        <v>1325</v>
      </c>
      <c r="M67" s="1" t="s">
        <v>903</v>
      </c>
      <c r="N67" s="1" t="s">
        <v>903</v>
      </c>
      <c r="O67" s="1" t="s">
        <v>904</v>
      </c>
      <c r="P67" s="1" t="s">
        <v>905</v>
      </c>
      <c r="Q67" s="1" t="s">
        <v>906</v>
      </c>
      <c r="R67" s="1" t="s">
        <v>1326</v>
      </c>
      <c r="S67" s="1" t="s">
        <v>908</v>
      </c>
      <c r="T67" s="1" t="s">
        <v>909</v>
      </c>
      <c r="U67" s="1" t="s">
        <v>910</v>
      </c>
      <c r="V67" s="1" t="s">
        <v>918</v>
      </c>
    </row>
    <row r="68" s="1" customFormat="1" spans="1:22">
      <c r="A68" s="3">
        <v>999226479604141</v>
      </c>
      <c r="B68" s="1" t="s">
        <v>1307</v>
      </c>
      <c r="C68" s="1" t="s">
        <v>1327</v>
      </c>
      <c r="D68" s="1" t="s">
        <v>1328</v>
      </c>
      <c r="E68" s="1" t="s">
        <v>1329</v>
      </c>
      <c r="F68" s="1" t="s">
        <v>1224</v>
      </c>
      <c r="G68" s="1" t="s">
        <v>899</v>
      </c>
      <c r="H68" s="1" t="s">
        <v>900</v>
      </c>
      <c r="I68" s="1" t="s">
        <v>1330</v>
      </c>
      <c r="J68" s="1" t="s">
        <v>30</v>
      </c>
      <c r="K68" s="1" t="s">
        <v>1331</v>
      </c>
      <c r="L68" s="1" t="s">
        <v>1331</v>
      </c>
      <c r="M68" s="1" t="s">
        <v>903</v>
      </c>
      <c r="N68" s="1" t="s">
        <v>903</v>
      </c>
      <c r="O68" s="1" t="s">
        <v>904</v>
      </c>
      <c r="P68" s="1" t="s">
        <v>905</v>
      </c>
      <c r="Q68" s="1" t="s">
        <v>906</v>
      </c>
      <c r="R68" s="1" t="s">
        <v>1332</v>
      </c>
      <c r="S68" s="1" t="s">
        <v>908</v>
      </c>
      <c r="T68" s="1" t="s">
        <v>909</v>
      </c>
      <c r="U68" s="1" t="s">
        <v>910</v>
      </c>
      <c r="V68" s="1" t="s">
        <v>911</v>
      </c>
    </row>
    <row r="69" s="1" customFormat="1" spans="1:22">
      <c r="A69" s="3">
        <v>999226474635519</v>
      </c>
      <c r="B69" s="1" t="s">
        <v>1307</v>
      </c>
      <c r="C69" s="1" t="s">
        <v>1333</v>
      </c>
      <c r="D69" s="1" t="s">
        <v>1334</v>
      </c>
      <c r="E69" s="1" t="s">
        <v>1335</v>
      </c>
      <c r="F69" s="1" t="s">
        <v>895</v>
      </c>
      <c r="G69" s="1" t="s">
        <v>899</v>
      </c>
      <c r="H69" s="1" t="s">
        <v>900</v>
      </c>
      <c r="I69" s="1" t="s">
        <v>1336</v>
      </c>
      <c r="J69" s="1" t="s">
        <v>30</v>
      </c>
      <c r="K69" s="1" t="s">
        <v>1337</v>
      </c>
      <c r="L69" s="1" t="s">
        <v>1337</v>
      </c>
      <c r="M69" s="1" t="s">
        <v>903</v>
      </c>
      <c r="N69" s="1" t="s">
        <v>903</v>
      </c>
      <c r="O69" s="1" t="s">
        <v>904</v>
      </c>
      <c r="P69" s="1" t="s">
        <v>905</v>
      </c>
      <c r="Q69" s="1" t="s">
        <v>906</v>
      </c>
      <c r="R69" s="1" t="s">
        <v>1338</v>
      </c>
      <c r="S69" s="1" t="s">
        <v>908</v>
      </c>
      <c r="T69" s="1" t="s">
        <v>909</v>
      </c>
      <c r="U69" s="1" t="s">
        <v>910</v>
      </c>
      <c r="V69" s="1" t="s">
        <v>1016</v>
      </c>
    </row>
    <row r="70" s="1" customFormat="1" spans="1:22">
      <c r="A70" s="3">
        <v>999226366627312</v>
      </c>
      <c r="B70" s="1" t="s">
        <v>1307</v>
      </c>
      <c r="C70" s="1" t="s">
        <v>1339</v>
      </c>
      <c r="D70" s="1" t="s">
        <v>1340</v>
      </c>
      <c r="E70" s="1" t="s">
        <v>1341</v>
      </c>
      <c r="F70" s="1" t="s">
        <v>895</v>
      </c>
      <c r="G70" s="1" t="s">
        <v>899</v>
      </c>
      <c r="H70" s="1" t="s">
        <v>900</v>
      </c>
      <c r="I70" s="1" t="s">
        <v>1342</v>
      </c>
      <c r="J70" s="1" t="s">
        <v>30</v>
      </c>
      <c r="K70" s="1" t="s">
        <v>1343</v>
      </c>
      <c r="L70" s="1" t="s">
        <v>1343</v>
      </c>
      <c r="M70" s="1" t="s">
        <v>903</v>
      </c>
      <c r="N70" s="1" t="s">
        <v>903</v>
      </c>
      <c r="O70" s="1" t="s">
        <v>904</v>
      </c>
      <c r="P70" s="1" t="s">
        <v>905</v>
      </c>
      <c r="Q70" s="1" t="s">
        <v>906</v>
      </c>
      <c r="R70" s="1" t="s">
        <v>1344</v>
      </c>
      <c r="S70" s="1" t="s">
        <v>908</v>
      </c>
      <c r="T70" s="1" t="s">
        <v>909</v>
      </c>
      <c r="U70" s="1" t="s">
        <v>984</v>
      </c>
      <c r="V70" s="1" t="s">
        <v>977</v>
      </c>
    </row>
    <row r="71" s="1" customFormat="1" spans="1:22">
      <c r="A71" s="3">
        <v>999226364726544</v>
      </c>
      <c r="B71" s="1" t="s">
        <v>1345</v>
      </c>
      <c r="C71" s="1" t="s">
        <v>1346</v>
      </c>
      <c r="D71" s="1" t="s">
        <v>1347</v>
      </c>
      <c r="E71" s="1" t="s">
        <v>1348</v>
      </c>
      <c r="F71" s="1" t="s">
        <v>895</v>
      </c>
      <c r="G71" s="1" t="s">
        <v>899</v>
      </c>
      <c r="H71" s="1" t="s">
        <v>900</v>
      </c>
      <c r="I71" s="1" t="s">
        <v>1349</v>
      </c>
      <c r="J71" s="1" t="s">
        <v>30</v>
      </c>
      <c r="K71" s="1" t="s">
        <v>1350</v>
      </c>
      <c r="L71" s="1" t="s">
        <v>1350</v>
      </c>
      <c r="M71" s="1" t="s">
        <v>903</v>
      </c>
      <c r="N71" s="1" t="s">
        <v>903</v>
      </c>
      <c r="O71" s="1" t="s">
        <v>904</v>
      </c>
      <c r="P71" s="1" t="s">
        <v>905</v>
      </c>
      <c r="Q71" s="1" t="s">
        <v>906</v>
      </c>
      <c r="R71" s="1" t="s">
        <v>1351</v>
      </c>
      <c r="S71" s="1" t="s">
        <v>908</v>
      </c>
      <c r="T71" s="1" t="s">
        <v>909</v>
      </c>
      <c r="U71" s="1" t="s">
        <v>910</v>
      </c>
      <c r="V71" s="1" t="s">
        <v>1352</v>
      </c>
    </row>
    <row r="72" s="1" customFormat="1" spans="1:22">
      <c r="A72" s="3">
        <v>999226360142889</v>
      </c>
      <c r="B72" s="1" t="s">
        <v>1345</v>
      </c>
      <c r="C72" s="1" t="s">
        <v>1353</v>
      </c>
      <c r="D72" s="1" t="s">
        <v>1194</v>
      </c>
      <c r="E72" s="1" t="s">
        <v>1354</v>
      </c>
      <c r="F72" s="1" t="s">
        <v>895</v>
      </c>
      <c r="G72" s="1" t="s">
        <v>899</v>
      </c>
      <c r="H72" s="1" t="s">
        <v>900</v>
      </c>
      <c r="I72" s="1" t="s">
        <v>1355</v>
      </c>
      <c r="J72" s="1" t="s">
        <v>30</v>
      </c>
      <c r="K72" s="1" t="s">
        <v>1356</v>
      </c>
      <c r="L72" s="1" t="s">
        <v>1356</v>
      </c>
      <c r="M72" s="1" t="s">
        <v>903</v>
      </c>
      <c r="N72" s="1" t="s">
        <v>903</v>
      </c>
      <c r="O72" s="1" t="s">
        <v>904</v>
      </c>
      <c r="P72" s="1" t="s">
        <v>905</v>
      </c>
      <c r="Q72" s="1" t="s">
        <v>906</v>
      </c>
      <c r="R72" s="1" t="s">
        <v>1357</v>
      </c>
      <c r="S72" s="1" t="s">
        <v>908</v>
      </c>
      <c r="T72" s="1" t="s">
        <v>909</v>
      </c>
      <c r="U72" s="1" t="s">
        <v>910</v>
      </c>
      <c r="V72" s="1" t="s">
        <v>1199</v>
      </c>
    </row>
    <row r="73" s="1" customFormat="1" spans="1:22">
      <c r="A73" s="3">
        <v>999226357999922</v>
      </c>
      <c r="B73" s="1" t="s">
        <v>1358</v>
      </c>
      <c r="C73" s="1" t="s">
        <v>1359</v>
      </c>
      <c r="D73" s="1" t="s">
        <v>1360</v>
      </c>
      <c r="E73" s="1" t="s">
        <v>1361</v>
      </c>
      <c r="F73" s="1" t="s">
        <v>895</v>
      </c>
      <c r="G73" s="1" t="s">
        <v>899</v>
      </c>
      <c r="H73" s="1" t="s">
        <v>900</v>
      </c>
      <c r="I73" s="1" t="s">
        <v>1362</v>
      </c>
      <c r="J73" s="1" t="s">
        <v>30</v>
      </c>
      <c r="K73" s="1" t="s">
        <v>1363</v>
      </c>
      <c r="L73" s="1" t="s">
        <v>1363</v>
      </c>
      <c r="M73" s="1" t="s">
        <v>903</v>
      </c>
      <c r="N73" s="1" t="s">
        <v>903</v>
      </c>
      <c r="O73" s="1" t="s">
        <v>904</v>
      </c>
      <c r="P73" s="1" t="s">
        <v>905</v>
      </c>
      <c r="Q73" s="1" t="s">
        <v>906</v>
      </c>
      <c r="R73" s="1" t="s">
        <v>1364</v>
      </c>
      <c r="S73" s="1" t="s">
        <v>908</v>
      </c>
      <c r="T73" s="1" t="s">
        <v>909</v>
      </c>
      <c r="U73" s="1" t="s">
        <v>910</v>
      </c>
      <c r="V73" s="1" t="s">
        <v>1365</v>
      </c>
    </row>
    <row r="74" s="1" customFormat="1" spans="1:22">
      <c r="A74" s="3">
        <v>26353611156</v>
      </c>
      <c r="B74" s="1" t="s">
        <v>1358</v>
      </c>
      <c r="C74" s="1" t="s">
        <v>1366</v>
      </c>
      <c r="D74" s="1" t="s">
        <v>1367</v>
      </c>
      <c r="E74" s="1" t="s">
        <v>1368</v>
      </c>
      <c r="F74" s="1" t="s">
        <v>895</v>
      </c>
      <c r="G74" s="1" t="s">
        <v>899</v>
      </c>
      <c r="H74" s="1" t="s">
        <v>900</v>
      </c>
      <c r="I74" s="1" t="s">
        <v>1369</v>
      </c>
      <c r="J74" s="1" t="s">
        <v>30</v>
      </c>
      <c r="K74" s="1" t="s">
        <v>1370</v>
      </c>
      <c r="L74" s="1" t="s">
        <v>1370</v>
      </c>
      <c r="M74" s="1" t="s">
        <v>903</v>
      </c>
      <c r="N74" s="1" t="s">
        <v>903</v>
      </c>
      <c r="O74" s="1" t="s">
        <v>904</v>
      </c>
      <c r="P74" s="1" t="s">
        <v>905</v>
      </c>
      <c r="Q74" s="1" t="s">
        <v>906</v>
      </c>
      <c r="R74" s="1" t="s">
        <v>1371</v>
      </c>
      <c r="S74" s="1" t="s">
        <v>908</v>
      </c>
      <c r="T74" s="1" t="s">
        <v>909</v>
      </c>
      <c r="U74" s="1" t="s">
        <v>910</v>
      </c>
      <c r="V74" s="1" t="s">
        <v>1372</v>
      </c>
    </row>
    <row r="75" s="1" customFormat="1" spans="1:22">
      <c r="A75" s="3">
        <v>999226343276232</v>
      </c>
      <c r="B75" s="1" t="s">
        <v>1373</v>
      </c>
      <c r="C75" s="1" t="s">
        <v>1374</v>
      </c>
      <c r="D75" s="1" t="s">
        <v>1375</v>
      </c>
      <c r="E75" s="1" t="s">
        <v>1376</v>
      </c>
      <c r="F75" s="1" t="s">
        <v>895</v>
      </c>
      <c r="G75" s="1" t="s">
        <v>899</v>
      </c>
      <c r="H75" s="1" t="s">
        <v>900</v>
      </c>
      <c r="I75" s="1" t="s">
        <v>1377</v>
      </c>
      <c r="J75" s="1" t="s">
        <v>30</v>
      </c>
      <c r="K75" s="1" t="s">
        <v>1378</v>
      </c>
      <c r="L75" s="1" t="s">
        <v>1378</v>
      </c>
      <c r="M75" s="1" t="s">
        <v>903</v>
      </c>
      <c r="N75" s="1" t="s">
        <v>903</v>
      </c>
      <c r="O75" s="1" t="s">
        <v>904</v>
      </c>
      <c r="P75" s="1" t="s">
        <v>905</v>
      </c>
      <c r="Q75" s="1" t="s">
        <v>906</v>
      </c>
      <c r="R75" s="1" t="s">
        <v>1379</v>
      </c>
      <c r="S75" s="1" t="s">
        <v>908</v>
      </c>
      <c r="T75" s="1" t="s">
        <v>909</v>
      </c>
      <c r="U75" s="1" t="s">
        <v>910</v>
      </c>
      <c r="V75" s="1" t="s">
        <v>911</v>
      </c>
    </row>
    <row r="76" s="1" customFormat="1" spans="1:22">
      <c r="A76" s="3">
        <v>999226332212224</v>
      </c>
      <c r="B76" s="1" t="s">
        <v>1380</v>
      </c>
      <c r="C76" s="1" t="s">
        <v>1381</v>
      </c>
      <c r="D76" s="1" t="s">
        <v>1382</v>
      </c>
      <c r="E76" s="1" t="s">
        <v>1383</v>
      </c>
      <c r="F76" s="1" t="s">
        <v>1054</v>
      </c>
      <c r="G76" s="1" t="s">
        <v>899</v>
      </c>
      <c r="H76" s="1" t="s">
        <v>900</v>
      </c>
      <c r="I76" s="1" t="s">
        <v>1384</v>
      </c>
      <c r="J76" s="1" t="s">
        <v>30</v>
      </c>
      <c r="K76" s="1" t="s">
        <v>1385</v>
      </c>
      <c r="L76" s="1" t="s">
        <v>1385</v>
      </c>
      <c r="M76" s="1" t="s">
        <v>903</v>
      </c>
      <c r="N76" s="1" t="s">
        <v>903</v>
      </c>
      <c r="O76" s="1" t="s">
        <v>904</v>
      </c>
      <c r="P76" s="1" t="s">
        <v>905</v>
      </c>
      <c r="Q76" s="1" t="s">
        <v>906</v>
      </c>
      <c r="R76" s="1" t="s">
        <v>1386</v>
      </c>
      <c r="S76" s="1" t="s">
        <v>908</v>
      </c>
      <c r="T76" s="1" t="s">
        <v>909</v>
      </c>
      <c r="U76" s="1" t="s">
        <v>910</v>
      </c>
      <c r="V76" s="1" t="s">
        <v>1320</v>
      </c>
    </row>
    <row r="77" s="1" customFormat="1" spans="1:22">
      <c r="A77" s="3">
        <v>999226331934437</v>
      </c>
      <c r="B77" s="1" t="s">
        <v>1380</v>
      </c>
      <c r="C77" s="1" t="s">
        <v>1387</v>
      </c>
      <c r="D77" s="1" t="s">
        <v>1388</v>
      </c>
      <c r="E77" s="1" t="s">
        <v>1389</v>
      </c>
      <c r="F77" s="1" t="s">
        <v>1129</v>
      </c>
      <c r="G77" s="1" t="s">
        <v>899</v>
      </c>
      <c r="H77" s="1" t="s">
        <v>900</v>
      </c>
      <c r="I77" s="1" t="s">
        <v>1390</v>
      </c>
      <c r="J77" s="1" t="s">
        <v>30</v>
      </c>
      <c r="K77" s="1" t="s">
        <v>1391</v>
      </c>
      <c r="L77" s="1" t="s">
        <v>1391</v>
      </c>
      <c r="M77" s="1" t="s">
        <v>903</v>
      </c>
      <c r="N77" s="1" t="s">
        <v>903</v>
      </c>
      <c r="O77" s="1" t="s">
        <v>904</v>
      </c>
      <c r="P77" s="1" t="s">
        <v>905</v>
      </c>
      <c r="Q77" s="1" t="s">
        <v>906</v>
      </c>
      <c r="R77" s="1" t="s">
        <v>1392</v>
      </c>
      <c r="S77" s="1" t="s">
        <v>908</v>
      </c>
      <c r="T77" s="1" t="s">
        <v>909</v>
      </c>
      <c r="U77" s="1" t="s">
        <v>910</v>
      </c>
      <c r="V77" s="1" t="s">
        <v>1029</v>
      </c>
    </row>
    <row r="78" s="1" customFormat="1" spans="1:22">
      <c r="A78" s="3">
        <v>999226328573568</v>
      </c>
      <c r="B78" s="1" t="s">
        <v>1380</v>
      </c>
      <c r="C78" s="1" t="s">
        <v>1393</v>
      </c>
      <c r="D78" s="1" t="s">
        <v>1394</v>
      </c>
      <c r="E78" s="1" t="s">
        <v>1395</v>
      </c>
      <c r="F78" s="1" t="s">
        <v>1129</v>
      </c>
      <c r="G78" s="1" t="s">
        <v>899</v>
      </c>
      <c r="H78" s="1" t="s">
        <v>900</v>
      </c>
      <c r="I78" s="1" t="s">
        <v>1396</v>
      </c>
      <c r="J78" s="1" t="s">
        <v>30</v>
      </c>
      <c r="K78" s="1" t="s">
        <v>1397</v>
      </c>
      <c r="L78" s="1" t="s">
        <v>1397</v>
      </c>
      <c r="M78" s="1" t="s">
        <v>903</v>
      </c>
      <c r="N78" s="1" t="s">
        <v>903</v>
      </c>
      <c r="O78" s="1" t="s">
        <v>904</v>
      </c>
      <c r="P78" s="1" t="s">
        <v>905</v>
      </c>
      <c r="Q78" s="1" t="s">
        <v>906</v>
      </c>
      <c r="R78" s="1" t="s">
        <v>1398</v>
      </c>
      <c r="S78" s="1" t="s">
        <v>908</v>
      </c>
      <c r="T78" s="1" t="s">
        <v>909</v>
      </c>
      <c r="U78" s="1" t="s">
        <v>984</v>
      </c>
      <c r="V78" s="1" t="s">
        <v>911</v>
      </c>
    </row>
    <row r="79" s="1" customFormat="1" spans="1:22">
      <c r="A79" s="3">
        <v>999226278237004</v>
      </c>
      <c r="B79" s="1" t="s">
        <v>1399</v>
      </c>
      <c r="C79" s="1" t="s">
        <v>1400</v>
      </c>
      <c r="D79" s="1" t="s">
        <v>1401</v>
      </c>
      <c r="E79" s="1" t="s">
        <v>1402</v>
      </c>
      <c r="F79" s="1" t="s">
        <v>1200</v>
      </c>
      <c r="G79" s="1" t="s">
        <v>899</v>
      </c>
      <c r="H79" s="1" t="s">
        <v>900</v>
      </c>
      <c r="I79" s="1" t="s">
        <v>1403</v>
      </c>
      <c r="J79" s="1" t="s">
        <v>30</v>
      </c>
      <c r="K79" s="1" t="s">
        <v>1404</v>
      </c>
      <c r="L79" s="1" t="s">
        <v>1404</v>
      </c>
      <c r="M79" s="1" t="s">
        <v>903</v>
      </c>
      <c r="N79" s="1" t="s">
        <v>903</v>
      </c>
      <c r="O79" s="1" t="s">
        <v>904</v>
      </c>
      <c r="P79" s="1" t="s">
        <v>905</v>
      </c>
      <c r="Q79" s="1" t="s">
        <v>906</v>
      </c>
      <c r="R79" s="1" t="s">
        <v>1405</v>
      </c>
      <c r="S79" s="1" t="s">
        <v>908</v>
      </c>
      <c r="T79" s="1" t="s">
        <v>909</v>
      </c>
      <c r="U79" s="1" t="s">
        <v>910</v>
      </c>
      <c r="V79" s="1" t="s">
        <v>1406</v>
      </c>
    </row>
    <row r="80" s="1" customFormat="1" spans="1:22">
      <c r="A80" s="3">
        <v>999226273018140</v>
      </c>
      <c r="B80" s="1" t="s">
        <v>1407</v>
      </c>
      <c r="C80" s="1" t="s">
        <v>1408</v>
      </c>
      <c r="D80" s="1" t="s">
        <v>1409</v>
      </c>
      <c r="E80" s="1" t="s">
        <v>1410</v>
      </c>
      <c r="F80" s="1" t="s">
        <v>895</v>
      </c>
      <c r="G80" s="1" t="s">
        <v>899</v>
      </c>
      <c r="H80" s="1" t="s">
        <v>900</v>
      </c>
      <c r="I80" s="1" t="s">
        <v>1411</v>
      </c>
      <c r="J80" s="1" t="s">
        <v>30</v>
      </c>
      <c r="K80" s="1" t="s">
        <v>1412</v>
      </c>
      <c r="L80" s="1" t="s">
        <v>1412</v>
      </c>
      <c r="M80" s="1" t="s">
        <v>903</v>
      </c>
      <c r="N80" s="1" t="s">
        <v>903</v>
      </c>
      <c r="O80" s="1" t="s">
        <v>904</v>
      </c>
      <c r="P80" s="1" t="s">
        <v>905</v>
      </c>
      <c r="Q80" s="1" t="s">
        <v>906</v>
      </c>
      <c r="R80" s="1" t="s">
        <v>1413</v>
      </c>
      <c r="S80" s="1" t="s">
        <v>908</v>
      </c>
      <c r="T80" s="1" t="s">
        <v>909</v>
      </c>
      <c r="U80" s="1" t="s">
        <v>910</v>
      </c>
      <c r="V80" s="1" t="s">
        <v>1199</v>
      </c>
    </row>
    <row r="81" s="1" customFormat="1" spans="1:22">
      <c r="A81" s="3">
        <v>999226269749255</v>
      </c>
      <c r="B81" s="1" t="s">
        <v>1407</v>
      </c>
      <c r="C81" s="1" t="s">
        <v>1414</v>
      </c>
      <c r="D81" s="1" t="s">
        <v>1415</v>
      </c>
      <c r="E81" s="1" t="s">
        <v>1416</v>
      </c>
      <c r="F81" s="1" t="s">
        <v>895</v>
      </c>
      <c r="G81" s="1" t="s">
        <v>899</v>
      </c>
      <c r="H81" s="1" t="s">
        <v>900</v>
      </c>
      <c r="I81" s="1" t="s">
        <v>1417</v>
      </c>
      <c r="J81" s="1" t="s">
        <v>30</v>
      </c>
      <c r="K81" s="1" t="s">
        <v>1418</v>
      </c>
      <c r="L81" s="1" t="s">
        <v>1418</v>
      </c>
      <c r="M81" s="1" t="s">
        <v>903</v>
      </c>
      <c r="N81" s="1" t="s">
        <v>903</v>
      </c>
      <c r="O81" s="1" t="s">
        <v>904</v>
      </c>
      <c r="P81" s="1" t="s">
        <v>905</v>
      </c>
      <c r="Q81" s="1" t="s">
        <v>906</v>
      </c>
      <c r="R81" s="1" t="s">
        <v>1419</v>
      </c>
      <c r="S81" s="1" t="s">
        <v>908</v>
      </c>
      <c r="T81" s="1" t="s">
        <v>909</v>
      </c>
      <c r="U81" s="1" t="s">
        <v>910</v>
      </c>
      <c r="V81" s="1" t="s">
        <v>931</v>
      </c>
    </row>
    <row r="82" s="1" customFormat="1" spans="1:22">
      <c r="A82" s="3">
        <v>999226222811940</v>
      </c>
      <c r="B82" s="1" t="s">
        <v>1407</v>
      </c>
      <c r="C82" s="1" t="s">
        <v>1420</v>
      </c>
      <c r="D82" s="1" t="s">
        <v>1421</v>
      </c>
      <c r="E82" s="1" t="s">
        <v>1422</v>
      </c>
      <c r="F82" s="1" t="s">
        <v>1054</v>
      </c>
      <c r="G82" s="1" t="s">
        <v>899</v>
      </c>
      <c r="H82" s="1" t="s">
        <v>900</v>
      </c>
      <c r="I82" s="1" t="s">
        <v>1423</v>
      </c>
      <c r="J82" s="1" t="s">
        <v>30</v>
      </c>
      <c r="K82" s="1" t="s">
        <v>1424</v>
      </c>
      <c r="L82" s="1" t="s">
        <v>1424</v>
      </c>
      <c r="M82" s="1" t="s">
        <v>903</v>
      </c>
      <c r="N82" s="1" t="s">
        <v>903</v>
      </c>
      <c r="O82" s="1" t="s">
        <v>904</v>
      </c>
      <c r="P82" s="1" t="s">
        <v>905</v>
      </c>
      <c r="Q82" s="1" t="s">
        <v>906</v>
      </c>
      <c r="R82" s="1" t="s">
        <v>1425</v>
      </c>
      <c r="S82" s="1" t="s">
        <v>908</v>
      </c>
      <c r="T82" s="1" t="s">
        <v>909</v>
      </c>
      <c r="U82" s="1" t="s">
        <v>910</v>
      </c>
      <c r="V82" s="1" t="s">
        <v>911</v>
      </c>
    </row>
    <row r="83" s="1" customFormat="1" spans="1:22">
      <c r="A83" s="3">
        <v>999226216287621</v>
      </c>
      <c r="B83" s="1" t="s">
        <v>1407</v>
      </c>
      <c r="C83" s="1" t="s">
        <v>1426</v>
      </c>
      <c r="D83" s="1" t="s">
        <v>1427</v>
      </c>
      <c r="E83" s="1" t="s">
        <v>1428</v>
      </c>
      <c r="F83" s="1" t="s">
        <v>1224</v>
      </c>
      <c r="G83" s="1" t="s">
        <v>899</v>
      </c>
      <c r="H83" s="1" t="s">
        <v>900</v>
      </c>
      <c r="I83" s="1" t="s">
        <v>1429</v>
      </c>
      <c r="J83" s="1" t="s">
        <v>30</v>
      </c>
      <c r="K83" s="1" t="s">
        <v>1430</v>
      </c>
      <c r="L83" s="1" t="s">
        <v>1430</v>
      </c>
      <c r="M83" s="1" t="s">
        <v>903</v>
      </c>
      <c r="N83" s="1" t="s">
        <v>903</v>
      </c>
      <c r="O83" s="1" t="s">
        <v>904</v>
      </c>
      <c r="P83" s="1" t="s">
        <v>905</v>
      </c>
      <c r="Q83" s="1" t="s">
        <v>906</v>
      </c>
      <c r="R83" s="1" t="s">
        <v>1431</v>
      </c>
      <c r="S83" s="1" t="s">
        <v>908</v>
      </c>
      <c r="T83" s="1" t="s">
        <v>909</v>
      </c>
      <c r="U83" s="1" t="s">
        <v>984</v>
      </c>
      <c r="V83" s="1" t="s">
        <v>1080</v>
      </c>
    </row>
    <row r="84" s="1" customFormat="1" spans="1:22">
      <c r="A84" s="3">
        <v>999226216157351</v>
      </c>
      <c r="B84" s="1" t="s">
        <v>1432</v>
      </c>
      <c r="C84" s="1" t="s">
        <v>1433</v>
      </c>
      <c r="D84" s="1" t="s">
        <v>1427</v>
      </c>
      <c r="E84" s="1" t="s">
        <v>1434</v>
      </c>
      <c r="F84" s="1" t="s">
        <v>1224</v>
      </c>
      <c r="G84" s="1" t="s">
        <v>899</v>
      </c>
      <c r="H84" s="1" t="s">
        <v>900</v>
      </c>
      <c r="I84" s="1" t="s">
        <v>1435</v>
      </c>
      <c r="J84" s="1" t="s">
        <v>30</v>
      </c>
      <c r="K84" s="1" t="s">
        <v>1436</v>
      </c>
      <c r="L84" s="1" t="s">
        <v>1436</v>
      </c>
      <c r="M84" s="1" t="s">
        <v>903</v>
      </c>
      <c r="N84" s="1" t="s">
        <v>903</v>
      </c>
      <c r="O84" s="1" t="s">
        <v>904</v>
      </c>
      <c r="P84" s="1" t="s">
        <v>905</v>
      </c>
      <c r="Q84" s="1" t="s">
        <v>906</v>
      </c>
      <c r="R84" s="1" t="s">
        <v>1437</v>
      </c>
      <c r="S84" s="1" t="s">
        <v>908</v>
      </c>
      <c r="T84" s="1" t="s">
        <v>909</v>
      </c>
      <c r="U84" s="1" t="s">
        <v>984</v>
      </c>
      <c r="V84" s="1" t="s">
        <v>1080</v>
      </c>
    </row>
    <row r="85" s="1" customFormat="1" spans="1:22">
      <c r="A85" s="3">
        <v>999226215163765</v>
      </c>
      <c r="B85" s="1" t="s">
        <v>1432</v>
      </c>
      <c r="C85" s="1" t="s">
        <v>1438</v>
      </c>
      <c r="D85" s="1" t="s">
        <v>1439</v>
      </c>
      <c r="E85" s="1" t="s">
        <v>1440</v>
      </c>
      <c r="F85" s="1" t="s">
        <v>895</v>
      </c>
      <c r="G85" s="1" t="s">
        <v>899</v>
      </c>
      <c r="H85" s="1" t="s">
        <v>900</v>
      </c>
      <c r="I85" s="1" t="s">
        <v>1441</v>
      </c>
      <c r="J85" s="1" t="s">
        <v>30</v>
      </c>
      <c r="K85" s="1" t="s">
        <v>1442</v>
      </c>
      <c r="L85" s="1" t="s">
        <v>1442</v>
      </c>
      <c r="M85" s="1" t="s">
        <v>903</v>
      </c>
      <c r="N85" s="1" t="s">
        <v>903</v>
      </c>
      <c r="O85" s="1" t="s">
        <v>904</v>
      </c>
      <c r="P85" s="1" t="s">
        <v>905</v>
      </c>
      <c r="Q85" s="1" t="s">
        <v>906</v>
      </c>
      <c r="R85" s="1" t="s">
        <v>1443</v>
      </c>
      <c r="S85" s="1" t="s">
        <v>908</v>
      </c>
      <c r="T85" s="1" t="s">
        <v>909</v>
      </c>
      <c r="U85" s="1" t="s">
        <v>910</v>
      </c>
      <c r="V85" s="1" t="s">
        <v>1444</v>
      </c>
    </row>
    <row r="86" s="1" customFormat="1" spans="1:22">
      <c r="A86" s="3">
        <v>999226213887519</v>
      </c>
      <c r="B86" s="1" t="s">
        <v>1432</v>
      </c>
      <c r="C86" s="1" t="s">
        <v>1445</v>
      </c>
      <c r="D86" s="1" t="s">
        <v>1446</v>
      </c>
      <c r="E86" s="1" t="s">
        <v>1447</v>
      </c>
      <c r="F86" s="1" t="s">
        <v>1054</v>
      </c>
      <c r="G86" s="1" t="s">
        <v>899</v>
      </c>
      <c r="H86" s="1" t="s">
        <v>900</v>
      </c>
      <c r="I86" s="1" t="s">
        <v>1448</v>
      </c>
      <c r="J86" s="1" t="s">
        <v>30</v>
      </c>
      <c r="K86" s="1" t="s">
        <v>1449</v>
      </c>
      <c r="L86" s="1" t="s">
        <v>1449</v>
      </c>
      <c r="M86" s="1" t="s">
        <v>903</v>
      </c>
      <c r="N86" s="1" t="s">
        <v>903</v>
      </c>
      <c r="O86" s="1" t="s">
        <v>904</v>
      </c>
      <c r="P86" s="1" t="s">
        <v>905</v>
      </c>
      <c r="Q86" s="1" t="s">
        <v>906</v>
      </c>
      <c r="R86" s="1" t="s">
        <v>1450</v>
      </c>
      <c r="S86" s="1" t="s">
        <v>908</v>
      </c>
      <c r="T86" s="1" t="s">
        <v>909</v>
      </c>
      <c r="U86" s="1" t="s">
        <v>910</v>
      </c>
      <c r="V86" s="1" t="s">
        <v>1320</v>
      </c>
    </row>
    <row r="87" s="1" customFormat="1" spans="1:22">
      <c r="A87" s="3">
        <v>999226196952888</v>
      </c>
      <c r="B87" s="1" t="s">
        <v>1432</v>
      </c>
      <c r="C87" s="1" t="s">
        <v>1451</v>
      </c>
      <c r="D87" s="1" t="s">
        <v>1452</v>
      </c>
      <c r="E87" s="1" t="s">
        <v>1453</v>
      </c>
      <c r="F87" s="1" t="s">
        <v>1054</v>
      </c>
      <c r="G87" s="1" t="s">
        <v>899</v>
      </c>
      <c r="H87" s="1" t="s">
        <v>900</v>
      </c>
      <c r="I87" s="1" t="s">
        <v>1454</v>
      </c>
      <c r="J87" s="1" t="s">
        <v>30</v>
      </c>
      <c r="K87" s="1" t="s">
        <v>1455</v>
      </c>
      <c r="L87" s="1" t="s">
        <v>1455</v>
      </c>
      <c r="M87" s="1" t="s">
        <v>903</v>
      </c>
      <c r="N87" s="1" t="s">
        <v>903</v>
      </c>
      <c r="O87" s="1" t="s">
        <v>904</v>
      </c>
      <c r="P87" s="1" t="s">
        <v>905</v>
      </c>
      <c r="Q87" s="1" t="s">
        <v>906</v>
      </c>
      <c r="R87" s="1" t="s">
        <v>1456</v>
      </c>
      <c r="S87" s="1" t="s">
        <v>908</v>
      </c>
      <c r="T87" s="1" t="s">
        <v>909</v>
      </c>
      <c r="U87" s="1" t="s">
        <v>984</v>
      </c>
      <c r="V87" s="1" t="s">
        <v>1080</v>
      </c>
    </row>
    <row r="88" s="1" customFormat="1" spans="1:22">
      <c r="A88" s="3">
        <v>999226195951639</v>
      </c>
      <c r="B88" s="1" t="s">
        <v>1432</v>
      </c>
      <c r="C88" s="1" t="s">
        <v>1457</v>
      </c>
      <c r="D88" s="1" t="s">
        <v>1458</v>
      </c>
      <c r="E88" s="1" t="s">
        <v>1459</v>
      </c>
      <c r="F88" s="1" t="s">
        <v>895</v>
      </c>
      <c r="G88" s="1" t="s">
        <v>899</v>
      </c>
      <c r="H88" s="1" t="s">
        <v>900</v>
      </c>
      <c r="I88" s="1" t="s">
        <v>1460</v>
      </c>
      <c r="J88" s="1" t="s">
        <v>30</v>
      </c>
      <c r="K88" s="1" t="s">
        <v>1461</v>
      </c>
      <c r="L88" s="1" t="s">
        <v>1461</v>
      </c>
      <c r="M88" s="1" t="s">
        <v>903</v>
      </c>
      <c r="N88" s="1" t="s">
        <v>903</v>
      </c>
      <c r="O88" s="1" t="s">
        <v>904</v>
      </c>
      <c r="P88" s="1" t="s">
        <v>905</v>
      </c>
      <c r="Q88" s="1" t="s">
        <v>906</v>
      </c>
      <c r="R88" s="1" t="s">
        <v>1462</v>
      </c>
      <c r="S88" s="1" t="s">
        <v>908</v>
      </c>
      <c r="T88" s="1" t="s">
        <v>909</v>
      </c>
      <c r="U88" s="1" t="s">
        <v>910</v>
      </c>
      <c r="V88" s="1" t="s">
        <v>991</v>
      </c>
    </row>
    <row r="89" s="1" customFormat="1" spans="1:22">
      <c r="A89" s="3">
        <v>999226190539763</v>
      </c>
      <c r="B89" s="1" t="s">
        <v>1463</v>
      </c>
      <c r="C89" s="1" t="s">
        <v>1464</v>
      </c>
      <c r="D89" s="1" t="s">
        <v>1465</v>
      </c>
      <c r="E89" s="1" t="s">
        <v>1466</v>
      </c>
      <c r="F89" s="1" t="s">
        <v>895</v>
      </c>
      <c r="G89" s="1" t="s">
        <v>899</v>
      </c>
      <c r="H89" s="1" t="s">
        <v>900</v>
      </c>
      <c r="I89" s="1" t="s">
        <v>1467</v>
      </c>
      <c r="J89" s="1" t="s">
        <v>30</v>
      </c>
      <c r="K89" s="1" t="s">
        <v>1468</v>
      </c>
      <c r="L89" s="1" t="s">
        <v>1468</v>
      </c>
      <c r="M89" s="1" t="s">
        <v>903</v>
      </c>
      <c r="N89" s="1" t="s">
        <v>903</v>
      </c>
      <c r="O89" s="1" t="s">
        <v>904</v>
      </c>
      <c r="P89" s="1" t="s">
        <v>905</v>
      </c>
      <c r="Q89" s="1" t="s">
        <v>906</v>
      </c>
      <c r="R89" s="1" t="s">
        <v>1469</v>
      </c>
      <c r="S89" s="1" t="s">
        <v>908</v>
      </c>
      <c r="T89" s="1" t="s">
        <v>909</v>
      </c>
      <c r="U89" s="1" t="s">
        <v>910</v>
      </c>
      <c r="V89" s="1" t="s">
        <v>1029</v>
      </c>
    </row>
    <row r="90" s="1" customFormat="1" spans="1:22">
      <c r="A90" s="3">
        <v>999226185549921</v>
      </c>
      <c r="B90" s="1" t="s">
        <v>1463</v>
      </c>
      <c r="C90" s="1" t="s">
        <v>1470</v>
      </c>
      <c r="D90" s="1" t="s">
        <v>1471</v>
      </c>
      <c r="E90" s="1" t="s">
        <v>1472</v>
      </c>
      <c r="F90" s="1" t="s">
        <v>1054</v>
      </c>
      <c r="G90" s="1" t="s">
        <v>899</v>
      </c>
      <c r="H90" s="1" t="s">
        <v>900</v>
      </c>
      <c r="I90" s="1" t="s">
        <v>1473</v>
      </c>
      <c r="J90" s="1" t="s">
        <v>30</v>
      </c>
      <c r="K90" s="1" t="s">
        <v>1474</v>
      </c>
      <c r="L90" s="1" t="s">
        <v>1474</v>
      </c>
      <c r="M90" s="1" t="s">
        <v>903</v>
      </c>
      <c r="N90" s="1" t="s">
        <v>903</v>
      </c>
      <c r="O90" s="1" t="s">
        <v>904</v>
      </c>
      <c r="P90" s="1" t="s">
        <v>905</v>
      </c>
      <c r="Q90" s="1" t="s">
        <v>906</v>
      </c>
      <c r="R90" s="1" t="s">
        <v>1475</v>
      </c>
      <c r="S90" s="1" t="s">
        <v>908</v>
      </c>
      <c r="T90" s="1" t="s">
        <v>909</v>
      </c>
      <c r="U90" s="1" t="s">
        <v>910</v>
      </c>
      <c r="V90" s="1" t="s">
        <v>1029</v>
      </c>
    </row>
    <row r="91" s="1" customFormat="1" spans="1:22">
      <c r="A91" s="3">
        <v>999226184777337</v>
      </c>
      <c r="B91" s="1" t="s">
        <v>1463</v>
      </c>
      <c r="C91" s="1" t="s">
        <v>1476</v>
      </c>
      <c r="D91" s="1" t="s">
        <v>1477</v>
      </c>
      <c r="E91" s="1" t="s">
        <v>1478</v>
      </c>
      <c r="F91" s="1" t="s">
        <v>895</v>
      </c>
      <c r="G91" s="1" t="s">
        <v>899</v>
      </c>
      <c r="H91" s="1" t="s">
        <v>900</v>
      </c>
      <c r="I91" s="1" t="s">
        <v>1479</v>
      </c>
      <c r="J91" s="1" t="s">
        <v>30</v>
      </c>
      <c r="K91" s="1" t="s">
        <v>1480</v>
      </c>
      <c r="L91" s="1" t="s">
        <v>1480</v>
      </c>
      <c r="M91" s="1" t="s">
        <v>903</v>
      </c>
      <c r="N91" s="1" t="s">
        <v>903</v>
      </c>
      <c r="O91" s="1" t="s">
        <v>904</v>
      </c>
      <c r="P91" s="1" t="s">
        <v>905</v>
      </c>
      <c r="Q91" s="1" t="s">
        <v>906</v>
      </c>
      <c r="R91" s="1" t="s">
        <v>1481</v>
      </c>
      <c r="S91" s="1" t="s">
        <v>908</v>
      </c>
      <c r="T91" s="1" t="s">
        <v>909</v>
      </c>
      <c r="U91" s="1" t="s">
        <v>910</v>
      </c>
      <c r="V91" s="1" t="s">
        <v>1016</v>
      </c>
    </row>
    <row r="92" s="1" customFormat="1" spans="1:22">
      <c r="A92" s="3">
        <v>999226184532022</v>
      </c>
      <c r="B92" s="1" t="s">
        <v>1463</v>
      </c>
      <c r="C92" s="1" t="s">
        <v>1482</v>
      </c>
      <c r="D92" s="1" t="s">
        <v>1483</v>
      </c>
      <c r="E92" s="1" t="s">
        <v>1484</v>
      </c>
      <c r="F92" s="1" t="s">
        <v>1054</v>
      </c>
      <c r="G92" s="1" t="s">
        <v>899</v>
      </c>
      <c r="H92" s="1" t="s">
        <v>900</v>
      </c>
      <c r="I92" s="1" t="s">
        <v>1485</v>
      </c>
      <c r="J92" s="1" t="s">
        <v>30</v>
      </c>
      <c r="K92" s="1" t="s">
        <v>1486</v>
      </c>
      <c r="L92" s="1" t="s">
        <v>1486</v>
      </c>
      <c r="M92" s="1" t="s">
        <v>903</v>
      </c>
      <c r="N92" s="1" t="s">
        <v>903</v>
      </c>
      <c r="O92" s="1" t="s">
        <v>904</v>
      </c>
      <c r="P92" s="1" t="s">
        <v>905</v>
      </c>
      <c r="Q92" s="1" t="s">
        <v>906</v>
      </c>
      <c r="R92" s="1" t="s">
        <v>1487</v>
      </c>
      <c r="S92" s="1" t="s">
        <v>908</v>
      </c>
      <c r="T92" s="1" t="s">
        <v>909</v>
      </c>
      <c r="U92" s="1" t="s">
        <v>984</v>
      </c>
      <c r="V92" s="1" t="s">
        <v>977</v>
      </c>
    </row>
    <row r="93" s="1" customFormat="1" spans="1:22">
      <c r="A93" s="3">
        <v>999226149494559</v>
      </c>
      <c r="B93" s="1" t="s">
        <v>1463</v>
      </c>
      <c r="C93" s="1" t="s">
        <v>1488</v>
      </c>
      <c r="D93" s="1" t="s">
        <v>1489</v>
      </c>
      <c r="E93" s="1" t="s">
        <v>1490</v>
      </c>
      <c r="F93" s="1" t="s">
        <v>1200</v>
      </c>
      <c r="G93" s="1" t="s">
        <v>899</v>
      </c>
      <c r="H93" s="1" t="s">
        <v>900</v>
      </c>
      <c r="I93" s="1" t="s">
        <v>1491</v>
      </c>
      <c r="J93" s="1" t="s">
        <v>30</v>
      </c>
      <c r="K93" s="1" t="s">
        <v>1492</v>
      </c>
      <c r="L93" s="1" t="s">
        <v>1492</v>
      </c>
      <c r="M93" s="1" t="s">
        <v>903</v>
      </c>
      <c r="N93" s="1" t="s">
        <v>903</v>
      </c>
      <c r="O93" s="1" t="s">
        <v>904</v>
      </c>
      <c r="P93" s="1" t="s">
        <v>905</v>
      </c>
      <c r="Q93" s="1" t="s">
        <v>906</v>
      </c>
      <c r="R93" s="1" t="s">
        <v>1493</v>
      </c>
      <c r="S93" s="1" t="s">
        <v>908</v>
      </c>
      <c r="T93" s="1" t="s">
        <v>909</v>
      </c>
      <c r="U93" s="1" t="s">
        <v>910</v>
      </c>
      <c r="V93" s="1" t="s">
        <v>991</v>
      </c>
    </row>
    <row r="94" s="1" customFormat="1" spans="1:22">
      <c r="A94" s="3">
        <v>999226149146172</v>
      </c>
      <c r="B94" s="1" t="s">
        <v>1463</v>
      </c>
      <c r="C94" s="1" t="s">
        <v>1494</v>
      </c>
      <c r="D94" s="1" t="s">
        <v>1483</v>
      </c>
      <c r="E94" s="1" t="s">
        <v>1484</v>
      </c>
      <c r="F94" s="1" t="s">
        <v>1054</v>
      </c>
      <c r="G94" s="1" t="s">
        <v>899</v>
      </c>
      <c r="H94" s="1" t="s">
        <v>900</v>
      </c>
      <c r="I94" s="1" t="s">
        <v>1485</v>
      </c>
      <c r="J94" s="1" t="s">
        <v>30</v>
      </c>
      <c r="K94" s="1" t="s">
        <v>1486</v>
      </c>
      <c r="L94" s="1" t="s">
        <v>1486</v>
      </c>
      <c r="M94" s="1" t="s">
        <v>903</v>
      </c>
      <c r="N94" s="1" t="s">
        <v>903</v>
      </c>
      <c r="O94" s="1" t="s">
        <v>904</v>
      </c>
      <c r="P94" s="1" t="s">
        <v>905</v>
      </c>
      <c r="Q94" s="1" t="s">
        <v>906</v>
      </c>
      <c r="R94" s="1" t="s">
        <v>1495</v>
      </c>
      <c r="S94" s="1" t="s">
        <v>908</v>
      </c>
      <c r="T94" s="1" t="s">
        <v>909</v>
      </c>
      <c r="U94" s="1" t="s">
        <v>984</v>
      </c>
      <c r="V94" s="1" t="s">
        <v>977</v>
      </c>
    </row>
    <row r="95" s="1" customFormat="1" spans="1:22">
      <c r="A95" s="3">
        <v>999226148999920</v>
      </c>
      <c r="B95" s="1" t="s">
        <v>1463</v>
      </c>
      <c r="C95" s="1" t="s">
        <v>1496</v>
      </c>
      <c r="D95" s="1" t="s">
        <v>1483</v>
      </c>
      <c r="E95" s="1" t="s">
        <v>1497</v>
      </c>
      <c r="F95" s="1" t="s">
        <v>1054</v>
      </c>
      <c r="G95" s="1" t="s">
        <v>899</v>
      </c>
      <c r="H95" s="1" t="s">
        <v>900</v>
      </c>
      <c r="I95" s="1" t="s">
        <v>1485</v>
      </c>
      <c r="J95" s="1" t="s">
        <v>30</v>
      </c>
      <c r="K95" s="1" t="s">
        <v>1486</v>
      </c>
      <c r="L95" s="1" t="s">
        <v>1486</v>
      </c>
      <c r="M95" s="1" t="s">
        <v>903</v>
      </c>
      <c r="N95" s="1" t="s">
        <v>903</v>
      </c>
      <c r="O95" s="1" t="s">
        <v>904</v>
      </c>
      <c r="P95" s="1" t="s">
        <v>905</v>
      </c>
      <c r="Q95" s="1" t="s">
        <v>906</v>
      </c>
      <c r="R95" s="1" t="s">
        <v>1498</v>
      </c>
      <c r="S95" s="1" t="s">
        <v>908</v>
      </c>
      <c r="T95" s="1" t="s">
        <v>909</v>
      </c>
      <c r="U95" s="1" t="s">
        <v>984</v>
      </c>
      <c r="V95" s="1" t="s">
        <v>977</v>
      </c>
    </row>
    <row r="96" s="1" customFormat="1" spans="1:22">
      <c r="A96" s="3">
        <v>999226148568594</v>
      </c>
      <c r="B96" s="1" t="s">
        <v>1463</v>
      </c>
      <c r="C96" s="1" t="s">
        <v>1499</v>
      </c>
      <c r="D96" s="1" t="s">
        <v>1011</v>
      </c>
      <c r="E96" s="1" t="s">
        <v>1500</v>
      </c>
      <c r="F96" s="1" t="s">
        <v>895</v>
      </c>
      <c r="G96" s="1" t="s">
        <v>899</v>
      </c>
      <c r="H96" s="1" t="s">
        <v>900</v>
      </c>
      <c r="I96" s="1" t="s">
        <v>1501</v>
      </c>
      <c r="J96" s="1" t="s">
        <v>30</v>
      </c>
      <c r="K96" s="1" t="s">
        <v>1502</v>
      </c>
      <c r="L96" s="1" t="s">
        <v>1502</v>
      </c>
      <c r="M96" s="1" t="s">
        <v>903</v>
      </c>
      <c r="N96" s="1" t="s">
        <v>903</v>
      </c>
      <c r="O96" s="1" t="s">
        <v>904</v>
      </c>
      <c r="P96" s="1" t="s">
        <v>905</v>
      </c>
      <c r="Q96" s="1" t="s">
        <v>906</v>
      </c>
      <c r="R96" s="1" t="s">
        <v>1503</v>
      </c>
      <c r="S96" s="1" t="s">
        <v>908</v>
      </c>
      <c r="T96" s="1" t="s">
        <v>909</v>
      </c>
      <c r="U96" s="1" t="s">
        <v>910</v>
      </c>
      <c r="V96" s="1" t="s">
        <v>1016</v>
      </c>
    </row>
    <row r="97" s="1" customFormat="1" spans="1:22">
      <c r="A97" s="3">
        <v>999226141629432</v>
      </c>
      <c r="B97" s="1" t="s">
        <v>1504</v>
      </c>
      <c r="C97" s="1" t="s">
        <v>1505</v>
      </c>
      <c r="D97" s="1" t="s">
        <v>1506</v>
      </c>
      <c r="E97" s="1" t="s">
        <v>1507</v>
      </c>
      <c r="F97" s="1" t="s">
        <v>895</v>
      </c>
      <c r="G97" s="1" t="s">
        <v>899</v>
      </c>
      <c r="H97" s="1" t="s">
        <v>900</v>
      </c>
      <c r="I97" s="1" t="s">
        <v>1508</v>
      </c>
      <c r="J97" s="1" t="s">
        <v>30</v>
      </c>
      <c r="K97" s="1" t="s">
        <v>1509</v>
      </c>
      <c r="L97" s="1" t="s">
        <v>1509</v>
      </c>
      <c r="M97" s="1" t="s">
        <v>903</v>
      </c>
      <c r="N97" s="1" t="s">
        <v>903</v>
      </c>
      <c r="O97" s="1" t="s">
        <v>904</v>
      </c>
      <c r="P97" s="1" t="s">
        <v>905</v>
      </c>
      <c r="Q97" s="1" t="s">
        <v>906</v>
      </c>
      <c r="R97" s="1" t="s">
        <v>1510</v>
      </c>
      <c r="S97" s="1" t="s">
        <v>908</v>
      </c>
      <c r="T97" s="1" t="s">
        <v>909</v>
      </c>
      <c r="U97" s="1" t="s">
        <v>910</v>
      </c>
      <c r="V97" s="1" t="s">
        <v>1320</v>
      </c>
    </row>
    <row r="98" s="1" customFormat="1" spans="1:22">
      <c r="A98" s="3">
        <v>999226120123080</v>
      </c>
      <c r="B98" s="1" t="s">
        <v>1511</v>
      </c>
      <c r="C98" s="1" t="s">
        <v>1512</v>
      </c>
      <c r="D98" s="1" t="s">
        <v>1513</v>
      </c>
      <c r="E98" s="1" t="s">
        <v>1514</v>
      </c>
      <c r="F98" s="1" t="s">
        <v>1200</v>
      </c>
      <c r="G98" s="1" t="s">
        <v>899</v>
      </c>
      <c r="H98" s="1" t="s">
        <v>900</v>
      </c>
      <c r="I98" s="1" t="s">
        <v>1515</v>
      </c>
      <c r="J98" s="1" t="s">
        <v>30</v>
      </c>
      <c r="K98" s="1" t="s">
        <v>1516</v>
      </c>
      <c r="L98" s="1" t="s">
        <v>1516</v>
      </c>
      <c r="M98" s="1" t="s">
        <v>903</v>
      </c>
      <c r="N98" s="1" t="s">
        <v>903</v>
      </c>
      <c r="O98" s="1" t="s">
        <v>904</v>
      </c>
      <c r="P98" s="1" t="s">
        <v>905</v>
      </c>
      <c r="Q98" s="1" t="s">
        <v>906</v>
      </c>
      <c r="R98" s="1" t="s">
        <v>1517</v>
      </c>
      <c r="S98" s="1" t="s">
        <v>908</v>
      </c>
      <c r="T98" s="1" t="s">
        <v>909</v>
      </c>
      <c r="U98" s="1" t="s">
        <v>910</v>
      </c>
      <c r="V98" s="1" t="s">
        <v>1029</v>
      </c>
    </row>
    <row r="99" s="1" customFormat="1" spans="1:22">
      <c r="A99" s="3">
        <v>999226115835618</v>
      </c>
      <c r="B99" s="1" t="s">
        <v>1511</v>
      </c>
      <c r="C99" s="1" t="s">
        <v>1518</v>
      </c>
      <c r="D99" s="1" t="s">
        <v>1519</v>
      </c>
      <c r="E99" s="1" t="s">
        <v>1520</v>
      </c>
      <c r="F99" s="1" t="s">
        <v>1054</v>
      </c>
      <c r="G99" s="1" t="s">
        <v>899</v>
      </c>
      <c r="H99" s="1" t="s">
        <v>900</v>
      </c>
      <c r="I99" s="1" t="s">
        <v>1521</v>
      </c>
      <c r="J99" s="1" t="s">
        <v>30</v>
      </c>
      <c r="K99" s="1" t="s">
        <v>1522</v>
      </c>
      <c r="L99" s="1" t="s">
        <v>1522</v>
      </c>
      <c r="M99" s="1" t="s">
        <v>903</v>
      </c>
      <c r="N99" s="1" t="s">
        <v>903</v>
      </c>
      <c r="O99" s="1" t="s">
        <v>904</v>
      </c>
      <c r="P99" s="1" t="s">
        <v>905</v>
      </c>
      <c r="Q99" s="1" t="s">
        <v>906</v>
      </c>
      <c r="R99" s="1" t="s">
        <v>1523</v>
      </c>
      <c r="S99" s="1" t="s">
        <v>908</v>
      </c>
      <c r="T99" s="1" t="s">
        <v>909</v>
      </c>
      <c r="U99" s="1" t="s">
        <v>910</v>
      </c>
      <c r="V99" s="1" t="s">
        <v>911</v>
      </c>
    </row>
    <row r="100" s="1" customFormat="1" spans="1:22">
      <c r="A100" s="3">
        <v>999226110466631</v>
      </c>
      <c r="B100" s="1" t="s">
        <v>1511</v>
      </c>
      <c r="C100" s="1" t="s">
        <v>1524</v>
      </c>
      <c r="D100" s="1" t="s">
        <v>1525</v>
      </c>
      <c r="E100" s="1" t="s">
        <v>1526</v>
      </c>
      <c r="F100" s="1" t="s">
        <v>895</v>
      </c>
      <c r="G100" s="1" t="s">
        <v>899</v>
      </c>
      <c r="H100" s="1" t="s">
        <v>900</v>
      </c>
      <c r="I100" s="1" t="s">
        <v>1527</v>
      </c>
      <c r="J100" s="1" t="s">
        <v>30</v>
      </c>
      <c r="K100" s="1" t="s">
        <v>1528</v>
      </c>
      <c r="L100" s="1" t="s">
        <v>1528</v>
      </c>
      <c r="M100" s="1" t="s">
        <v>903</v>
      </c>
      <c r="N100" s="1" t="s">
        <v>903</v>
      </c>
      <c r="O100" s="1" t="s">
        <v>904</v>
      </c>
      <c r="P100" s="1" t="s">
        <v>905</v>
      </c>
      <c r="Q100" s="1" t="s">
        <v>906</v>
      </c>
      <c r="R100" s="1" t="s">
        <v>1529</v>
      </c>
      <c r="S100" s="1" t="s">
        <v>908</v>
      </c>
      <c r="T100" s="1" t="s">
        <v>909</v>
      </c>
      <c r="U100" s="1" t="s">
        <v>910</v>
      </c>
      <c r="V100" s="1" t="s">
        <v>1029</v>
      </c>
    </row>
    <row r="101" s="1" customFormat="1" spans="1:22">
      <c r="A101" s="3">
        <v>999226070372417</v>
      </c>
      <c r="B101" s="1" t="s">
        <v>1530</v>
      </c>
      <c r="C101" s="1" t="s">
        <v>1531</v>
      </c>
      <c r="D101" s="1" t="s">
        <v>1532</v>
      </c>
      <c r="E101" s="1" t="s">
        <v>1533</v>
      </c>
      <c r="F101" s="1" t="s">
        <v>895</v>
      </c>
      <c r="G101" s="1" t="s">
        <v>899</v>
      </c>
      <c r="H101" s="1" t="s">
        <v>900</v>
      </c>
      <c r="I101" s="1" t="s">
        <v>1534</v>
      </c>
      <c r="J101" s="1" t="s">
        <v>30</v>
      </c>
      <c r="K101" s="1" t="s">
        <v>1535</v>
      </c>
      <c r="L101" s="1" t="s">
        <v>1535</v>
      </c>
      <c r="M101" s="1" t="s">
        <v>903</v>
      </c>
      <c r="N101" s="1" t="s">
        <v>903</v>
      </c>
      <c r="O101" s="1" t="s">
        <v>904</v>
      </c>
      <c r="P101" s="1" t="s">
        <v>905</v>
      </c>
      <c r="Q101" s="1" t="s">
        <v>906</v>
      </c>
      <c r="R101" s="1" t="s">
        <v>1536</v>
      </c>
      <c r="S101" s="1" t="s">
        <v>908</v>
      </c>
      <c r="T101" s="1" t="s">
        <v>909</v>
      </c>
      <c r="U101" s="1" t="s">
        <v>910</v>
      </c>
      <c r="V101" s="1" t="s">
        <v>1029</v>
      </c>
    </row>
    <row r="102" s="1" customFormat="1" spans="1:22">
      <c r="A102" s="3">
        <v>999226062582678</v>
      </c>
      <c r="B102" s="1" t="s">
        <v>1537</v>
      </c>
      <c r="C102" s="1" t="s">
        <v>1538</v>
      </c>
      <c r="D102" s="1" t="s">
        <v>1539</v>
      </c>
      <c r="E102" s="1" t="s">
        <v>1540</v>
      </c>
      <c r="F102" s="1" t="s">
        <v>1129</v>
      </c>
      <c r="G102" s="1" t="s">
        <v>899</v>
      </c>
      <c r="H102" s="1" t="s">
        <v>900</v>
      </c>
      <c r="I102" s="1" t="s">
        <v>1541</v>
      </c>
      <c r="J102" s="1" t="s">
        <v>30</v>
      </c>
      <c r="K102" s="1" t="s">
        <v>1542</v>
      </c>
      <c r="L102" s="1" t="s">
        <v>1542</v>
      </c>
      <c r="M102" s="1" t="s">
        <v>903</v>
      </c>
      <c r="N102" s="1" t="s">
        <v>903</v>
      </c>
      <c r="O102" s="1" t="s">
        <v>904</v>
      </c>
      <c r="P102" s="1" t="s">
        <v>905</v>
      </c>
      <c r="Q102" s="1" t="s">
        <v>906</v>
      </c>
      <c r="R102" s="1" t="s">
        <v>1543</v>
      </c>
      <c r="S102" s="1" t="s">
        <v>908</v>
      </c>
      <c r="T102" s="1" t="s">
        <v>909</v>
      </c>
      <c r="U102" s="1" t="s">
        <v>910</v>
      </c>
      <c r="V102" s="1" t="s">
        <v>1352</v>
      </c>
    </row>
    <row r="103" s="1" customFormat="1" spans="1:22">
      <c r="A103" s="3">
        <v>999226061161344</v>
      </c>
      <c r="B103" s="1" t="s">
        <v>1537</v>
      </c>
      <c r="C103" s="1" t="s">
        <v>1544</v>
      </c>
      <c r="D103" s="1" t="s">
        <v>1545</v>
      </c>
      <c r="E103" s="1" t="s">
        <v>1546</v>
      </c>
      <c r="F103" s="1" t="s">
        <v>1129</v>
      </c>
      <c r="G103" s="1" t="s">
        <v>899</v>
      </c>
      <c r="H103" s="1" t="s">
        <v>900</v>
      </c>
      <c r="I103" s="1" t="s">
        <v>1547</v>
      </c>
      <c r="J103" s="1" t="s">
        <v>30</v>
      </c>
      <c r="K103" s="1" t="s">
        <v>1548</v>
      </c>
      <c r="L103" s="1" t="s">
        <v>1548</v>
      </c>
      <c r="M103" s="1" t="s">
        <v>903</v>
      </c>
      <c r="N103" s="1" t="s">
        <v>903</v>
      </c>
      <c r="O103" s="1" t="s">
        <v>904</v>
      </c>
      <c r="P103" s="1" t="s">
        <v>905</v>
      </c>
      <c r="Q103" s="1" t="s">
        <v>906</v>
      </c>
      <c r="R103" s="1" t="s">
        <v>1549</v>
      </c>
      <c r="S103" s="1" t="s">
        <v>908</v>
      </c>
      <c r="T103" s="1" t="s">
        <v>909</v>
      </c>
      <c r="U103" s="1" t="s">
        <v>910</v>
      </c>
      <c r="V103" s="1" t="s">
        <v>991</v>
      </c>
    </row>
    <row r="104" s="1" customFormat="1" spans="1:22">
      <c r="A104" s="3">
        <v>999226054155838</v>
      </c>
      <c r="B104" s="1" t="s">
        <v>1537</v>
      </c>
      <c r="C104" s="1" t="s">
        <v>1550</v>
      </c>
      <c r="D104" s="1" t="s">
        <v>1551</v>
      </c>
      <c r="E104" s="1" t="s">
        <v>1552</v>
      </c>
      <c r="F104" s="1" t="s">
        <v>1200</v>
      </c>
      <c r="G104" s="1" t="s">
        <v>899</v>
      </c>
      <c r="H104" s="1" t="s">
        <v>900</v>
      </c>
      <c r="I104" s="1" t="s">
        <v>1553</v>
      </c>
      <c r="J104" s="1" t="s">
        <v>30</v>
      </c>
      <c r="K104" s="1" t="s">
        <v>1554</v>
      </c>
      <c r="L104" s="1" t="s">
        <v>1554</v>
      </c>
      <c r="M104" s="1" t="s">
        <v>903</v>
      </c>
      <c r="N104" s="1" t="s">
        <v>903</v>
      </c>
      <c r="O104" s="1" t="s">
        <v>904</v>
      </c>
      <c r="P104" s="1" t="s">
        <v>905</v>
      </c>
      <c r="Q104" s="1" t="s">
        <v>906</v>
      </c>
      <c r="R104" s="1" t="s">
        <v>1555</v>
      </c>
      <c r="S104" s="1" t="s">
        <v>908</v>
      </c>
      <c r="T104" s="1" t="s">
        <v>909</v>
      </c>
      <c r="U104" s="1" t="s">
        <v>910</v>
      </c>
      <c r="V104" s="1" t="s">
        <v>1352</v>
      </c>
    </row>
    <row r="105" s="1" customFormat="1" spans="1:22">
      <c r="A105" s="3">
        <v>999226053564820</v>
      </c>
      <c r="B105" s="1" t="s">
        <v>1537</v>
      </c>
      <c r="C105" s="1" t="s">
        <v>1556</v>
      </c>
      <c r="D105" s="1" t="s">
        <v>1557</v>
      </c>
      <c r="E105" s="1" t="s">
        <v>1558</v>
      </c>
      <c r="F105" s="1" t="s">
        <v>895</v>
      </c>
      <c r="G105" s="1" t="s">
        <v>899</v>
      </c>
      <c r="H105" s="1" t="s">
        <v>900</v>
      </c>
      <c r="I105" s="1" t="s">
        <v>1559</v>
      </c>
      <c r="J105" s="1" t="s">
        <v>30</v>
      </c>
      <c r="K105" s="1" t="s">
        <v>1560</v>
      </c>
      <c r="L105" s="1" t="s">
        <v>1560</v>
      </c>
      <c r="M105" s="1" t="s">
        <v>903</v>
      </c>
      <c r="N105" s="1" t="s">
        <v>903</v>
      </c>
      <c r="O105" s="1" t="s">
        <v>904</v>
      </c>
      <c r="P105" s="1" t="s">
        <v>905</v>
      </c>
      <c r="Q105" s="1" t="s">
        <v>906</v>
      </c>
      <c r="R105" s="1" t="s">
        <v>1561</v>
      </c>
      <c r="S105" s="1" t="s">
        <v>908</v>
      </c>
      <c r="T105" s="1" t="s">
        <v>909</v>
      </c>
      <c r="U105" s="1" t="s">
        <v>910</v>
      </c>
      <c r="V105" s="1" t="s">
        <v>1562</v>
      </c>
    </row>
    <row r="106" s="1" customFormat="1" spans="1:22">
      <c r="A106" s="3">
        <v>999226041100062</v>
      </c>
      <c r="B106" s="1" t="s">
        <v>1563</v>
      </c>
      <c r="C106" s="1" t="s">
        <v>1564</v>
      </c>
      <c r="D106" s="1" t="s">
        <v>1151</v>
      </c>
      <c r="E106" s="1" t="s">
        <v>1565</v>
      </c>
      <c r="F106" s="1" t="s">
        <v>1054</v>
      </c>
      <c r="G106" s="1" t="s">
        <v>899</v>
      </c>
      <c r="H106" s="1" t="s">
        <v>900</v>
      </c>
      <c r="I106" s="1" t="s">
        <v>1566</v>
      </c>
      <c r="J106" s="1" t="s">
        <v>30</v>
      </c>
      <c r="K106" s="1" t="s">
        <v>1567</v>
      </c>
      <c r="L106" s="1" t="s">
        <v>1567</v>
      </c>
      <c r="M106" s="1" t="s">
        <v>903</v>
      </c>
      <c r="N106" s="1" t="s">
        <v>903</v>
      </c>
      <c r="O106" s="1" t="s">
        <v>904</v>
      </c>
      <c r="P106" s="1" t="s">
        <v>905</v>
      </c>
      <c r="Q106" s="1" t="s">
        <v>906</v>
      </c>
      <c r="R106" s="1" t="s">
        <v>1568</v>
      </c>
      <c r="S106" s="1" t="s">
        <v>908</v>
      </c>
      <c r="T106" s="1" t="s">
        <v>909</v>
      </c>
      <c r="U106" s="1" t="s">
        <v>910</v>
      </c>
      <c r="V106" s="1" t="s">
        <v>1029</v>
      </c>
    </row>
    <row r="107" s="1" customFormat="1" spans="1:22">
      <c r="A107" s="3">
        <v>999226033832104</v>
      </c>
      <c r="B107" s="1" t="s">
        <v>1563</v>
      </c>
      <c r="C107" s="1" t="s">
        <v>1569</v>
      </c>
      <c r="D107" s="1" t="s">
        <v>1570</v>
      </c>
      <c r="E107" s="1" t="s">
        <v>1571</v>
      </c>
      <c r="F107" s="1" t="s">
        <v>895</v>
      </c>
      <c r="G107" s="1" t="s">
        <v>899</v>
      </c>
      <c r="H107" s="1" t="s">
        <v>900</v>
      </c>
      <c r="I107" s="1" t="s">
        <v>1572</v>
      </c>
      <c r="J107" s="1" t="s">
        <v>30</v>
      </c>
      <c r="K107" s="1" t="s">
        <v>1573</v>
      </c>
      <c r="L107" s="1" t="s">
        <v>1573</v>
      </c>
      <c r="M107" s="1" t="s">
        <v>903</v>
      </c>
      <c r="N107" s="1" t="s">
        <v>903</v>
      </c>
      <c r="O107" s="1" t="s">
        <v>904</v>
      </c>
      <c r="P107" s="1" t="s">
        <v>905</v>
      </c>
      <c r="Q107" s="1" t="s">
        <v>906</v>
      </c>
      <c r="R107" s="1" t="s">
        <v>1574</v>
      </c>
      <c r="S107" s="1" t="s">
        <v>908</v>
      </c>
      <c r="T107" s="1" t="s">
        <v>909</v>
      </c>
      <c r="U107" s="1" t="s">
        <v>910</v>
      </c>
      <c r="V107" s="1" t="s">
        <v>1320</v>
      </c>
    </row>
    <row r="108" s="1" customFormat="1" spans="1:22">
      <c r="A108" s="3">
        <v>999225994586944</v>
      </c>
      <c r="B108" s="1" t="s">
        <v>1575</v>
      </c>
      <c r="C108" s="1" t="s">
        <v>1576</v>
      </c>
      <c r="D108" s="1" t="s">
        <v>1421</v>
      </c>
      <c r="E108" s="1" t="s">
        <v>1577</v>
      </c>
      <c r="F108" s="1" t="s">
        <v>895</v>
      </c>
      <c r="G108" s="1" t="s">
        <v>899</v>
      </c>
      <c r="H108" s="1" t="s">
        <v>900</v>
      </c>
      <c r="I108" s="1" t="s">
        <v>1578</v>
      </c>
      <c r="J108" s="1" t="s">
        <v>30</v>
      </c>
      <c r="K108" s="1" t="s">
        <v>1579</v>
      </c>
      <c r="L108" s="1" t="s">
        <v>1579</v>
      </c>
      <c r="M108" s="1" t="s">
        <v>903</v>
      </c>
      <c r="N108" s="1" t="s">
        <v>903</v>
      </c>
      <c r="O108" s="1" t="s">
        <v>904</v>
      </c>
      <c r="P108" s="1" t="s">
        <v>905</v>
      </c>
      <c r="Q108" s="1" t="s">
        <v>906</v>
      </c>
      <c r="R108" s="1" t="s">
        <v>1580</v>
      </c>
      <c r="S108" s="1" t="s">
        <v>908</v>
      </c>
      <c r="T108" s="1" t="s">
        <v>909</v>
      </c>
      <c r="U108" s="1" t="s">
        <v>910</v>
      </c>
      <c r="V108" s="1" t="s">
        <v>911</v>
      </c>
    </row>
    <row r="109" s="1" customFormat="1" spans="1:22">
      <c r="A109" s="3">
        <v>999225987561402</v>
      </c>
      <c r="B109" s="1" t="s">
        <v>1581</v>
      </c>
      <c r="C109" s="1" t="s">
        <v>1582</v>
      </c>
      <c r="D109" s="1" t="s">
        <v>1583</v>
      </c>
      <c r="E109" s="1" t="s">
        <v>1584</v>
      </c>
      <c r="F109" s="1" t="s">
        <v>1054</v>
      </c>
      <c r="G109" s="1" t="s">
        <v>899</v>
      </c>
      <c r="H109" s="1" t="s">
        <v>900</v>
      </c>
      <c r="I109" s="1" t="s">
        <v>1585</v>
      </c>
      <c r="J109" s="1" t="s">
        <v>30</v>
      </c>
      <c r="K109" s="1" t="s">
        <v>1586</v>
      </c>
      <c r="L109" s="1" t="s">
        <v>1586</v>
      </c>
      <c r="M109" s="1" t="s">
        <v>903</v>
      </c>
      <c r="N109" s="1" t="s">
        <v>903</v>
      </c>
      <c r="O109" s="1" t="s">
        <v>904</v>
      </c>
      <c r="P109" s="1" t="s">
        <v>905</v>
      </c>
      <c r="Q109" s="1" t="s">
        <v>906</v>
      </c>
      <c r="R109" s="1" t="s">
        <v>1587</v>
      </c>
      <c r="S109" s="1" t="s">
        <v>908</v>
      </c>
      <c r="T109" s="1" t="s">
        <v>909</v>
      </c>
      <c r="U109" s="1" t="s">
        <v>910</v>
      </c>
      <c r="V109" s="1" t="s">
        <v>1588</v>
      </c>
    </row>
    <row r="110" s="1" customFormat="1" spans="1:22">
      <c r="A110" s="3">
        <v>999225940641774</v>
      </c>
      <c r="B110" s="1" t="s">
        <v>1589</v>
      </c>
      <c r="C110" s="1" t="s">
        <v>1590</v>
      </c>
      <c r="D110" s="1" t="s">
        <v>1591</v>
      </c>
      <c r="E110" s="1" t="s">
        <v>1592</v>
      </c>
      <c r="F110" s="1" t="s">
        <v>895</v>
      </c>
      <c r="G110" s="1" t="s">
        <v>899</v>
      </c>
      <c r="H110" s="1" t="s">
        <v>900</v>
      </c>
      <c r="I110" s="1" t="s">
        <v>1593</v>
      </c>
      <c r="J110" s="1" t="s">
        <v>30</v>
      </c>
      <c r="K110" s="1" t="s">
        <v>1594</v>
      </c>
      <c r="L110" s="1" t="s">
        <v>1594</v>
      </c>
      <c r="M110" s="1" t="s">
        <v>903</v>
      </c>
      <c r="N110" s="1" t="s">
        <v>903</v>
      </c>
      <c r="O110" s="1" t="s">
        <v>904</v>
      </c>
      <c r="P110" s="1" t="s">
        <v>905</v>
      </c>
      <c r="Q110" s="1" t="s">
        <v>906</v>
      </c>
      <c r="R110" s="1" t="s">
        <v>1595</v>
      </c>
      <c r="S110" s="1" t="s">
        <v>908</v>
      </c>
      <c r="T110" s="1" t="s">
        <v>909</v>
      </c>
      <c r="U110" s="1" t="s">
        <v>910</v>
      </c>
      <c r="V110" s="1" t="s">
        <v>1016</v>
      </c>
    </row>
    <row r="111" s="1" customFormat="1" spans="1:22">
      <c r="A111" s="3">
        <v>999225937552116</v>
      </c>
      <c r="B111" s="1" t="s">
        <v>1596</v>
      </c>
      <c r="C111" s="1" t="s">
        <v>1597</v>
      </c>
      <c r="D111" s="1" t="s">
        <v>1598</v>
      </c>
      <c r="E111" s="1" t="s">
        <v>1599</v>
      </c>
      <c r="F111" s="1" t="s">
        <v>1307</v>
      </c>
      <c r="G111" s="1" t="s">
        <v>899</v>
      </c>
      <c r="H111" s="1" t="s">
        <v>900</v>
      </c>
      <c r="I111" s="1" t="s">
        <v>1600</v>
      </c>
      <c r="J111" s="1" t="s">
        <v>30</v>
      </c>
      <c r="K111" s="1" t="s">
        <v>1601</v>
      </c>
      <c r="L111" s="1" t="s">
        <v>1601</v>
      </c>
      <c r="M111" s="1" t="s">
        <v>903</v>
      </c>
      <c r="N111" s="1" t="s">
        <v>903</v>
      </c>
      <c r="O111" s="1" t="s">
        <v>904</v>
      </c>
      <c r="P111" s="1" t="s">
        <v>905</v>
      </c>
      <c r="Q111" s="1" t="s">
        <v>906</v>
      </c>
      <c r="R111" s="1" t="s">
        <v>1602</v>
      </c>
      <c r="S111" s="1" t="s">
        <v>908</v>
      </c>
      <c r="T111" s="1" t="s">
        <v>909</v>
      </c>
      <c r="U111" s="1" t="s">
        <v>910</v>
      </c>
      <c r="V111" s="1" t="s">
        <v>1029</v>
      </c>
    </row>
    <row r="112" s="1" customFormat="1" spans="1:22">
      <c r="A112" s="3">
        <v>999225895139045</v>
      </c>
      <c r="B112" s="1" t="s">
        <v>1603</v>
      </c>
      <c r="C112" s="1" t="s">
        <v>1604</v>
      </c>
      <c r="D112" s="1" t="s">
        <v>1605</v>
      </c>
      <c r="E112" s="1" t="s">
        <v>1606</v>
      </c>
      <c r="F112" s="1" t="s">
        <v>1054</v>
      </c>
      <c r="G112" s="1" t="s">
        <v>899</v>
      </c>
      <c r="H112" s="1" t="s">
        <v>900</v>
      </c>
      <c r="I112" s="1" t="s">
        <v>1607</v>
      </c>
      <c r="J112" s="1" t="s">
        <v>30</v>
      </c>
      <c r="K112" s="1" t="s">
        <v>1608</v>
      </c>
      <c r="L112" s="1" t="s">
        <v>1608</v>
      </c>
      <c r="M112" s="1" t="s">
        <v>903</v>
      </c>
      <c r="N112" s="1" t="s">
        <v>903</v>
      </c>
      <c r="O112" s="1" t="s">
        <v>904</v>
      </c>
      <c r="P112" s="1" t="s">
        <v>905</v>
      </c>
      <c r="Q112" s="1" t="s">
        <v>906</v>
      </c>
      <c r="R112" s="1" t="s">
        <v>1609</v>
      </c>
      <c r="S112" s="1" t="s">
        <v>908</v>
      </c>
      <c r="T112" s="1" t="s">
        <v>909</v>
      </c>
      <c r="U112" s="1" t="s">
        <v>910</v>
      </c>
      <c r="V112" s="1" t="s">
        <v>1199</v>
      </c>
    </row>
    <row r="113" s="1" customFormat="1" spans="1:22">
      <c r="A113" s="3">
        <v>999225890236753</v>
      </c>
      <c r="B113" s="1" t="s">
        <v>1610</v>
      </c>
      <c r="C113" s="1" t="s">
        <v>1611</v>
      </c>
      <c r="D113" s="1" t="s">
        <v>1612</v>
      </c>
      <c r="E113" s="1" t="s">
        <v>1613</v>
      </c>
      <c r="F113" s="1" t="s">
        <v>1054</v>
      </c>
      <c r="G113" s="1" t="s">
        <v>899</v>
      </c>
      <c r="H113" s="1" t="s">
        <v>900</v>
      </c>
      <c r="I113" s="1" t="s">
        <v>1614</v>
      </c>
      <c r="J113" s="1" t="s">
        <v>30</v>
      </c>
      <c r="K113" s="1" t="s">
        <v>1615</v>
      </c>
      <c r="L113" s="1" t="s">
        <v>1615</v>
      </c>
      <c r="M113" s="1" t="s">
        <v>903</v>
      </c>
      <c r="N113" s="1" t="s">
        <v>903</v>
      </c>
      <c r="O113" s="1" t="s">
        <v>904</v>
      </c>
      <c r="P113" s="1" t="s">
        <v>905</v>
      </c>
      <c r="Q113" s="1" t="s">
        <v>906</v>
      </c>
      <c r="R113" s="1" t="s">
        <v>1616</v>
      </c>
      <c r="S113" s="1" t="s">
        <v>908</v>
      </c>
      <c r="T113" s="1" t="s">
        <v>909</v>
      </c>
      <c r="U113" s="1" t="s">
        <v>910</v>
      </c>
      <c r="V113" s="1" t="s">
        <v>1617</v>
      </c>
    </row>
    <row r="114" s="1" customFormat="1" spans="1:22">
      <c r="A114" s="3">
        <v>999225885758659</v>
      </c>
      <c r="B114" s="1" t="s">
        <v>1610</v>
      </c>
      <c r="C114" s="1" t="s">
        <v>1618</v>
      </c>
      <c r="D114" s="1" t="s">
        <v>1619</v>
      </c>
      <c r="E114" s="1" t="s">
        <v>1620</v>
      </c>
      <c r="F114" s="1" t="s">
        <v>1054</v>
      </c>
      <c r="G114" s="1" t="s">
        <v>899</v>
      </c>
      <c r="H114" s="1" t="s">
        <v>900</v>
      </c>
      <c r="I114" s="1" t="s">
        <v>1621</v>
      </c>
      <c r="J114" s="1" t="s">
        <v>30</v>
      </c>
      <c r="K114" s="1" t="s">
        <v>1622</v>
      </c>
      <c r="L114" s="1" t="s">
        <v>1622</v>
      </c>
      <c r="M114" s="1" t="s">
        <v>903</v>
      </c>
      <c r="N114" s="1" t="s">
        <v>903</v>
      </c>
      <c r="O114" s="1" t="s">
        <v>904</v>
      </c>
      <c r="P114" s="1" t="s">
        <v>905</v>
      </c>
      <c r="Q114" s="1" t="s">
        <v>906</v>
      </c>
      <c r="R114" s="1" t="s">
        <v>1623</v>
      </c>
      <c r="S114" s="1" t="s">
        <v>908</v>
      </c>
      <c r="T114" s="1" t="s">
        <v>909</v>
      </c>
      <c r="U114" s="1" t="s">
        <v>910</v>
      </c>
      <c r="V114" s="1" t="s">
        <v>1136</v>
      </c>
    </row>
    <row r="115" s="1" customFormat="1" spans="1:22">
      <c r="A115" s="3">
        <v>999225846669994</v>
      </c>
      <c r="B115" s="1" t="s">
        <v>1624</v>
      </c>
      <c r="C115" s="1" t="s">
        <v>1625</v>
      </c>
      <c r="D115" s="1" t="s">
        <v>1626</v>
      </c>
      <c r="E115" s="1" t="s">
        <v>1627</v>
      </c>
      <c r="F115" s="1" t="s">
        <v>1129</v>
      </c>
      <c r="G115" s="1" t="s">
        <v>899</v>
      </c>
      <c r="H115" s="1" t="s">
        <v>900</v>
      </c>
      <c r="I115" s="1" t="s">
        <v>1628</v>
      </c>
      <c r="J115" s="1" t="s">
        <v>30</v>
      </c>
      <c r="K115" s="1" t="s">
        <v>1629</v>
      </c>
      <c r="L115" s="1" t="s">
        <v>1629</v>
      </c>
      <c r="M115" s="1" t="s">
        <v>903</v>
      </c>
      <c r="N115" s="1" t="s">
        <v>903</v>
      </c>
      <c r="O115" s="1" t="s">
        <v>904</v>
      </c>
      <c r="P115" s="1" t="s">
        <v>905</v>
      </c>
      <c r="Q115" s="1" t="s">
        <v>906</v>
      </c>
      <c r="R115" s="1" t="s">
        <v>1630</v>
      </c>
      <c r="S115" s="1" t="s">
        <v>908</v>
      </c>
      <c r="T115" s="1" t="s">
        <v>909</v>
      </c>
      <c r="U115" s="1" t="s">
        <v>910</v>
      </c>
      <c r="V115" s="1" t="s">
        <v>1631</v>
      </c>
    </row>
    <row r="116" s="1" customFormat="1" spans="1:22">
      <c r="A116" s="3">
        <v>999225748277992</v>
      </c>
      <c r="B116" s="1" t="s">
        <v>1632</v>
      </c>
      <c r="C116" s="1" t="s">
        <v>1633</v>
      </c>
      <c r="D116" s="1" t="s">
        <v>1634</v>
      </c>
      <c r="E116" s="1" t="s">
        <v>1635</v>
      </c>
      <c r="F116" s="1" t="s">
        <v>895</v>
      </c>
      <c r="G116" s="1" t="s">
        <v>899</v>
      </c>
      <c r="H116" s="1" t="s">
        <v>900</v>
      </c>
      <c r="I116" s="1" t="s">
        <v>1636</v>
      </c>
      <c r="J116" s="1" t="s">
        <v>30</v>
      </c>
      <c r="K116" s="1" t="s">
        <v>1637</v>
      </c>
      <c r="L116" s="1" t="s">
        <v>1637</v>
      </c>
      <c r="M116" s="1" t="s">
        <v>903</v>
      </c>
      <c r="N116" s="1" t="s">
        <v>903</v>
      </c>
      <c r="O116" s="1" t="s">
        <v>904</v>
      </c>
      <c r="P116" s="1" t="s">
        <v>905</v>
      </c>
      <c r="Q116" s="1" t="s">
        <v>906</v>
      </c>
      <c r="R116" s="1" t="s">
        <v>1638</v>
      </c>
      <c r="S116" s="1" t="s">
        <v>908</v>
      </c>
      <c r="T116" s="1" t="s">
        <v>909</v>
      </c>
      <c r="U116" s="1" t="s">
        <v>910</v>
      </c>
      <c r="V116" s="1" t="s">
        <v>944</v>
      </c>
    </row>
    <row r="117" s="1" customFormat="1" spans="1:22">
      <c r="A117" s="3">
        <v>999225716985977</v>
      </c>
      <c r="B117" s="1" t="s">
        <v>1639</v>
      </c>
      <c r="C117" s="1" t="s">
        <v>1640</v>
      </c>
      <c r="D117" s="1" t="s">
        <v>1641</v>
      </c>
      <c r="E117" s="1" t="s">
        <v>1642</v>
      </c>
      <c r="F117" s="1" t="s">
        <v>1200</v>
      </c>
      <c r="G117" s="1" t="s">
        <v>899</v>
      </c>
      <c r="H117" s="1" t="s">
        <v>900</v>
      </c>
      <c r="I117" s="1" t="s">
        <v>1643</v>
      </c>
      <c r="J117" s="1" t="s">
        <v>30</v>
      </c>
      <c r="K117" s="1" t="s">
        <v>1644</v>
      </c>
      <c r="L117" s="1" t="s">
        <v>1644</v>
      </c>
      <c r="M117" s="1" t="s">
        <v>903</v>
      </c>
      <c r="N117" s="1" t="s">
        <v>903</v>
      </c>
      <c r="O117" s="1" t="s">
        <v>904</v>
      </c>
      <c r="P117" s="1" t="s">
        <v>905</v>
      </c>
      <c r="Q117" s="1" t="s">
        <v>906</v>
      </c>
      <c r="R117" s="1" t="s">
        <v>1645</v>
      </c>
      <c r="S117" s="1" t="s">
        <v>908</v>
      </c>
      <c r="T117" s="1" t="s">
        <v>909</v>
      </c>
      <c r="U117" s="1" t="s">
        <v>910</v>
      </c>
      <c r="V117" s="1" t="s">
        <v>911</v>
      </c>
    </row>
    <row r="118" s="1" customFormat="1" spans="1:22">
      <c r="A118" s="3">
        <v>999225704440466</v>
      </c>
      <c r="B118" s="1" t="s">
        <v>1639</v>
      </c>
      <c r="C118" s="1" t="s">
        <v>1646</v>
      </c>
      <c r="D118" s="1" t="s">
        <v>1647</v>
      </c>
      <c r="E118" s="1" t="s">
        <v>1648</v>
      </c>
      <c r="F118" s="1" t="s">
        <v>1249</v>
      </c>
      <c r="G118" s="1" t="s">
        <v>899</v>
      </c>
      <c r="H118" s="1" t="s">
        <v>900</v>
      </c>
      <c r="I118" s="1" t="s">
        <v>1649</v>
      </c>
      <c r="J118" s="1" t="s">
        <v>30</v>
      </c>
      <c r="K118" s="1" t="s">
        <v>1650</v>
      </c>
      <c r="L118" s="1" t="s">
        <v>1650</v>
      </c>
      <c r="M118" s="1" t="s">
        <v>903</v>
      </c>
      <c r="N118" s="1" t="s">
        <v>903</v>
      </c>
      <c r="O118" s="1" t="s">
        <v>904</v>
      </c>
      <c r="P118" s="1" t="s">
        <v>905</v>
      </c>
      <c r="Q118" s="1" t="s">
        <v>906</v>
      </c>
      <c r="R118" s="1" t="s">
        <v>1651</v>
      </c>
      <c r="S118" s="1" t="s">
        <v>908</v>
      </c>
      <c r="T118" s="1" t="s">
        <v>909</v>
      </c>
      <c r="U118" s="1" t="s">
        <v>984</v>
      </c>
      <c r="V118" s="1" t="s">
        <v>911</v>
      </c>
    </row>
    <row r="119" s="1" customFormat="1" spans="1:22">
      <c r="A119" s="3">
        <v>999225695682624</v>
      </c>
      <c r="B119" s="1" t="s">
        <v>1652</v>
      </c>
      <c r="C119" s="1" t="s">
        <v>1653</v>
      </c>
      <c r="D119" s="1" t="s">
        <v>1654</v>
      </c>
      <c r="E119" s="1" t="s">
        <v>1655</v>
      </c>
      <c r="F119" s="1" t="s">
        <v>1054</v>
      </c>
      <c r="G119" s="1" t="s">
        <v>899</v>
      </c>
      <c r="H119" s="1" t="s">
        <v>900</v>
      </c>
      <c r="I119" s="1" t="s">
        <v>1656</v>
      </c>
      <c r="J119" s="1" t="s">
        <v>30</v>
      </c>
      <c r="K119" s="1" t="s">
        <v>1657</v>
      </c>
      <c r="L119" s="1" t="s">
        <v>1657</v>
      </c>
      <c r="M119" s="1" t="s">
        <v>903</v>
      </c>
      <c r="N119" s="1" t="s">
        <v>903</v>
      </c>
      <c r="O119" s="1" t="s">
        <v>904</v>
      </c>
      <c r="P119" s="1" t="s">
        <v>905</v>
      </c>
      <c r="Q119" s="1" t="s">
        <v>906</v>
      </c>
      <c r="R119" s="1" t="s">
        <v>1658</v>
      </c>
      <c r="S119" s="1" t="s">
        <v>908</v>
      </c>
      <c r="T119" s="1" t="s">
        <v>909</v>
      </c>
      <c r="U119" s="1" t="s">
        <v>910</v>
      </c>
      <c r="V119" s="1" t="s">
        <v>970</v>
      </c>
    </row>
    <row r="120" s="1" customFormat="1" spans="1:22">
      <c r="A120" s="3">
        <v>999225689726754</v>
      </c>
      <c r="B120" s="1" t="s">
        <v>1652</v>
      </c>
      <c r="C120" s="1" t="s">
        <v>1659</v>
      </c>
      <c r="D120" s="1" t="s">
        <v>1647</v>
      </c>
      <c r="E120" s="1" t="s">
        <v>1660</v>
      </c>
      <c r="F120" s="1" t="s">
        <v>1249</v>
      </c>
      <c r="G120" s="1" t="s">
        <v>899</v>
      </c>
      <c r="H120" s="1" t="s">
        <v>900</v>
      </c>
      <c r="I120" s="1" t="s">
        <v>1661</v>
      </c>
      <c r="J120" s="1" t="s">
        <v>30</v>
      </c>
      <c r="K120" s="1" t="s">
        <v>1662</v>
      </c>
      <c r="L120" s="1" t="s">
        <v>1662</v>
      </c>
      <c r="M120" s="1" t="s">
        <v>903</v>
      </c>
      <c r="N120" s="1" t="s">
        <v>903</v>
      </c>
      <c r="O120" s="1" t="s">
        <v>904</v>
      </c>
      <c r="P120" s="1" t="s">
        <v>905</v>
      </c>
      <c r="Q120" s="1" t="s">
        <v>906</v>
      </c>
      <c r="R120" s="1" t="s">
        <v>1663</v>
      </c>
      <c r="S120" s="1" t="s">
        <v>908</v>
      </c>
      <c r="T120" s="1" t="s">
        <v>909</v>
      </c>
      <c r="U120" s="1" t="s">
        <v>984</v>
      </c>
      <c r="V120" s="1" t="s">
        <v>911</v>
      </c>
    </row>
    <row r="121" s="1" customFormat="1" spans="1:22">
      <c r="A121" s="3">
        <v>999225617698545</v>
      </c>
      <c r="B121" s="1" t="s">
        <v>1664</v>
      </c>
      <c r="C121" s="1" t="s">
        <v>1665</v>
      </c>
      <c r="D121" s="1" t="s">
        <v>1666</v>
      </c>
      <c r="E121" s="1" t="s">
        <v>1667</v>
      </c>
      <c r="F121" s="1" t="s">
        <v>1054</v>
      </c>
      <c r="G121" s="1" t="s">
        <v>899</v>
      </c>
      <c r="H121" s="1" t="s">
        <v>900</v>
      </c>
      <c r="I121" s="1" t="s">
        <v>1668</v>
      </c>
      <c r="J121" s="1" t="s">
        <v>30</v>
      </c>
      <c r="K121" s="1" t="s">
        <v>1669</v>
      </c>
      <c r="L121" s="1" t="s">
        <v>1669</v>
      </c>
      <c r="M121" s="1" t="s">
        <v>903</v>
      </c>
      <c r="N121" s="1" t="s">
        <v>903</v>
      </c>
      <c r="O121" s="1" t="s">
        <v>904</v>
      </c>
      <c r="P121" s="1" t="s">
        <v>905</v>
      </c>
      <c r="Q121" s="1" t="s">
        <v>906</v>
      </c>
      <c r="R121" s="1" t="s">
        <v>1670</v>
      </c>
      <c r="S121" s="1" t="s">
        <v>908</v>
      </c>
      <c r="T121" s="1" t="s">
        <v>909</v>
      </c>
      <c r="U121" s="1" t="s">
        <v>984</v>
      </c>
      <c r="V121" s="1" t="s">
        <v>911</v>
      </c>
    </row>
    <row r="122" s="1" customFormat="1" spans="1:22">
      <c r="A122" s="3">
        <v>999225522386464</v>
      </c>
      <c r="B122" s="1" t="s">
        <v>1671</v>
      </c>
      <c r="C122" s="1" t="s">
        <v>1672</v>
      </c>
      <c r="D122" s="1" t="s">
        <v>1673</v>
      </c>
      <c r="E122" s="1" t="s">
        <v>1674</v>
      </c>
      <c r="F122" s="1" t="s">
        <v>895</v>
      </c>
      <c r="G122" s="1" t="s">
        <v>899</v>
      </c>
      <c r="H122" s="1" t="s">
        <v>900</v>
      </c>
      <c r="I122" s="1" t="s">
        <v>1675</v>
      </c>
      <c r="J122" s="1" t="s">
        <v>30</v>
      </c>
      <c r="K122" s="1" t="s">
        <v>1676</v>
      </c>
      <c r="L122" s="1" t="s">
        <v>1676</v>
      </c>
      <c r="M122" s="1" t="s">
        <v>903</v>
      </c>
      <c r="N122" s="1" t="s">
        <v>903</v>
      </c>
      <c r="O122" s="1" t="s">
        <v>904</v>
      </c>
      <c r="P122" s="1" t="s">
        <v>905</v>
      </c>
      <c r="Q122" s="1" t="s">
        <v>906</v>
      </c>
      <c r="R122" s="1" t="s">
        <v>1677</v>
      </c>
      <c r="S122" s="1" t="s">
        <v>908</v>
      </c>
      <c r="T122" s="1" t="s">
        <v>909</v>
      </c>
      <c r="U122" s="1" t="s">
        <v>910</v>
      </c>
      <c r="V122" s="1" t="s">
        <v>1352</v>
      </c>
    </row>
    <row r="123" s="1" customFormat="1" spans="1:22">
      <c r="A123" s="3">
        <v>999225502862247</v>
      </c>
      <c r="B123" s="1" t="s">
        <v>1678</v>
      </c>
      <c r="C123" s="1" t="s">
        <v>1679</v>
      </c>
      <c r="D123" s="1" t="s">
        <v>1680</v>
      </c>
      <c r="E123" s="1" t="s">
        <v>1681</v>
      </c>
      <c r="F123" s="1" t="s">
        <v>1200</v>
      </c>
      <c r="G123" s="1" t="s">
        <v>899</v>
      </c>
      <c r="H123" s="1" t="s">
        <v>900</v>
      </c>
      <c r="I123" s="1" t="s">
        <v>1682</v>
      </c>
      <c r="J123" s="1" t="s">
        <v>30</v>
      </c>
      <c r="K123" s="1" t="s">
        <v>1683</v>
      </c>
      <c r="L123" s="1" t="s">
        <v>1683</v>
      </c>
      <c r="M123" s="1" t="s">
        <v>903</v>
      </c>
      <c r="N123" s="1" t="s">
        <v>903</v>
      </c>
      <c r="O123" s="1" t="s">
        <v>904</v>
      </c>
      <c r="P123" s="1" t="s">
        <v>905</v>
      </c>
      <c r="Q123" s="1" t="s">
        <v>906</v>
      </c>
      <c r="R123" s="1" t="s">
        <v>1684</v>
      </c>
      <c r="S123" s="1" t="s">
        <v>908</v>
      </c>
      <c r="T123" s="1" t="s">
        <v>909</v>
      </c>
      <c r="U123" s="1" t="s">
        <v>910</v>
      </c>
      <c r="V123" s="1" t="s">
        <v>1080</v>
      </c>
    </row>
    <row r="124" s="1" customFormat="1" spans="1:22">
      <c r="A124" s="3">
        <v>999225322776691</v>
      </c>
      <c r="B124" s="1" t="s">
        <v>1685</v>
      </c>
      <c r="C124" s="1" t="s">
        <v>1686</v>
      </c>
      <c r="D124" s="1" t="s">
        <v>1525</v>
      </c>
      <c r="E124" s="1" t="s">
        <v>1687</v>
      </c>
      <c r="F124" s="1" t="s">
        <v>1054</v>
      </c>
      <c r="G124" s="1" t="s">
        <v>899</v>
      </c>
      <c r="H124" s="1" t="s">
        <v>900</v>
      </c>
      <c r="I124" s="1" t="s">
        <v>1688</v>
      </c>
      <c r="J124" s="1" t="s">
        <v>30</v>
      </c>
      <c r="K124" s="1" t="s">
        <v>1689</v>
      </c>
      <c r="L124" s="1" t="s">
        <v>1689</v>
      </c>
      <c r="M124" s="1" t="s">
        <v>903</v>
      </c>
      <c r="N124" s="1" t="s">
        <v>903</v>
      </c>
      <c r="O124" s="1" t="s">
        <v>904</v>
      </c>
      <c r="P124" s="1" t="s">
        <v>905</v>
      </c>
      <c r="Q124" s="1" t="s">
        <v>906</v>
      </c>
      <c r="R124" s="1" t="s">
        <v>1690</v>
      </c>
      <c r="S124" s="1" t="s">
        <v>908</v>
      </c>
      <c r="T124" s="1" t="s">
        <v>909</v>
      </c>
      <c r="U124" s="1" t="s">
        <v>910</v>
      </c>
      <c r="V124" s="1" t="s">
        <v>1029</v>
      </c>
    </row>
    <row r="125" s="1" customFormat="1" spans="1:22">
      <c r="A125" s="3">
        <v>999225229885799</v>
      </c>
      <c r="B125" s="1" t="s">
        <v>1691</v>
      </c>
      <c r="C125" s="1" t="s">
        <v>1692</v>
      </c>
      <c r="D125" s="1" t="s">
        <v>1693</v>
      </c>
      <c r="E125" s="1" t="s">
        <v>1694</v>
      </c>
      <c r="F125" s="1" t="s">
        <v>895</v>
      </c>
      <c r="G125" s="1" t="s">
        <v>899</v>
      </c>
      <c r="H125" s="1" t="s">
        <v>900</v>
      </c>
      <c r="I125" s="1" t="s">
        <v>1695</v>
      </c>
      <c r="J125" s="1" t="s">
        <v>30</v>
      </c>
      <c r="K125" s="1" t="s">
        <v>1696</v>
      </c>
      <c r="L125" s="1" t="s">
        <v>1696</v>
      </c>
      <c r="M125" s="1" t="s">
        <v>903</v>
      </c>
      <c r="N125" s="1" t="s">
        <v>903</v>
      </c>
      <c r="O125" s="1" t="s">
        <v>904</v>
      </c>
      <c r="P125" s="1" t="s">
        <v>905</v>
      </c>
      <c r="Q125" s="1" t="s">
        <v>906</v>
      </c>
      <c r="R125" s="1" t="s">
        <v>1697</v>
      </c>
      <c r="S125" s="1" t="s">
        <v>908</v>
      </c>
      <c r="T125" s="1" t="s">
        <v>909</v>
      </c>
      <c r="U125" s="1" t="s">
        <v>910</v>
      </c>
      <c r="V125" s="1" t="s">
        <v>1698</v>
      </c>
    </row>
    <row r="126" s="1" customFormat="1" spans="1:22">
      <c r="A126" s="3">
        <v>999225223897885</v>
      </c>
      <c r="B126" s="1" t="s">
        <v>1699</v>
      </c>
      <c r="C126" s="1" t="s">
        <v>1700</v>
      </c>
      <c r="D126" s="1" t="s">
        <v>1701</v>
      </c>
      <c r="E126" s="1" t="s">
        <v>1702</v>
      </c>
      <c r="F126" s="1" t="s">
        <v>1054</v>
      </c>
      <c r="G126" s="1" t="s">
        <v>899</v>
      </c>
      <c r="H126" s="1" t="s">
        <v>900</v>
      </c>
      <c r="I126" s="1" t="s">
        <v>1703</v>
      </c>
      <c r="J126" s="1" t="s">
        <v>30</v>
      </c>
      <c r="K126" s="1" t="s">
        <v>1704</v>
      </c>
      <c r="L126" s="1" t="s">
        <v>1704</v>
      </c>
      <c r="M126" s="1" t="s">
        <v>903</v>
      </c>
      <c r="N126" s="1" t="s">
        <v>903</v>
      </c>
      <c r="O126" s="1" t="s">
        <v>904</v>
      </c>
      <c r="P126" s="1" t="s">
        <v>905</v>
      </c>
      <c r="Q126" s="1" t="s">
        <v>906</v>
      </c>
      <c r="R126" s="1" t="s">
        <v>1705</v>
      </c>
      <c r="S126" s="1" t="s">
        <v>908</v>
      </c>
      <c r="T126" s="1" t="s">
        <v>909</v>
      </c>
      <c r="U126" s="1" t="s">
        <v>910</v>
      </c>
      <c r="V126" s="1" t="s">
        <v>1320</v>
      </c>
    </row>
    <row r="127" s="1" customFormat="1" spans="1:22">
      <c r="A127" s="3">
        <v>999225187646008</v>
      </c>
      <c r="B127" s="1" t="s">
        <v>1706</v>
      </c>
      <c r="C127" s="1" t="s">
        <v>1707</v>
      </c>
      <c r="D127" s="1" t="s">
        <v>1708</v>
      </c>
      <c r="E127" s="1" t="s">
        <v>1709</v>
      </c>
      <c r="F127" s="1" t="s">
        <v>895</v>
      </c>
      <c r="G127" s="1" t="s">
        <v>899</v>
      </c>
      <c r="H127" s="1" t="s">
        <v>900</v>
      </c>
      <c r="I127" s="1" t="s">
        <v>1710</v>
      </c>
      <c r="J127" s="1" t="s">
        <v>30</v>
      </c>
      <c r="K127" s="1" t="s">
        <v>1711</v>
      </c>
      <c r="L127" s="1" t="s">
        <v>1711</v>
      </c>
      <c r="M127" s="1" t="s">
        <v>903</v>
      </c>
      <c r="N127" s="1" t="s">
        <v>903</v>
      </c>
      <c r="O127" s="1" t="s">
        <v>904</v>
      </c>
      <c r="P127" s="1" t="s">
        <v>905</v>
      </c>
      <c r="Q127" s="1" t="s">
        <v>906</v>
      </c>
      <c r="R127" s="1" t="s">
        <v>1712</v>
      </c>
      <c r="S127" s="1" t="s">
        <v>908</v>
      </c>
      <c r="T127" s="1" t="s">
        <v>909</v>
      </c>
      <c r="U127" s="1" t="s">
        <v>910</v>
      </c>
      <c r="V127" s="1" t="s">
        <v>1320</v>
      </c>
    </row>
    <row r="128" s="1" customFormat="1" spans="1:22">
      <c r="A128" s="3">
        <v>999224977571206</v>
      </c>
      <c r="B128" s="1" t="s">
        <v>1713</v>
      </c>
      <c r="C128" s="1" t="s">
        <v>1714</v>
      </c>
      <c r="D128" s="1" t="s">
        <v>1715</v>
      </c>
      <c r="E128" s="1" t="s">
        <v>1716</v>
      </c>
      <c r="F128" s="1" t="s">
        <v>1129</v>
      </c>
      <c r="G128" s="1" t="s">
        <v>899</v>
      </c>
      <c r="H128" s="1" t="s">
        <v>900</v>
      </c>
      <c r="I128" s="1" t="s">
        <v>1717</v>
      </c>
      <c r="J128" s="1" t="s">
        <v>30</v>
      </c>
      <c r="K128" s="1" t="s">
        <v>1718</v>
      </c>
      <c r="L128" s="1" t="s">
        <v>904</v>
      </c>
      <c r="M128" s="1" t="s">
        <v>1719</v>
      </c>
      <c r="N128" s="1" t="s">
        <v>1720</v>
      </c>
      <c r="O128" s="1" t="s">
        <v>904</v>
      </c>
      <c r="P128" s="1" t="s">
        <v>905</v>
      </c>
      <c r="Q128" s="1" t="s">
        <v>906</v>
      </c>
      <c r="R128" s="1" t="s">
        <v>1721</v>
      </c>
      <c r="S128" s="1" t="s">
        <v>908</v>
      </c>
      <c r="T128" s="1" t="s">
        <v>909</v>
      </c>
      <c r="U128" s="1" t="s">
        <v>910</v>
      </c>
      <c r="V128" s="1" t="s">
        <v>1365</v>
      </c>
    </row>
    <row r="129" s="1" customFormat="1" spans="1:22">
      <c r="A129" s="3">
        <v>999224736962277</v>
      </c>
      <c r="B129" s="1" t="s">
        <v>1722</v>
      </c>
      <c r="C129" s="1" t="s">
        <v>1723</v>
      </c>
      <c r="D129" s="1" t="s">
        <v>1724</v>
      </c>
      <c r="E129" s="1" t="s">
        <v>1725</v>
      </c>
      <c r="F129" s="1" t="s">
        <v>895</v>
      </c>
      <c r="G129" s="1" t="s">
        <v>899</v>
      </c>
      <c r="H129" s="1" t="s">
        <v>900</v>
      </c>
      <c r="I129" s="1" t="s">
        <v>1726</v>
      </c>
      <c r="J129" s="1" t="s">
        <v>30</v>
      </c>
      <c r="K129" s="1" t="s">
        <v>1727</v>
      </c>
      <c r="L129" s="1" t="s">
        <v>1727</v>
      </c>
      <c r="M129" s="1" t="s">
        <v>903</v>
      </c>
      <c r="N129" s="1" t="s">
        <v>903</v>
      </c>
      <c r="O129" s="1" t="s">
        <v>904</v>
      </c>
      <c r="P129" s="1" t="s">
        <v>905</v>
      </c>
      <c r="Q129" s="1" t="s">
        <v>906</v>
      </c>
      <c r="R129" s="1" t="s">
        <v>1728</v>
      </c>
      <c r="S129" s="1" t="s">
        <v>908</v>
      </c>
      <c r="T129" s="1" t="s">
        <v>909</v>
      </c>
      <c r="U129" s="1" t="s">
        <v>910</v>
      </c>
      <c r="V129" s="1" t="s">
        <v>970</v>
      </c>
    </row>
    <row r="130" s="1" customFormat="1" spans="1:22">
      <c r="A130" s="3">
        <v>999224118439669</v>
      </c>
      <c r="B130" s="1" t="s">
        <v>1729</v>
      </c>
      <c r="C130" s="1" t="s">
        <v>1730</v>
      </c>
      <c r="D130" s="1" t="s">
        <v>1731</v>
      </c>
      <c r="E130" s="1" t="s">
        <v>1732</v>
      </c>
      <c r="F130" s="1" t="s">
        <v>1054</v>
      </c>
      <c r="G130" s="1" t="s">
        <v>899</v>
      </c>
      <c r="H130" s="1" t="s">
        <v>900</v>
      </c>
      <c r="I130" s="1" t="s">
        <v>1733</v>
      </c>
      <c r="J130" s="1" t="s">
        <v>30</v>
      </c>
      <c r="K130" s="1" t="s">
        <v>1734</v>
      </c>
      <c r="L130" s="1" t="s">
        <v>904</v>
      </c>
      <c r="M130" s="1" t="s">
        <v>1735</v>
      </c>
      <c r="N130" s="1" t="s">
        <v>1736</v>
      </c>
      <c r="O130" s="1" t="s">
        <v>904</v>
      </c>
      <c r="P130" s="1" t="s">
        <v>905</v>
      </c>
      <c r="Q130" s="1" t="s">
        <v>906</v>
      </c>
      <c r="R130" s="1" t="s">
        <v>1737</v>
      </c>
      <c r="S130" s="1" t="s">
        <v>908</v>
      </c>
      <c r="T130" s="1" t="s">
        <v>909</v>
      </c>
      <c r="U130" s="1" t="s">
        <v>910</v>
      </c>
      <c r="V130" s="1" t="s">
        <v>1016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2023-09-08T03:05:51Z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