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对账!$A$1:$X$216</definedName>
  </definedNames>
  <calcPr calcId="144525"/>
</workbook>
</file>

<file path=xl/sharedStrings.xml><?xml version="1.0" encoding="utf-8"?>
<sst xmlns="http://schemas.openxmlformats.org/spreadsheetml/2006/main" count="7107" uniqueCount="2248">
  <si>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</si>
  <si>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</si>
  <si>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</si>
  <si>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</si>
  <si>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</si>
  <si>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</si>
  <si>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</si>
  <si>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</si>
  <si>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</si>
  <si>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</si>
  <si>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</si>
  <si>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</si>
  <si>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</si>
  <si>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</si>
  <si>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</si>
  <si>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</si>
  <si>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</si>
  <si>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</si>
  <si>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</si>
  <si>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</si>
  <si>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</si>
  <si>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</si>
  <si>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</si>
  <si>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</si>
  <si>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</si>
  <si>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999226147684598	</t>
  </si>
  <si>
    <t>Ctrip</t>
  </si>
  <si>
    <t>正常</t>
  </si>
  <si>
    <t>[土龙木]新城市贝卡麦克斯酒店(Becamex Hotel New City)(37211248)</t>
  </si>
  <si>
    <t>一卧室特大床套房&lt;2人入住&gt;&lt;不退款&gt;&lt;早餐&gt;</t>
  </si>
  <si>
    <t>USD</t>
  </si>
  <si>
    <t>SHA/JIANBO,ZHOU/GUOHONG</t>
  </si>
  <si>
    <t>CA5326230909USD</t>
  </si>
  <si>
    <t>未提现</t>
  </si>
  <si>
    <t>携程开票</t>
  </si>
  <si>
    <t xml:space="preserve">3807376	</t>
  </si>
  <si>
    <t xml:space="preserve">	</t>
  </si>
  <si>
    <t xml:space="preserve">999226268604415	</t>
  </si>
  <si>
    <t>[巴厘巴板]巴厘巴板阿斯塔拉酒店(Astara Hotel Balikpapan)(37201090)</t>
  </si>
  <si>
    <t>高级双人房/双床房, 城市景观&lt;2人入住&gt;&lt;不退款&gt;&lt;早餐&gt;</t>
  </si>
  <si>
    <t>WATI/MUDIA</t>
  </si>
  <si>
    <t xml:space="preserve">3820582	</t>
  </si>
  <si>
    <t xml:space="preserve">999226271877848	</t>
  </si>
  <si>
    <t>[曼谷]穰南帝景酒店(Royal View Resort - Rang Nam)(37197437)</t>
  </si>
  <si>
    <t>高级双床房&lt;2人入住&gt;&lt;不退款&gt;</t>
  </si>
  <si>
    <t>ZHANG/YANSONG,Zhang/Yu</t>
  </si>
  <si>
    <t xml:space="preserve">3821466	</t>
  </si>
  <si>
    <t xml:space="preserve">999226353568205	</t>
  </si>
  <si>
    <t>YANG/YULING,Hang/Jia</t>
  </si>
  <si>
    <t xml:space="preserve">3838692	</t>
  </si>
  <si>
    <t xml:space="preserve">999226362170076	</t>
  </si>
  <si>
    <t>[象岛]象岛班普度假酒店(Banpu Koh Chang Resort)(46895851)</t>
  </si>
  <si>
    <t>高级三人房&lt;2人入住&gt;&lt;不退款&gt;&lt;早餐&gt;</t>
  </si>
  <si>
    <t>AKKARATHAIPOB/PIMPIT</t>
  </si>
  <si>
    <t xml:space="preserve">3843307	</t>
  </si>
  <si>
    <t xml:space="preserve">999226484728129	</t>
  </si>
  <si>
    <t>[米里]阿诺酒店(Ano Hotel)(44684973)</t>
  </si>
  <si>
    <t>标准房 2张单人床&lt;2人入住&gt;&lt;不退款&gt;</t>
  </si>
  <si>
    <t>Cho Chee Herng/Ernest</t>
  </si>
  <si>
    <t xml:space="preserve">3849303	</t>
  </si>
  <si>
    <t xml:space="preserve">999226489347847	</t>
  </si>
  <si>
    <t>[岘港]辉煌酒店(Brilliant Hotel)(37200661)</t>
  </si>
  <si>
    <t>豪华河景双人房&lt;2人入住&gt;&lt;不退款&gt;</t>
  </si>
  <si>
    <t>WOO/HYUNGMIN</t>
  </si>
  <si>
    <t xml:space="preserve">3851416	</t>
  </si>
  <si>
    <t xml:space="preserve">999226496446650	</t>
  </si>
  <si>
    <t>[首尔]美利来酒店首尔明洞.(Migliore Hotel Seoul Myeongdong)(48313088)</t>
  </si>
  <si>
    <t>高级房&lt;1&gt;&lt;2人入住&gt;&lt;不退款&gt;</t>
  </si>
  <si>
    <t>ZHAO/LINHU</t>
  </si>
  <si>
    <t xml:space="preserve">3859363	</t>
  </si>
  <si>
    <t xml:space="preserve">999226499622135	</t>
  </si>
  <si>
    <t>[芙蓉]芙蓉皇家朱兰酒店(Royale Chulan Seremban)(44692859)</t>
  </si>
  <si>
    <t>豪华房&lt;2人入住&gt;&lt;不退款&gt;</t>
  </si>
  <si>
    <t>LIM/KOK SEONG</t>
  </si>
  <si>
    <t xml:space="preserve">3862934	</t>
  </si>
  <si>
    <t xml:space="preserve">1342786	</t>
  </si>
  <si>
    <t xml:space="preserve">999226499817510	</t>
  </si>
  <si>
    <t>[Bo Win]伊斯帕纳酒店(Eastpana Hotel)(39651351)</t>
  </si>
  <si>
    <t>高级双床房&lt;2人入住&gt;&lt;不退款&gt;&lt;早餐&gt;</t>
  </si>
  <si>
    <t>WENG/ZHENJIE,LUO/KUN</t>
  </si>
  <si>
    <t xml:space="preserve">3863178	</t>
  </si>
  <si>
    <t xml:space="preserve">999226499824442	</t>
  </si>
  <si>
    <t>标准双人间&lt;2人入住&gt;&lt;不退款&gt;&lt;早餐&gt;</t>
  </si>
  <si>
    <t>LI/RENJIE,FENG/DONGMEI</t>
  </si>
  <si>
    <t xml:space="preserve">3863184	</t>
  </si>
  <si>
    <t xml:space="preserve">999226499922541	</t>
  </si>
  <si>
    <t>[曼谷]素坤逸 3 路酒店(Three Sukhumvit Hotel)(44690376)</t>
  </si>
  <si>
    <t>特级双人房&lt;2人入住&gt;</t>
  </si>
  <si>
    <t>KAMONPRAPASAWAT/THANACHON</t>
  </si>
  <si>
    <t xml:space="preserve">3863382	</t>
  </si>
  <si>
    <t xml:space="preserve">104539203	</t>
  </si>
  <si>
    <t xml:space="preserve">999226502653255	</t>
  </si>
  <si>
    <t>[乔治市]马来西亚酒店(Hotel Malaysia)(44705431)</t>
  </si>
  <si>
    <t>超值高级双床房&lt;2人入住&gt;&lt;不退款&gt;</t>
  </si>
  <si>
    <t>Huo/Jinfeng,Hu/Yingzhuang</t>
  </si>
  <si>
    <t xml:space="preserve">3866811	</t>
  </si>
  <si>
    <t xml:space="preserve">907	</t>
  </si>
  <si>
    <t xml:space="preserve">999226503232261	</t>
  </si>
  <si>
    <t>[普吉岛]阳光卡马拉海滩酒店(Sunprime Kamala Beach)(40742314)</t>
  </si>
  <si>
    <t>豪华底层房带露台&lt;2人入住&gt;&lt;不退款&gt;&lt;早餐&gt;</t>
  </si>
  <si>
    <t>VILAS/PAOLA</t>
  </si>
  <si>
    <t xml:space="preserve">3867486	</t>
  </si>
  <si>
    <t xml:space="preserve">-78738623	</t>
  </si>
  <si>
    <t xml:space="preserve">999226573000412	</t>
  </si>
  <si>
    <t>[曼谷]UHG阿索克素坤逸酒店(Asoke Residence Sukhumvit by UHG)(37220065)</t>
  </si>
  <si>
    <t>豪华一室房&lt;2人入住&gt;&lt;不退款&gt;</t>
  </si>
  <si>
    <t>He/Lei,LI/ZHANQUAN</t>
  </si>
  <si>
    <t xml:space="preserve">3871536	</t>
  </si>
  <si>
    <t xml:space="preserve">26599687831	</t>
  </si>
  <si>
    <t>[济州市]济州航空城酒店(Hotel Air City Jeju)(37206258)</t>
  </si>
  <si>
    <t>高级双床房(带阳台)&lt;2人入住&gt;&lt;不退款&gt;</t>
  </si>
  <si>
    <t>XIE/SHIHAO</t>
  </si>
  <si>
    <t xml:space="preserve">3874005	</t>
  </si>
  <si>
    <t xml:space="preserve">999226603259918	</t>
  </si>
  <si>
    <t>[纳闽]棕榈滩度假村(Palm Beach Resort &amp; Spa)(44690117)</t>
  </si>
  <si>
    <t>园景豪华房（特大床）&lt;1&gt;&lt;2人入住&gt;&lt;不退款&gt;</t>
  </si>
  <si>
    <t>LIAW KHIM HUI/WILLIAM</t>
  </si>
  <si>
    <t xml:space="preserve">3875491	</t>
  </si>
  <si>
    <t xml:space="preserve">999226604315332	</t>
  </si>
  <si>
    <t>[泗务]RH 酒店(RH Hotel)(44789175)</t>
  </si>
  <si>
    <t>豪华房(双人床)&lt;2人入住&gt;&lt;不退款&gt;</t>
  </si>
  <si>
    <t>KANG/HASNOL</t>
  </si>
  <si>
    <t xml:space="preserve">3875858	</t>
  </si>
  <si>
    <t xml:space="preserve">RV192188	</t>
  </si>
  <si>
    <t xml:space="preserve">999226606640945	</t>
  </si>
  <si>
    <t>高级双人房&lt;2人入住&gt;&lt;不退款&gt;&lt;早餐&gt;</t>
  </si>
  <si>
    <t>bo/shao</t>
  </si>
  <si>
    <t xml:space="preserve">3877003	</t>
  </si>
  <si>
    <t xml:space="preserve">|79920431	</t>
  </si>
  <si>
    <t xml:space="preserve">999226607479013	</t>
  </si>
  <si>
    <t>[曼谷]论坛公园酒店(Forum Park Hotel)(39038528)</t>
  </si>
  <si>
    <t>豪华房(双人床或双床)-带阳台&lt;2人入住&gt;&lt;不退款&gt;</t>
  </si>
  <si>
    <t>WACHOO/WARARAT</t>
  </si>
  <si>
    <t xml:space="preserve">3877500	</t>
  </si>
  <si>
    <t xml:space="preserve">999226609423437	</t>
  </si>
  <si>
    <t>[清迈]夜市地酒店(Night Bazaar Place)(46875281)</t>
  </si>
  <si>
    <t>高级房&lt;2人入住&gt;&lt;不退款&gt;</t>
  </si>
  <si>
    <t>CHEN/ZEQIN</t>
  </si>
  <si>
    <t xml:space="preserve">3878898	</t>
  </si>
  <si>
    <t xml:space="preserve">137294291	</t>
  </si>
  <si>
    <t xml:space="preserve">999226614246564	</t>
  </si>
  <si>
    <t>ZHU/LINCHUN</t>
  </si>
  <si>
    <t xml:space="preserve">3879918	</t>
  </si>
  <si>
    <t xml:space="preserve">|80280255	</t>
  </si>
  <si>
    <t xml:space="preserve">999226614419209	</t>
  </si>
  <si>
    <t>YU/JIANFENG</t>
  </si>
  <si>
    <t xml:space="preserve">3879943	</t>
  </si>
  <si>
    <t xml:space="preserve">|80288340	</t>
  </si>
  <si>
    <t xml:space="preserve">999226615657427	</t>
  </si>
  <si>
    <t>HII/JEN CHUAN</t>
  </si>
  <si>
    <t xml:space="preserve">3880171	</t>
  </si>
  <si>
    <t xml:space="preserve">999226622593629	</t>
  </si>
  <si>
    <t>[曼谷]曼谷素坤逸航站 21 中心酒店(Grande Centre Point Hotel Terminal 21)(37197363)</t>
  </si>
  <si>
    <t>豪华尊贵房&lt;1&gt;&lt;2人入住&gt;&lt;不退款&gt;</t>
  </si>
  <si>
    <t>YU/YUE</t>
  </si>
  <si>
    <t xml:space="preserve">3882223	</t>
  </si>
  <si>
    <t xml:space="preserve">449139	</t>
  </si>
  <si>
    <t xml:space="preserve">999226623082829	</t>
  </si>
  <si>
    <t>[西归浦市]卢切维尔(Luceville)(39641051)</t>
  </si>
  <si>
    <t>标准双床房&lt;2人入住&gt;&lt;不退款&gt;</t>
  </si>
  <si>
    <t>LEE/JI EUN</t>
  </si>
  <si>
    <t xml:space="preserve">3882378	</t>
  </si>
  <si>
    <t xml:space="preserve">999226623393910	</t>
  </si>
  <si>
    <t>[Racha Thewa]德维拉素万那普酒店(Dwella Suvarnabhumi)(39033997)</t>
  </si>
  <si>
    <t>Superior Double Bed No Airport Transfer&lt;2人入住&gt;&lt;不退款&gt;</t>
  </si>
  <si>
    <t>PATTAWONG/SUTHARAT</t>
  </si>
  <si>
    <t xml:space="preserve">3882665	</t>
  </si>
  <si>
    <t xml:space="preserve">HGUConf80523782	</t>
  </si>
  <si>
    <t xml:space="preserve">26625762600	</t>
  </si>
  <si>
    <t>[清迈]清迈苏米塔雅酒店(Sumittaya Chiangmai Hotel)(44688149)</t>
  </si>
  <si>
    <t>高级特大床房&lt;2人入住&gt;&lt;不退款&gt;</t>
  </si>
  <si>
    <t>LI/CHENLIANG</t>
  </si>
  <si>
    <t xml:space="preserve">3884356	</t>
  </si>
  <si>
    <t xml:space="preserve">999226625810776	</t>
  </si>
  <si>
    <t>[曼谷]曼谷王子宫殿酒店(Prince Palace Hotel Bangkok)(40721445)</t>
  </si>
  <si>
    <t>单卧套房&lt;2人入住&gt;&lt;不退款&gt;</t>
  </si>
  <si>
    <t>SU/JINXUAN</t>
  </si>
  <si>
    <t xml:space="preserve">3884374	</t>
  </si>
  <si>
    <t xml:space="preserve">999226626350604	</t>
  </si>
  <si>
    <t>HOU/ZHAOMING</t>
  </si>
  <si>
    <t xml:space="preserve">3884901	</t>
  </si>
  <si>
    <t xml:space="preserve">|80926827	</t>
  </si>
  <si>
    <t xml:space="preserve">999226626531549	</t>
  </si>
  <si>
    <t>[中雅加达]朱安达阿马里斯酒店(Amaris Hotel Juanda)(39034997)</t>
  </si>
  <si>
    <t>Smart客房(双床)&lt;2人入住&gt;&lt;不退款&gt;&lt;早餐&gt;</t>
  </si>
  <si>
    <t>ISHII/KAZUKI</t>
  </si>
  <si>
    <t xml:space="preserve">3885049	</t>
  </si>
  <si>
    <t xml:space="preserve">999226626564852	</t>
  </si>
  <si>
    <t>[探耶武里]PP @ 兰实酒店(PP@Hotel Rangsit)(44688091)</t>
  </si>
  <si>
    <t>豪华双人床房&lt;2人入住&gt;&lt;不退款&gt;</t>
  </si>
  <si>
    <t>PHONGSAYOIKHAM/PHIKULKAEW</t>
  </si>
  <si>
    <t xml:space="preserve">3885075	</t>
  </si>
  <si>
    <t xml:space="preserve">|80950286	</t>
  </si>
  <si>
    <t xml:space="preserve">26626667753	</t>
  </si>
  <si>
    <t>HE/YUDA</t>
  </si>
  <si>
    <t xml:space="preserve">3885214	</t>
  </si>
  <si>
    <t xml:space="preserve">999226626806994	</t>
  </si>
  <si>
    <t>[乌隆他尼]昆考乌东酒店(Kumkaew Udon)(39655429)</t>
  </si>
  <si>
    <t>双人床房&lt;2人入住&gt;&lt;不退款&gt;</t>
  </si>
  <si>
    <t>THONGSOM/SUKANYA</t>
  </si>
  <si>
    <t xml:space="preserve">3885297	</t>
  </si>
  <si>
    <t xml:space="preserve">999226626898269	</t>
  </si>
  <si>
    <t>[东雅加达]雅加达朱诺·贾廷加拉酒店(Juno Jatinegara Jakarta)(40617380)</t>
  </si>
  <si>
    <t>高级大床房&lt;2人入住&gt;&lt;不退款&gt;</t>
  </si>
  <si>
    <t>ZAKIYA/MUHAMMAD</t>
  </si>
  <si>
    <t xml:space="preserve">3885453	</t>
  </si>
  <si>
    <t xml:space="preserve">-80980899	</t>
  </si>
  <si>
    <t xml:space="preserve">999226626900607	</t>
  </si>
  <si>
    <t>Kabkerd/Ratthasart</t>
  </si>
  <si>
    <t xml:space="preserve">3885461	</t>
  </si>
  <si>
    <t xml:space="preserve">999226627016465	</t>
  </si>
  <si>
    <t>[Guntung Payung]班贾巴鲁马辰法维酒店(Favehotel Banjarbaru)(39040560)</t>
  </si>
  <si>
    <t>致爱房&lt;2人入住&gt;&lt;不退款&gt;</t>
  </si>
  <si>
    <t>PUTRA/RIO</t>
  </si>
  <si>
    <t xml:space="preserve">8547991	</t>
  </si>
  <si>
    <t xml:space="preserve">999226627075475	</t>
  </si>
  <si>
    <t>[吉隆坡]吉隆坡假日广场公寓(Holiday Place Kuala Lumpur)(39038676)</t>
  </si>
  <si>
    <t>豪华房（双床）&lt;2人入住&gt;&lt;不退款&gt;</t>
  </si>
  <si>
    <t>Chin Nian/Nang</t>
  </si>
  <si>
    <t xml:space="preserve">3885570	</t>
  </si>
  <si>
    <t xml:space="preserve">999226630436093	</t>
  </si>
  <si>
    <t>[居茶]吉利地白沙罗旅馆(Kertih Damansara Inn)(48386966)</t>
  </si>
  <si>
    <t>豪华特大床房私人浴室&lt;2人入住&gt;&lt;不退款&gt;</t>
  </si>
  <si>
    <t>ZAKARIA/ZAKRI AFENDI</t>
  </si>
  <si>
    <t xml:space="preserve">3885984	</t>
  </si>
  <si>
    <t xml:space="preserve">|81022242	</t>
  </si>
  <si>
    <t xml:space="preserve">999226631778615	</t>
  </si>
  <si>
    <t>Desitania /Rizna</t>
  </si>
  <si>
    <t xml:space="preserve">3886210	</t>
  </si>
  <si>
    <t xml:space="preserve">-81037329	</t>
  </si>
  <si>
    <t xml:space="preserve">999226632565056	</t>
  </si>
  <si>
    <t>[北干巴鲁]爱玛利斯北干巴鲁酒店(Amaris Hotel Pekanbaru)(37240978)</t>
  </si>
  <si>
    <t>双床房&lt;2人入住&gt;&lt;不退款&gt;</t>
  </si>
  <si>
    <t>SUPRIANTO/MUHAMAT RIZKI</t>
  </si>
  <si>
    <t xml:space="preserve">3886307	</t>
  </si>
  <si>
    <t xml:space="preserve">999226633110327	</t>
  </si>
  <si>
    <t>[曼谷]UHG四分之一沙拉铃酒店(The Quarter Saladaeng by UHG - Formerly Siri Sathorn)(37222730)</t>
  </si>
  <si>
    <t>标准双人房&lt;2人入住&gt;&lt;不退款&gt;</t>
  </si>
  <si>
    <t>KRAPPANANONT/CHAICHANA</t>
  </si>
  <si>
    <t xml:space="preserve">3886467	</t>
  </si>
  <si>
    <t xml:space="preserve">999226633865869	</t>
  </si>
  <si>
    <t>WU/YUANWEN</t>
  </si>
  <si>
    <t xml:space="preserve">3886716	</t>
  </si>
  <si>
    <t xml:space="preserve">999226634895052	</t>
  </si>
  <si>
    <t>[陈厝港]超级 OYO 494 EG 酒店(OYO 494 EG Hotel)(39603542)</t>
  </si>
  <si>
    <t>标准双人间&lt;2人入住&gt;&lt;不退款&gt;</t>
  </si>
  <si>
    <t>LEE/IRIS</t>
  </si>
  <si>
    <t xml:space="preserve">3887028	</t>
  </si>
  <si>
    <t xml:space="preserve">999226635136713	</t>
  </si>
  <si>
    <t>Zheng/Mingxiang,Qin/Xinji,Wang/Yunyong,Li/Jinjun,Hu/Huibo</t>
  </si>
  <si>
    <t xml:space="preserve">3887075	</t>
  </si>
  <si>
    <t>|81103463</t>
  </si>
  <si>
    <t xml:space="preserve">81103470	</t>
  </si>
  <si>
    <t xml:space="preserve">999226635569608	</t>
  </si>
  <si>
    <t>[暖武里]纳王万丽晶酒店(Regent Ngamwongwan)(39670814)</t>
  </si>
  <si>
    <t>ANURAK/VEELAWAN</t>
  </si>
  <si>
    <t xml:space="preserve">3887134	</t>
  </si>
  <si>
    <t xml:space="preserve">|81111429	</t>
  </si>
  <si>
    <t xml:space="preserve">999226636652526	</t>
  </si>
  <si>
    <t>[马西]薰衣草珀玛斯赞堡酒店(Lavender Inn Permas Jaya)(44699054)</t>
  </si>
  <si>
    <t>家庭房&lt;2人入住&gt;&lt;不退款&gt;</t>
  </si>
  <si>
    <t>NAZRAN/AFIF</t>
  </si>
  <si>
    <t xml:space="preserve">3887447	</t>
  </si>
  <si>
    <t xml:space="preserve">999226636667922	</t>
  </si>
  <si>
    <t>[芙蓉]世纪酒店(Time Hotel)(48377019)</t>
  </si>
  <si>
    <t>高级房-可住2人&lt;2人入住&gt;&lt;不退款&gt;</t>
  </si>
  <si>
    <t>YEO/TEE KOON</t>
  </si>
  <si>
    <t xml:space="preserve">3887449	</t>
  </si>
  <si>
    <t xml:space="preserve">999226637192957	</t>
  </si>
  <si>
    <t>PATCHANANG/THANAGORN</t>
  </si>
  <si>
    <t xml:space="preserve">3887685	</t>
  </si>
  <si>
    <t xml:space="preserve">HGUConf81148583	</t>
  </si>
  <si>
    <t xml:space="preserve">999226638386387	</t>
  </si>
  <si>
    <t>YUAN/YUSONG</t>
  </si>
  <si>
    <t xml:space="preserve">3888032	</t>
  </si>
  <si>
    <t xml:space="preserve">999226638745448	</t>
  </si>
  <si>
    <t>[安邦]简单酒店(Easy Hotel)(43626303)</t>
  </si>
  <si>
    <t>豪华房(大床)&lt;2人入住&gt;&lt;不退款&gt;</t>
  </si>
  <si>
    <t>MUHAMMADHANAFI/BIN HARI UMOR</t>
  </si>
  <si>
    <t xml:space="preserve">3888107	</t>
  </si>
  <si>
    <t xml:space="preserve">999226639297014	</t>
  </si>
  <si>
    <t>[芭堤雅]安比恩斯酒店(The Ambiance Hotel)(44704596)</t>
  </si>
  <si>
    <t>豪华双人房, 1 张特大床&lt;2人入住&gt;&lt;不退款&gt;</t>
  </si>
  <si>
    <t>BAO/XIANWEN</t>
  </si>
  <si>
    <t xml:space="preserve">3888364	</t>
  </si>
  <si>
    <t xml:space="preserve">104818241	</t>
  </si>
  <si>
    <t xml:space="preserve">999225868054613	</t>
  </si>
  <si>
    <t>[民丹岛]民丹岛悦榕庄(Banyan Tree Bintan)(44800419)</t>
  </si>
  <si>
    <t>热带雨林海景别墅&lt;2人入住&gt;&lt;不退款&gt;&lt;早餐&gt;</t>
  </si>
  <si>
    <t>GE/MAN</t>
  </si>
  <si>
    <t>CA5326230910USD</t>
  </si>
  <si>
    <t xml:space="preserve">3743815	</t>
  </si>
  <si>
    <t xml:space="preserve">999226032151415	</t>
  </si>
  <si>
    <t>[清迈]清迈维昂卢昂度假村(Viangluang Resort)(44793509)</t>
  </si>
  <si>
    <t>高级双人房&lt;2人入住&gt;&lt;不退款&gt;</t>
  </si>
  <si>
    <t>HIROSAWA/TAKAYUKI</t>
  </si>
  <si>
    <t xml:space="preserve">3778411	</t>
  </si>
  <si>
    <t xml:space="preserve">999226065762998	</t>
  </si>
  <si>
    <t>[民丹岛]娜湾假日酒店(Nirwana Resort Hotel)(39039659)</t>
  </si>
  <si>
    <t>娜湾豪华房&lt;2人入住&gt;&lt;早餐&gt;</t>
  </si>
  <si>
    <t>YANG/XIAOJUAN,SUN/SHENGWEN</t>
  </si>
  <si>
    <t xml:space="preserve">3786915	</t>
  </si>
  <si>
    <t xml:space="preserve">N800623	</t>
  </si>
  <si>
    <t xml:space="preserve">999226110301990	</t>
  </si>
  <si>
    <t>[曼谷]水门古斯托酒店(Gusto Pratunam Hotel)(39044282)</t>
  </si>
  <si>
    <t>高级房&lt;2人入住&gt;&lt;早餐&gt;</t>
  </si>
  <si>
    <t>ABAS/SANDRA</t>
  </si>
  <si>
    <t xml:space="preserve">3793108	</t>
  </si>
  <si>
    <t xml:space="preserve">CONFIRM	</t>
  </si>
  <si>
    <t xml:space="preserve">999226187726435	</t>
  </si>
  <si>
    <t>[巴厘岛]巴厘岛大使酒店(Aryaduta Bali)(37252355)</t>
  </si>
  <si>
    <t>YU/HANWEN</t>
  </si>
  <si>
    <t xml:space="preserve">3810015	</t>
  </si>
  <si>
    <t xml:space="preserve">999226187784481	</t>
  </si>
  <si>
    <t>ZHAN/SITAO</t>
  </si>
  <si>
    <t xml:space="preserve">3810023	</t>
  </si>
  <si>
    <t xml:space="preserve">999226345579993	</t>
  </si>
  <si>
    <t>特级双人房/双床房&lt;2人入住&gt;&lt;不退款&gt;&lt;早餐&gt;</t>
  </si>
  <si>
    <t>SHI/YUEFENG,XU/LEI</t>
  </si>
  <si>
    <t xml:space="preserve">3834620	</t>
  </si>
  <si>
    <t>取消</t>
  </si>
  <si>
    <t xml:space="preserve">999226489682345	</t>
  </si>
  <si>
    <t>LEE/MEI SIANG BRENDA</t>
  </si>
  <si>
    <t xml:space="preserve">3851742	</t>
  </si>
  <si>
    <t xml:space="preserve">1343746	</t>
  </si>
  <si>
    <t xml:space="preserve">999226495998215	</t>
  </si>
  <si>
    <t>[帕岸岛]马哈德湾度假村(Maehaad Bay Resort)(37054555)</t>
  </si>
  <si>
    <t>标准双人房/双床房&lt;2人入住&gt;&lt;不退款&gt;&lt;早餐&gt;</t>
  </si>
  <si>
    <t>DAHAYEE/NURIHAN</t>
  </si>
  <si>
    <t xml:space="preserve">3858866	</t>
  </si>
  <si>
    <t xml:space="preserve">999226567036037	</t>
  </si>
  <si>
    <t>高级双床房&lt;2人入住&gt;</t>
  </si>
  <si>
    <t xml:space="preserve">3869925	</t>
  </si>
  <si>
    <t xml:space="preserve">104604655	</t>
  </si>
  <si>
    <t xml:space="preserve">999226567959132	</t>
  </si>
  <si>
    <t>[芭堤雅]就在海洋住宅酒店(At Sea Residence)(39589575)</t>
  </si>
  <si>
    <t>HUANG/JUNGFU</t>
  </si>
  <si>
    <t xml:space="preserve">3870066	</t>
  </si>
  <si>
    <t xml:space="preserve">999226570413837	</t>
  </si>
  <si>
    <t>nirwana至尊房&lt;2人入住&gt;&lt;不退款&gt;&lt;早餐&gt;</t>
  </si>
  <si>
    <t>FAN/LILI,LU/YANCHENG,CHEN/JIE,HE/WENJUN,FAN/ACHENG,YU/PEIFEN,YU/PEIYING,HE/JIONGLIANG</t>
  </si>
  <si>
    <t xml:space="preserve">3870804	</t>
  </si>
  <si>
    <t xml:space="preserve">N900054	</t>
  </si>
  <si>
    <t xml:space="preserve">999226575871667	</t>
  </si>
  <si>
    <t>[曼谷]本地 V20 精品酒店(V20 Boutique Jacuzzi Hotel)(39645078)</t>
  </si>
  <si>
    <t>豪华间&lt;2人入住&gt;&lt;早餐&gt;</t>
  </si>
  <si>
    <t>JAIMUN/MOHAMAD BAHARUM</t>
  </si>
  <si>
    <t xml:space="preserve">3872398	</t>
  </si>
  <si>
    <t xml:space="preserve">999226599519385	</t>
  </si>
  <si>
    <t>SAADAN/ABDUL HAKIM</t>
  </si>
  <si>
    <t xml:space="preserve">3873965	</t>
  </si>
  <si>
    <t xml:space="preserve">1344448	</t>
  </si>
  <si>
    <t xml:space="preserve">26599687832	</t>
  </si>
  <si>
    <t>高级大床房(带阳台)&lt;2人入住&gt;&lt;不退款&gt;</t>
  </si>
  <si>
    <t xml:space="preserve">3874006	</t>
  </si>
  <si>
    <t xml:space="preserve">999226603225194	</t>
  </si>
  <si>
    <t>[Tha Sawang]马丁纳酒店(Martina Hotel Surin)(39618718)</t>
  </si>
  <si>
    <t>豪华双人间&lt;2人入住&gt;&lt;不退款&gt;</t>
  </si>
  <si>
    <t>PRASIT/NUJAREE</t>
  </si>
  <si>
    <t xml:space="preserve">3875483	</t>
  </si>
  <si>
    <t xml:space="preserve">999226604319429	</t>
  </si>
  <si>
    <t>[新山]新山格拉纳达酒店(Hotel Granada Johor Bahru)(37236309)</t>
  </si>
  <si>
    <t>豪华双床房&lt;2人入住&gt;&lt;不退款&gt;&lt;早餐&gt;</t>
  </si>
  <si>
    <t>KHOO/KAY SEONG</t>
  </si>
  <si>
    <t xml:space="preserve">3875859	</t>
  </si>
  <si>
    <t xml:space="preserve">999226609248446	</t>
  </si>
  <si>
    <t>[普吉岛]普吉岛特恩特(The Tint at Phuket Town)(37237769)</t>
  </si>
  <si>
    <t>Tint Standard King Bed&lt;2人入住&gt;&lt;不退款&gt;</t>
  </si>
  <si>
    <t>BOONYARAT/SRIHAWAT</t>
  </si>
  <si>
    <t xml:space="preserve">3878771	</t>
  </si>
  <si>
    <t xml:space="preserve">999226612901935	</t>
  </si>
  <si>
    <t>[普吉岛]卡塔蓝珍珠酒店(The Blue Pearl Kata Hotel)(37209107)</t>
  </si>
  <si>
    <t>HIRANO/YUKA</t>
  </si>
  <si>
    <t xml:space="preserve">3879607	</t>
  </si>
  <si>
    <t xml:space="preserve">48400	</t>
  </si>
  <si>
    <t xml:space="preserve">999226618957723	</t>
  </si>
  <si>
    <t>[首尔]豪门酒店(Noble Hotel)(39617844)</t>
  </si>
  <si>
    <t>双人间&lt;2人入住&gt;&lt;不退款&gt;</t>
  </si>
  <si>
    <t>Lee/Wonwoo</t>
  </si>
  <si>
    <t xml:space="preserve">3881086	</t>
  </si>
  <si>
    <t xml:space="preserve">999226620272511	</t>
  </si>
  <si>
    <t>[曼谷]素坤逸24巷奥克伍德住宅酒店(Oakwood Residence Sukhumvit 24)(37202646)</t>
  </si>
  <si>
    <t>高级一室房&lt;2人入住&gt;&lt;不退款&gt;</t>
  </si>
  <si>
    <t>BOONJIRAKITT/NISARAT</t>
  </si>
  <si>
    <t xml:space="preserve">3881399	</t>
  </si>
  <si>
    <t xml:space="preserve">-80418105	</t>
  </si>
  <si>
    <t xml:space="preserve">999226623474121	</t>
  </si>
  <si>
    <t>[曼谷]素万那普法义公寓式酒店(At Residence Suvarnabhumi Hotel)(38635758)</t>
  </si>
  <si>
    <t>VICHIANTASSANA/SUDARAT</t>
  </si>
  <si>
    <t xml:space="preserve">3882694	</t>
  </si>
  <si>
    <t xml:space="preserve">25598900	</t>
  </si>
  <si>
    <t xml:space="preserve">999226624721010	</t>
  </si>
  <si>
    <t>[普吉岛]普吉岛船屋度假酒店(The Boathouse Phuket)(40721407)</t>
  </si>
  <si>
    <t>LIU/SHUXIANG</t>
  </si>
  <si>
    <t xml:space="preserve">3883554	</t>
  </si>
  <si>
    <t xml:space="preserve">999226626350832	</t>
  </si>
  <si>
    <t>[南雅加达]雅加达克里斯塔尔酒店(Kristal Hotel Jakarta)(44788937)</t>
  </si>
  <si>
    <t>一室套房&lt;2人入住&gt;&lt;不退款&gt;</t>
  </si>
  <si>
    <t>ANDINI/PUSPITA</t>
  </si>
  <si>
    <t xml:space="preserve">3884902	</t>
  </si>
  <si>
    <t xml:space="preserve">CF-0203NOV23984	</t>
  </si>
  <si>
    <t xml:space="preserve">999226626898828	</t>
  </si>
  <si>
    <t>[朱盖]天景酒店(Skyview Hotel)(48387048)</t>
  </si>
  <si>
    <t>豪华双人房&lt;2人入住&gt;&lt;不退款&gt;</t>
  </si>
  <si>
    <t>Mohd Hatta/Syamim</t>
  </si>
  <si>
    <t xml:space="preserve">3885455	</t>
  </si>
  <si>
    <t xml:space="preserve">INTAN	</t>
  </si>
  <si>
    <t xml:space="preserve">999226628546677	</t>
  </si>
  <si>
    <t xml:space="preserve">3885750	</t>
  </si>
  <si>
    <t xml:space="preserve">999226632358223	</t>
  </si>
  <si>
    <t>Superior Twin Bed No Airport Transfer&lt;2人入住&gt;&lt;不退款&gt;</t>
  </si>
  <si>
    <t>KAEWJINO/NATTHANAN</t>
  </si>
  <si>
    <t xml:space="preserve">3886274	</t>
  </si>
  <si>
    <t xml:space="preserve">HGUConf81046543	</t>
  </si>
  <si>
    <t xml:space="preserve">999226632874329	</t>
  </si>
  <si>
    <t>[曼谷]德拉文德曼谷酒店(De Lavender Bangkok Hotel)(44688134)</t>
  </si>
  <si>
    <t>标准房&lt;2人入住&gt;&lt;不退款&gt;</t>
  </si>
  <si>
    <t>JUNPANGNGERN/THUNSANOK,PETERS/TOM</t>
  </si>
  <si>
    <t xml:space="preserve">3886426	</t>
  </si>
  <si>
    <t xml:space="preserve">4877315	</t>
  </si>
  <si>
    <t xml:space="preserve">999226633445087	</t>
  </si>
  <si>
    <t>KHAMSOPA/WORAWAN</t>
  </si>
  <si>
    <t xml:space="preserve">3886523	</t>
  </si>
  <si>
    <t xml:space="preserve">999226634896756	</t>
  </si>
  <si>
    <t>[普吉岛]芭东中心酒店(The Patong Center Hotel)(48433346)</t>
  </si>
  <si>
    <t>NAAKE/CHANANTHICHA</t>
  </si>
  <si>
    <t xml:space="preserve">3887030	</t>
  </si>
  <si>
    <t xml:space="preserve">104808027	</t>
  </si>
  <si>
    <t xml:space="preserve">999226640297849	</t>
  </si>
  <si>
    <t>DACHY/RAYHAN</t>
  </si>
  <si>
    <t xml:space="preserve">3888685	</t>
  </si>
  <si>
    <t xml:space="preserve">-81251145	</t>
  </si>
  <si>
    <t xml:space="preserve">999226640416444	</t>
  </si>
  <si>
    <t>[首尔]埃斯酒店(The Ace Hotel)(39668535)</t>
  </si>
  <si>
    <t>尊贵房&lt;2人入住&gt;&lt;不退款&gt;</t>
  </si>
  <si>
    <t>CHEUNG/TAMMY,HUI/WAI HO</t>
  </si>
  <si>
    <t xml:space="preserve">3888715	</t>
  </si>
  <si>
    <t xml:space="preserve">1015062328	</t>
  </si>
  <si>
    <t xml:space="preserve">999226640791420	</t>
  </si>
  <si>
    <t>[甲米]拗喃布里度假村(Aonang Buri Resort)(37208812)</t>
  </si>
  <si>
    <t>高级双人或双床房&lt;2人入住&gt;&lt;不退款&gt;</t>
  </si>
  <si>
    <t>MEEPHON/PLEARN,GERAULT/STEPHANE</t>
  </si>
  <si>
    <t xml:space="preserve">3888852	</t>
  </si>
  <si>
    <t xml:space="preserve">999226640961192	</t>
  </si>
  <si>
    <t>[曼谷]阿斯皮拉素坤逸酒店(Aspira Sukhumvit)(37224091)</t>
  </si>
  <si>
    <t>至尊豪华房&lt;2人入住&gt;&lt;不退款&gt;</t>
  </si>
  <si>
    <t>WANG/YONG</t>
  </si>
  <si>
    <t xml:space="preserve">3888890	</t>
  </si>
  <si>
    <t xml:space="preserve">999226642270532	</t>
  </si>
  <si>
    <t>[吉隆坡]铭阁商旅酒店(Hotel Min Cott)(44803412)</t>
  </si>
  <si>
    <t>Li/Khoon Choong</t>
  </si>
  <si>
    <t xml:space="preserve">3889422	</t>
  </si>
  <si>
    <t xml:space="preserve">|81551479	</t>
  </si>
  <si>
    <t xml:space="preserve">999226642281923	</t>
  </si>
  <si>
    <t>[Lup]AP 花园酒店(A.P. Garden Hotel)(46061521)</t>
  </si>
  <si>
    <t>DUANGDEE TAWIRAT/PANPIJIT</t>
  </si>
  <si>
    <t xml:space="preserve">3889426	</t>
  </si>
  <si>
    <t xml:space="preserve">999226642453478	</t>
  </si>
  <si>
    <t>[丹戎本雅]丹绒点住宅酒店(Tanjung Point Residences)(44704591)</t>
  </si>
  <si>
    <t>JAMALOL HABI/FIDA</t>
  </si>
  <si>
    <t xml:space="preserve">3889458	</t>
  </si>
  <si>
    <t xml:space="preserve">999226642480017	</t>
  </si>
  <si>
    <t xml:space="preserve">3889466	</t>
  </si>
  <si>
    <t xml:space="preserve">999226643631152	</t>
  </si>
  <si>
    <t xml:space="preserve">3889850	</t>
  </si>
  <si>
    <t xml:space="preserve">|81625041	</t>
  </si>
  <si>
    <t xml:space="preserve">999226643875704	</t>
  </si>
  <si>
    <t>[胡志明市]假日酒店(Centara Saigon Hotel)(39672303)</t>
  </si>
  <si>
    <t>NGUYEN/TANG HOANG</t>
  </si>
  <si>
    <t xml:space="preserve">3889984	</t>
  </si>
  <si>
    <t xml:space="preserve">1015313920	</t>
  </si>
  <si>
    <t xml:space="preserve">999226644227415	</t>
  </si>
  <si>
    <t>[Bang Chalong]暹罗素万那普塔布明酒店(Tubtim Siam Suvarnabhumi Hotel)(37201764)</t>
  </si>
  <si>
    <t>PATTHANAKATI/CHALICHA</t>
  </si>
  <si>
    <t xml:space="preserve">3890042	</t>
  </si>
  <si>
    <t xml:space="preserve">999226644539388	</t>
  </si>
  <si>
    <t>[曼谷]暹罗传承酒店(The Siam Heritage Hotel)(37213252)</t>
  </si>
  <si>
    <t>LEUNG/WAI HUNG,TANG/CHUN YU,LAM/TSZ KWAN</t>
  </si>
  <si>
    <t xml:space="preserve">3890106	</t>
  </si>
  <si>
    <t xml:space="preserve">-81657557	</t>
  </si>
  <si>
    <t xml:space="preserve">999226644932277	</t>
  </si>
  <si>
    <t>[Bojong Jaya]奥利弗酒店(Hotel Olive)(39659868)</t>
  </si>
  <si>
    <t>wangjianrong/wangjianrong</t>
  </si>
  <si>
    <t xml:space="preserve">3890312	</t>
  </si>
  <si>
    <t xml:space="preserve">|81665292	</t>
  </si>
  <si>
    <t xml:space="preserve">999226644991803	</t>
  </si>
  <si>
    <t>[曼谷]沙吞使馆酒店(The Embassy Sathorn)(39036843)</t>
  </si>
  <si>
    <t>经济双人房&lt;2人入住&gt;&lt;不退款&gt;</t>
  </si>
  <si>
    <t>ZHOU/PENG</t>
  </si>
  <si>
    <t xml:space="preserve">3890324	</t>
  </si>
  <si>
    <t xml:space="preserve">999226645097018	</t>
  </si>
  <si>
    <t>FAIZ/ZAHIRUL</t>
  </si>
  <si>
    <t xml:space="preserve">3890350	</t>
  </si>
  <si>
    <t xml:space="preserve">999226646205890	</t>
  </si>
  <si>
    <t>[蒲种]普崇公主城99酒店(Hotel 99 Bandar Puteri Puchong)(44690182)</t>
  </si>
  <si>
    <t>CHIA/SHI CHAO</t>
  </si>
  <si>
    <t xml:space="preserve">3890744	</t>
  </si>
  <si>
    <t xml:space="preserve">999226646338431	</t>
  </si>
  <si>
    <t>[曼谷]曼谷巴夏喀酒店(Pas Cher Hotel de Bangkok)(37244155)</t>
  </si>
  <si>
    <t>标准开放式客房, 1 张双人床&lt;2人入住&gt;&lt;不退款&gt;</t>
  </si>
  <si>
    <t>SUKSUMRONG/SUPATTRA</t>
  </si>
  <si>
    <t xml:space="preserve">3890777	</t>
  </si>
  <si>
    <t xml:space="preserve">HGUConf81697898	</t>
  </si>
  <si>
    <t xml:space="preserve">999226647089397	</t>
  </si>
  <si>
    <t>[甲米]奥南布里度假村(Aonang Buri Resort)(37208812)</t>
  </si>
  <si>
    <t>BIN MOHD SARIF/MOHD FIRDAUS,PAVLOV/STEPAN</t>
  </si>
  <si>
    <t xml:space="preserve">3891027	</t>
  </si>
  <si>
    <t xml:space="preserve">999226647528136	</t>
  </si>
  <si>
    <t>[乌汶]埃克塞拉酒店(Excella Hotel)(39626172)</t>
  </si>
  <si>
    <t>豪华套房(大床)&lt;2人入住&gt;&lt;不退款&gt;&lt;早餐&gt;</t>
  </si>
  <si>
    <t>DIECHEI/JIRAKIT</t>
  </si>
  <si>
    <t xml:space="preserve">3891134	</t>
  </si>
  <si>
    <t xml:space="preserve">999226647694109	</t>
  </si>
  <si>
    <t>THANI/PHATTARADANAI</t>
  </si>
  <si>
    <t xml:space="preserve">3891302	</t>
  </si>
  <si>
    <t xml:space="preserve">HGUConf81733778	</t>
  </si>
  <si>
    <t xml:space="preserve">999226648071922	</t>
  </si>
  <si>
    <t>[曼谷]14号亚洲旅店(Asia Residence 14 Bangkapi)(70665563)</t>
  </si>
  <si>
    <t>KATEKAEW/PICHAET</t>
  </si>
  <si>
    <t xml:space="preserve">3891436	</t>
  </si>
  <si>
    <t xml:space="preserve">|81748731	</t>
  </si>
  <si>
    <t xml:space="preserve">999226648133990	</t>
  </si>
  <si>
    <t>[胡志明市]机场广场布鲁斯奇服务公寓(Bluesky Serviced Apartment Airport Plaza)(37244516)</t>
  </si>
  <si>
    <t>单卧室公寓&lt;2人入住&gt;&lt;不退款&gt;&lt;早餐&gt;</t>
  </si>
  <si>
    <t>LI/SHIJIE</t>
  </si>
  <si>
    <t xml:space="preserve">3891559	</t>
  </si>
  <si>
    <t xml:space="preserve">21967640	</t>
  </si>
  <si>
    <t xml:space="preserve">999226648145012	</t>
  </si>
  <si>
    <t>[莎阿南]艺术酒店-莎阿南7区(Hotel de Art @ Section 7)(48377249)</t>
  </si>
  <si>
    <t>豪华艺术大号床间&lt;2人入住&gt;&lt;不退款&gt;</t>
  </si>
  <si>
    <t>ABD RAHMAN/SURAYA AZURA</t>
  </si>
  <si>
    <t xml:space="preserve">3891589	</t>
  </si>
  <si>
    <t xml:space="preserve">999226656444747	</t>
  </si>
  <si>
    <t>Pimsan/Pimonporn</t>
  </si>
  <si>
    <t xml:space="preserve">3892554	</t>
  </si>
  <si>
    <t xml:space="preserve">999226657508368	</t>
  </si>
  <si>
    <t>[清莱]兰花屋旅馆(Orchid House)(39647762)</t>
  </si>
  <si>
    <t>PONGKHAMLA/PREMSAK</t>
  </si>
  <si>
    <t xml:space="preserve">3892858	</t>
  </si>
  <si>
    <t xml:space="preserve">???????????????	</t>
  </si>
  <si>
    <t xml:space="preserve">999225985930635	</t>
  </si>
  <si>
    <t>[曼谷]佛罗里达酒店(Florida Hotel)(48433220)</t>
  </si>
  <si>
    <t>WIRIYALOEDTRAKUL/KANYARAT</t>
  </si>
  <si>
    <t>CA5326230911USD</t>
  </si>
  <si>
    <t xml:space="preserve">3767850	</t>
  </si>
  <si>
    <t xml:space="preserve">|66145226	</t>
  </si>
  <si>
    <t xml:space="preserve">999226108583468	</t>
  </si>
  <si>
    <t>[岘港]岘港莫纳科酒店(Monarque Hotel Danang)(44800735)</t>
  </si>
  <si>
    <t>豪华大床房&lt;2人入住&gt;&lt;不退款&gt;</t>
  </si>
  <si>
    <t>MOCHIZUKI/SHIKIKA,SHIMIZU/NANAMI</t>
  </si>
  <si>
    <t xml:space="preserve">3792824	</t>
  </si>
  <si>
    <t xml:space="preserve">47505	</t>
  </si>
  <si>
    <t xml:space="preserve">999226202169706	</t>
  </si>
  <si>
    <t>[河内]河内卡里达斯地标 72 皇家住宅酒店(Calidas Landmark72 Royal Residence Hanoi)(37241912)</t>
  </si>
  <si>
    <t>开放式客房, 1 张特大床&lt;2人入住&gt;&lt;早餐&gt;</t>
  </si>
  <si>
    <t>ZHANG/CHENZI</t>
  </si>
  <si>
    <t xml:space="preserve">3814355	</t>
  </si>
  <si>
    <t xml:space="preserve">999226267199115	</t>
  </si>
  <si>
    <t>CHONG/KWAN</t>
  </si>
  <si>
    <t xml:space="preserve">3820187	</t>
  </si>
  <si>
    <t xml:space="preserve">-72716592	</t>
  </si>
  <si>
    <t xml:space="preserve">999226268288575	</t>
  </si>
  <si>
    <t>UDOMSUB/KITTI</t>
  </si>
  <si>
    <t xml:space="preserve">3820407	</t>
  </si>
  <si>
    <t xml:space="preserve">999226495541344	</t>
  </si>
  <si>
    <t>[乔治市]葛霓特豪华酒店(The Granite Luxury Hotel Penang)(39048607)</t>
  </si>
  <si>
    <t>The Splendor Suite&lt;2人入住&gt;&lt;不退款&gt;</t>
  </si>
  <si>
    <t>MULYA/ARIFIN</t>
  </si>
  <si>
    <t xml:space="preserve">3858319	</t>
  </si>
  <si>
    <t xml:space="preserve">999226503512822	</t>
  </si>
  <si>
    <t>[新加坡]樟宜机场皇冠假日酒店  - IHG 旗下酒店(Crowne Plaza Changi Airport, an IHG Hotel)(37196054)</t>
  </si>
  <si>
    <t>标准房&lt;2人入住&gt;&lt;不退款&gt;&lt;早餐&gt;</t>
  </si>
  <si>
    <t>NGAI/KENNY MAN KAM,POON/WILLIAM WAI LAM</t>
  </si>
  <si>
    <t xml:space="preserve">3867834	</t>
  </si>
  <si>
    <t xml:space="preserve">64169947	</t>
  </si>
  <si>
    <t xml:space="preserve">999226567054309	</t>
  </si>
  <si>
    <t>[河内]河内辉盛阁国际公寓(Fraser Suites Hanoi)(37206854)</t>
  </si>
  <si>
    <t>行政开放式客房, 1 张特大床&lt;2人入住&gt;&lt;不退款&gt;</t>
  </si>
  <si>
    <t>Lee/DooJae</t>
  </si>
  <si>
    <t xml:space="preserve">3869926	</t>
  </si>
  <si>
    <t xml:space="preserve">52627SE009165	</t>
  </si>
  <si>
    <t xml:space="preserve">999226574909699	</t>
  </si>
  <si>
    <t>[吉隆坡]五元素酒店(The 5 Elements Hotel Chinatown Kuala Lumpur)(37211424)</t>
  </si>
  <si>
    <t>LOO/MIEN CHYE</t>
  </si>
  <si>
    <t xml:space="preserve">3872008	</t>
  </si>
  <si>
    <t xml:space="preserve">999226575297197	</t>
  </si>
  <si>
    <t>[曼谷]中央政府大楼酒店暨会议中心(Centra Government Complex Hotel &amp; Convention Centre)(44793466)</t>
  </si>
  <si>
    <t>GINTHER/JODY SCOTT,XIONG/GUANGMEI</t>
  </si>
  <si>
    <t xml:space="preserve">3872207	</t>
  </si>
  <si>
    <t xml:space="preserve">34992SE055149	</t>
  </si>
  <si>
    <t xml:space="preserve">999226595628375	</t>
  </si>
  <si>
    <t>[普吉岛]太阳之翼卡马拉海滩度假村(Sunwing Kamala Beach)(37201724)</t>
  </si>
  <si>
    <t>工作室房&lt;2人入住&gt;&lt;不退款&gt;</t>
  </si>
  <si>
    <t>SUN/XIAOGUANG,JI/WENJIE</t>
  </si>
  <si>
    <t xml:space="preserve">3873006	</t>
  </si>
  <si>
    <t xml:space="preserve">148182	</t>
  </si>
  <si>
    <t xml:space="preserve">999226599499405	</t>
  </si>
  <si>
    <t>JIANG/LI</t>
  </si>
  <si>
    <t xml:space="preserve">3873961	</t>
  </si>
  <si>
    <t xml:space="preserve">448791	</t>
  </si>
  <si>
    <t xml:space="preserve">999226607937277	</t>
  </si>
  <si>
    <t>[纳柯亚]BCC 酒店(The BCC Hotel &amp; Residence)(39041795)</t>
  </si>
  <si>
    <t>尊贵房&lt;2人入住&gt;&lt;不退款&gt;&lt;早餐&gt;</t>
  </si>
  <si>
    <t>CHAN/WAH HENG</t>
  </si>
  <si>
    <t xml:space="preserve">3877890	</t>
  </si>
  <si>
    <t xml:space="preserve">999226608038442	</t>
  </si>
  <si>
    <t>[吉隆坡]吉隆坡千禧大酒店(Grand Millennium Kuala Lumpur)(48315392)</t>
  </si>
  <si>
    <t>豪华房&lt;2人入住&gt;&lt;不退款&gt;&lt;早餐&gt;</t>
  </si>
  <si>
    <t>TOMARI/YOSHIAKI</t>
  </si>
  <si>
    <t xml:space="preserve">3877935	</t>
  </si>
  <si>
    <t xml:space="preserve">26042869	</t>
  </si>
  <si>
    <t xml:space="preserve">999226609427714	</t>
  </si>
  <si>
    <t>[哥打京那巴鲁]哥打京那巴鲁皇宫酒店(The Palace Hotel Kota Kinabalu)(37196185)</t>
  </si>
  <si>
    <t>ABDULLAH/HAJI MUHAMED YEW</t>
  </si>
  <si>
    <t xml:space="preserve">3878909	</t>
  </si>
  <si>
    <t xml:space="preserve">314478191	</t>
  </si>
  <si>
    <t xml:space="preserve">999226615400721	</t>
  </si>
  <si>
    <t>[北宁]中印酒店(Le Indochina Hotel)(37208343)</t>
  </si>
  <si>
    <t>行政大床房/双床房&lt;2人入住&gt;&lt;不退款&gt;&lt;早餐&gt;</t>
  </si>
  <si>
    <t>LIAO/FANG</t>
  </si>
  <si>
    <t xml:space="preserve">999226620849205	</t>
  </si>
  <si>
    <t>[河内]内斯塔河内酒店(Nesta Hotel Ha Noi)(37244318)</t>
  </si>
  <si>
    <t>高级城景房&lt;2人入住&gt;&lt;不退款&gt;</t>
  </si>
  <si>
    <t>WU/ZHIHUI</t>
  </si>
  <si>
    <t xml:space="preserve">3881606	</t>
  </si>
  <si>
    <t xml:space="preserve">30 nth	</t>
  </si>
  <si>
    <t xml:space="preserve">999226622295582	</t>
  </si>
  <si>
    <t>豪华套房&lt;2人入住&gt;&lt;不退款&gt;</t>
  </si>
  <si>
    <t>SANCHEZ HOSTA/DANIEL,HARROW/CHRISTOPHER RONALD BRISBOURNE</t>
  </si>
  <si>
    <t xml:space="preserve">3882136	</t>
  </si>
  <si>
    <t xml:space="preserve">999226622580942	</t>
  </si>
  <si>
    <t>YAN/HARRISON</t>
  </si>
  <si>
    <t xml:space="preserve">3882222	</t>
  </si>
  <si>
    <t xml:space="preserve">999226628995872	</t>
  </si>
  <si>
    <t>[曼谷]维瓦居家酒店(Viva Residence)(48436482)</t>
  </si>
  <si>
    <t>CHAROENSUK/SUCHADA</t>
  </si>
  <si>
    <t xml:space="preserve">3885762	</t>
  </si>
  <si>
    <t xml:space="preserve">26629680769	</t>
  </si>
  <si>
    <t>[马巴拉卡特]克拉克丽柏酒店(Park Inn By Radisson Clark)(37213261)</t>
  </si>
  <si>
    <t>WANG/DEMIN</t>
  </si>
  <si>
    <t xml:space="preserve">3885819	</t>
  </si>
  <si>
    <t xml:space="preserve">999226635543858	</t>
  </si>
  <si>
    <t>[梳邦再也]同城e.城市酒店(E.City Hotel@OneCity)(39037246)</t>
  </si>
  <si>
    <t>Naidu/hsien</t>
  </si>
  <si>
    <t xml:space="preserve">3887127	</t>
  </si>
  <si>
    <t xml:space="preserve">999226641877305	</t>
  </si>
  <si>
    <t>[北雅加达]珊迪卡卡拉巴加丁酒店(Hotel Santika Kelapa Gading)(37210065)</t>
  </si>
  <si>
    <t>豪华客房, 1 张特大床&lt;2人入住&gt;&lt;不退款&gt;&lt;早餐&gt;</t>
  </si>
  <si>
    <t>YI/RUIQI</t>
  </si>
  <si>
    <t xml:space="preserve">3889256	</t>
  </si>
  <si>
    <t xml:space="preserve">999226643079551	</t>
  </si>
  <si>
    <t>[曼谷]安尼克斯曼谷隆比尼经济酒店(Annex Lumpini Bangkok)(39042968)</t>
  </si>
  <si>
    <t>开放式双人房&lt;2人入住&gt;&lt;不退款&gt;</t>
  </si>
  <si>
    <t>SAISIN/CHAIYAN</t>
  </si>
  <si>
    <t xml:space="preserve">3889646	</t>
  </si>
  <si>
    <t xml:space="preserve">-81599444	</t>
  </si>
  <si>
    <t xml:space="preserve">999226646185977	</t>
  </si>
  <si>
    <t>单卧套房&lt;2人入住&gt;&lt;不退款&gt;&lt;早餐&gt;</t>
  </si>
  <si>
    <t>BUGCALAO/GINA</t>
  </si>
  <si>
    <t xml:space="preserve">3890735	</t>
  </si>
  <si>
    <t xml:space="preserve">999226646533846	</t>
  </si>
  <si>
    <t>ZHANG/JIAN</t>
  </si>
  <si>
    <t xml:space="preserve">3890826	</t>
  </si>
  <si>
    <t xml:space="preserve">2309061433325487230	</t>
  </si>
  <si>
    <t xml:space="preserve">999226646699024	</t>
  </si>
  <si>
    <t>[民都鲁]金色海湾酒店(Goldenbay Hotel)(44798926)</t>
  </si>
  <si>
    <t>豪华双床房&lt;2人入住&gt;&lt;不退款&gt;</t>
  </si>
  <si>
    <t>LAI/CHOON HOW</t>
  </si>
  <si>
    <t xml:space="preserve">3890866	</t>
  </si>
  <si>
    <t xml:space="preserve">6666	</t>
  </si>
  <si>
    <t xml:space="preserve">999226648792567	</t>
  </si>
  <si>
    <t>YANG/BIN</t>
  </si>
  <si>
    <t xml:space="preserve">3891888	</t>
  </si>
  <si>
    <t xml:space="preserve">26653561548	</t>
  </si>
  <si>
    <t>TAN/LINGLU</t>
  </si>
  <si>
    <t xml:space="preserve">3892128	</t>
  </si>
  <si>
    <t xml:space="preserve">|81812531	</t>
  </si>
  <si>
    <t xml:space="preserve">999226653901704	</t>
  </si>
  <si>
    <t>LEE/TAI HUEI</t>
  </si>
  <si>
    <t xml:space="preserve">3892289	</t>
  </si>
  <si>
    <t xml:space="preserve">|81815039	</t>
  </si>
  <si>
    <t xml:space="preserve">999226654422042	</t>
  </si>
  <si>
    <t>[下龙市]FLC 下龙湾高尔夫俱乐部与华丽度假村(FLC Halong Bay Golf Club &amp; Luxury Resort)(39604340)</t>
  </si>
  <si>
    <t>高尔夫景豪华双人房&lt;2人入住&gt;&lt;不退款&gt;&lt;早餐&gt;</t>
  </si>
  <si>
    <t>Yang/Xiaoman</t>
  </si>
  <si>
    <t xml:space="preserve">3892325	</t>
  </si>
  <si>
    <t xml:space="preserve">-81821584	</t>
  </si>
  <si>
    <t xml:space="preserve">999226654562709	</t>
  </si>
  <si>
    <t>[美娜多]美娜多阿雅杜塔酒店(Aryaduta Manado)(37198856)</t>
  </si>
  <si>
    <t>YULASTRI/SRI</t>
  </si>
  <si>
    <t xml:space="preserve">3892336	</t>
  </si>
  <si>
    <t xml:space="preserve">999226657786421	</t>
  </si>
  <si>
    <t>TANG/CHIHO</t>
  </si>
  <si>
    <t xml:space="preserve">3892894	</t>
  </si>
  <si>
    <t xml:space="preserve">999226661494256	</t>
  </si>
  <si>
    <t>[胡志明市]ÊMM西贡酒店(ÊMM Hotel Saigon)(37225524)</t>
  </si>
  <si>
    <t>高级双人床房&lt;2人入住&gt;&lt;不退款&gt;&lt;早餐&gt;</t>
  </si>
  <si>
    <t>XUE/YONGFENG</t>
  </si>
  <si>
    <t xml:space="preserve">3894200	</t>
  </si>
  <si>
    <t xml:space="preserve">999226662807542	</t>
  </si>
  <si>
    <t>YE/YUXUAN</t>
  </si>
  <si>
    <t xml:space="preserve">3894526	</t>
  </si>
  <si>
    <t xml:space="preserve">-82290408	</t>
  </si>
  <si>
    <t xml:space="preserve">999226663072656	</t>
  </si>
  <si>
    <t xml:space="preserve">3894573	</t>
  </si>
  <si>
    <t xml:space="preserve">|82299184	</t>
  </si>
  <si>
    <t xml:space="preserve">999226663246564	</t>
  </si>
  <si>
    <t>[苏梅岛]苏梅岛情人屋海滩度假村酒店(The Fair House Beach Resort &amp; Hotel)(44684540)</t>
  </si>
  <si>
    <t>STARZHINSKIY/EVGENY</t>
  </si>
  <si>
    <t xml:space="preserve">3894651	</t>
  </si>
  <si>
    <t xml:space="preserve">-82303823	</t>
  </si>
  <si>
    <t xml:space="preserve">999226664350375	</t>
  </si>
  <si>
    <t>[八打灵再也]吉隆坡八打灵再也秋丽白沙罗酒店(Qliq Damansara Petaling Jaya Kuala Lumpur)(37281119)</t>
  </si>
  <si>
    <t>JAMALUDIN/NORMA</t>
  </si>
  <si>
    <t xml:space="preserve">3894915	</t>
  </si>
  <si>
    <t xml:space="preserve">999226665267299	</t>
  </si>
  <si>
    <t>[马六甲]马六甲欧罗富豪酒店(Euro Rich Hotel Melaka)(48041989)</t>
  </si>
  <si>
    <t>豪华家庭精致房&lt;2人入住&gt;&lt;不退款&gt;</t>
  </si>
  <si>
    <t>Abdullah/Nurul izyana</t>
  </si>
  <si>
    <t xml:space="preserve">3895136	</t>
  </si>
  <si>
    <t xml:space="preserve">8561056	</t>
  </si>
  <si>
    <t xml:space="preserve">999226665639413	</t>
  </si>
  <si>
    <t>JAKOBSEN/PRANOM</t>
  </si>
  <si>
    <t xml:space="preserve">3895201	</t>
  </si>
  <si>
    <t xml:space="preserve">-82354050	</t>
  </si>
  <si>
    <t xml:space="preserve">999226666499672	</t>
  </si>
  <si>
    <t>SAELAO/NATHAMON,THAVEERAT/NATTAPON</t>
  </si>
  <si>
    <t xml:space="preserve">3895422	</t>
  </si>
  <si>
    <t xml:space="preserve">HGUConf82370966	</t>
  </si>
  <si>
    <t xml:space="preserve">999226666847421	</t>
  </si>
  <si>
    <t>[普吉岛]普吉岛机场酒店(Phuket Airport Hotel)(44803662)</t>
  </si>
  <si>
    <t>高级房(双人床或双床)&lt;2人入住&gt;&lt;不退款&gt;</t>
  </si>
  <si>
    <t>ZHOU/XIN,JIANG/WEI</t>
  </si>
  <si>
    <t xml:space="preserve">3895482	</t>
  </si>
  <si>
    <t xml:space="preserve">-82378040	</t>
  </si>
  <si>
    <t xml:space="preserve">999226666983367	</t>
  </si>
  <si>
    <t>Fariyanto/Edi</t>
  </si>
  <si>
    <t xml:space="preserve">3895520	</t>
  </si>
  <si>
    <t xml:space="preserve">-82381153	</t>
  </si>
  <si>
    <t xml:space="preserve">999226667514306	</t>
  </si>
  <si>
    <t>[岘港]阿斯顿岘港西西里亚水疗酒店(Cicilia Danang Hotel &amp; Spa Powered by Aston)(44700440)</t>
  </si>
  <si>
    <t>海洋精致套房&lt;2人入住&gt;&lt;不退款&gt;&lt;早餐&gt;</t>
  </si>
  <si>
    <t>BAO/ZIHAO,WAN/SHANFENG,YUAN/XIAOQIN</t>
  </si>
  <si>
    <t xml:space="preserve">3895754	</t>
  </si>
  <si>
    <t xml:space="preserve">1052727	</t>
  </si>
  <si>
    <t xml:space="preserve">999226667844902	</t>
  </si>
  <si>
    <t>[芭堤雅]五季酒店(Season Five Hotel)(37223739)</t>
  </si>
  <si>
    <t>Li/Jia ping</t>
  </si>
  <si>
    <t xml:space="preserve">3895920	</t>
  </si>
  <si>
    <t xml:space="preserve">999226668960228	</t>
  </si>
  <si>
    <t>[Bang Chalong]暹罗素万那普图布蒂姆酒店(Tubtim Siam Suvarnabhumi Hotel)(37201764)</t>
  </si>
  <si>
    <t xml:space="preserve">3896264	</t>
  </si>
  <si>
    <t xml:space="preserve">999226669023165	</t>
  </si>
  <si>
    <t>[巴黎]巴黎埃克斯中心酒店(Exe Paris Centre)(37242321)</t>
  </si>
  <si>
    <t>HE/JING,LI/HUI,HUANG/MAOYUN</t>
  </si>
  <si>
    <t xml:space="preserve">3896282	</t>
  </si>
  <si>
    <t xml:space="preserve">134948	</t>
  </si>
  <si>
    <t xml:space="preserve">999226669705037	</t>
  </si>
  <si>
    <t>[哥打京那巴鲁]木麻黄酒店(Casuarina Hotel)(39034848)</t>
  </si>
  <si>
    <t>双人房&lt;2人入住&gt;&lt;不退款&gt;</t>
  </si>
  <si>
    <t>HUSSEN/AZLAN</t>
  </si>
  <si>
    <t xml:space="preserve">3896592	</t>
  </si>
  <si>
    <t xml:space="preserve">999226671865343	</t>
  </si>
  <si>
    <t>KOEDPHON/PHACHIRA</t>
  </si>
  <si>
    <t xml:space="preserve">3897598	</t>
  </si>
  <si>
    <t xml:space="preserve">HGUConf82513348	</t>
  </si>
  <si>
    <t xml:space="preserve">999226673292510	</t>
  </si>
  <si>
    <t>[美寿]美萩梅空酒店(Mekong My Tho Hotel)(44808957)</t>
  </si>
  <si>
    <t>豪华双人床房&lt;2人入住&gt;&lt;不退款&gt;&lt;早餐&gt;</t>
  </si>
  <si>
    <t>LI/JUNYUE,LI/HAOFENG</t>
  </si>
  <si>
    <t xml:space="preserve">3898084	</t>
  </si>
  <si>
    <t xml:space="preserve">999226494702892	</t>
  </si>
  <si>
    <t>赔款</t>
  </si>
  <si>
    <t>[吉隆坡]我的酒店@ 吉隆坡中环火车站(My Hotel @ KL Sentral)(37224061)</t>
  </si>
  <si>
    <t>Banevinsol /Brenda</t>
  </si>
  <si>
    <t xml:space="preserve">3857237	</t>
  </si>
  <si>
    <t xml:space="preserve">999226188056101	</t>
  </si>
  <si>
    <t>高级双人床房&lt;2人入住&gt;&lt;不退款&gt;</t>
  </si>
  <si>
    <t>HENG/GRACE</t>
  </si>
  <si>
    <t>CA5326230912USD</t>
  </si>
  <si>
    <t xml:space="preserve">3810067	</t>
  </si>
  <si>
    <t xml:space="preserve">999226334795077	</t>
  </si>
  <si>
    <t>[新加坡]小印度入住旅店(Check-Inn at Little India)(37211680)</t>
  </si>
  <si>
    <t>WONG/CHUNGYIU,LAU/SIUMUI</t>
  </si>
  <si>
    <t xml:space="preserve">3828923	</t>
  </si>
  <si>
    <t xml:space="preserve">999226362364237	</t>
  </si>
  <si>
    <t>[曼谷]素坤逸 85 巷琥珀酒店(Hotel Amber Sukhumvit 85)(44792819)</t>
  </si>
  <si>
    <t>PROMCHABOK/WILAWAN,CHANTHEP/PATTHAMAWAN</t>
  </si>
  <si>
    <t xml:space="preserve">3843495	</t>
  </si>
  <si>
    <t xml:space="preserve">999226487889809	</t>
  </si>
  <si>
    <t>豪华娜湾房&lt;2人入住&gt;&lt;不退款&gt;&lt;早餐&gt;</t>
  </si>
  <si>
    <t>Tandase/Donny Mateo</t>
  </si>
  <si>
    <t xml:space="preserve">3850330	</t>
  </si>
  <si>
    <t xml:space="preserve">N801245	</t>
  </si>
  <si>
    <t xml:space="preserve">999226490658314	</t>
  </si>
  <si>
    <t>行政豪华房(双床)&lt;2人入住&gt;&lt;早餐&gt;</t>
  </si>
  <si>
    <t>Vaithilingam /Mohan</t>
  </si>
  <si>
    <t xml:space="preserve">3852334	</t>
  </si>
  <si>
    <t xml:space="preserve">999226499636019	</t>
  </si>
  <si>
    <t>[吉隆坡]世界视觉大酒店(Worldview Grand Hotel)(44799113)</t>
  </si>
  <si>
    <t>ONG/SOON CHIN</t>
  </si>
  <si>
    <t xml:space="preserve">3862944	</t>
  </si>
  <si>
    <t xml:space="preserve">999226569601264	</t>
  </si>
  <si>
    <t>DECHOSAWASPETCH/PRIMMASORN</t>
  </si>
  <si>
    <t xml:space="preserve">3870450	</t>
  </si>
  <si>
    <t xml:space="preserve">999226572561125	</t>
  </si>
  <si>
    <t>[哥打京那巴鲁]哥打京那巴鲁阁蓝帝酒店(Grandis Hotel Kota Kinabalu)(40721678)</t>
  </si>
  <si>
    <t>高级房&lt;2人入住&gt;&lt;不退款&gt;&lt;早餐&gt;</t>
  </si>
  <si>
    <t>MOHD JALIL/SYUHADA</t>
  </si>
  <si>
    <t xml:space="preserve">3871395	</t>
  </si>
  <si>
    <t xml:space="preserve">304924563	</t>
  </si>
  <si>
    <t xml:space="preserve">999226606405918	</t>
  </si>
  <si>
    <t>[新加坡]新加坡史蒂芬诺富特酒店(Novotel Singapore on Stevens)(47468570)</t>
  </si>
  <si>
    <t>TONG/ROXANNE</t>
  </si>
  <si>
    <t xml:space="preserve">3876903	</t>
  </si>
  <si>
    <t xml:space="preserve">2309080544	</t>
  </si>
  <si>
    <t xml:space="preserve">999226607337670	</t>
  </si>
  <si>
    <t>ERWIN/ERWIN</t>
  </si>
  <si>
    <t xml:space="preserve">3877436	</t>
  </si>
  <si>
    <t xml:space="preserve">1344518	</t>
  </si>
  <si>
    <t xml:space="preserve">999226620868931	</t>
  </si>
  <si>
    <t>豪华双人房/双床房, 城市景观&lt;2人入住&gt;&lt;不退款&gt;</t>
  </si>
  <si>
    <t xml:space="preserve">3881615	</t>
  </si>
  <si>
    <t xml:space="preserve">999226623580772	</t>
  </si>
  <si>
    <t>[曼谷]曼谷地铁站酒店(Metro Point Bangkok)(48377496)</t>
  </si>
  <si>
    <t>LO/CHUN KIN</t>
  </si>
  <si>
    <t xml:space="preserve">3882738	</t>
  </si>
  <si>
    <t xml:space="preserve">RZ-80533297	</t>
  </si>
  <si>
    <t xml:space="preserve">999226624971457	</t>
  </si>
  <si>
    <t>XU/FENG HONG,YAN/ZHEN LONG</t>
  </si>
  <si>
    <t xml:space="preserve">3883656	</t>
  </si>
  <si>
    <t xml:space="preserve">34992SE055446	</t>
  </si>
  <si>
    <t xml:space="preserve">999226625388892	</t>
  </si>
  <si>
    <t xml:space="preserve">3884082	</t>
  </si>
  <si>
    <t xml:space="preserve">-80693154	</t>
  </si>
  <si>
    <t xml:space="preserve">999226626398166	</t>
  </si>
  <si>
    <t>WU/WEIXIN</t>
  </si>
  <si>
    <t xml:space="preserve">3884918	</t>
  </si>
  <si>
    <t xml:space="preserve">CF-2301RDH09471	</t>
  </si>
  <si>
    <t xml:space="preserve">999226626437345	</t>
  </si>
  <si>
    <t>XIA/TIANCI</t>
  </si>
  <si>
    <t xml:space="preserve">3884984	</t>
  </si>
  <si>
    <t xml:space="preserve">148287	</t>
  </si>
  <si>
    <t xml:space="preserve">999226637347870	</t>
  </si>
  <si>
    <t>LIM/JEW PEAN</t>
  </si>
  <si>
    <t xml:space="preserve">3887712	</t>
  </si>
  <si>
    <t xml:space="preserve">2309080552	</t>
  </si>
  <si>
    <t xml:space="preserve">999226639330238	</t>
  </si>
  <si>
    <t>MAURISHNINA/ANASTASIA</t>
  </si>
  <si>
    <t xml:space="preserve">3888369	</t>
  </si>
  <si>
    <t xml:space="preserve">48448	</t>
  </si>
  <si>
    <t xml:space="preserve">999226645080715	</t>
  </si>
  <si>
    <t>高级双人房, 1 张双人床&lt;2人入住&gt;&lt;不退款&gt;</t>
  </si>
  <si>
    <t>CHAN/CHI YUEN,CHOW/SHUK YI</t>
  </si>
  <si>
    <t xml:space="preserve">3890346	</t>
  </si>
  <si>
    <t xml:space="preserve">2309080564	</t>
  </si>
  <si>
    <t xml:space="preserve">999226647384522	</t>
  </si>
  <si>
    <t>[胡志明市]西贡森酒店(Sen Sai Gon Hotel Ben Thanh Market)(37213491)</t>
  </si>
  <si>
    <t>MASHYANOV/OLEG</t>
  </si>
  <si>
    <t xml:space="preserve">3891091	</t>
  </si>
  <si>
    <t xml:space="preserve">|81722993	</t>
  </si>
  <si>
    <t xml:space="preserve">999226647600242	</t>
  </si>
  <si>
    <t>YINGSAWAS/BOONLERT</t>
  </si>
  <si>
    <t xml:space="preserve">3891269	</t>
  </si>
  <si>
    <t xml:space="preserve">HGUConf81730499	</t>
  </si>
  <si>
    <t xml:space="preserve">999226647937712	</t>
  </si>
  <si>
    <t xml:space="preserve">3891382	</t>
  </si>
  <si>
    <t xml:space="preserve">999226648734534	</t>
  </si>
  <si>
    <t>[春武里]邦赛恩海岸酒店(Coasta Bangsaen)(39671307)</t>
  </si>
  <si>
    <t>KONGKUNLAYA/NATTHANAN</t>
  </si>
  <si>
    <t xml:space="preserve">3891868	</t>
  </si>
  <si>
    <t xml:space="preserve">999226657910854	</t>
  </si>
  <si>
    <t>[云顶高原]阿瓦讷世界度假村(Resorts World Awana)(37225447)</t>
  </si>
  <si>
    <t>Superior Deluxe&lt;2人入住&gt;&lt;不退款&gt;</t>
  </si>
  <si>
    <t>Mat Sanin/Azlin</t>
  </si>
  <si>
    <t xml:space="preserve">3892911	</t>
  </si>
  <si>
    <t xml:space="preserve">999226659710947	</t>
  </si>
  <si>
    <t>[南雅加达]克芒吴竹酒店(Kuretakeso Kemang Hotel)(39604109)</t>
  </si>
  <si>
    <t>豪华特大床房&lt;2人入住&gt;&lt;不退款&gt;&lt;早餐&gt;</t>
  </si>
  <si>
    <t>REZA/MUHAMMAD FAHRUR</t>
  </si>
  <si>
    <t xml:space="preserve">3893430	</t>
  </si>
  <si>
    <t xml:space="preserve">999226659728507	</t>
  </si>
  <si>
    <t>[黑风洞]富裕巴厘岛酒店(Hotel Richbaliz Kuala Lumpur)(48367139)</t>
  </si>
  <si>
    <t>巴厘岛套房&lt;2人入住&gt;&lt;不退款&gt;</t>
  </si>
  <si>
    <t>CUI/ZHISEN</t>
  </si>
  <si>
    <t xml:space="preserve">3893519	</t>
  </si>
  <si>
    <t xml:space="preserve">999226665394569	</t>
  </si>
  <si>
    <t>[曼谷]曼谷130号酒店及公寓(130 Hotel &amp; Residence Bangkok)(37217673)</t>
  </si>
  <si>
    <t>SONGDANG/WUTTIPONG</t>
  </si>
  <si>
    <t xml:space="preserve">3895168	</t>
  </si>
  <si>
    <t xml:space="preserve">999226666964626	</t>
  </si>
  <si>
    <t>[亚罗士打]蜜蜂园汽车旅馆(Bee Garden Motel)(48367571)</t>
  </si>
  <si>
    <t>MOHD AB AZID/SAFFANAH</t>
  </si>
  <si>
    <t xml:space="preserve">3895514	</t>
  </si>
  <si>
    <t xml:space="preserve">999226669281553	</t>
  </si>
  <si>
    <t>[曼谷]SD林荫大道酒店(S.D. Avenue Hotel)(48376431)</t>
  </si>
  <si>
    <t>尊享房(双人床或双床)&lt;2人入住&gt;&lt;不退款&gt;&lt;早餐&gt;</t>
  </si>
  <si>
    <t>NUEESCH/ANWEEYA,GEHRIG/ALEX</t>
  </si>
  <si>
    <t xml:space="preserve">3896333	</t>
  </si>
  <si>
    <t xml:space="preserve">999226669882629	</t>
  </si>
  <si>
    <t>[吉隆坡]吉隆坡我家酒店(V Hotel Titiwangsa)(48367474)</t>
  </si>
  <si>
    <t>标准大床房&lt;2人入住&gt;&lt;不退款&gt;</t>
  </si>
  <si>
    <t>RAZAK/SUHADA</t>
  </si>
  <si>
    <t xml:space="preserve">3896627	</t>
  </si>
  <si>
    <t xml:space="preserve">999226671590760	</t>
  </si>
  <si>
    <t>BIN ABD MUHIMIM/ABDUL HAFIZ</t>
  </si>
  <si>
    <t xml:space="preserve">3897373	</t>
  </si>
  <si>
    <t xml:space="preserve">999226701352450	</t>
  </si>
  <si>
    <t>[曼谷]卡查酒店(Cacha Hotel)(37224774)</t>
  </si>
  <si>
    <t>CHANG/YI HENG</t>
  </si>
  <si>
    <t xml:space="preserve">3898657	</t>
  </si>
  <si>
    <t xml:space="preserve">999226701696911	</t>
  </si>
  <si>
    <t>[会安]贝尔玛丽娜会安度假村(Bel Marina Hoi An Resort)(37224882)</t>
  </si>
  <si>
    <t>豪华房(有窗)&lt;2人入住&gt;&lt;不退款&gt;&lt;早餐&gt;</t>
  </si>
  <si>
    <t>KUO/CHIHYANG</t>
  </si>
  <si>
    <t xml:space="preserve">3898724	</t>
  </si>
  <si>
    <t xml:space="preserve">999226703558315	</t>
  </si>
  <si>
    <t>[中雅加达]丹那阿邦朱诺酒店(Juno Tanah Abang Jakarta)(39675328)</t>
  </si>
  <si>
    <t>豪华双人房, 1 张大床&lt;2人入住&gt;&lt;不退款&gt;</t>
  </si>
  <si>
    <t>RAMLAN/GUTRAH</t>
  </si>
  <si>
    <t xml:space="preserve">3899135	</t>
  </si>
  <si>
    <t xml:space="preserve">-82888765	</t>
  </si>
  <si>
    <t xml:space="preserve">999226704137060	</t>
  </si>
  <si>
    <t>GOO/SOOK FURN</t>
  </si>
  <si>
    <t xml:space="preserve">3899255	</t>
  </si>
  <si>
    <t xml:space="preserve">999226704157017	</t>
  </si>
  <si>
    <t>[新山]新山V8酒店(V8 Hotel Johor Bahru)(39039724)</t>
  </si>
  <si>
    <t>ZAIRUL/MOHAMAD</t>
  </si>
  <si>
    <t xml:space="preserve">3899260	</t>
  </si>
  <si>
    <t xml:space="preserve">26704488574	</t>
  </si>
  <si>
    <t>[曼谷]北门拉查于丁(Northgate Ratchayothin)(37207247)</t>
  </si>
  <si>
    <t>一室房&lt;2人入住&gt;&lt;不退款&gt;</t>
  </si>
  <si>
    <t>MA/CHANGRUN</t>
  </si>
  <si>
    <t xml:space="preserve">3899377	</t>
  </si>
  <si>
    <t xml:space="preserve">-82930634	</t>
  </si>
  <si>
    <t xml:space="preserve">999226704776825	</t>
  </si>
  <si>
    <t>[Kuala Kuantan]市区时代大酒店(City Times Hotel)(48318051)</t>
  </si>
  <si>
    <t>豪华特大床房&lt;2人入住&gt;&lt;不退款&gt;</t>
  </si>
  <si>
    <t>MUHAMMAD/NOOR ADILAH</t>
  </si>
  <si>
    <t xml:space="preserve">3899436	</t>
  </si>
  <si>
    <t xml:space="preserve">999226704805643	</t>
  </si>
  <si>
    <t>[Na Chom Thian]红树林酒店(The Mangrove Hotel)(39642237)</t>
  </si>
  <si>
    <t>高级房(双床)-带露台&lt;2人入住&gt;&lt;不退款&gt;</t>
  </si>
  <si>
    <t>PUMPRUANG/PICHIT</t>
  </si>
  <si>
    <t xml:space="preserve">3899441	</t>
  </si>
  <si>
    <t xml:space="preserve">999226704821101	</t>
  </si>
  <si>
    <t>豪华双人房&lt;2人入住&gt;&lt;不退款&gt;&lt;早餐&gt;</t>
  </si>
  <si>
    <t>Koh/Desmond Koh</t>
  </si>
  <si>
    <t xml:space="preserve">3899445	</t>
  </si>
  <si>
    <t xml:space="preserve">999226705453419	</t>
  </si>
  <si>
    <t>[吉隆坡]吉隆坡罗伯森套房酒店(Robertson Suites Kuala Lumpur)(39587623)</t>
  </si>
  <si>
    <t>舒适公寓, 1 间卧室&lt;2人入住&gt;&lt;不退款&gt;</t>
  </si>
  <si>
    <t>Li/Ao,He/Xiulian</t>
  </si>
  <si>
    <t xml:space="preserve">3899656	</t>
  </si>
  <si>
    <t xml:space="preserve">|82970534	</t>
  </si>
  <si>
    <t xml:space="preserve">999226705649756	</t>
  </si>
  <si>
    <t>KOROST/DMITRIY</t>
  </si>
  <si>
    <t xml:space="preserve">3899695	</t>
  </si>
  <si>
    <t xml:space="preserve">48485	</t>
  </si>
  <si>
    <t xml:space="preserve">999226706046646	</t>
  </si>
  <si>
    <t>MOHD SUKRI/NADIAH</t>
  </si>
  <si>
    <t xml:space="preserve">3899823	</t>
  </si>
  <si>
    <t xml:space="preserve">999226706707212	</t>
  </si>
  <si>
    <t>豪华房（双床）&lt;2人入住&gt;&lt;不退款&gt;&lt;早餐&gt;</t>
  </si>
  <si>
    <t>MA/DENGLIN</t>
  </si>
  <si>
    <t xml:space="preserve">3900052	</t>
  </si>
  <si>
    <t xml:space="preserve">4KV6X6DQW	</t>
  </si>
  <si>
    <t xml:space="preserve">999226706957790	</t>
  </si>
  <si>
    <t>[曼谷]曼谷沙吞爱逸酒店(I Residence Hotel Sathorn)(37208179)</t>
  </si>
  <si>
    <t>Lin/Mao,Wu/Qiusheng</t>
  </si>
  <si>
    <t xml:space="preserve">3900097	</t>
  </si>
  <si>
    <t xml:space="preserve">999226707050705	</t>
  </si>
  <si>
    <t>MRS/LIZA</t>
  </si>
  <si>
    <t xml:space="preserve">3900112	</t>
  </si>
  <si>
    <t xml:space="preserve">999226707091230	</t>
  </si>
  <si>
    <t>PANKLAM/PORNRAMPA</t>
  </si>
  <si>
    <t xml:space="preserve">3900123	</t>
  </si>
  <si>
    <t xml:space="preserve">HGUConf83014526	</t>
  </si>
  <si>
    <t xml:space="preserve">999226707132896	</t>
  </si>
  <si>
    <t xml:space="preserve">3900131	</t>
  </si>
  <si>
    <t xml:space="preserve">-83014746	</t>
  </si>
  <si>
    <t xml:space="preserve">999226709319427	</t>
  </si>
  <si>
    <t>HE/JING,GAO/YUEPING,HUANG/MAOYUN</t>
  </si>
  <si>
    <t xml:space="preserve">3900946	</t>
  </si>
  <si>
    <t xml:space="preserve">134988	</t>
  </si>
  <si>
    <t xml:space="preserve">999226709350106	</t>
  </si>
  <si>
    <t>[米里]ANO酒店(Ano Hotel)(44684973)</t>
  </si>
  <si>
    <t>豪华房 2张单人床&lt;2人入住&gt;&lt;不退款&gt;</t>
  </si>
  <si>
    <t>VELLIAN/KUMARHESHAN</t>
  </si>
  <si>
    <t xml:space="preserve">3900952	</t>
  </si>
  <si>
    <t xml:space="preserve">999226709922049	</t>
  </si>
  <si>
    <t>[乌隆他尼]文明酒店(Civilize Hotel)(39655803)</t>
  </si>
  <si>
    <t>AUAIPHORN/NAPHALAI,ARVANITIS/COSTAS</t>
  </si>
  <si>
    <t xml:space="preserve">3901067	</t>
  </si>
  <si>
    <t xml:space="preserve">999226710498073	</t>
  </si>
  <si>
    <t>[首尔]First Stay酒店(First Stay Hotel)(37202116)</t>
  </si>
  <si>
    <t>KIM/JUNGSUK</t>
  </si>
  <si>
    <t xml:space="preserve">3901203	</t>
  </si>
  <si>
    <t xml:space="preserve">999226710593539	</t>
  </si>
  <si>
    <t>[曼谷]941旅馆(Nine Forty One Hotel)(39616047)</t>
  </si>
  <si>
    <t>KOLE/SERDAR</t>
  </si>
  <si>
    <t xml:space="preserve">3901326	</t>
  </si>
  <si>
    <t xml:space="preserve">RSVN.28133	</t>
  </si>
  <si>
    <t xml:space="preserve">999226710945567	</t>
  </si>
  <si>
    <t>[甲米]普南宫酒店(Phranang Place)(39615187)</t>
  </si>
  <si>
    <t>城景高级房&lt;2人入住&gt;&lt;不退款&gt;</t>
  </si>
  <si>
    <t>KANJANAMAI/VALAPA</t>
  </si>
  <si>
    <t xml:space="preserve">3901376	</t>
  </si>
  <si>
    <t xml:space="preserve">-83110028	</t>
  </si>
  <si>
    <t xml:space="preserve">999226711510904	</t>
  </si>
  <si>
    <t>[乌汶]查苏达湖景酒店(Chansuda Lake View Hotel)(39683946)</t>
  </si>
  <si>
    <t>PHOOSEENAM/PATIPAN</t>
  </si>
  <si>
    <t xml:space="preserve">3901666	</t>
  </si>
  <si>
    <t xml:space="preserve">999226713719906	</t>
  </si>
  <si>
    <t>[素攀]素攀湾旺度假村(Suphan Wanwarn Resort)(39652450)</t>
  </si>
  <si>
    <t>Chalorchon/Sarocha</t>
  </si>
  <si>
    <t xml:space="preserve">3902722	</t>
  </si>
  <si>
    <t xml:space="preserve">|83221891	</t>
  </si>
  <si>
    <t xml:space="preserve">999226713807862	</t>
  </si>
  <si>
    <t>[曼谷]宜必思尚品曼谷素坤逸 50 酒店(Ibis Styles Bangkok Sukhumvit 50)(37197198)</t>
  </si>
  <si>
    <t>标准双床房, 2 张单人床&lt;2人入住&gt;&lt;不退款&gt;</t>
  </si>
  <si>
    <t>MORE/CALLUM JAMES</t>
  </si>
  <si>
    <t xml:space="preserve">3902754	</t>
  </si>
  <si>
    <t xml:space="preserve">2309080522	</t>
  </si>
  <si>
    <t>，</t>
  </si>
  <si>
    <t>3895201+999226665639413此单多收18.66元待退回</t>
  </si>
  <si>
    <t>直连</t>
  </si>
  <si>
    <t>本期扣款18.74元</t>
  </si>
  <si>
    <t>A230912105417481</t>
  </si>
  <si>
    <t>A230912105516481</t>
  </si>
  <si>
    <t>A2309121056252566</t>
  </si>
  <si>
    <t>USD / HKD 当前参考汇率: 7.83105</t>
  </si>
  <si>
    <t>总计：18358.19 USD/
143763.9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</si>
  <si>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</si>
  <si>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</si>
  <si>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</si>
  <si>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</si>
  <si>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</si>
  <si>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</si>
  <si>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</si>
  <si>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</si>
  <si>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</si>
  <si>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</si>
  <si>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</si>
  <si>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</si>
  <si>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</si>
  <si>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</si>
  <si>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</si>
  <si>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</si>
  <si>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</si>
  <si>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</si>
  <si>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</si>
  <si>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2023-08-06</t>
  </si>
  <si>
    <t>3743815</t>
  </si>
  <si>
    <t>民丹岛悦榕庄</t>
  </si>
  <si>
    <t>GE MAN</t>
  </si>
  <si>
    <t>2023-09-06</t>
  </si>
  <si>
    <t>2023-09-07</t>
  </si>
  <si>
    <t>退房日周结</t>
  </si>
  <si>
    <t>1870.95</t>
  </si>
  <si>
    <t>260.14</t>
  </si>
  <si>
    <t>0</t>
  </si>
  <si>
    <t>0.00</t>
  </si>
  <si>
    <t>携程盛景国际直连</t>
  </si>
  <si>
    <t>01.010677</t>
  </si>
  <si>
    <t>2023-08-06 23:35:18</t>
  </si>
  <si>
    <t>否</t>
  </si>
  <si>
    <t>汇智国际旅游发展有限公司</t>
  </si>
  <si>
    <t>印度尼西亚</t>
  </si>
  <si>
    <t>2023-08-11</t>
  </si>
  <si>
    <t>3767850</t>
  </si>
  <si>
    <t>佛罗里达酒店</t>
  </si>
  <si>
    <t>WIRIYALOEDTRAKUL KANYARAT</t>
  </si>
  <si>
    <t>2023-09-08</t>
  </si>
  <si>
    <t>215.06</t>
  </si>
  <si>
    <t>29.72</t>
  </si>
  <si>
    <t>2023-08-11 21:47:57</t>
  </si>
  <si>
    <t>泰国</t>
  </si>
  <si>
    <t>2023-08-14</t>
  </si>
  <si>
    <t>3778411</t>
  </si>
  <si>
    <t>清迈维昂卢昂度假村</t>
  </si>
  <si>
    <t>HIROSAWA TAKAYUKI</t>
  </si>
  <si>
    <t>334.73</t>
  </si>
  <si>
    <t>46.12</t>
  </si>
  <si>
    <t>2023-08-14 06:10:44</t>
  </si>
  <si>
    <t>2023-08-16</t>
  </si>
  <si>
    <t>3792824</t>
  </si>
  <si>
    <t>岘港莫纳科酒店</t>
  </si>
  <si>
    <t>MOCHIZUKI SHIKIKA,SHIMIZU NANAMI</t>
  </si>
  <si>
    <t>2023-09-05</t>
  </si>
  <si>
    <t>1025.96</t>
  </si>
  <si>
    <t>140.46</t>
  </si>
  <si>
    <t>2023-08-16 23:22:40</t>
  </si>
  <si>
    <t>直采</t>
  </si>
  <si>
    <t>越南</t>
  </si>
  <si>
    <t>2023-08-17</t>
  </si>
  <si>
    <t>3793108</t>
  </si>
  <si>
    <t>曼谷水门亭酒店</t>
  </si>
  <si>
    <t>ABAS SANDRA</t>
  </si>
  <si>
    <t>2023-09-04</t>
  </si>
  <si>
    <t>713.51</t>
  </si>
  <si>
    <t>97.53</t>
  </si>
  <si>
    <t>2023-08-17 01:47:34</t>
  </si>
  <si>
    <t>2023-08-20</t>
  </si>
  <si>
    <t>3807376</t>
  </si>
  <si>
    <t>土龙木新城贝卡梅克斯酒店</t>
  </si>
  <si>
    <t>SHA JIANBO,ZHOU GUOHONG</t>
  </si>
  <si>
    <t>2023-09-03</t>
  </si>
  <si>
    <t>1397.41</t>
  </si>
  <si>
    <t>191.34</t>
  </si>
  <si>
    <t>2023-08-20 01:17:06</t>
  </si>
  <si>
    <t>3810015</t>
  </si>
  <si>
    <t>巴厘岛库塔阿雅杜塔酒店</t>
  </si>
  <si>
    <t>YU HANWEN</t>
  </si>
  <si>
    <t>430.46</t>
  </si>
  <si>
    <t>58.94</t>
  </si>
  <si>
    <t>2023-08-20 17:21:05</t>
  </si>
  <si>
    <t>3810023</t>
  </si>
  <si>
    <t>穰南帝景酒店</t>
  </si>
  <si>
    <t>ZHAN SITAO</t>
  </si>
  <si>
    <t>2023-09-02</t>
  </si>
  <si>
    <t>1375.36</t>
  </si>
  <si>
    <t>188.32</t>
  </si>
  <si>
    <t>2023-08-20 17:24:28</t>
  </si>
  <si>
    <t>3810067</t>
  </si>
  <si>
    <t>HENG GRACE</t>
  </si>
  <si>
    <t>2023-09-09</t>
  </si>
  <si>
    <t>842.95</t>
  </si>
  <si>
    <t>115.42</t>
  </si>
  <si>
    <t>2023-08-20 17:39:42</t>
  </si>
  <si>
    <t>2023-08-21</t>
  </si>
  <si>
    <t>3814355</t>
  </si>
  <si>
    <t>河内卡里达斯地标 72 皇家住宅酒店</t>
  </si>
  <si>
    <t>ZHANG CHENZI</t>
  </si>
  <si>
    <t>2801.55</t>
  </si>
  <si>
    <t>383.60</t>
  </si>
  <si>
    <t>2023-08-21 15:28:44</t>
  </si>
  <si>
    <t>2023-08-22</t>
  </si>
  <si>
    <t>3820187</t>
  </si>
  <si>
    <t>CHONG KWAN</t>
  </si>
  <si>
    <t>3795.95</t>
  </si>
  <si>
    <t>519.90</t>
  </si>
  <si>
    <t>2023-08-22 19:02:00</t>
  </si>
  <si>
    <t>3820407</t>
  </si>
  <si>
    <t>UHG阿索克素坤逸酒店</t>
  </si>
  <si>
    <t>UDOMSUB KITTI</t>
  </si>
  <si>
    <t>574.17</t>
  </si>
  <si>
    <t>78.64</t>
  </si>
  <si>
    <t>2023-08-22 19:54:31</t>
  </si>
  <si>
    <t>3820582</t>
  </si>
  <si>
    <t>巴厘巴板阿斯塔拉酒店</t>
  </si>
  <si>
    <t>WATI MUDIA</t>
  </si>
  <si>
    <t>738.45</t>
  </si>
  <si>
    <t>101.14</t>
  </si>
  <si>
    <t>2023-08-22 20:10:05</t>
  </si>
  <si>
    <t>3821466</t>
  </si>
  <si>
    <t>ZHANG YANSONG,Zhang Yu</t>
  </si>
  <si>
    <t>821.18</t>
  </si>
  <si>
    <t>112.47</t>
  </si>
  <si>
    <t>2023-08-22 22:50:28</t>
  </si>
  <si>
    <t>2023-08-24</t>
  </si>
  <si>
    <t>3828923</t>
  </si>
  <si>
    <t>小印度入住旅店 (SG Clean)</t>
  </si>
  <si>
    <t>WONG CHUNGYIU,LAU SIUMUI</t>
  </si>
  <si>
    <t>736.39</t>
  </si>
  <si>
    <t>100.94</t>
  </si>
  <si>
    <t>2023-08-24 14:29:27</t>
  </si>
  <si>
    <t>新加坡</t>
  </si>
  <si>
    <t>2023-08-25</t>
  </si>
  <si>
    <t>3834620</t>
  </si>
  <si>
    <t>SHI YUEFENG,XU LEI</t>
  </si>
  <si>
    <t>889.69</t>
  </si>
  <si>
    <t>121.92</t>
  </si>
  <si>
    <t>2023-08-25 16:21:50</t>
  </si>
  <si>
    <t>2023-08-26</t>
  </si>
  <si>
    <t>3838692</t>
  </si>
  <si>
    <t>YANG YULING,Hang Jia</t>
  </si>
  <si>
    <t>2236.31</t>
  </si>
  <si>
    <t>306.08</t>
  </si>
  <si>
    <t>2023-08-26 14:05:38</t>
  </si>
  <si>
    <t>2023-08-27</t>
  </si>
  <si>
    <t>3843307</t>
  </si>
  <si>
    <t>象岛班普度假酒店</t>
  </si>
  <si>
    <t>AKKARATHAIPOB PIMPIT</t>
  </si>
  <si>
    <t>428.68</t>
  </si>
  <si>
    <t>58.68</t>
  </si>
  <si>
    <t>2023-08-27 13:54:06</t>
  </si>
  <si>
    <t>3843495</t>
  </si>
  <si>
    <t>思考行政套房酒店</t>
  </si>
  <si>
    <t>PROMCHABOK WILAWAN,CHANTHEP PATTHAMAWAN</t>
  </si>
  <si>
    <t>225.00</t>
  </si>
  <si>
    <t>30.80</t>
  </si>
  <si>
    <t>2023-08-27 14:20:01</t>
  </si>
  <si>
    <t>2023-08-28</t>
  </si>
  <si>
    <t>3849303</t>
  </si>
  <si>
    <t>阿诺酒店</t>
  </si>
  <si>
    <t>Cho Chee Herng Ernest</t>
  </si>
  <si>
    <t>673.26</t>
  </si>
  <si>
    <t>92.16</t>
  </si>
  <si>
    <t>2023-08-28 18:11:58</t>
  </si>
  <si>
    <t>马来西亚</t>
  </si>
  <si>
    <t>3850330</t>
  </si>
  <si>
    <t>娜湾假日酒店</t>
  </si>
  <si>
    <t>Tandase Donny Mateo</t>
  </si>
  <si>
    <t>894.83</t>
  </si>
  <si>
    <t>122.49</t>
  </si>
  <si>
    <t>2023-08-28 21:55:38</t>
  </si>
  <si>
    <t>2023-08-29</t>
  </si>
  <si>
    <t>3851416</t>
  </si>
  <si>
    <t>辉煌酒店</t>
  </si>
  <si>
    <t>WOO HYUNGMIN</t>
  </si>
  <si>
    <t>422.38</t>
  </si>
  <si>
    <t>57.81</t>
  </si>
  <si>
    <t>2023-08-29 03:21:24</t>
  </si>
  <si>
    <t>3851742</t>
  </si>
  <si>
    <t>芙蓉皇家朱兰酒店</t>
  </si>
  <si>
    <t>LEE MEI SIANG BRENDA</t>
  </si>
  <si>
    <t>789.96</t>
  </si>
  <si>
    <t>108.12</t>
  </si>
  <si>
    <t>2023-08-29 16:02:37</t>
  </si>
  <si>
    <t>3852334</t>
  </si>
  <si>
    <t>BCC 酒店</t>
  </si>
  <si>
    <t>Vaithilingam Mohan</t>
  </si>
  <si>
    <t>269.02</t>
  </si>
  <si>
    <t>36.82</t>
  </si>
  <si>
    <t>2023-08-29 11:18:05</t>
  </si>
  <si>
    <t>2023-08-30</t>
  </si>
  <si>
    <t>3858319</t>
  </si>
  <si>
    <t>槟城花岗岩豪华酒店</t>
  </si>
  <si>
    <t>MULYA ARIFIN</t>
  </si>
  <si>
    <t>2023-08-31</t>
  </si>
  <si>
    <t>8467.78</t>
  </si>
  <si>
    <t>1160.32</t>
  </si>
  <si>
    <t>2023-08-30 14:05:39</t>
  </si>
  <si>
    <t>3858866</t>
  </si>
  <si>
    <t>马哈德湾度假村</t>
  </si>
  <si>
    <t>DAHAYEE NURIHAN</t>
  </si>
  <si>
    <t>346.28</t>
  </si>
  <si>
    <t>47.45</t>
  </si>
  <si>
    <t>2023-08-30 16:10:52</t>
  </si>
  <si>
    <t>3859363</t>
  </si>
  <si>
    <t>首尔明洞美利来酒店</t>
  </si>
  <si>
    <t>ZHAO LINHU</t>
  </si>
  <si>
    <t>3147.03</t>
  </si>
  <si>
    <t>431.23</t>
  </si>
  <si>
    <t>2023-08-30 18:01:28</t>
  </si>
  <si>
    <t>韩国</t>
  </si>
  <si>
    <t>3862934</t>
  </si>
  <si>
    <t>LIM KOK SEONG</t>
  </si>
  <si>
    <t>736.02</t>
  </si>
  <si>
    <t>100.80</t>
  </si>
  <si>
    <t>2023-08-31 15:11:49</t>
  </si>
  <si>
    <t>3862944</t>
  </si>
  <si>
    <t>世界视觉大酒店</t>
  </si>
  <si>
    <t>ONG SOON CHIN</t>
  </si>
  <si>
    <t>166.85</t>
  </si>
  <si>
    <t>22.85</t>
  </si>
  <si>
    <t>2023-08-31 14:54:33</t>
  </si>
  <si>
    <t>3863178</t>
  </si>
  <si>
    <t>伊斯帕纳酒店</t>
  </si>
  <si>
    <t>WENG ZHENJIE,LUO KUN</t>
  </si>
  <si>
    <t>439.20</t>
  </si>
  <si>
    <t>60.15</t>
  </si>
  <si>
    <t>2023-08-31 15:44:42</t>
  </si>
  <si>
    <t>3863184</t>
  </si>
  <si>
    <t>LI RENJIE,FENG DONGMEI</t>
  </si>
  <si>
    <t>802.03</t>
  </si>
  <si>
    <t>109.84</t>
  </si>
  <si>
    <t>2023-08-31 15:46:33</t>
  </si>
  <si>
    <t>3863382</t>
  </si>
  <si>
    <t>素坤逸3号酒店</t>
  </si>
  <si>
    <t>KAMONPRAPASAWAT THANACHON</t>
  </si>
  <si>
    <t>413.06</t>
  </si>
  <si>
    <t>56.57</t>
  </si>
  <si>
    <t>2023-08-31 16:20:19</t>
  </si>
  <si>
    <t>2023-09-01</t>
  </si>
  <si>
    <t>3866811</t>
  </si>
  <si>
    <t>马来西亚酒店</t>
  </si>
  <si>
    <t>Huo Jinfeng,Hu Yingzhuang</t>
  </si>
  <si>
    <t>500.13</t>
  </si>
  <si>
    <t>68.72</t>
  </si>
  <si>
    <t>2023-09-01 10:15:08</t>
  </si>
  <si>
    <t>3867486</t>
  </si>
  <si>
    <t>阳光卡马拉海滩酒店</t>
  </si>
  <si>
    <t>VILAS PAOLA</t>
  </si>
  <si>
    <t>2021.34</t>
  </si>
  <si>
    <t>277.74</t>
  </si>
  <si>
    <t>2023-09-01 12:35:16</t>
  </si>
  <si>
    <t>3867834</t>
  </si>
  <si>
    <t>新加坡樟宜机场皇冠假日酒店</t>
  </si>
  <si>
    <t>NGAI KENNY MAN KAM,POON WILLIAM WAI LAM</t>
  </si>
  <si>
    <t>2000.01</t>
  </si>
  <si>
    <t>274.81</t>
  </si>
  <si>
    <t>2023-09-04 15:57:41</t>
  </si>
  <si>
    <t>3869925</t>
  </si>
  <si>
    <t>411.49</t>
  </si>
  <si>
    <t>56.54</t>
  </si>
  <si>
    <t>2023-09-01 21:08:16</t>
  </si>
  <si>
    <t>3869926</t>
  </si>
  <si>
    <t>河内弗雷泽套房酒店</t>
  </si>
  <si>
    <t>Lee DooJae</t>
  </si>
  <si>
    <t>574.95</t>
  </si>
  <si>
    <t>79.00</t>
  </si>
  <si>
    <t>2023-09-01 21:19:05</t>
  </si>
  <si>
    <t>3870066</t>
  </si>
  <si>
    <t>就在海洋住宅酒店</t>
  </si>
  <si>
    <t>HUANG JUNGFU</t>
  </si>
  <si>
    <t>807.84</t>
  </si>
  <si>
    <t>111.00</t>
  </si>
  <si>
    <t>2023-09-01 21:57:13</t>
  </si>
  <si>
    <t>3870450</t>
  </si>
  <si>
    <t>曼谷皮皮@酒店</t>
  </si>
  <si>
    <t>DECHOSAWASPETCH PRIMMASORN</t>
  </si>
  <si>
    <t>140.75</t>
  </si>
  <si>
    <t>19.34</t>
  </si>
  <si>
    <t>2023-09-01 23:39:46</t>
  </si>
  <si>
    <t>3870804</t>
  </si>
  <si>
    <t>FAN LILI,LU YANCHENG,CHEN JIE,HE WENJUN,FAN ACHENG,YU PEIFEN,YU PEIYING,HE JIONGLIANG</t>
  </si>
  <si>
    <t>6942.44</t>
  </si>
  <si>
    <t>953.92</t>
  </si>
  <si>
    <t>2023-09-02 00:56:49</t>
  </si>
  <si>
    <t>3871395</t>
  </si>
  <si>
    <t>格兰迪酒店&amp;度假村</t>
  </si>
  <si>
    <t>MOHD JALIL SYUHADA</t>
  </si>
  <si>
    <t>503.99</t>
  </si>
  <si>
    <t>69.17</t>
  </si>
  <si>
    <t>2023-09-02 09:46:24</t>
  </si>
  <si>
    <t>3871536</t>
  </si>
  <si>
    <t>He Lei,LI ZHANQUAN</t>
  </si>
  <si>
    <t>952.83</t>
  </si>
  <si>
    <t>130.77</t>
  </si>
  <si>
    <t>2023-09-02 10:19:01</t>
  </si>
  <si>
    <t>3872008</t>
  </si>
  <si>
    <t>吉隆坡5元素酒店</t>
  </si>
  <si>
    <t>LOO MIEN CHYE</t>
  </si>
  <si>
    <t>212.76</t>
  </si>
  <si>
    <t>29.20</t>
  </si>
  <si>
    <t>2023-09-02 12:55:08</t>
  </si>
  <si>
    <t>3872207</t>
  </si>
  <si>
    <t>查翁瓦塔娜中央政府大楼盛泰酒店暨会议中心</t>
  </si>
  <si>
    <t>GINTHER JODY SCOTT,XIONG GUANGMEI</t>
  </si>
  <si>
    <t>505.23</t>
  </si>
  <si>
    <t>69.34</t>
  </si>
  <si>
    <t>2023-09-02 13:25:25</t>
  </si>
  <si>
    <t>3872398</t>
  </si>
  <si>
    <t>本地 V20 精品酒店</t>
  </si>
  <si>
    <t>JAIMUN MOHAMAD BAHARUM</t>
  </si>
  <si>
    <t>1287.34</t>
  </si>
  <si>
    <t>176.68</t>
  </si>
  <si>
    <t>2023-09-02 14:10:12</t>
  </si>
  <si>
    <t>3873006</t>
  </si>
  <si>
    <t>太阳之翼卡马拉海滩度假村</t>
  </si>
  <si>
    <t>SUN XIAOGUANG,JI WENJIE</t>
  </si>
  <si>
    <t>2170.08</t>
  </si>
  <si>
    <t>297.83</t>
  </si>
  <si>
    <t>2023-09-02 16:38:07</t>
  </si>
  <si>
    <t>3873961</t>
  </si>
  <si>
    <t>曼谷素坤逸航站 21 中心酒店</t>
  </si>
  <si>
    <t>JIANG LI</t>
  </si>
  <si>
    <t>4615.94</t>
  </si>
  <si>
    <t>633.51</t>
  </si>
  <si>
    <t>2023-09-03 10:49:56</t>
  </si>
  <si>
    <t>3873965</t>
  </si>
  <si>
    <t>SAADAN ABDUL HAKIM</t>
  </si>
  <si>
    <t>1002.01</t>
  </si>
  <si>
    <t>137.52</t>
  </si>
  <si>
    <t>2023-09-03 16:13:03</t>
  </si>
  <si>
    <t>3874005</t>
  </si>
  <si>
    <t>济州航空城酒店</t>
  </si>
  <si>
    <t>XIE SHIHAO</t>
  </si>
  <si>
    <t>264.35</t>
  </si>
  <si>
    <t>36.28</t>
  </si>
  <si>
    <t>2023-09-02 20:31:50</t>
  </si>
  <si>
    <t>3874006</t>
  </si>
  <si>
    <t>261.43</t>
  </si>
  <si>
    <t>35.88</t>
  </si>
  <si>
    <t>2023-09-02 20:31:49</t>
  </si>
  <si>
    <t>3875483</t>
  </si>
  <si>
    <t>马丁纳酒店</t>
  </si>
  <si>
    <t>PRASIT NUJAREE</t>
  </si>
  <si>
    <t>134.63</t>
  </si>
  <si>
    <t>18.48</t>
  </si>
  <si>
    <t>2023-09-03 07:23:02</t>
  </si>
  <si>
    <t>3875491</t>
  </si>
  <si>
    <t>棕榈滩度假村</t>
  </si>
  <si>
    <t>LIAW KHIM HUI WILLIAM</t>
  </si>
  <si>
    <t>280.19</t>
  </si>
  <si>
    <t>38.46</t>
  </si>
  <si>
    <t>2023-09-03 07:35:12</t>
  </si>
  <si>
    <t>3875858</t>
  </si>
  <si>
    <t>RH 酒店</t>
  </si>
  <si>
    <t>KANG HASNOL</t>
  </si>
  <si>
    <t>325.07</t>
  </si>
  <si>
    <t>44.62</t>
  </si>
  <si>
    <t>2023-09-03 10:34:36</t>
  </si>
  <si>
    <t>3875859</t>
  </si>
  <si>
    <t>新山格拉纳达酒店</t>
  </si>
  <si>
    <t>KHOO KAY SEONG</t>
  </si>
  <si>
    <t>378.98</t>
  </si>
  <si>
    <t>52.02</t>
  </si>
  <si>
    <t>2023-09-03 10:35:06</t>
  </si>
  <si>
    <t>3876903</t>
  </si>
  <si>
    <t>新加坡史蒂芬诺富特酒店</t>
  </si>
  <si>
    <t>TONG ROXANNE</t>
  </si>
  <si>
    <t>1272.74</t>
  </si>
  <si>
    <t>174.70</t>
  </si>
  <si>
    <t>2023-09-03 15:18:56</t>
  </si>
  <si>
    <t>3877003</t>
  </si>
  <si>
    <t>bo shao</t>
  </si>
  <si>
    <t>1311.65</t>
  </si>
  <si>
    <t>180.04</t>
  </si>
  <si>
    <t>2023-09-03 15:56:42</t>
  </si>
  <si>
    <t>3877436</t>
  </si>
  <si>
    <t>ERWIN ERWIN</t>
  </si>
  <si>
    <t>337.97</t>
  </si>
  <si>
    <t>46.39</t>
  </si>
  <si>
    <t>2023-09-03 17:59:03</t>
  </si>
  <si>
    <t>3877500</t>
  </si>
  <si>
    <t>曼谷论坛公园酒店</t>
  </si>
  <si>
    <t>WACHOO WARARAT</t>
  </si>
  <si>
    <t>296.51</t>
  </si>
  <si>
    <t>40.70</t>
  </si>
  <si>
    <t>2023-09-03 17:59:45</t>
  </si>
  <si>
    <t>3877890</t>
  </si>
  <si>
    <t>CHAN WAH HENG</t>
  </si>
  <si>
    <t>965.59</t>
  </si>
  <si>
    <t>132.54</t>
  </si>
  <si>
    <t>2023-09-03 19:06:39</t>
  </si>
  <si>
    <t>3877935</t>
  </si>
  <si>
    <t>吉隆坡千禧大酒店</t>
  </si>
  <si>
    <t>TOMARI YOSHIAKI</t>
  </si>
  <si>
    <t>2102.97</t>
  </si>
  <si>
    <t>288.66</t>
  </si>
  <si>
    <t>2023-09-04 10:44:56</t>
  </si>
  <si>
    <t>3878771</t>
  </si>
  <si>
    <t>普吉岛特恩特</t>
  </si>
  <si>
    <t>BOONYARAT SRIHAWAT</t>
  </si>
  <si>
    <t>261.54</t>
  </si>
  <si>
    <t>35.90</t>
  </si>
  <si>
    <t>2023-09-03 22:26:06</t>
  </si>
  <si>
    <t>3878898</t>
  </si>
  <si>
    <t>夜市地酒店</t>
  </si>
  <si>
    <t>CHEN ZEQIN</t>
  </si>
  <si>
    <t>140.82</t>
  </si>
  <si>
    <t>19.33</t>
  </si>
  <si>
    <t>2023-09-03 22:46:39</t>
  </si>
  <si>
    <t>3878909</t>
  </si>
  <si>
    <t>哥打京那巴鲁皇宫酒店</t>
  </si>
  <si>
    <t>ABDULLAH HAJI MUHAMED YEW</t>
  </si>
  <si>
    <t>291.99</t>
  </si>
  <si>
    <t>40.08</t>
  </si>
  <si>
    <t>2023-09-04 13:45:47</t>
  </si>
  <si>
    <t>3879607</t>
  </si>
  <si>
    <t xml:space="preserve">卡塔蓝珍珠酒店 </t>
  </si>
  <si>
    <t>HIRANO YUKA</t>
  </si>
  <si>
    <t>203.48</t>
  </si>
  <si>
    <t>27.93</t>
  </si>
  <si>
    <t>2023-09-04 03:21:21</t>
  </si>
  <si>
    <t>3879918</t>
  </si>
  <si>
    <t>ZHU LINCHUN</t>
  </si>
  <si>
    <t>437.34</t>
  </si>
  <si>
    <t>60.03</t>
  </si>
  <si>
    <t>2023-09-04 08:50:32</t>
  </si>
  <si>
    <t>3879943</t>
  </si>
  <si>
    <t>YU JIANFENG</t>
  </si>
  <si>
    <t>2023-09-04 09:10:18</t>
  </si>
  <si>
    <t>3880113</t>
  </si>
  <si>
    <t>印度支那酒店</t>
  </si>
  <si>
    <t>LIAO FANG</t>
  </si>
  <si>
    <t>1220.65</t>
  </si>
  <si>
    <t>167.55</t>
  </si>
  <si>
    <t>2023-09-04 10:25:22</t>
  </si>
  <si>
    <t>3880171</t>
  </si>
  <si>
    <t>HII JEN CHUAN</t>
  </si>
  <si>
    <t>223.51</t>
  </si>
  <si>
    <t>30.68</t>
  </si>
  <si>
    <t>2023-09-04 10:43:57</t>
  </si>
  <si>
    <t>3881086</t>
  </si>
  <si>
    <t>豪门大酒店</t>
  </si>
  <si>
    <t>Lee Wonwoo</t>
  </si>
  <si>
    <t>344.52</t>
  </si>
  <si>
    <t>47.29</t>
  </si>
  <si>
    <t>2023-09-04 14:11:35</t>
  </si>
  <si>
    <t>3881399</t>
  </si>
  <si>
    <t>素坤逸24巷奥克伍德住宅酒店</t>
  </si>
  <si>
    <t>BOONJIRAKITT NISARAT</t>
  </si>
  <si>
    <t>370.38</t>
  </si>
  <si>
    <t>50.84</t>
  </si>
  <si>
    <t>2023-09-04 15:43:19</t>
  </si>
  <si>
    <t>3881606</t>
  </si>
  <si>
    <t>河内内斯塔酒店</t>
  </si>
  <si>
    <t>WU ZHIHUI</t>
  </si>
  <si>
    <t>489.43</t>
  </si>
  <si>
    <t>67.18</t>
  </si>
  <si>
    <t>2023-09-04 16:18:30</t>
  </si>
  <si>
    <t>3881615</t>
  </si>
  <si>
    <t>271.89</t>
  </si>
  <si>
    <t>37.32</t>
  </si>
  <si>
    <t>2023-09-04 16:19:57</t>
  </si>
  <si>
    <t>3882136</t>
  </si>
  <si>
    <t>SANCHEZ HOSTA DANIEL,HARROW CHRISTOPHER RONALD BRISBOURNE</t>
  </si>
  <si>
    <t>1186.92</t>
  </si>
  <si>
    <t>162.92</t>
  </si>
  <si>
    <t>2023-09-04 18:14:54</t>
  </si>
  <si>
    <t>3882222</t>
  </si>
  <si>
    <t>YAN HARRISON</t>
  </si>
  <si>
    <t>2023-09-04 18:49:36</t>
  </si>
  <si>
    <t>3882223</t>
  </si>
  <si>
    <t>YU YUE</t>
  </si>
  <si>
    <t>903.01</t>
  </si>
  <si>
    <t>123.95</t>
  </si>
  <si>
    <t>2023-09-04 20:27:55</t>
  </si>
  <si>
    <t>3882378</t>
  </si>
  <si>
    <t>卢切维尔</t>
  </si>
  <si>
    <t>LEE JI EUN</t>
  </si>
  <si>
    <t>295.35</t>
  </si>
  <si>
    <t>40.54</t>
  </si>
  <si>
    <t>2023-09-04 19:50:01</t>
  </si>
  <si>
    <t>3882665</t>
  </si>
  <si>
    <t>德维拉素万那普酒店</t>
  </si>
  <si>
    <t>PATTAWONG SUTHARAT</t>
  </si>
  <si>
    <t>138.78</t>
  </si>
  <si>
    <t>19.05</t>
  </si>
  <si>
    <t>2023-09-04 20:34:33</t>
  </si>
  <si>
    <t>3882694</t>
  </si>
  <si>
    <t>素万那普法义公寓式酒店</t>
  </si>
  <si>
    <t>VICHIANTASSANA SUDARAT</t>
  </si>
  <si>
    <t>1010.33</t>
  </si>
  <si>
    <t>138.68</t>
  </si>
  <si>
    <t>2023-09-04 20:43:14</t>
  </si>
  <si>
    <t>3882738</t>
  </si>
  <si>
    <t>曼谷地铁站酒店</t>
  </si>
  <si>
    <t>LO CHUN KIN</t>
  </si>
  <si>
    <t>550.04</t>
  </si>
  <si>
    <t>75.50</t>
  </si>
  <si>
    <t>2023-09-04 20:55:49</t>
  </si>
  <si>
    <t>3883554</t>
  </si>
  <si>
    <t>普吉岛船屋度假酒店</t>
  </si>
  <si>
    <t>LIU SHUXIANG</t>
  </si>
  <si>
    <t>2293.27</t>
  </si>
  <si>
    <t>314.78</t>
  </si>
  <si>
    <t>2023-09-04 23:08:01</t>
  </si>
  <si>
    <t>3883656</t>
  </si>
  <si>
    <t>XU FENG HONG,YAN ZHEN LONG</t>
  </si>
  <si>
    <t>505.16</t>
  </si>
  <si>
    <t>2023-09-04 23:48:19</t>
  </si>
  <si>
    <t>3884082</t>
  </si>
  <si>
    <t>FLC 下龙湾高尔夫俱乐部与豪华度假村</t>
  </si>
  <si>
    <t>Yang Xiaoman</t>
  </si>
  <si>
    <t>379.68</t>
  </si>
  <si>
    <t>52.08</t>
  </si>
  <si>
    <t>2023-09-05 01:48:27</t>
  </si>
  <si>
    <t>3884356</t>
  </si>
  <si>
    <t>清迈苏米塔雅酒店</t>
  </si>
  <si>
    <t>LI CHENLIANG</t>
  </si>
  <si>
    <t>166.07</t>
  </si>
  <si>
    <t>22.78</t>
  </si>
  <si>
    <t>2023-09-05 07:37:34</t>
  </si>
  <si>
    <t>3884374</t>
  </si>
  <si>
    <t>王子宫殿酒店  (政府卫生认证)</t>
  </si>
  <si>
    <t>SU JINXUAN</t>
  </si>
  <si>
    <t>315.09</t>
  </si>
  <si>
    <t>43.22</t>
  </si>
  <si>
    <t>2023-09-05 08:07:39</t>
  </si>
  <si>
    <t>3884901</t>
  </si>
  <si>
    <t>HOU ZHAOMING</t>
  </si>
  <si>
    <t>435.96</t>
  </si>
  <si>
    <t>59.80</t>
  </si>
  <si>
    <t>2023-09-05 09:50:51</t>
  </si>
  <si>
    <t>3884902</t>
  </si>
  <si>
    <t>雅加达克里斯塔尔酒店</t>
  </si>
  <si>
    <t>ANDINI PUSPITA</t>
  </si>
  <si>
    <t>289.86</t>
  </si>
  <si>
    <t>39.76</t>
  </si>
  <si>
    <t>2023-09-05 09:49:27</t>
  </si>
  <si>
    <t>3884918</t>
  </si>
  <si>
    <t>WU WEIXIN</t>
  </si>
  <si>
    <t>566.31</t>
  </si>
  <si>
    <t>77.68</t>
  </si>
  <si>
    <t>2023-09-05 10:13:16</t>
  </si>
  <si>
    <t>3884984</t>
  </si>
  <si>
    <t>XIA TIANCI</t>
  </si>
  <si>
    <t>1559.91</t>
  </si>
  <si>
    <t>213.97</t>
  </si>
  <si>
    <t>2023-09-05 10:27:56</t>
  </si>
  <si>
    <t>3885049</t>
  </si>
  <si>
    <t>朱安达阿马里斯酒店</t>
  </si>
  <si>
    <t>ISHII KAZUKI</t>
  </si>
  <si>
    <t>200.34</t>
  </si>
  <si>
    <t>27.48</t>
  </si>
  <si>
    <t>2023-09-05 10:32:11</t>
  </si>
  <si>
    <t>3885075</t>
  </si>
  <si>
    <t>PHONGSAYOIKHAM PHIKULKAEW</t>
  </si>
  <si>
    <t>139.90</t>
  </si>
  <si>
    <t>19.19</t>
  </si>
  <si>
    <t>2023-09-05 10:42:59</t>
  </si>
  <si>
    <t>3885214</t>
  </si>
  <si>
    <t>HE YUDA</t>
  </si>
  <si>
    <t>2023-09-05 11:08:59</t>
  </si>
  <si>
    <t>3885297</t>
  </si>
  <si>
    <t>昆考乌东酒店</t>
  </si>
  <si>
    <t>THONGSOM SUKANYA</t>
  </si>
  <si>
    <t>54.02</t>
  </si>
  <si>
    <t>7.41</t>
  </si>
  <si>
    <t>2023-09-05 11:42:07</t>
  </si>
  <si>
    <t>3885453</t>
  </si>
  <si>
    <t>雅加达朱诺·贾廷加拉酒店</t>
  </si>
  <si>
    <t>ZAKIYA MUHAMMAD</t>
  </si>
  <si>
    <t>141.43</t>
  </si>
  <si>
    <t>19.40</t>
  </si>
  <si>
    <t>2023-09-05 12:03:29</t>
  </si>
  <si>
    <t>3885455</t>
  </si>
  <si>
    <t>Skyview Hotel</t>
  </si>
  <si>
    <t>Mohd Hatta Syamim</t>
  </si>
  <si>
    <t>312.17</t>
  </si>
  <si>
    <t>42.82</t>
  </si>
  <si>
    <t>2023-09-05 12:03:42</t>
  </si>
  <si>
    <t>3885461</t>
  </si>
  <si>
    <t>Kabkerd Ratthasart</t>
  </si>
  <si>
    <t>2023-09-05 12:08:27</t>
  </si>
  <si>
    <t>3885526</t>
  </si>
  <si>
    <t>班贾巴鲁马辰法维酒店</t>
  </si>
  <si>
    <t>PUTRA RIO</t>
  </si>
  <si>
    <t>194.72</t>
  </si>
  <si>
    <t>26.71</t>
  </si>
  <si>
    <t>2023-09-05 12:36:40</t>
  </si>
  <si>
    <t>3885570</t>
  </si>
  <si>
    <t>吉隆坡假日广场公寓</t>
  </si>
  <si>
    <t>Chin Nian Nang</t>
  </si>
  <si>
    <t>280.09</t>
  </si>
  <si>
    <t>38.42</t>
  </si>
  <si>
    <t>2023-09-05 12:44:43</t>
  </si>
  <si>
    <t>3885750</t>
  </si>
  <si>
    <t>318.80</t>
  </si>
  <si>
    <t>43.73</t>
  </si>
  <si>
    <t>2023-09-05 13:20:32</t>
  </si>
  <si>
    <t>3885762</t>
  </si>
  <si>
    <t>维瓦公寓</t>
  </si>
  <si>
    <t>CHAROENSUK SUCHADA</t>
  </si>
  <si>
    <t>127.29</t>
  </si>
  <si>
    <t>17.46</t>
  </si>
  <si>
    <t>2023-09-05 13:32:54</t>
  </si>
  <si>
    <t>3885819</t>
  </si>
  <si>
    <t>安吉利斯克拉克丽柏酒店</t>
  </si>
  <si>
    <t>WANG DEMIN</t>
  </si>
  <si>
    <t>1275.07</t>
  </si>
  <si>
    <t>174.90</t>
  </si>
  <si>
    <t>2023-09-05 13:57:28</t>
  </si>
  <si>
    <t>菲律宾</t>
  </si>
  <si>
    <t>3885984</t>
  </si>
  <si>
    <t>Kertih Damansara Inn</t>
  </si>
  <si>
    <t>ZAKARIA ZAKRI AFENDI</t>
  </si>
  <si>
    <t>262.82</t>
  </si>
  <si>
    <t>36.05</t>
  </si>
  <si>
    <t>2023-09-05 14:27:24</t>
  </si>
  <si>
    <t>3886210</t>
  </si>
  <si>
    <t>Desitania Rizna</t>
  </si>
  <si>
    <t>2023-09-05 15:18:54</t>
  </si>
  <si>
    <t>3886274</t>
  </si>
  <si>
    <t>KAEWJINO NATTHANAN</t>
  </si>
  <si>
    <t>138.30</t>
  </si>
  <si>
    <t>18.97</t>
  </si>
  <si>
    <t>2023-09-05 15:48:03</t>
  </si>
  <si>
    <t>3886307</t>
  </si>
  <si>
    <t>爱玛利斯北干巴鲁酒店</t>
  </si>
  <si>
    <t>SUPRIANTO MUHAMAT RIZKI</t>
  </si>
  <si>
    <t>259.97</t>
  </si>
  <si>
    <t>35.66</t>
  </si>
  <si>
    <t>2023-09-05 15:59:03</t>
  </si>
  <si>
    <t>3886426</t>
  </si>
  <si>
    <t>德拉文德曼谷酒店</t>
  </si>
  <si>
    <t>JUNPANGNGERN THUNSANOK,PETERS TOM</t>
  </si>
  <si>
    <t>362.77</t>
  </si>
  <si>
    <t>49.76</t>
  </si>
  <si>
    <t>2023-09-05 16:17:50</t>
  </si>
  <si>
    <t>3886467</t>
  </si>
  <si>
    <t>UHG四分之一沙拉铃酒店</t>
  </si>
  <si>
    <t>KRAPPANANONT CHAICHANA</t>
  </si>
  <si>
    <t>270.98</t>
  </si>
  <si>
    <t>37.17</t>
  </si>
  <si>
    <t>2023-09-05 16:32:13</t>
  </si>
  <si>
    <t>3886523</t>
  </si>
  <si>
    <t>KHAMSOPA WORAWAN</t>
  </si>
  <si>
    <t>54.75</t>
  </si>
  <si>
    <t>7.51</t>
  </si>
  <si>
    <t>2023-09-05 17:09:24</t>
  </si>
  <si>
    <t>3886716</t>
  </si>
  <si>
    <t>WU YUANWEN</t>
  </si>
  <si>
    <t>2023-09-05 17:16:14</t>
  </si>
  <si>
    <t>3887028</t>
  </si>
  <si>
    <t>超级 494 EG酒店</t>
  </si>
  <si>
    <t>LEE IRIS</t>
  </si>
  <si>
    <t>88.14</t>
  </si>
  <si>
    <t>12.09</t>
  </si>
  <si>
    <t>2023-09-05 18:14:59</t>
  </si>
  <si>
    <t>3887030</t>
  </si>
  <si>
    <t>芭东中心酒店</t>
  </si>
  <si>
    <t>NAAKE CHANANTHICHA</t>
  </si>
  <si>
    <t>221.63</t>
  </si>
  <si>
    <t>30.40</t>
  </si>
  <si>
    <t>2023-09-05 18:18:38</t>
  </si>
  <si>
    <t>3887075</t>
  </si>
  <si>
    <t>Zheng Mingxiang,Qin Xinji,Wang Yunyong,Li Jinjun,Hu Huibo</t>
  </si>
  <si>
    <t>1307.22</t>
  </si>
  <si>
    <t>179.31</t>
  </si>
  <si>
    <t>2023-09-05 18:30:35</t>
  </si>
  <si>
    <t>3887127</t>
  </si>
  <si>
    <t>同城e.城市酒店</t>
  </si>
  <si>
    <t>Naidu hsien</t>
  </si>
  <si>
    <t>235.48</t>
  </si>
  <si>
    <t>32.30</t>
  </si>
  <si>
    <t>2023-09-05 18:52:09</t>
  </si>
  <si>
    <t>3887134</t>
  </si>
  <si>
    <t>纳王万丽晶酒店</t>
  </si>
  <si>
    <t>ANURAK VEELAWAN</t>
  </si>
  <si>
    <t>133.41</t>
  </si>
  <si>
    <t>18.30</t>
  </si>
  <si>
    <t>2023-09-05 18:53:37</t>
  </si>
  <si>
    <t>3887447</t>
  </si>
  <si>
    <t>薰衣草珀玛斯赞堡酒店</t>
  </si>
  <si>
    <t>NAZRAN AFIF</t>
  </si>
  <si>
    <t>157.98</t>
  </si>
  <si>
    <t>21.67</t>
  </si>
  <si>
    <t>2023-09-05 19:55:52</t>
  </si>
  <si>
    <t>3887449</t>
  </si>
  <si>
    <t>世纪酒店</t>
  </si>
  <si>
    <t>YEO TEE KOON</t>
  </si>
  <si>
    <t>68.02</t>
  </si>
  <si>
    <t>9.33</t>
  </si>
  <si>
    <t>2023-09-05 19:56:44</t>
  </si>
  <si>
    <t>3887685</t>
  </si>
  <si>
    <t>PATCHANANG THANAGORN</t>
  </si>
  <si>
    <t>138.22</t>
  </si>
  <si>
    <t>18.96</t>
  </si>
  <si>
    <t>2023-09-05 20:30:35</t>
  </si>
  <si>
    <t>3887712</t>
  </si>
  <si>
    <t>LIM JEW PEAN</t>
  </si>
  <si>
    <t>1273.54</t>
  </si>
  <si>
    <t>174.69</t>
  </si>
  <si>
    <t>2023-09-05 20:35:49</t>
  </si>
  <si>
    <t>3888032</t>
  </si>
  <si>
    <t>YUAN YUSONG</t>
  </si>
  <si>
    <t>449.23</t>
  </si>
  <si>
    <t>61.62</t>
  </si>
  <si>
    <t>2023-09-05 21:34:19</t>
  </si>
  <si>
    <t>3888107</t>
  </si>
  <si>
    <t>简单酒店</t>
  </si>
  <si>
    <t>MUHAMMADHANAFI BIN HARI UMOR</t>
  </si>
  <si>
    <t>120.29</t>
  </si>
  <si>
    <t>16.50</t>
  </si>
  <si>
    <t>2023-09-05 21:54:16</t>
  </si>
  <si>
    <t>3888364</t>
  </si>
  <si>
    <t>安比恩斯酒店</t>
  </si>
  <si>
    <t>BAO XIANWEN</t>
  </si>
  <si>
    <t>230.81</t>
  </si>
  <si>
    <t>31.66</t>
  </si>
  <si>
    <t>2023-09-05 22:28:10</t>
  </si>
  <si>
    <t>3888369</t>
  </si>
  <si>
    <t>MAURISHNINA ANASTASIA</t>
  </si>
  <si>
    <t>202.60</t>
  </si>
  <si>
    <t>27.79</t>
  </si>
  <si>
    <t>2023-09-05 22:28:25</t>
  </si>
  <si>
    <t>3888685</t>
  </si>
  <si>
    <t>DACHY RAYHAN</t>
  </si>
  <si>
    <t>149.38</t>
  </si>
  <si>
    <t>20.49</t>
  </si>
  <si>
    <t>2023-09-05 23:28:30</t>
  </si>
  <si>
    <t>3888715</t>
  </si>
  <si>
    <t>艾斯酒店</t>
  </si>
  <si>
    <t>CHEUNG TAMMY,HUI WAI HO</t>
  </si>
  <si>
    <t>529.06</t>
  </si>
  <si>
    <t>72.57</t>
  </si>
  <si>
    <t>2023-09-05 23:37:10</t>
  </si>
  <si>
    <t>3888852</t>
  </si>
  <si>
    <t>拗喃布里度假村</t>
  </si>
  <si>
    <t>MEEPHON PLEARN,GERAULT STEPHANE</t>
  </si>
  <si>
    <t>174.38</t>
  </si>
  <si>
    <t>23.92</t>
  </si>
  <si>
    <t>2023-09-06 00:04:18</t>
  </si>
  <si>
    <t>3888890</t>
  </si>
  <si>
    <t>阿斯皮拉素坤逸酒店</t>
  </si>
  <si>
    <t>WANG YONG</t>
  </si>
  <si>
    <t>303.28</t>
  </si>
  <si>
    <t>41.60</t>
  </si>
  <si>
    <t>2023-09-06 00:18:18</t>
  </si>
  <si>
    <t>3889256</t>
  </si>
  <si>
    <t>珊迪卡卡拉巴加丁酒店</t>
  </si>
  <si>
    <t>YI RUIQI</t>
  </si>
  <si>
    <t>532.19</t>
  </si>
  <si>
    <t>72.70</t>
  </si>
  <si>
    <t>2023-09-06 06:27:29</t>
  </si>
  <si>
    <t>3889422</t>
  </si>
  <si>
    <t>铭阁商旅酒店</t>
  </si>
  <si>
    <t>Li Khoon Choong</t>
  </si>
  <si>
    <t>207.53</t>
  </si>
  <si>
    <t>28.35</t>
  </si>
  <si>
    <t>2023-09-06 08:25:33</t>
  </si>
  <si>
    <t>3889426</t>
  </si>
  <si>
    <t>AP 花园酒店</t>
  </si>
  <si>
    <t>DUANGDEE TAWIRAT PANPIJIT</t>
  </si>
  <si>
    <t>79.50</t>
  </si>
  <si>
    <t>10.86</t>
  </si>
  <si>
    <t>2023-09-06 08:21:46</t>
  </si>
  <si>
    <t>3889458</t>
  </si>
  <si>
    <t>丹绒望角公寓式套房</t>
  </si>
  <si>
    <t>JAMALOL HABI FIDA</t>
  </si>
  <si>
    <t>316.82</t>
  </si>
  <si>
    <t>43.28</t>
  </si>
  <si>
    <t>2023-09-06 09:05:19</t>
  </si>
  <si>
    <t>3889466</t>
  </si>
  <si>
    <t>467.40</t>
  </si>
  <si>
    <t>63.85</t>
  </si>
  <si>
    <t>2023-09-06 08:51:04</t>
  </si>
  <si>
    <t>3889646</t>
  </si>
  <si>
    <t>安尼克斯曼谷隆比尼经济酒店</t>
  </si>
  <si>
    <t>SAISIN CHAIYAN</t>
  </si>
  <si>
    <t>112.95</t>
  </si>
  <si>
    <t>15.43</t>
  </si>
  <si>
    <t>2023-09-06 09:59:30</t>
  </si>
  <si>
    <t>3889850</t>
  </si>
  <si>
    <t>139.45</t>
  </si>
  <si>
    <t>2023-09-06 10:51:49</t>
  </si>
  <si>
    <t>3889984</t>
  </si>
  <si>
    <t>OYO 112 假日酒店</t>
  </si>
  <si>
    <t>NGUYEN TANG HOANG</t>
  </si>
  <si>
    <t>85.50</t>
  </si>
  <si>
    <t>11.68</t>
  </si>
  <si>
    <t>2023-09-06 11:10:28</t>
  </si>
  <si>
    <t>3890042</t>
  </si>
  <si>
    <t>暹罗素万那普塔布明酒店</t>
  </si>
  <si>
    <t>PATTHANAKATI CHALICHA</t>
  </si>
  <si>
    <t>167.27</t>
  </si>
  <si>
    <t>2023-09-06 11:37:12</t>
  </si>
  <si>
    <t>3890106</t>
  </si>
  <si>
    <t>暹罗传统酒店</t>
  </si>
  <si>
    <t>LEUNG WAI HUNG,TANG CHUN YU,LAM TSZ KWAN</t>
  </si>
  <si>
    <t>862.40</t>
  </si>
  <si>
    <t>117.81</t>
  </si>
  <si>
    <t>2023-09-06 12:10:43</t>
  </si>
  <si>
    <t>3890312</t>
  </si>
  <si>
    <t>橄榄酒店</t>
  </si>
  <si>
    <t>wangjianrong wangjianrong</t>
  </si>
  <si>
    <t>186.23</t>
  </si>
  <si>
    <t>25.44</t>
  </si>
  <si>
    <t>2023-09-06 12:32:52</t>
  </si>
  <si>
    <t>3890324</t>
  </si>
  <si>
    <t>沙吞使馆酒店</t>
  </si>
  <si>
    <t>ZHOU PENG</t>
  </si>
  <si>
    <t>168.95</t>
  </si>
  <si>
    <t>23.08</t>
  </si>
  <si>
    <t>2023-09-06 12:34:07</t>
  </si>
  <si>
    <t>3890346</t>
  </si>
  <si>
    <t>CHAN CHI YUEN,CHOW SHUK YI</t>
  </si>
  <si>
    <t>2829.59</t>
  </si>
  <si>
    <t>386.54</t>
  </si>
  <si>
    <t>2023-09-06 12:40:47</t>
  </si>
  <si>
    <t>3890350</t>
  </si>
  <si>
    <t>FAIZ ZAHIRUL</t>
  </si>
  <si>
    <t>70.79</t>
  </si>
  <si>
    <t>9.67</t>
  </si>
  <si>
    <t>2023-09-06 12:41:46</t>
  </si>
  <si>
    <t>3890744</t>
  </si>
  <si>
    <t>蒲种公主城99酒店</t>
  </si>
  <si>
    <t>CHIA SHI CHAO</t>
  </si>
  <si>
    <t>149.33</t>
  </si>
  <si>
    <t>20.40</t>
  </si>
  <si>
    <t>2023-09-06 14:06:06</t>
  </si>
  <si>
    <t>3890777</t>
  </si>
  <si>
    <t>曼谷巴夏喀酒店</t>
  </si>
  <si>
    <t>SUKSUMRONG SUPATTRA</t>
  </si>
  <si>
    <t>211.48</t>
  </si>
  <si>
    <t>28.89</t>
  </si>
  <si>
    <t>2023-09-06 14:22:42</t>
  </si>
  <si>
    <t>3890826</t>
  </si>
  <si>
    <t>ZHANG JIAN</t>
  </si>
  <si>
    <t>930.56</t>
  </si>
  <si>
    <t>127.12</t>
  </si>
  <si>
    <t>2023-09-06 14:33:57</t>
  </si>
  <si>
    <t>3890866</t>
  </si>
  <si>
    <t>金湾酒店</t>
  </si>
  <si>
    <t>LAI CHOON HOW</t>
  </si>
  <si>
    <t>480.65</t>
  </si>
  <si>
    <t>65.66</t>
  </si>
  <si>
    <t>2023-09-06 15:07:18</t>
  </si>
  <si>
    <t>3891027</t>
  </si>
  <si>
    <t>BIN MOHD SARIF MOHD FIRDAUS,PAVLOV STEPAN</t>
  </si>
  <si>
    <t>173.93</t>
  </si>
  <si>
    <t>23.76</t>
  </si>
  <si>
    <t>2023-09-06 15:20:28</t>
  </si>
  <si>
    <t>3891091</t>
  </si>
  <si>
    <t>森西贡酒店</t>
  </si>
  <si>
    <t>MASHYANOV OLEG</t>
  </si>
  <si>
    <t>312.28</t>
  </si>
  <si>
    <t>42.66</t>
  </si>
  <si>
    <t>2023-09-06 15:45:01</t>
  </si>
  <si>
    <t>3891134</t>
  </si>
  <si>
    <t>艾克塞拉酒店</t>
  </si>
  <si>
    <t>DIECHEI JIRAKIT</t>
  </si>
  <si>
    <t>287.83</t>
  </si>
  <si>
    <t>39.32</t>
  </si>
  <si>
    <t>2023-09-06 15:56:55</t>
  </si>
  <si>
    <t>3891269</t>
  </si>
  <si>
    <t>YINGSAWAS BOONLERT</t>
  </si>
  <si>
    <t>137.84</t>
  </si>
  <si>
    <t>18.83</t>
  </si>
  <si>
    <t>2023-09-06 16:08:16</t>
  </si>
  <si>
    <t>3891302</t>
  </si>
  <si>
    <t>THANI PHATTARADANAI</t>
  </si>
  <si>
    <t>2023-09-06 16:17:46</t>
  </si>
  <si>
    <t>3891382</t>
  </si>
  <si>
    <t>705.68</t>
  </si>
  <si>
    <t>96.40</t>
  </si>
  <si>
    <t>2023-09-06 16:45:39</t>
  </si>
  <si>
    <t>3891436</t>
  </si>
  <si>
    <t>班卡皮 14 亚洲住宅酒店</t>
  </si>
  <si>
    <t>KATEKAEW PICHAET</t>
  </si>
  <si>
    <t>113.46</t>
  </si>
  <si>
    <t>15.50</t>
  </si>
  <si>
    <t>2023-09-06 16:59:53</t>
  </si>
  <si>
    <t>3891559</t>
  </si>
  <si>
    <t>机场广场布鲁斯奇服务公寓</t>
  </si>
  <si>
    <t>LI SHIJIE</t>
  </si>
  <si>
    <t>408.99</t>
  </si>
  <si>
    <t>55.87</t>
  </si>
  <si>
    <t>2023-09-06 17:07:19</t>
  </si>
  <si>
    <t>3891589</t>
  </si>
  <si>
    <t>艺术@7区酒店</t>
  </si>
  <si>
    <t>ABD RAHMAN SURAYA AZURA</t>
  </si>
  <si>
    <t>218.80</t>
  </si>
  <si>
    <t>29.89</t>
  </si>
  <si>
    <t>2023-09-06 17:08:05</t>
  </si>
  <si>
    <t>3891868</t>
  </si>
  <si>
    <t>邦赛恩海岸酒店</t>
  </si>
  <si>
    <t>KONGKUNLAYA NATTHANAN</t>
  </si>
  <si>
    <t>310.45</t>
  </si>
  <si>
    <t>42.41</t>
  </si>
  <si>
    <t>2023-09-06 18:13:05</t>
  </si>
  <si>
    <t>3892128</t>
  </si>
  <si>
    <t>TAN LINGLU</t>
  </si>
  <si>
    <t>128.47</t>
  </si>
  <si>
    <t>17.55</t>
  </si>
  <si>
    <t>2023-09-06 19:59:40</t>
  </si>
  <si>
    <t>3892289</t>
  </si>
  <si>
    <t>LEE TAI HUEI</t>
  </si>
  <si>
    <t>120.20</t>
  </si>
  <si>
    <t>16.42</t>
  </si>
  <si>
    <t>2023-09-06 20:05:33</t>
  </si>
  <si>
    <t>3892325</t>
  </si>
  <si>
    <t>394.71</t>
  </si>
  <si>
    <t>53.92</t>
  </si>
  <si>
    <t>2023-09-06 20:20:40</t>
  </si>
  <si>
    <t>3892336</t>
  </si>
  <si>
    <t>美娜多阿雅度塔酒店</t>
  </si>
  <si>
    <t>YULASTRI SRI</t>
  </si>
  <si>
    <t>324.00</t>
  </si>
  <si>
    <t>44.26</t>
  </si>
  <si>
    <t>2023-09-06 20:23:58</t>
  </si>
  <si>
    <t>3892554</t>
  </si>
  <si>
    <t>Pimsan Pimonporn</t>
  </si>
  <si>
    <t>167.78</t>
  </si>
  <si>
    <t>22.92</t>
  </si>
  <si>
    <t>2023-09-06 21:29:58</t>
  </si>
  <si>
    <t>3892858</t>
  </si>
  <si>
    <t>兰花屋旅馆</t>
  </si>
  <si>
    <t>PONGKHAMLA PREMSAK</t>
  </si>
  <si>
    <t>94.29</t>
  </si>
  <si>
    <t>12.88</t>
  </si>
  <si>
    <t>2023-09-06 22:16:43</t>
  </si>
  <si>
    <t>3892894</t>
  </si>
  <si>
    <t>TANG CHIHO</t>
  </si>
  <si>
    <t>334.10</t>
  </si>
  <si>
    <t>45.64</t>
  </si>
  <si>
    <t>2023-09-06 22:29:22</t>
  </si>
  <si>
    <t>3892911</t>
  </si>
  <si>
    <t>云顶世界阿娃娜</t>
  </si>
  <si>
    <t>Mat Sanin Azlin</t>
  </si>
  <si>
    <t>394.93</t>
  </si>
  <si>
    <t>53.95</t>
  </si>
  <si>
    <t>2023-09-06 22:35:04</t>
  </si>
  <si>
    <t>3893430</t>
  </si>
  <si>
    <t>克芒区库雷塔克索酒店</t>
  </si>
  <si>
    <t>REZA MUHAMMAD FAHRUR</t>
  </si>
  <si>
    <t>627.79</t>
  </si>
  <si>
    <t>85.76</t>
  </si>
  <si>
    <t>2023-09-07 00:21:36</t>
  </si>
  <si>
    <t>3893519</t>
  </si>
  <si>
    <t>吉隆坡绿色巴厘酒店</t>
  </si>
  <si>
    <t>CUI ZHISEN</t>
  </si>
  <si>
    <t>516.15</t>
  </si>
  <si>
    <t>70.51</t>
  </si>
  <si>
    <t>2023-09-07 00:23:33</t>
  </si>
  <si>
    <t>3894200</t>
  </si>
  <si>
    <t>ÊMM西贡酒店</t>
  </si>
  <si>
    <t>XUE YONGFENG</t>
  </si>
  <si>
    <t>254.98</t>
  </si>
  <si>
    <t>34.77</t>
  </si>
  <si>
    <t>2023-09-07 08:46:54</t>
  </si>
  <si>
    <t>3894526</t>
  </si>
  <si>
    <t>YE YUXUAN</t>
  </si>
  <si>
    <t>592.10</t>
  </si>
  <si>
    <t>80.74</t>
  </si>
  <si>
    <t>2023-09-07 10:38:15</t>
  </si>
  <si>
    <t>3894573</t>
  </si>
  <si>
    <t>139.48</t>
  </si>
  <si>
    <t>19.02</t>
  </si>
  <si>
    <t>2023-09-07 10:57:05</t>
  </si>
  <si>
    <t>3894651</t>
  </si>
  <si>
    <t>非尔皓斯海滩</t>
  </si>
  <si>
    <t>STARZHINSKIY EVGENY</t>
  </si>
  <si>
    <t>312.77</t>
  </si>
  <si>
    <t>42.65</t>
  </si>
  <si>
    <t>2023-09-07 11:06:53</t>
  </si>
  <si>
    <t>3894915</t>
  </si>
  <si>
    <t>吉隆坡八打灵再也秋丽白沙罗酒店</t>
  </si>
  <si>
    <t>JAMALUDIN NORMA</t>
  </si>
  <si>
    <t>270.31</t>
  </si>
  <si>
    <t>36.86</t>
  </si>
  <si>
    <t>2023-09-07 12:10:41</t>
  </si>
  <si>
    <t>3895136</t>
  </si>
  <si>
    <t>马六甲欧罗富豪酒店</t>
  </si>
  <si>
    <t>Abdullah Nurul izyana</t>
  </si>
  <si>
    <t>157.89</t>
  </si>
  <si>
    <t>21.53</t>
  </si>
  <si>
    <t>2023-09-07 13:02:56</t>
  </si>
  <si>
    <t>3895168</t>
  </si>
  <si>
    <t>曼谷130号酒店及公寓</t>
  </si>
  <si>
    <t>SONGDANG WUTTIPONG</t>
  </si>
  <si>
    <t>606.62</t>
  </si>
  <si>
    <t>82.72</t>
  </si>
  <si>
    <t>2023-09-07 13:09:18</t>
  </si>
  <si>
    <t>3895201</t>
  </si>
  <si>
    <t>JAKOBSEN PRANOM</t>
  </si>
  <si>
    <t>273.68</t>
  </si>
  <si>
    <t>18.66</t>
  </si>
  <si>
    <t>-18</t>
  </si>
  <si>
    <t>-136</t>
  </si>
  <si>
    <t>2023-09-07 13:23:41</t>
  </si>
  <si>
    <t>3895422</t>
  </si>
  <si>
    <t>SAELAO NATHAMON,THAVEERAT NATTAPON</t>
  </si>
  <si>
    <t>137.87</t>
  </si>
  <si>
    <t>18.80</t>
  </si>
  <si>
    <t>2023-09-07 14:24:27</t>
  </si>
  <si>
    <t>3895482</t>
  </si>
  <si>
    <t>普吉岛机场酒店</t>
  </si>
  <si>
    <t>ZHOU XIN,JIANG WEI</t>
  </si>
  <si>
    <t>254.32</t>
  </si>
  <si>
    <t>34.68</t>
  </si>
  <si>
    <t>2023-09-07 14:49:19</t>
  </si>
  <si>
    <t>3895514</t>
  </si>
  <si>
    <t>蜂园汽车旅馆</t>
  </si>
  <si>
    <t>MOHD AB AZID SAFFANAH</t>
  </si>
  <si>
    <t>91.74</t>
  </si>
  <si>
    <t>12.51</t>
  </si>
  <si>
    <t>2023-09-07 14:58:22</t>
  </si>
  <si>
    <t>3895520</t>
  </si>
  <si>
    <t>Fariyanto Edi</t>
  </si>
  <si>
    <t>150.26</t>
  </si>
  <si>
    <t>2023-09-07 15:00:10</t>
  </si>
  <si>
    <t>3895754</t>
  </si>
  <si>
    <t>阿斯顿岘港西西里亚水疗酒店</t>
  </si>
  <si>
    <t>BAO ZIHAO,WAN SHANFENG,YUAN XIAOQIN</t>
  </si>
  <si>
    <t>1109.91</t>
  </si>
  <si>
    <t>151.35</t>
  </si>
  <si>
    <t>2023-09-07 15:44:16</t>
  </si>
  <si>
    <t>3895920</t>
  </si>
  <si>
    <t>芭提雅五季酒店</t>
  </si>
  <si>
    <t>Li Jia ping</t>
  </si>
  <si>
    <t>281.75</t>
  </si>
  <si>
    <t>2023-09-07 16:10:56</t>
  </si>
  <si>
    <t>3896264</t>
  </si>
  <si>
    <t>164.93</t>
  </si>
  <si>
    <t>22.49</t>
  </si>
  <si>
    <t>2023-09-07 17:52:42</t>
  </si>
  <si>
    <t>3896282</t>
  </si>
  <si>
    <t>巴黎中心EXE酒店</t>
  </si>
  <si>
    <t>HE JING,LI HUI,HUANG MAOYUN</t>
  </si>
  <si>
    <t>4706.50</t>
  </si>
  <si>
    <t>641.79</t>
  </si>
  <si>
    <t>2023-09-07 17:41:02</t>
  </si>
  <si>
    <t>法国</t>
  </si>
  <si>
    <t>3896333</t>
  </si>
  <si>
    <t>S.D.大道酒店</t>
  </si>
  <si>
    <t>NUEESCH ANWEEYA,GEHRIG ALEX</t>
  </si>
  <si>
    <t>317.61</t>
  </si>
  <si>
    <t>43.31</t>
  </si>
  <si>
    <t>2023-09-07 17:56:24</t>
  </si>
  <si>
    <t>3896592</t>
  </si>
  <si>
    <t>木麻黄酒店</t>
  </si>
  <si>
    <t>HUSSEN AZLAN</t>
  </si>
  <si>
    <t>139.70</t>
  </si>
  <si>
    <t>2023-09-07 18:26:50</t>
  </si>
  <si>
    <t>3896627</t>
  </si>
  <si>
    <t>吉隆坡我家酒店</t>
  </si>
  <si>
    <t>RAZAK SUHADA</t>
  </si>
  <si>
    <t>92.55</t>
  </si>
  <si>
    <t>12.62</t>
  </si>
  <si>
    <t>2023-09-07 18:39:58</t>
  </si>
  <si>
    <t>3897373</t>
  </si>
  <si>
    <t>BIN ABD MUHIMIM ABDUL HAFIZ</t>
  </si>
  <si>
    <t>83.45</t>
  </si>
  <si>
    <t>11.38</t>
  </si>
  <si>
    <t>2023-09-07 20:46:03</t>
  </si>
  <si>
    <t>3897598</t>
  </si>
  <si>
    <t>KOEDPHON PHACHIRA</t>
  </si>
  <si>
    <t>2023-09-07 21:06:45</t>
  </si>
  <si>
    <t>3898084</t>
  </si>
  <si>
    <t>湄公河美朵酒店</t>
  </si>
  <si>
    <t>LI JUNYUE,LI HAOFENG</t>
  </si>
  <si>
    <t>516.56</t>
  </si>
  <si>
    <t>70.44</t>
  </si>
  <si>
    <t>2023-09-07 22:50:43</t>
  </si>
  <si>
    <t>3898657</t>
  </si>
  <si>
    <t>卡查酒店</t>
  </si>
  <si>
    <t>CHANG YI HENG</t>
  </si>
  <si>
    <t>232.25</t>
  </si>
  <si>
    <t>31.61</t>
  </si>
  <si>
    <t>2023-09-08 01:34:05</t>
  </si>
  <si>
    <t>3898724</t>
  </si>
  <si>
    <t>贝尔玛丽娜会安度假村</t>
  </si>
  <si>
    <t>KUO CHIHYANG</t>
  </si>
  <si>
    <t>550.25</t>
  </si>
  <si>
    <t>74.89</t>
  </si>
  <si>
    <t>2023-09-08 02:19:51</t>
  </si>
  <si>
    <t>3899135</t>
  </si>
  <si>
    <t>雅加达朱诺·塔纳·阿邦酒店</t>
  </si>
  <si>
    <t>RAMLAN GUTRAH</t>
  </si>
  <si>
    <t>199.78</t>
  </si>
  <si>
    <t>27.19</t>
  </si>
  <si>
    <t>2023-09-08 08:44:16</t>
  </si>
  <si>
    <t>3899255</t>
  </si>
  <si>
    <t>GOO SOOK FURN</t>
  </si>
  <si>
    <t>395.22</t>
  </si>
  <si>
    <t>53.79</t>
  </si>
  <si>
    <t>2023-09-08 09:31:31</t>
  </si>
  <si>
    <t>3899260</t>
  </si>
  <si>
    <t>新山V8酒店</t>
  </si>
  <si>
    <t>ZAIRUL MOHAMAD</t>
  </si>
  <si>
    <t>200.07</t>
  </si>
  <si>
    <t>27.23</t>
  </si>
  <si>
    <t>2023-09-08 09:33:09</t>
  </si>
  <si>
    <t>3899377</t>
  </si>
  <si>
    <t>北门拉查于丁 - SHA Extra Plus 认证</t>
  </si>
  <si>
    <t>MA CHANGRUN</t>
  </si>
  <si>
    <t>245.77</t>
  </si>
  <si>
    <t>33.45</t>
  </si>
  <si>
    <t>2023-09-08 10:06:18</t>
  </si>
  <si>
    <t>3899436</t>
  </si>
  <si>
    <t>城市时代酒店</t>
  </si>
  <si>
    <t>MUHAMMAD NOOR ADILAH</t>
  </si>
  <si>
    <t>90.37</t>
  </si>
  <si>
    <t>12.30</t>
  </si>
  <si>
    <t>2023-09-08 10:31:55</t>
  </si>
  <si>
    <t>3899441</t>
  </si>
  <si>
    <t>红树林酒店</t>
  </si>
  <si>
    <t>PUMPRUANG PICHIT</t>
  </si>
  <si>
    <t>146.58</t>
  </si>
  <si>
    <t>19.95</t>
  </si>
  <si>
    <t>2023-09-08 10:34:49</t>
  </si>
  <si>
    <t>3899445</t>
  </si>
  <si>
    <t>Koh Desmond Koh</t>
  </si>
  <si>
    <t>2023-09-08 10:35:54</t>
  </si>
  <si>
    <t>3899656</t>
  </si>
  <si>
    <t>吉隆坡罗伯森套房酒店</t>
  </si>
  <si>
    <t>Li Ao,He Xiulian</t>
  </si>
  <si>
    <t>292.21</t>
  </si>
  <si>
    <t>39.77</t>
  </si>
  <si>
    <t>2023-09-08 11:30:09</t>
  </si>
  <si>
    <t>3899695</t>
  </si>
  <si>
    <t>KOROST DMITRIY</t>
  </si>
  <si>
    <t>102.13</t>
  </si>
  <si>
    <t>13.90</t>
  </si>
  <si>
    <t>2023-09-08 11:50:33</t>
  </si>
  <si>
    <t>3899823</t>
  </si>
  <si>
    <t>MOHD SUKRI NADIAH</t>
  </si>
  <si>
    <t>2023-09-08 12:16:36</t>
  </si>
  <si>
    <t>3900052</t>
  </si>
  <si>
    <t>MA DENGLIN</t>
  </si>
  <si>
    <t>804.03</t>
  </si>
  <si>
    <t>109.43</t>
  </si>
  <si>
    <t>2023-09-08 13:10:20</t>
  </si>
  <si>
    <t>3900097</t>
  </si>
  <si>
    <t>曼谷沙吞爱逸酒店</t>
  </si>
  <si>
    <t>Lin Mao,Wu Qiusheng</t>
  </si>
  <si>
    <t>405.87</t>
  </si>
  <si>
    <t>55.24</t>
  </si>
  <si>
    <t>2023-09-08 13:25:50</t>
  </si>
  <si>
    <t>3900112</t>
  </si>
  <si>
    <t>MRS LIZA</t>
  </si>
  <si>
    <t>2023-09-08 13:32:51</t>
  </si>
  <si>
    <t>3900123</t>
  </si>
  <si>
    <t>PANKLAM PORNRAMPA</t>
  </si>
  <si>
    <t>137.62</t>
  </si>
  <si>
    <t>18.73</t>
  </si>
  <si>
    <t>2023-09-08 13:38:24</t>
  </si>
  <si>
    <t>3900131</t>
  </si>
  <si>
    <t>172.00</t>
  </si>
  <si>
    <t>23.41</t>
  </si>
  <si>
    <t>2023-09-08 13:39:11</t>
  </si>
  <si>
    <t>3900946</t>
  </si>
  <si>
    <t>HE JING,GAO YUEPING,HUANG MAOYUN</t>
  </si>
  <si>
    <t>3729.10</t>
  </si>
  <si>
    <t>507.54</t>
  </si>
  <si>
    <t>2023-09-08 16:36:42</t>
  </si>
  <si>
    <t>3900952</t>
  </si>
  <si>
    <t>VELLIAN KUMARHESHAN</t>
  </si>
  <si>
    <t>280.01</t>
  </si>
  <si>
    <t>38.11</t>
  </si>
  <si>
    <t>2023-09-08 16:38:17</t>
  </si>
  <si>
    <t>3901067</t>
  </si>
  <si>
    <t>文明酒店</t>
  </si>
  <si>
    <t>AUAIPHORN NAPHALAI,ARVANITIS COSTAS</t>
  </si>
  <si>
    <t>307.34</t>
  </si>
  <si>
    <t>41.83</t>
  </si>
  <si>
    <t>2023-09-08 17:20:54</t>
  </si>
  <si>
    <t>3901203</t>
  </si>
  <si>
    <t>First Stay酒店</t>
  </si>
  <si>
    <t>KIM JUNGSUK</t>
  </si>
  <si>
    <t>617.77</t>
  </si>
  <si>
    <t>84.08</t>
  </si>
  <si>
    <t>2023-09-08 18:02:22</t>
  </si>
  <si>
    <t>3901326</t>
  </si>
  <si>
    <t>九四十一酒店</t>
  </si>
  <si>
    <t>KOLE SERDAR</t>
  </si>
  <si>
    <t>299.77</t>
  </si>
  <si>
    <t>40.80</t>
  </si>
  <si>
    <t>2023-09-08 18:09:26</t>
  </si>
  <si>
    <t>3901376</t>
  </si>
  <si>
    <t>普南宫酒店</t>
  </si>
  <si>
    <t>KANJANAMAI VALAPA</t>
  </si>
  <si>
    <t>121.23</t>
  </si>
  <si>
    <t>2023-09-08 18:35:08</t>
  </si>
  <si>
    <t>3901666</t>
  </si>
  <si>
    <t>章苏达湖景酒店</t>
  </si>
  <si>
    <t>PHOOSEENAM PATIPAN</t>
  </si>
  <si>
    <t>113.88</t>
  </si>
  <si>
    <t>2023-09-08 19:16:20</t>
  </si>
  <si>
    <t>3902722</t>
  </si>
  <si>
    <t>素攀湾旺度假村</t>
  </si>
  <si>
    <t>Chalorchon Sarocha</t>
  </si>
  <si>
    <t>137.25</t>
  </si>
  <si>
    <t>18.68</t>
  </si>
  <si>
    <t>2023-09-08 22:42:40</t>
  </si>
  <si>
    <t>3902754</t>
  </si>
  <si>
    <t>曼谷素坤逸50号宜必思尚品酒店</t>
  </si>
  <si>
    <t>MORE CALLUM JAMES</t>
  </si>
  <si>
    <t>200.00</t>
  </si>
  <si>
    <t>27.22</t>
  </si>
  <si>
    <t>2023-09-08 22:53:08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</si>
</sst>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238</xdr:row>
      <xdr:rowOff>0</xdr:rowOff>
    </xdr:from>
    <xdr:to>
      <xdr:col>15</xdr:col>
      <xdr:colOff>323850</xdr:colOff>
      <xdr:row>269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1201400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9"/>
  <sheetViews>
    <sheetView topLeftCell="A154" workbookViewId="0">
      <selection activeCell="A15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45172</v>
      </c>
      <c r="G2" s="6">
        <v>45175</v>
      </c>
      <c r="H2" s="4">
        <v>1</v>
      </c>
      <c r="I2" s="4">
        <v>3</v>
      </c>
      <c r="J2" s="4">
        <v>3</v>
      </c>
      <c r="K2" s="4" t="s">
        <v>30</v>
      </c>
      <c r="L2" s="4">
        <v>191.34</v>
      </c>
      <c r="M2" s="4">
        <v>191.34</v>
      </c>
      <c r="N2" s="4" t="s">
        <v>31</v>
      </c>
      <c r="O2" s="4" t="s">
        <v>32</v>
      </c>
      <c r="P2" s="4" t="s">
        <v>33</v>
      </c>
      <c r="Q2" s="4">
        <v>0</v>
      </c>
      <c r="R2" s="7">
        <v>45158</v>
      </c>
      <c r="S2" s="6">
        <v>45178</v>
      </c>
      <c r="T2" s="4" t="s">
        <v>34</v>
      </c>
      <c r="U2" s="4">
        <v>191.34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45173</v>
      </c>
      <c r="G3" s="6">
        <v>45175</v>
      </c>
      <c r="H3" s="4">
        <v>1</v>
      </c>
      <c r="I3" s="4">
        <v>2</v>
      </c>
      <c r="J3" s="4">
        <v>2</v>
      </c>
      <c r="K3" s="4" t="s">
        <v>30</v>
      </c>
      <c r="L3" s="4">
        <v>101.14</v>
      </c>
      <c r="M3" s="4">
        <v>101.14</v>
      </c>
      <c r="N3" s="4" t="s">
        <v>40</v>
      </c>
      <c r="O3" s="4" t="s">
        <v>32</v>
      </c>
      <c r="P3" s="4" t="s">
        <v>33</v>
      </c>
      <c r="Q3" s="4">
        <v>0</v>
      </c>
      <c r="R3" s="7">
        <v>45160</v>
      </c>
      <c r="S3" s="6">
        <v>45178</v>
      </c>
      <c r="T3" s="4" t="s">
        <v>34</v>
      </c>
      <c r="U3" s="4">
        <v>101.14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45172</v>
      </c>
      <c r="G4" s="6">
        <v>45175</v>
      </c>
      <c r="H4" s="4">
        <v>1</v>
      </c>
      <c r="I4" s="4">
        <v>3</v>
      </c>
      <c r="J4" s="4">
        <v>3</v>
      </c>
      <c r="K4" s="4" t="s">
        <v>30</v>
      </c>
      <c r="L4" s="4">
        <v>112.47</v>
      </c>
      <c r="M4" s="4">
        <v>112.47</v>
      </c>
      <c r="N4" s="4" t="s">
        <v>45</v>
      </c>
      <c r="O4" s="4" t="s">
        <v>32</v>
      </c>
      <c r="P4" s="4" t="s">
        <v>33</v>
      </c>
      <c r="Q4" s="4">
        <v>0</v>
      </c>
      <c r="R4" s="7">
        <v>45160</v>
      </c>
      <c r="S4" s="6">
        <v>45178</v>
      </c>
      <c r="T4" s="4" t="s">
        <v>34</v>
      </c>
      <c r="U4" s="4">
        <v>112.47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45171</v>
      </c>
      <c r="G5" s="6">
        <v>45175</v>
      </c>
      <c r="H5" s="4">
        <v>2</v>
      </c>
      <c r="I5" s="4">
        <v>4</v>
      </c>
      <c r="J5" s="4">
        <v>8</v>
      </c>
      <c r="K5" s="4" t="s">
        <v>30</v>
      </c>
      <c r="L5" s="4">
        <v>306.06</v>
      </c>
      <c r="M5" s="4">
        <v>306.06</v>
      </c>
      <c r="N5" s="4" t="s">
        <v>48</v>
      </c>
      <c r="O5" s="4" t="s">
        <v>32</v>
      </c>
      <c r="P5" s="4" t="s">
        <v>33</v>
      </c>
      <c r="Q5" s="4">
        <v>0</v>
      </c>
      <c r="R5" s="7">
        <v>45164</v>
      </c>
      <c r="S5" s="6">
        <v>45178</v>
      </c>
      <c r="T5" s="4" t="s">
        <v>34</v>
      </c>
      <c r="U5" s="4">
        <v>306.06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45172</v>
      </c>
      <c r="G6" s="6">
        <v>45175</v>
      </c>
      <c r="H6" s="4">
        <v>1</v>
      </c>
      <c r="I6" s="4">
        <v>3</v>
      </c>
      <c r="J6" s="4">
        <v>3</v>
      </c>
      <c r="K6" s="4" t="s">
        <v>30</v>
      </c>
      <c r="L6" s="4">
        <v>58.68</v>
      </c>
      <c r="M6" s="4">
        <v>58.68</v>
      </c>
      <c r="N6" s="4" t="s">
        <v>53</v>
      </c>
      <c r="O6" s="4" t="s">
        <v>32</v>
      </c>
      <c r="P6" s="4" t="s">
        <v>33</v>
      </c>
      <c r="Q6" s="4">
        <v>0</v>
      </c>
      <c r="R6" s="7">
        <v>45165.0000115741</v>
      </c>
      <c r="S6" s="6">
        <v>45178</v>
      </c>
      <c r="T6" s="4" t="s">
        <v>34</v>
      </c>
      <c r="U6" s="4">
        <v>58.68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45172</v>
      </c>
      <c r="G7" s="6">
        <v>45175</v>
      </c>
      <c r="H7" s="4">
        <v>1</v>
      </c>
      <c r="I7" s="4">
        <v>3</v>
      </c>
      <c r="J7" s="4">
        <v>3</v>
      </c>
      <c r="K7" s="4" t="s">
        <v>30</v>
      </c>
      <c r="L7" s="4">
        <v>92.16</v>
      </c>
      <c r="M7" s="4">
        <v>92.16</v>
      </c>
      <c r="N7" s="4" t="s">
        <v>58</v>
      </c>
      <c r="O7" s="4" t="s">
        <v>32</v>
      </c>
      <c r="P7" s="4" t="s">
        <v>33</v>
      </c>
      <c r="Q7" s="4">
        <v>0</v>
      </c>
      <c r="R7" s="7">
        <v>45166.0000115741</v>
      </c>
      <c r="S7" s="6">
        <v>45178</v>
      </c>
      <c r="T7" s="4" t="s">
        <v>34</v>
      </c>
      <c r="U7" s="4">
        <v>92.16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45174</v>
      </c>
      <c r="G8" s="6">
        <v>45175</v>
      </c>
      <c r="H8" s="4">
        <v>1</v>
      </c>
      <c r="I8" s="4">
        <v>1</v>
      </c>
      <c r="J8" s="4">
        <v>1</v>
      </c>
      <c r="K8" s="4" t="s">
        <v>30</v>
      </c>
      <c r="L8" s="4">
        <v>57.81</v>
      </c>
      <c r="M8" s="4">
        <v>57.81</v>
      </c>
      <c r="N8" s="4" t="s">
        <v>63</v>
      </c>
      <c r="O8" s="4" t="s">
        <v>32</v>
      </c>
      <c r="P8" s="4" t="s">
        <v>33</v>
      </c>
      <c r="Q8" s="4">
        <v>0</v>
      </c>
      <c r="R8" s="7">
        <v>45167.0000115741</v>
      </c>
      <c r="S8" s="6">
        <v>45178</v>
      </c>
      <c r="T8" s="4" t="s">
        <v>34</v>
      </c>
      <c r="U8" s="4">
        <v>57.81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45171</v>
      </c>
      <c r="G9" s="6">
        <v>45175</v>
      </c>
      <c r="H9" s="4">
        <v>1</v>
      </c>
      <c r="I9" s="4">
        <v>4</v>
      </c>
      <c r="J9" s="4">
        <v>4</v>
      </c>
      <c r="K9" s="4" t="s">
        <v>30</v>
      </c>
      <c r="L9" s="4">
        <v>431.23</v>
      </c>
      <c r="M9" s="4">
        <v>431.23</v>
      </c>
      <c r="N9" s="4" t="s">
        <v>68</v>
      </c>
      <c r="O9" s="4" t="s">
        <v>32</v>
      </c>
      <c r="P9" s="4" t="s">
        <v>33</v>
      </c>
      <c r="Q9" s="4">
        <v>0</v>
      </c>
      <c r="R9" s="7">
        <v>45168.0000115741</v>
      </c>
      <c r="S9" s="6">
        <v>45178</v>
      </c>
      <c r="T9" s="4" t="s">
        <v>34</v>
      </c>
      <c r="U9" s="4">
        <v>431.23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45173</v>
      </c>
      <c r="G10" s="6">
        <v>45175</v>
      </c>
      <c r="H10" s="4">
        <v>1</v>
      </c>
      <c r="I10" s="4">
        <v>2</v>
      </c>
      <c r="J10" s="4">
        <v>2</v>
      </c>
      <c r="K10" s="4" t="s">
        <v>30</v>
      </c>
      <c r="L10" s="4">
        <v>100.8</v>
      </c>
      <c r="M10" s="4">
        <v>100.8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45169.0000115741</v>
      </c>
      <c r="S10" s="6">
        <v>45178</v>
      </c>
      <c r="T10" s="4" t="s">
        <v>34</v>
      </c>
      <c r="U10" s="4">
        <v>100.8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45174</v>
      </c>
      <c r="G11" s="6">
        <v>45175</v>
      </c>
      <c r="H11" s="4">
        <v>1</v>
      </c>
      <c r="I11" s="4">
        <v>1</v>
      </c>
      <c r="J11" s="4">
        <v>1</v>
      </c>
      <c r="K11" s="4" t="s">
        <v>30</v>
      </c>
      <c r="L11" s="4">
        <v>60.15</v>
      </c>
      <c r="M11" s="4">
        <v>60.15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45169.0000115741</v>
      </c>
      <c r="S11" s="6">
        <v>45178</v>
      </c>
      <c r="T11" s="4" t="s">
        <v>34</v>
      </c>
      <c r="U11" s="4">
        <v>60.15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77</v>
      </c>
      <c r="E12" s="4" t="s">
        <v>82</v>
      </c>
      <c r="F12" s="6">
        <v>45174</v>
      </c>
      <c r="G12" s="6">
        <v>45175</v>
      </c>
      <c r="H12" s="4">
        <v>2</v>
      </c>
      <c r="I12" s="4">
        <v>1</v>
      </c>
      <c r="J12" s="4">
        <v>2</v>
      </c>
      <c r="K12" s="4" t="s">
        <v>30</v>
      </c>
      <c r="L12" s="4">
        <v>109.84</v>
      </c>
      <c r="M12" s="4">
        <v>109.84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45169</v>
      </c>
      <c r="S12" s="6">
        <v>45178</v>
      </c>
      <c r="T12" s="4" t="s">
        <v>34</v>
      </c>
      <c r="U12" s="4">
        <v>109.84</v>
      </c>
      <c r="V12" s="4">
        <v>0</v>
      </c>
      <c r="W12" s="4">
        <v>0</v>
      </c>
      <c r="X12" s="4" t="s">
        <v>84</v>
      </c>
      <c r="Y12" s="4" t="s">
        <v>36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45174</v>
      </c>
      <c r="G13" s="6">
        <v>45175</v>
      </c>
      <c r="H13" s="4">
        <v>1</v>
      </c>
      <c r="I13" s="4">
        <v>1</v>
      </c>
      <c r="J13" s="4">
        <v>1</v>
      </c>
      <c r="K13" s="4" t="s">
        <v>30</v>
      </c>
      <c r="L13" s="4">
        <v>56.57</v>
      </c>
      <c r="M13" s="4">
        <v>56.57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45169.0000115741</v>
      </c>
      <c r="S13" s="6">
        <v>45178</v>
      </c>
      <c r="T13" s="4" t="s">
        <v>34</v>
      </c>
      <c r="U13" s="4">
        <v>56.57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45173</v>
      </c>
      <c r="G14" s="6">
        <v>45175</v>
      </c>
      <c r="H14" s="4">
        <v>1</v>
      </c>
      <c r="I14" s="4">
        <v>2</v>
      </c>
      <c r="J14" s="4">
        <v>2</v>
      </c>
      <c r="K14" s="4" t="s">
        <v>30</v>
      </c>
      <c r="L14" s="4">
        <v>68.72</v>
      </c>
      <c r="M14" s="4">
        <v>68.72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45170</v>
      </c>
      <c r="S14" s="6">
        <v>45178</v>
      </c>
      <c r="T14" s="4" t="s">
        <v>34</v>
      </c>
      <c r="U14" s="4">
        <v>68.72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45170</v>
      </c>
      <c r="G15" s="6">
        <v>45175</v>
      </c>
      <c r="H15" s="4">
        <v>1</v>
      </c>
      <c r="I15" s="4">
        <v>5</v>
      </c>
      <c r="J15" s="4">
        <v>5</v>
      </c>
      <c r="K15" s="4" t="s">
        <v>30</v>
      </c>
      <c r="L15" s="4">
        <v>277.74</v>
      </c>
      <c r="M15" s="4">
        <v>277.74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45170.0000115741</v>
      </c>
      <c r="S15" s="6">
        <v>45178</v>
      </c>
      <c r="T15" s="4" t="s">
        <v>34</v>
      </c>
      <c r="U15" s="4">
        <v>277.74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45172</v>
      </c>
      <c r="G16" s="6">
        <v>45175</v>
      </c>
      <c r="H16" s="4">
        <v>1</v>
      </c>
      <c r="I16" s="4">
        <v>3</v>
      </c>
      <c r="J16" s="4">
        <v>3</v>
      </c>
      <c r="K16" s="4" t="s">
        <v>30</v>
      </c>
      <c r="L16" s="4">
        <v>130.77</v>
      </c>
      <c r="M16" s="4">
        <v>130.77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45171</v>
      </c>
      <c r="S16" s="6">
        <v>45178</v>
      </c>
      <c r="T16" s="4" t="s">
        <v>34</v>
      </c>
      <c r="U16" s="4">
        <v>130.77</v>
      </c>
      <c r="V16" s="4">
        <v>0</v>
      </c>
      <c r="W16" s="4">
        <v>0</v>
      </c>
      <c r="X16" s="4" t="s">
        <v>107</v>
      </c>
      <c r="Y16" s="4" t="s">
        <v>36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45174</v>
      </c>
      <c r="G17" s="6">
        <v>45175</v>
      </c>
      <c r="H17" s="4">
        <v>1</v>
      </c>
      <c r="I17" s="4">
        <v>1</v>
      </c>
      <c r="J17" s="4">
        <v>1</v>
      </c>
      <c r="K17" s="4" t="s">
        <v>30</v>
      </c>
      <c r="L17" s="4">
        <v>36.28</v>
      </c>
      <c r="M17" s="4">
        <v>36.28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45171.0000115741</v>
      </c>
      <c r="S17" s="6">
        <v>45178</v>
      </c>
      <c r="T17" s="4" t="s">
        <v>34</v>
      </c>
      <c r="U17" s="4">
        <v>36.28</v>
      </c>
      <c r="V17" s="4">
        <v>0</v>
      </c>
      <c r="W17" s="4">
        <v>0</v>
      </c>
      <c r="X17" s="4" t="s">
        <v>112</v>
      </c>
      <c r="Y17" s="4" t="s">
        <v>36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45174</v>
      </c>
      <c r="G18" s="6">
        <v>45175</v>
      </c>
      <c r="H18" s="4">
        <v>1</v>
      </c>
      <c r="I18" s="4">
        <v>1</v>
      </c>
      <c r="J18" s="4">
        <v>1</v>
      </c>
      <c r="K18" s="4" t="s">
        <v>30</v>
      </c>
      <c r="L18" s="4">
        <v>38.46</v>
      </c>
      <c r="M18" s="4">
        <v>38.46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45172.0000115741</v>
      </c>
      <c r="S18" s="6">
        <v>45178</v>
      </c>
      <c r="T18" s="4" t="s">
        <v>34</v>
      </c>
      <c r="U18" s="4">
        <v>38.46</v>
      </c>
      <c r="V18" s="4">
        <v>0</v>
      </c>
      <c r="W18" s="4">
        <v>0</v>
      </c>
      <c r="X18" s="4" t="s">
        <v>117</v>
      </c>
      <c r="Y18" s="4" t="s">
        <v>36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45174</v>
      </c>
      <c r="G19" s="6">
        <v>45175</v>
      </c>
      <c r="H19" s="4">
        <v>1</v>
      </c>
      <c r="I19" s="4">
        <v>1</v>
      </c>
      <c r="J19" s="4">
        <v>1</v>
      </c>
      <c r="K19" s="4" t="s">
        <v>30</v>
      </c>
      <c r="L19" s="4">
        <v>44.62</v>
      </c>
      <c r="M19" s="4">
        <v>44.62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45172.0000115741</v>
      </c>
      <c r="S19" s="6">
        <v>45178</v>
      </c>
      <c r="T19" s="4" t="s">
        <v>34</v>
      </c>
      <c r="U19" s="4">
        <v>44.62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77</v>
      </c>
      <c r="E20" s="4" t="s">
        <v>125</v>
      </c>
      <c r="F20" s="6">
        <v>45172</v>
      </c>
      <c r="G20" s="6">
        <v>45175</v>
      </c>
      <c r="H20" s="4">
        <v>1</v>
      </c>
      <c r="I20" s="4">
        <v>3</v>
      </c>
      <c r="J20" s="4">
        <v>3</v>
      </c>
      <c r="K20" s="4" t="s">
        <v>30</v>
      </c>
      <c r="L20" s="4">
        <v>180.04</v>
      </c>
      <c r="M20" s="4">
        <v>180.04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45172.0000115741</v>
      </c>
      <c r="S20" s="6">
        <v>45178</v>
      </c>
      <c r="T20" s="4" t="s">
        <v>34</v>
      </c>
      <c r="U20" s="4">
        <v>180.04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45173</v>
      </c>
      <c r="G21" s="6">
        <v>45175</v>
      </c>
      <c r="H21" s="4">
        <v>1</v>
      </c>
      <c r="I21" s="4">
        <v>2</v>
      </c>
      <c r="J21" s="4">
        <v>2</v>
      </c>
      <c r="K21" s="4" t="s">
        <v>30</v>
      </c>
      <c r="L21" s="4">
        <v>40.7</v>
      </c>
      <c r="M21" s="4">
        <v>40.7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45172</v>
      </c>
      <c r="S21" s="6">
        <v>45178</v>
      </c>
      <c r="T21" s="4" t="s">
        <v>34</v>
      </c>
      <c r="U21" s="4">
        <v>40.7</v>
      </c>
      <c r="V21" s="4">
        <v>0</v>
      </c>
      <c r="W21" s="4">
        <v>0</v>
      </c>
      <c r="X21" s="4" t="s">
        <v>133</v>
      </c>
      <c r="Y21" s="4" t="s">
        <v>36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45174</v>
      </c>
      <c r="G22" s="6">
        <v>45175</v>
      </c>
      <c r="H22" s="4">
        <v>1</v>
      </c>
      <c r="I22" s="4">
        <v>1</v>
      </c>
      <c r="J22" s="4">
        <v>1</v>
      </c>
      <c r="K22" s="4" t="s">
        <v>30</v>
      </c>
      <c r="L22" s="4">
        <v>19.33</v>
      </c>
      <c r="M22" s="4">
        <v>19.33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45172</v>
      </c>
      <c r="S22" s="6">
        <v>45178</v>
      </c>
      <c r="T22" s="4" t="s">
        <v>34</v>
      </c>
      <c r="U22" s="4">
        <v>19.33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77</v>
      </c>
      <c r="E23" s="4" t="s">
        <v>125</v>
      </c>
      <c r="F23" s="6">
        <v>45174</v>
      </c>
      <c r="G23" s="6">
        <v>45175</v>
      </c>
      <c r="H23" s="4">
        <v>1</v>
      </c>
      <c r="I23" s="4">
        <v>1</v>
      </c>
      <c r="J23" s="4">
        <v>1</v>
      </c>
      <c r="K23" s="4" t="s">
        <v>30</v>
      </c>
      <c r="L23" s="4">
        <v>60.03</v>
      </c>
      <c r="M23" s="4">
        <v>60.03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45173</v>
      </c>
      <c r="S23" s="6">
        <v>45178</v>
      </c>
      <c r="T23" s="4" t="s">
        <v>34</v>
      </c>
      <c r="U23" s="4">
        <v>60.03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77</v>
      </c>
      <c r="E24" s="4" t="s">
        <v>78</v>
      </c>
      <c r="F24" s="6">
        <v>45174</v>
      </c>
      <c r="G24" s="6">
        <v>45175</v>
      </c>
      <c r="H24" s="4">
        <v>1</v>
      </c>
      <c r="I24" s="4">
        <v>1</v>
      </c>
      <c r="J24" s="4">
        <v>1</v>
      </c>
      <c r="K24" s="4" t="s">
        <v>30</v>
      </c>
      <c r="L24" s="4">
        <v>60.03</v>
      </c>
      <c r="M24" s="4">
        <v>60.03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45173</v>
      </c>
      <c r="S24" s="6">
        <v>45178</v>
      </c>
      <c r="T24" s="4" t="s">
        <v>34</v>
      </c>
      <c r="U24" s="4">
        <v>60.03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56</v>
      </c>
      <c r="E25" s="4" t="s">
        <v>57</v>
      </c>
      <c r="F25" s="6">
        <v>45174</v>
      </c>
      <c r="G25" s="6">
        <v>45175</v>
      </c>
      <c r="H25" s="4">
        <v>1</v>
      </c>
      <c r="I25" s="4">
        <v>1</v>
      </c>
      <c r="J25" s="4">
        <v>1</v>
      </c>
      <c r="K25" s="4" t="s">
        <v>30</v>
      </c>
      <c r="L25" s="4">
        <v>30.68</v>
      </c>
      <c r="M25" s="4">
        <v>30.68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45173</v>
      </c>
      <c r="S25" s="6">
        <v>45178</v>
      </c>
      <c r="T25" s="4" t="s">
        <v>34</v>
      </c>
      <c r="U25" s="4">
        <v>30.68</v>
      </c>
      <c r="V25" s="4">
        <v>0</v>
      </c>
      <c r="W25" s="4">
        <v>0</v>
      </c>
      <c r="X25" s="4" t="s">
        <v>150</v>
      </c>
      <c r="Y25" s="4" t="s">
        <v>36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45174</v>
      </c>
      <c r="G26" s="6">
        <v>45175</v>
      </c>
      <c r="H26" s="4">
        <v>1</v>
      </c>
      <c r="I26" s="4">
        <v>1</v>
      </c>
      <c r="J26" s="4">
        <v>1</v>
      </c>
      <c r="K26" s="4" t="s">
        <v>30</v>
      </c>
      <c r="L26" s="4">
        <v>123.95</v>
      </c>
      <c r="M26" s="4">
        <v>123.95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45173.0000115741</v>
      </c>
      <c r="S26" s="6">
        <v>45178</v>
      </c>
      <c r="T26" s="4" t="s">
        <v>34</v>
      </c>
      <c r="U26" s="4">
        <v>123.95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45174</v>
      </c>
      <c r="G27" s="6">
        <v>45175</v>
      </c>
      <c r="H27" s="4">
        <v>1</v>
      </c>
      <c r="I27" s="4">
        <v>1</v>
      </c>
      <c r="J27" s="4">
        <v>1</v>
      </c>
      <c r="K27" s="4" t="s">
        <v>30</v>
      </c>
      <c r="L27" s="4">
        <v>40.54</v>
      </c>
      <c r="M27" s="4">
        <v>40.54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45173</v>
      </c>
      <c r="S27" s="6">
        <v>45178</v>
      </c>
      <c r="T27" s="4" t="s">
        <v>34</v>
      </c>
      <c r="U27" s="4">
        <v>40.54</v>
      </c>
      <c r="V27" s="4">
        <v>0</v>
      </c>
      <c r="W27" s="4">
        <v>0</v>
      </c>
      <c r="X27" s="4" t="s">
        <v>161</v>
      </c>
      <c r="Y27" s="4" t="s">
        <v>36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45174</v>
      </c>
      <c r="G28" s="6">
        <v>45175</v>
      </c>
      <c r="H28" s="4">
        <v>1</v>
      </c>
      <c r="I28" s="4">
        <v>1</v>
      </c>
      <c r="J28" s="4">
        <v>1</v>
      </c>
      <c r="K28" s="4" t="s">
        <v>30</v>
      </c>
      <c r="L28" s="4">
        <v>19.05</v>
      </c>
      <c r="M28" s="4">
        <v>19.05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45173</v>
      </c>
      <c r="S28" s="6">
        <v>45178</v>
      </c>
      <c r="T28" s="4" t="s">
        <v>34</v>
      </c>
      <c r="U28" s="4">
        <v>19.05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45174</v>
      </c>
      <c r="G29" s="6">
        <v>45175</v>
      </c>
      <c r="H29" s="4">
        <v>1</v>
      </c>
      <c r="I29" s="4">
        <v>1</v>
      </c>
      <c r="J29" s="4">
        <v>1</v>
      </c>
      <c r="K29" s="4" t="s">
        <v>30</v>
      </c>
      <c r="L29" s="4">
        <v>22.78</v>
      </c>
      <c r="M29" s="4">
        <v>22.78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45174</v>
      </c>
      <c r="S29" s="6">
        <v>45178</v>
      </c>
      <c r="T29" s="4" t="s">
        <v>34</v>
      </c>
      <c r="U29" s="4">
        <v>22.78</v>
      </c>
      <c r="V29" s="4">
        <v>0</v>
      </c>
      <c r="W29" s="4">
        <v>0</v>
      </c>
      <c r="X29" s="4" t="s">
        <v>172</v>
      </c>
      <c r="Y29" s="4" t="s">
        <v>36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45174</v>
      </c>
      <c r="G30" s="6">
        <v>45175</v>
      </c>
      <c r="H30" s="4">
        <v>1</v>
      </c>
      <c r="I30" s="4">
        <v>1</v>
      </c>
      <c r="J30" s="4">
        <v>1</v>
      </c>
      <c r="K30" s="4" t="s">
        <v>30</v>
      </c>
      <c r="L30" s="4">
        <v>43.22</v>
      </c>
      <c r="M30" s="4">
        <v>43.22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45174</v>
      </c>
      <c r="S30" s="6">
        <v>45178</v>
      </c>
      <c r="T30" s="4" t="s">
        <v>34</v>
      </c>
      <c r="U30" s="4">
        <v>43.22</v>
      </c>
      <c r="V30" s="4">
        <v>0</v>
      </c>
      <c r="W30" s="4">
        <v>0</v>
      </c>
      <c r="X30" s="4" t="s">
        <v>177</v>
      </c>
      <c r="Y30" s="4" t="s">
        <v>36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77</v>
      </c>
      <c r="E31" s="4" t="s">
        <v>125</v>
      </c>
      <c r="F31" s="6">
        <v>45174</v>
      </c>
      <c r="G31" s="6">
        <v>45175</v>
      </c>
      <c r="H31" s="4">
        <v>1</v>
      </c>
      <c r="I31" s="4">
        <v>1</v>
      </c>
      <c r="J31" s="4">
        <v>1</v>
      </c>
      <c r="K31" s="4" t="s">
        <v>30</v>
      </c>
      <c r="L31" s="4">
        <v>59.8</v>
      </c>
      <c r="M31" s="4">
        <v>59.8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45174</v>
      </c>
      <c r="S31" s="6">
        <v>45178</v>
      </c>
      <c r="T31" s="4" t="s">
        <v>34</v>
      </c>
      <c r="U31" s="4">
        <v>59.8</v>
      </c>
      <c r="V31" s="4">
        <v>0</v>
      </c>
      <c r="W31" s="4">
        <v>0</v>
      </c>
      <c r="X31" s="4" t="s">
        <v>180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45174</v>
      </c>
      <c r="G32" s="6">
        <v>45175</v>
      </c>
      <c r="H32" s="4">
        <v>1</v>
      </c>
      <c r="I32" s="4">
        <v>1</v>
      </c>
      <c r="J32" s="4">
        <v>1</v>
      </c>
      <c r="K32" s="4" t="s">
        <v>30</v>
      </c>
      <c r="L32" s="4">
        <v>27.48</v>
      </c>
      <c r="M32" s="4">
        <v>27.48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45174.0000115741</v>
      </c>
      <c r="S32" s="6">
        <v>45178</v>
      </c>
      <c r="T32" s="4" t="s">
        <v>34</v>
      </c>
      <c r="U32" s="4">
        <v>27.48</v>
      </c>
      <c r="V32" s="4">
        <v>0</v>
      </c>
      <c r="W32" s="4">
        <v>0</v>
      </c>
      <c r="X32" s="4" t="s">
        <v>186</v>
      </c>
      <c r="Y32" s="4" t="s">
        <v>36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45174</v>
      </c>
      <c r="G33" s="6">
        <v>45175</v>
      </c>
      <c r="H33" s="4">
        <v>1</v>
      </c>
      <c r="I33" s="4">
        <v>1</v>
      </c>
      <c r="J33" s="4">
        <v>1</v>
      </c>
      <c r="K33" s="4" t="s">
        <v>30</v>
      </c>
      <c r="L33" s="4">
        <v>19.19</v>
      </c>
      <c r="M33" s="4">
        <v>19.19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45174</v>
      </c>
      <c r="S33" s="6">
        <v>45178</v>
      </c>
      <c r="T33" s="4" t="s">
        <v>34</v>
      </c>
      <c r="U33" s="4">
        <v>19.19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169</v>
      </c>
      <c r="E34" s="4" t="s">
        <v>170</v>
      </c>
      <c r="F34" s="6">
        <v>45174</v>
      </c>
      <c r="G34" s="6">
        <v>45175</v>
      </c>
      <c r="H34" s="4">
        <v>1</v>
      </c>
      <c r="I34" s="4">
        <v>1</v>
      </c>
      <c r="J34" s="4">
        <v>1</v>
      </c>
      <c r="K34" s="4" t="s">
        <v>30</v>
      </c>
      <c r="L34" s="4">
        <v>22.78</v>
      </c>
      <c r="M34" s="4">
        <v>22.78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45174.0000115741</v>
      </c>
      <c r="S34" s="6">
        <v>45178</v>
      </c>
      <c r="T34" s="4" t="s">
        <v>34</v>
      </c>
      <c r="U34" s="4">
        <v>22.78</v>
      </c>
      <c r="V34" s="4">
        <v>0</v>
      </c>
      <c r="W34" s="4">
        <v>0</v>
      </c>
      <c r="X34" s="4" t="s">
        <v>195</v>
      </c>
      <c r="Y34" s="4" t="s">
        <v>36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45174</v>
      </c>
      <c r="G35" s="6">
        <v>45175</v>
      </c>
      <c r="H35" s="4">
        <v>1</v>
      </c>
      <c r="I35" s="4">
        <v>1</v>
      </c>
      <c r="J35" s="4">
        <v>1</v>
      </c>
      <c r="K35" s="4" t="s">
        <v>30</v>
      </c>
      <c r="L35" s="4">
        <v>7.41</v>
      </c>
      <c r="M35" s="4">
        <v>7.41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45174</v>
      </c>
      <c r="S35" s="6">
        <v>45178</v>
      </c>
      <c r="T35" s="4" t="s">
        <v>34</v>
      </c>
      <c r="U35" s="4">
        <v>7.41</v>
      </c>
      <c r="V35" s="4">
        <v>0</v>
      </c>
      <c r="W35" s="4">
        <v>0</v>
      </c>
      <c r="X35" s="4" t="s">
        <v>200</v>
      </c>
      <c r="Y35" s="4" t="s">
        <v>36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45174</v>
      </c>
      <c r="G36" s="6">
        <v>45175</v>
      </c>
      <c r="H36" s="4">
        <v>1</v>
      </c>
      <c r="I36" s="4">
        <v>1</v>
      </c>
      <c r="J36" s="4">
        <v>1</v>
      </c>
      <c r="K36" s="4" t="s">
        <v>30</v>
      </c>
      <c r="L36" s="4">
        <v>19.4</v>
      </c>
      <c r="M36" s="4">
        <v>19.4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45174</v>
      </c>
      <c r="S36" s="6">
        <v>45178</v>
      </c>
      <c r="T36" s="4" t="s">
        <v>34</v>
      </c>
      <c r="U36" s="4">
        <v>19.4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174</v>
      </c>
      <c r="E37" s="4" t="s">
        <v>175</v>
      </c>
      <c r="F37" s="6">
        <v>45174</v>
      </c>
      <c r="G37" s="6">
        <v>45175</v>
      </c>
      <c r="H37" s="4">
        <v>1</v>
      </c>
      <c r="I37" s="4">
        <v>1</v>
      </c>
      <c r="J37" s="4">
        <v>1</v>
      </c>
      <c r="K37" s="4" t="s">
        <v>30</v>
      </c>
      <c r="L37" s="4">
        <v>43.22</v>
      </c>
      <c r="M37" s="4">
        <v>43.22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45174.0000115741</v>
      </c>
      <c r="S37" s="6">
        <v>45178</v>
      </c>
      <c r="T37" s="4" t="s">
        <v>34</v>
      </c>
      <c r="U37" s="4">
        <v>43.22</v>
      </c>
      <c r="V37" s="4">
        <v>0</v>
      </c>
      <c r="W37" s="4">
        <v>0</v>
      </c>
      <c r="X37" s="4" t="s">
        <v>209</v>
      </c>
      <c r="Y37" s="4" t="s">
        <v>36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45174</v>
      </c>
      <c r="G38" s="6">
        <v>45175</v>
      </c>
      <c r="H38" s="4">
        <v>1</v>
      </c>
      <c r="I38" s="4">
        <v>1</v>
      </c>
      <c r="J38" s="4">
        <v>1</v>
      </c>
      <c r="K38" s="4" t="s">
        <v>30</v>
      </c>
      <c r="L38" s="4">
        <v>26.71</v>
      </c>
      <c r="M38" s="4">
        <v>26.71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45174</v>
      </c>
      <c r="S38" s="6">
        <v>45178</v>
      </c>
      <c r="T38" s="4" t="s">
        <v>34</v>
      </c>
      <c r="U38" s="4">
        <v>26.71</v>
      </c>
      <c r="V38" s="4">
        <v>0</v>
      </c>
      <c r="W38" s="4">
        <v>0</v>
      </c>
      <c r="X38" s="4" t="s">
        <v>36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45174</v>
      </c>
      <c r="G39" s="6">
        <v>45175</v>
      </c>
      <c r="H39" s="4">
        <v>1</v>
      </c>
      <c r="I39" s="4">
        <v>1</v>
      </c>
      <c r="J39" s="4">
        <v>1</v>
      </c>
      <c r="K39" s="4" t="s">
        <v>30</v>
      </c>
      <c r="L39" s="4">
        <v>38.42</v>
      </c>
      <c r="M39" s="4">
        <v>38.42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45174.0000115741</v>
      </c>
      <c r="S39" s="6">
        <v>45178</v>
      </c>
      <c r="T39" s="4" t="s">
        <v>34</v>
      </c>
      <c r="U39" s="4">
        <v>38.42</v>
      </c>
      <c r="V39" s="4">
        <v>0</v>
      </c>
      <c r="W39" s="4">
        <v>0</v>
      </c>
      <c r="X39" s="4" t="s">
        <v>219</v>
      </c>
      <c r="Y39" s="4" t="s">
        <v>36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45174</v>
      </c>
      <c r="G40" s="6">
        <v>45175</v>
      </c>
      <c r="H40" s="4">
        <v>1</v>
      </c>
      <c r="I40" s="4">
        <v>1</v>
      </c>
      <c r="J40" s="4">
        <v>1</v>
      </c>
      <c r="K40" s="4" t="s">
        <v>30</v>
      </c>
      <c r="L40" s="4">
        <v>36.05</v>
      </c>
      <c r="M40" s="4">
        <v>36.05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45174.0000115741</v>
      </c>
      <c r="S40" s="6">
        <v>45178</v>
      </c>
      <c r="T40" s="4" t="s">
        <v>34</v>
      </c>
      <c r="U40" s="4">
        <v>36.05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202</v>
      </c>
      <c r="E41" s="4" t="s">
        <v>203</v>
      </c>
      <c r="F41" s="6">
        <v>45174</v>
      </c>
      <c r="G41" s="6">
        <v>45175</v>
      </c>
      <c r="H41" s="4">
        <v>1</v>
      </c>
      <c r="I41" s="4">
        <v>1</v>
      </c>
      <c r="J41" s="4">
        <v>1</v>
      </c>
      <c r="K41" s="4" t="s">
        <v>30</v>
      </c>
      <c r="L41" s="4">
        <v>19.4</v>
      </c>
      <c r="M41" s="4">
        <v>19.4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45174.0000115741</v>
      </c>
      <c r="S41" s="6">
        <v>45178</v>
      </c>
      <c r="T41" s="4" t="s">
        <v>34</v>
      </c>
      <c r="U41" s="4">
        <v>19.4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45174</v>
      </c>
      <c r="G42" s="6">
        <v>45175</v>
      </c>
      <c r="H42" s="4">
        <v>2</v>
      </c>
      <c r="I42" s="4">
        <v>1</v>
      </c>
      <c r="J42" s="4">
        <v>2</v>
      </c>
      <c r="K42" s="4" t="s">
        <v>30</v>
      </c>
      <c r="L42" s="4">
        <v>35.66</v>
      </c>
      <c r="M42" s="4">
        <v>35.66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45174</v>
      </c>
      <c r="S42" s="6">
        <v>45178</v>
      </c>
      <c r="T42" s="4" t="s">
        <v>34</v>
      </c>
      <c r="U42" s="4">
        <v>35.66</v>
      </c>
      <c r="V42" s="4">
        <v>0</v>
      </c>
      <c r="W42" s="4">
        <v>0</v>
      </c>
      <c r="X42" s="4" t="s">
        <v>234</v>
      </c>
      <c r="Y42" s="4" t="s">
        <v>36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45174</v>
      </c>
      <c r="G43" s="6">
        <v>45175</v>
      </c>
      <c r="H43" s="4">
        <v>1</v>
      </c>
      <c r="I43" s="4">
        <v>1</v>
      </c>
      <c r="J43" s="4">
        <v>1</v>
      </c>
      <c r="K43" s="4" t="s">
        <v>30</v>
      </c>
      <c r="L43" s="4">
        <v>37.17</v>
      </c>
      <c r="M43" s="4">
        <v>37.17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45174.0000115741</v>
      </c>
      <c r="S43" s="6">
        <v>45178</v>
      </c>
      <c r="T43" s="4" t="s">
        <v>34</v>
      </c>
      <c r="U43" s="4">
        <v>37.17</v>
      </c>
      <c r="V43" s="4">
        <v>0</v>
      </c>
      <c r="W43" s="4">
        <v>0</v>
      </c>
      <c r="X43" s="4" t="s">
        <v>239</v>
      </c>
      <c r="Y43" s="4" t="s">
        <v>36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169</v>
      </c>
      <c r="E44" s="4" t="s">
        <v>170</v>
      </c>
      <c r="F44" s="6">
        <v>45174</v>
      </c>
      <c r="G44" s="6">
        <v>45175</v>
      </c>
      <c r="H44" s="4">
        <v>1</v>
      </c>
      <c r="I44" s="4">
        <v>1</v>
      </c>
      <c r="J44" s="4">
        <v>1</v>
      </c>
      <c r="K44" s="4" t="s">
        <v>30</v>
      </c>
      <c r="L44" s="4">
        <v>22.78</v>
      </c>
      <c r="M44" s="4">
        <v>22.78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45174</v>
      </c>
      <c r="S44" s="6">
        <v>45178</v>
      </c>
      <c r="T44" s="4" t="s">
        <v>34</v>
      </c>
      <c r="U44" s="4">
        <v>22.78</v>
      </c>
      <c r="V44" s="4">
        <v>0</v>
      </c>
      <c r="W44" s="4">
        <v>0</v>
      </c>
      <c r="X44" s="4" t="s">
        <v>242</v>
      </c>
      <c r="Y44" s="4" t="s">
        <v>36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45174</v>
      </c>
      <c r="G45" s="6">
        <v>45175</v>
      </c>
      <c r="H45" s="4">
        <v>1</v>
      </c>
      <c r="I45" s="4">
        <v>1</v>
      </c>
      <c r="J45" s="4">
        <v>1</v>
      </c>
      <c r="K45" s="4" t="s">
        <v>30</v>
      </c>
      <c r="L45" s="4">
        <v>12.09</v>
      </c>
      <c r="M45" s="4">
        <v>12.09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45174</v>
      </c>
      <c r="S45" s="6">
        <v>45178</v>
      </c>
      <c r="T45" s="4" t="s">
        <v>34</v>
      </c>
      <c r="U45" s="4">
        <v>12.09</v>
      </c>
      <c r="V45" s="4">
        <v>0</v>
      </c>
      <c r="W45" s="4">
        <v>0</v>
      </c>
      <c r="X45" s="4" t="s">
        <v>247</v>
      </c>
      <c r="Y45" s="4" t="s">
        <v>36</v>
      </c>
    </row>
    <row r="46" s="4" customFormat="1" spans="1:27">
      <c r="A46" s="4" t="s">
        <v>248</v>
      </c>
      <c r="B46" s="4" t="s">
        <v>26</v>
      </c>
      <c r="C46" s="4" t="s">
        <v>27</v>
      </c>
      <c r="D46" s="4" t="s">
        <v>77</v>
      </c>
      <c r="E46" s="4" t="s">
        <v>78</v>
      </c>
      <c r="F46" s="6">
        <v>45174</v>
      </c>
      <c r="G46" s="6">
        <v>45175</v>
      </c>
      <c r="H46" s="4">
        <v>3</v>
      </c>
      <c r="I46" s="4">
        <v>1</v>
      </c>
      <c r="J46" s="4">
        <v>3</v>
      </c>
      <c r="K46" s="4" t="s">
        <v>30</v>
      </c>
      <c r="L46" s="4">
        <v>179.31</v>
      </c>
      <c r="M46" s="4">
        <v>179.31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45174.0000115741</v>
      </c>
      <c r="S46" s="6">
        <v>45178</v>
      </c>
      <c r="T46" s="4" t="s">
        <v>34</v>
      </c>
      <c r="U46" s="4">
        <v>179.31</v>
      </c>
      <c r="V46" s="4">
        <v>0</v>
      </c>
      <c r="W46" s="4">
        <v>0</v>
      </c>
      <c r="X46" s="4" t="s">
        <v>250</v>
      </c>
      <c r="Y46" s="4" t="s">
        <v>251</v>
      </c>
      <c r="Z46" s="4">
        <v>81103466</v>
      </c>
      <c r="AA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203</v>
      </c>
      <c r="F47" s="6">
        <v>45174</v>
      </c>
      <c r="G47" s="6">
        <v>45175</v>
      </c>
      <c r="H47" s="4">
        <v>1</v>
      </c>
      <c r="I47" s="4">
        <v>1</v>
      </c>
      <c r="J47" s="4">
        <v>1</v>
      </c>
      <c r="K47" s="4" t="s">
        <v>30</v>
      </c>
      <c r="L47" s="4">
        <v>18.3</v>
      </c>
      <c r="M47" s="4">
        <v>18.3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45174.0000115741</v>
      </c>
      <c r="S47" s="6">
        <v>45178</v>
      </c>
      <c r="T47" s="4" t="s">
        <v>34</v>
      </c>
      <c r="U47" s="4">
        <v>18.3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45174</v>
      </c>
      <c r="G48" s="6">
        <v>45175</v>
      </c>
      <c r="H48" s="4">
        <v>1</v>
      </c>
      <c r="I48" s="4">
        <v>1</v>
      </c>
      <c r="J48" s="4">
        <v>1</v>
      </c>
      <c r="K48" s="4" t="s">
        <v>30</v>
      </c>
      <c r="L48" s="4">
        <v>21.67</v>
      </c>
      <c r="M48" s="4">
        <v>21.67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45174.0000115741</v>
      </c>
      <c r="S48" s="6">
        <v>45178</v>
      </c>
      <c r="T48" s="4" t="s">
        <v>34</v>
      </c>
      <c r="U48" s="4">
        <v>21.67</v>
      </c>
      <c r="V48" s="4">
        <v>0</v>
      </c>
      <c r="W48" s="4">
        <v>0</v>
      </c>
      <c r="X48" s="4" t="s">
        <v>262</v>
      </c>
      <c r="Y48" s="4" t="s">
        <v>36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45174</v>
      </c>
      <c r="G49" s="6">
        <v>45175</v>
      </c>
      <c r="H49" s="4">
        <v>1</v>
      </c>
      <c r="I49" s="4">
        <v>1</v>
      </c>
      <c r="J49" s="4">
        <v>1</v>
      </c>
      <c r="K49" s="4" t="s">
        <v>30</v>
      </c>
      <c r="L49" s="4">
        <v>9.33</v>
      </c>
      <c r="M49" s="4">
        <v>9.33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45174</v>
      </c>
      <c r="S49" s="6">
        <v>45178</v>
      </c>
      <c r="T49" s="4" t="s">
        <v>34</v>
      </c>
      <c r="U49" s="4">
        <v>9.33</v>
      </c>
      <c r="V49" s="4">
        <v>0</v>
      </c>
      <c r="W49" s="4">
        <v>0</v>
      </c>
      <c r="X49" s="4" t="s">
        <v>267</v>
      </c>
      <c r="Y49" s="4" t="s">
        <v>36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163</v>
      </c>
      <c r="E50" s="4" t="s">
        <v>164</v>
      </c>
      <c r="F50" s="6">
        <v>45174</v>
      </c>
      <c r="G50" s="6">
        <v>45175</v>
      </c>
      <c r="H50" s="4">
        <v>1</v>
      </c>
      <c r="I50" s="4">
        <v>1</v>
      </c>
      <c r="J50" s="4">
        <v>1</v>
      </c>
      <c r="K50" s="4" t="s">
        <v>30</v>
      </c>
      <c r="L50" s="4">
        <v>18.96</v>
      </c>
      <c r="M50" s="4">
        <v>18.96</v>
      </c>
      <c r="N50" s="4" t="s">
        <v>269</v>
      </c>
      <c r="O50" s="4" t="s">
        <v>32</v>
      </c>
      <c r="P50" s="4" t="s">
        <v>33</v>
      </c>
      <c r="Q50" s="4">
        <v>0</v>
      </c>
      <c r="R50" s="7">
        <v>45174.0000115741</v>
      </c>
      <c r="S50" s="6">
        <v>45178</v>
      </c>
      <c r="T50" s="4" t="s">
        <v>34</v>
      </c>
      <c r="U50" s="4">
        <v>18.96</v>
      </c>
      <c r="V50" s="4">
        <v>0</v>
      </c>
      <c r="W50" s="4">
        <v>0</v>
      </c>
      <c r="X50" s="4" t="s">
        <v>270</v>
      </c>
      <c r="Y50" s="4" t="s">
        <v>271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28</v>
      </c>
      <c r="E51" s="4" t="s">
        <v>29</v>
      </c>
      <c r="F51" s="6">
        <v>45174</v>
      </c>
      <c r="G51" s="6">
        <v>45175</v>
      </c>
      <c r="H51" s="4">
        <v>1</v>
      </c>
      <c r="I51" s="4">
        <v>1</v>
      </c>
      <c r="J51" s="4">
        <v>1</v>
      </c>
      <c r="K51" s="4" t="s">
        <v>30</v>
      </c>
      <c r="L51" s="4">
        <v>61.62</v>
      </c>
      <c r="M51" s="4">
        <v>61.62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45174</v>
      </c>
      <c r="S51" s="6">
        <v>45178</v>
      </c>
      <c r="T51" s="4" t="s">
        <v>34</v>
      </c>
      <c r="U51" s="4">
        <v>61.62</v>
      </c>
      <c r="V51" s="4">
        <v>0</v>
      </c>
      <c r="W51" s="4">
        <v>0</v>
      </c>
      <c r="X51" s="4" t="s">
        <v>274</v>
      </c>
      <c r="Y51" s="4" t="s">
        <v>36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276</v>
      </c>
      <c r="E52" s="4" t="s">
        <v>277</v>
      </c>
      <c r="F52" s="6">
        <v>45174</v>
      </c>
      <c r="G52" s="6">
        <v>45175</v>
      </c>
      <c r="H52" s="4">
        <v>1</v>
      </c>
      <c r="I52" s="4">
        <v>1</v>
      </c>
      <c r="J52" s="4">
        <v>1</v>
      </c>
      <c r="K52" s="4" t="s">
        <v>30</v>
      </c>
      <c r="L52" s="4">
        <v>16.5</v>
      </c>
      <c r="M52" s="4">
        <v>16.5</v>
      </c>
      <c r="N52" s="4" t="s">
        <v>278</v>
      </c>
      <c r="O52" s="4" t="s">
        <v>32</v>
      </c>
      <c r="P52" s="4" t="s">
        <v>33</v>
      </c>
      <c r="Q52" s="4">
        <v>0</v>
      </c>
      <c r="R52" s="7">
        <v>45174</v>
      </c>
      <c r="S52" s="6">
        <v>45178</v>
      </c>
      <c r="T52" s="4" t="s">
        <v>34</v>
      </c>
      <c r="U52" s="4">
        <v>16.5</v>
      </c>
      <c r="V52" s="4">
        <v>0</v>
      </c>
      <c r="W52" s="4">
        <v>0</v>
      </c>
      <c r="X52" s="4" t="s">
        <v>279</v>
      </c>
      <c r="Y52" s="4" t="s">
        <v>36</v>
      </c>
    </row>
    <row r="53" s="4" customFormat="1" spans="1:25">
      <c r="A53" s="4" t="s">
        <v>280</v>
      </c>
      <c r="B53" s="4" t="s">
        <v>26</v>
      </c>
      <c r="C53" s="4" t="s">
        <v>27</v>
      </c>
      <c r="D53" s="4" t="s">
        <v>281</v>
      </c>
      <c r="E53" s="4" t="s">
        <v>282</v>
      </c>
      <c r="F53" s="6">
        <v>45174</v>
      </c>
      <c r="G53" s="6">
        <v>45175</v>
      </c>
      <c r="H53" s="4">
        <v>1</v>
      </c>
      <c r="I53" s="4">
        <v>1</v>
      </c>
      <c r="J53" s="4">
        <v>1</v>
      </c>
      <c r="K53" s="4" t="s">
        <v>30</v>
      </c>
      <c r="L53" s="4">
        <v>31.66</v>
      </c>
      <c r="M53" s="4">
        <v>31.66</v>
      </c>
      <c r="N53" s="4" t="s">
        <v>283</v>
      </c>
      <c r="O53" s="4" t="s">
        <v>32</v>
      </c>
      <c r="P53" s="4" t="s">
        <v>33</v>
      </c>
      <c r="Q53" s="4">
        <v>0</v>
      </c>
      <c r="R53" s="7">
        <v>45174</v>
      </c>
      <c r="S53" s="6">
        <v>45178</v>
      </c>
      <c r="T53" s="4" t="s">
        <v>34</v>
      </c>
      <c r="U53" s="4">
        <v>31.66</v>
      </c>
      <c r="V53" s="4">
        <v>0</v>
      </c>
      <c r="W53" s="4">
        <v>0</v>
      </c>
      <c r="X53" s="4" t="s">
        <v>284</v>
      </c>
      <c r="Y53" s="4" t="s">
        <v>285</v>
      </c>
    </row>
    <row r="54" s="4" customFormat="1" spans="1:25">
      <c r="A54" s="4" t="s">
        <v>286</v>
      </c>
      <c r="B54" s="4" t="s">
        <v>26</v>
      </c>
      <c r="C54" s="4" t="s">
        <v>27</v>
      </c>
      <c r="D54" s="4" t="s">
        <v>287</v>
      </c>
      <c r="E54" s="4" t="s">
        <v>288</v>
      </c>
      <c r="F54" s="6">
        <v>45175</v>
      </c>
      <c r="G54" s="6">
        <v>45176</v>
      </c>
      <c r="H54" s="4">
        <v>1</v>
      </c>
      <c r="I54" s="4">
        <v>1</v>
      </c>
      <c r="J54" s="4">
        <v>1</v>
      </c>
      <c r="K54" s="4" t="s">
        <v>30</v>
      </c>
      <c r="L54" s="4">
        <v>260.14</v>
      </c>
      <c r="M54" s="4">
        <v>260.14</v>
      </c>
      <c r="N54" s="4" t="s">
        <v>289</v>
      </c>
      <c r="O54" s="4" t="s">
        <v>290</v>
      </c>
      <c r="P54" s="4" t="s">
        <v>33</v>
      </c>
      <c r="Q54" s="4">
        <v>0</v>
      </c>
      <c r="R54" s="7">
        <v>45144.0000115741</v>
      </c>
      <c r="S54" s="6">
        <v>45179</v>
      </c>
      <c r="T54" s="4" t="s">
        <v>34</v>
      </c>
      <c r="U54" s="4">
        <v>260.14</v>
      </c>
      <c r="V54" s="4">
        <v>0</v>
      </c>
      <c r="W54" s="4">
        <v>0</v>
      </c>
      <c r="X54" s="4" t="s">
        <v>291</v>
      </c>
      <c r="Y54" s="4" t="s">
        <v>36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293</v>
      </c>
      <c r="E55" s="4" t="s">
        <v>294</v>
      </c>
      <c r="F55" s="6">
        <v>45175</v>
      </c>
      <c r="G55" s="6">
        <v>45176</v>
      </c>
      <c r="H55" s="4">
        <v>1</v>
      </c>
      <c r="I55" s="4">
        <v>1</v>
      </c>
      <c r="J55" s="4">
        <v>1</v>
      </c>
      <c r="K55" s="4" t="s">
        <v>30</v>
      </c>
      <c r="L55" s="4">
        <v>46.12</v>
      </c>
      <c r="M55" s="4">
        <v>46.12</v>
      </c>
      <c r="N55" s="4" t="s">
        <v>295</v>
      </c>
      <c r="O55" s="4" t="s">
        <v>290</v>
      </c>
      <c r="P55" s="4" t="s">
        <v>33</v>
      </c>
      <c r="Q55" s="4">
        <v>0</v>
      </c>
      <c r="R55" s="7">
        <v>45152.0000115741</v>
      </c>
      <c r="S55" s="6">
        <v>45179</v>
      </c>
      <c r="T55" s="4" t="s">
        <v>34</v>
      </c>
      <c r="U55" s="4">
        <v>46.12</v>
      </c>
      <c r="V55" s="4">
        <v>0</v>
      </c>
      <c r="W55" s="4">
        <v>0</v>
      </c>
      <c r="X55" s="4" t="s">
        <v>296</v>
      </c>
      <c r="Y55" s="4" t="s">
        <v>36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298</v>
      </c>
      <c r="E56" s="4" t="s">
        <v>299</v>
      </c>
      <c r="F56" s="6">
        <v>45173</v>
      </c>
      <c r="G56" s="6">
        <v>45176</v>
      </c>
      <c r="H56" s="4">
        <v>1</v>
      </c>
      <c r="I56" s="4">
        <v>3</v>
      </c>
      <c r="J56" s="4">
        <v>3</v>
      </c>
      <c r="K56" s="4" t="s">
        <v>30</v>
      </c>
      <c r="L56" s="4">
        <v>284.97</v>
      </c>
      <c r="M56" s="4">
        <v>284.97</v>
      </c>
      <c r="N56" s="4" t="s">
        <v>300</v>
      </c>
      <c r="O56" s="4" t="s">
        <v>290</v>
      </c>
      <c r="P56" s="4" t="s">
        <v>33</v>
      </c>
      <c r="Q56" s="4">
        <v>0</v>
      </c>
      <c r="R56" s="7">
        <v>45153</v>
      </c>
      <c r="S56" s="6">
        <v>45179</v>
      </c>
      <c r="T56" s="4" t="s">
        <v>34</v>
      </c>
      <c r="U56" s="4">
        <v>284.97</v>
      </c>
      <c r="V56" s="4">
        <v>0</v>
      </c>
      <c r="W56" s="4">
        <v>0</v>
      </c>
      <c r="X56" s="4" t="s">
        <v>301</v>
      </c>
      <c r="Y56" s="4" t="s">
        <v>302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304</v>
      </c>
      <c r="E57" s="4" t="s">
        <v>305</v>
      </c>
      <c r="F57" s="6">
        <v>45173</v>
      </c>
      <c r="G57" s="6">
        <v>45176</v>
      </c>
      <c r="H57" s="4">
        <v>1</v>
      </c>
      <c r="I57" s="4">
        <v>3</v>
      </c>
      <c r="J57" s="4">
        <v>3</v>
      </c>
      <c r="K57" s="4" t="s">
        <v>30</v>
      </c>
      <c r="L57" s="4">
        <v>97.53</v>
      </c>
      <c r="M57" s="4">
        <v>97.53</v>
      </c>
      <c r="N57" s="4" t="s">
        <v>306</v>
      </c>
      <c r="O57" s="4" t="s">
        <v>290</v>
      </c>
      <c r="P57" s="4" t="s">
        <v>33</v>
      </c>
      <c r="Q57" s="4">
        <v>0</v>
      </c>
      <c r="R57" s="7">
        <v>45155</v>
      </c>
      <c r="S57" s="6">
        <v>45179</v>
      </c>
      <c r="T57" s="4" t="s">
        <v>34</v>
      </c>
      <c r="U57" s="4">
        <v>97.53</v>
      </c>
      <c r="V57" s="4">
        <v>0</v>
      </c>
      <c r="W57" s="4">
        <v>0</v>
      </c>
      <c r="X57" s="4" t="s">
        <v>307</v>
      </c>
      <c r="Y57" s="4" t="s">
        <v>308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136</v>
      </c>
      <c r="F58" s="6">
        <v>45175</v>
      </c>
      <c r="G58" s="6">
        <v>45176</v>
      </c>
      <c r="H58" s="4">
        <v>1</v>
      </c>
      <c r="I58" s="4">
        <v>1</v>
      </c>
      <c r="J58" s="4">
        <v>1</v>
      </c>
      <c r="K58" s="4" t="s">
        <v>30</v>
      </c>
      <c r="L58" s="4">
        <v>58.94</v>
      </c>
      <c r="M58" s="4">
        <v>58.94</v>
      </c>
      <c r="N58" s="4" t="s">
        <v>311</v>
      </c>
      <c r="O58" s="4" t="s">
        <v>290</v>
      </c>
      <c r="P58" s="4" t="s">
        <v>33</v>
      </c>
      <c r="Q58" s="4">
        <v>0</v>
      </c>
      <c r="R58" s="7">
        <v>45158.0000115741</v>
      </c>
      <c r="S58" s="6">
        <v>45179</v>
      </c>
      <c r="T58" s="4" t="s">
        <v>34</v>
      </c>
      <c r="U58" s="4">
        <v>58.94</v>
      </c>
      <c r="V58" s="4">
        <v>0</v>
      </c>
      <c r="W58" s="4">
        <v>0</v>
      </c>
      <c r="X58" s="4" t="s">
        <v>312</v>
      </c>
      <c r="Y58" s="4" t="s">
        <v>36</v>
      </c>
    </row>
    <row r="59" s="4" customFormat="1" spans="1:25">
      <c r="A59" s="4" t="s">
        <v>313</v>
      </c>
      <c r="B59" s="4" t="s">
        <v>26</v>
      </c>
      <c r="C59" s="4" t="s">
        <v>27</v>
      </c>
      <c r="D59" s="4" t="s">
        <v>43</v>
      </c>
      <c r="E59" s="4" t="s">
        <v>294</v>
      </c>
      <c r="F59" s="6">
        <v>45171</v>
      </c>
      <c r="G59" s="6">
        <v>45176</v>
      </c>
      <c r="H59" s="4">
        <v>1</v>
      </c>
      <c r="I59" s="4">
        <v>5</v>
      </c>
      <c r="J59" s="4">
        <v>5</v>
      </c>
      <c r="K59" s="4" t="s">
        <v>30</v>
      </c>
      <c r="L59" s="4">
        <v>188.32</v>
      </c>
      <c r="M59" s="4">
        <v>188.32</v>
      </c>
      <c r="N59" s="4" t="s">
        <v>314</v>
      </c>
      <c r="O59" s="4" t="s">
        <v>290</v>
      </c>
      <c r="P59" s="4" t="s">
        <v>33</v>
      </c>
      <c r="Q59" s="4">
        <v>0</v>
      </c>
      <c r="R59" s="7">
        <v>45158</v>
      </c>
      <c r="S59" s="6">
        <v>45179</v>
      </c>
      <c r="T59" s="4" t="s">
        <v>34</v>
      </c>
      <c r="U59" s="4">
        <v>188.32</v>
      </c>
      <c r="V59" s="4">
        <v>0</v>
      </c>
      <c r="W59" s="4">
        <v>0</v>
      </c>
      <c r="X59" s="4" t="s">
        <v>315</v>
      </c>
      <c r="Y59" s="4" t="s">
        <v>36</v>
      </c>
    </row>
    <row r="60" s="4" customFormat="1" spans="1:25">
      <c r="A60" s="4" t="s">
        <v>316</v>
      </c>
      <c r="B60" s="4" t="s">
        <v>26</v>
      </c>
      <c r="C60" s="4" t="s">
        <v>27</v>
      </c>
      <c r="D60" s="4" t="s">
        <v>310</v>
      </c>
      <c r="E60" s="4" t="s">
        <v>317</v>
      </c>
      <c r="F60" s="6">
        <v>45174</v>
      </c>
      <c r="G60" s="6">
        <v>45176</v>
      </c>
      <c r="H60" s="4">
        <v>1</v>
      </c>
      <c r="I60" s="4">
        <v>2</v>
      </c>
      <c r="J60" s="4">
        <v>2</v>
      </c>
      <c r="K60" s="4" t="s">
        <v>30</v>
      </c>
      <c r="L60" s="4">
        <v>121.92</v>
      </c>
      <c r="M60" s="4">
        <v>121.92</v>
      </c>
      <c r="N60" s="4" t="s">
        <v>318</v>
      </c>
      <c r="O60" s="4" t="s">
        <v>290</v>
      </c>
      <c r="P60" s="4" t="s">
        <v>33</v>
      </c>
      <c r="Q60" s="4">
        <v>0</v>
      </c>
      <c r="R60" s="7">
        <v>45163.0000115741</v>
      </c>
      <c r="S60" s="6">
        <v>45179</v>
      </c>
      <c r="T60" s="4" t="s">
        <v>34</v>
      </c>
      <c r="U60" s="4">
        <v>121.92</v>
      </c>
      <c r="V60" s="4">
        <v>0</v>
      </c>
      <c r="W60" s="4">
        <v>0</v>
      </c>
      <c r="X60" s="4" t="s">
        <v>319</v>
      </c>
      <c r="Y60" s="4" t="s">
        <v>36</v>
      </c>
    </row>
    <row r="61" s="4" customFormat="1" spans="1:25">
      <c r="A61" s="4" t="s">
        <v>297</v>
      </c>
      <c r="B61" s="4" t="s">
        <v>26</v>
      </c>
      <c r="C61" s="4" t="s">
        <v>320</v>
      </c>
      <c r="D61" s="4" t="s">
        <v>298</v>
      </c>
      <c r="E61" s="4" t="s">
        <v>299</v>
      </c>
      <c r="F61" s="6">
        <v>45173</v>
      </c>
      <c r="G61" s="6">
        <v>45176</v>
      </c>
      <c r="H61" s="4">
        <v>1</v>
      </c>
      <c r="I61" s="4">
        <v>3</v>
      </c>
      <c r="J61" s="4">
        <v>3</v>
      </c>
      <c r="K61" s="4" t="s">
        <v>30</v>
      </c>
      <c r="L61" s="4">
        <v>-284.97</v>
      </c>
      <c r="M61" s="4">
        <v>-284.97</v>
      </c>
      <c r="N61" s="4" t="s">
        <v>300</v>
      </c>
      <c r="O61" s="4" t="s">
        <v>290</v>
      </c>
      <c r="P61" s="4" t="s">
        <v>33</v>
      </c>
      <c r="Q61" s="4">
        <v>0</v>
      </c>
      <c r="R61" s="7">
        <v>45153</v>
      </c>
      <c r="S61" s="6">
        <v>45179</v>
      </c>
      <c r="T61" s="4" t="s">
        <v>34</v>
      </c>
      <c r="U61" s="4">
        <v>-284.97</v>
      </c>
      <c r="V61" s="4">
        <v>0</v>
      </c>
      <c r="W61" s="4">
        <v>0</v>
      </c>
      <c r="X61" s="4" t="s">
        <v>301</v>
      </c>
      <c r="Y61" s="4" t="s">
        <v>302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71</v>
      </c>
      <c r="E62" s="4" t="s">
        <v>72</v>
      </c>
      <c r="F62" s="6">
        <v>45174</v>
      </c>
      <c r="G62" s="6">
        <v>45176</v>
      </c>
      <c r="H62" s="4">
        <v>1</v>
      </c>
      <c r="I62" s="4">
        <v>2</v>
      </c>
      <c r="J62" s="4">
        <v>2</v>
      </c>
      <c r="K62" s="4" t="s">
        <v>30</v>
      </c>
      <c r="L62" s="4">
        <v>108.12</v>
      </c>
      <c r="M62" s="4">
        <v>108.12</v>
      </c>
      <c r="N62" s="4" t="s">
        <v>322</v>
      </c>
      <c r="O62" s="4" t="s">
        <v>290</v>
      </c>
      <c r="P62" s="4" t="s">
        <v>33</v>
      </c>
      <c r="Q62" s="4">
        <v>0</v>
      </c>
      <c r="R62" s="7">
        <v>45167</v>
      </c>
      <c r="S62" s="6">
        <v>45179</v>
      </c>
      <c r="T62" s="4" t="s">
        <v>34</v>
      </c>
      <c r="U62" s="4">
        <v>108.12</v>
      </c>
      <c r="V62" s="4">
        <v>0</v>
      </c>
      <c r="W62" s="4">
        <v>0</v>
      </c>
      <c r="X62" s="4" t="s">
        <v>323</v>
      </c>
      <c r="Y62" s="4" t="s">
        <v>324</v>
      </c>
    </row>
    <row r="63" s="4" customFormat="1" spans="1:25">
      <c r="A63" s="4" t="s">
        <v>325</v>
      </c>
      <c r="B63" s="4" t="s">
        <v>26</v>
      </c>
      <c r="C63" s="4" t="s">
        <v>27</v>
      </c>
      <c r="D63" s="4" t="s">
        <v>326</v>
      </c>
      <c r="E63" s="4" t="s">
        <v>327</v>
      </c>
      <c r="F63" s="6">
        <v>45175</v>
      </c>
      <c r="G63" s="6">
        <v>45176</v>
      </c>
      <c r="H63" s="4">
        <v>1</v>
      </c>
      <c r="I63" s="4">
        <v>1</v>
      </c>
      <c r="J63" s="4">
        <v>1</v>
      </c>
      <c r="K63" s="4" t="s">
        <v>30</v>
      </c>
      <c r="L63" s="4">
        <v>47.45</v>
      </c>
      <c r="M63" s="4">
        <v>47.45</v>
      </c>
      <c r="N63" s="4" t="s">
        <v>328</v>
      </c>
      <c r="O63" s="4" t="s">
        <v>290</v>
      </c>
      <c r="P63" s="4" t="s">
        <v>33</v>
      </c>
      <c r="Q63" s="4">
        <v>0</v>
      </c>
      <c r="R63" s="7">
        <v>45168.0000115741</v>
      </c>
      <c r="S63" s="6">
        <v>45179</v>
      </c>
      <c r="T63" s="4" t="s">
        <v>34</v>
      </c>
      <c r="U63" s="4">
        <v>47.45</v>
      </c>
      <c r="V63" s="4">
        <v>0</v>
      </c>
      <c r="W63" s="4">
        <v>0</v>
      </c>
      <c r="X63" s="4" t="s">
        <v>329</v>
      </c>
      <c r="Y63" s="4" t="s">
        <v>36</v>
      </c>
    </row>
    <row r="64" s="4" customFormat="1" spans="1:25">
      <c r="A64" s="4" t="s">
        <v>330</v>
      </c>
      <c r="B64" s="4" t="s">
        <v>26</v>
      </c>
      <c r="C64" s="4" t="s">
        <v>27</v>
      </c>
      <c r="D64" s="4" t="s">
        <v>86</v>
      </c>
      <c r="E64" s="4" t="s">
        <v>331</v>
      </c>
      <c r="F64" s="6">
        <v>45175</v>
      </c>
      <c r="G64" s="6">
        <v>45176</v>
      </c>
      <c r="H64" s="4">
        <v>1</v>
      </c>
      <c r="I64" s="4">
        <v>1</v>
      </c>
      <c r="J64" s="4">
        <v>1</v>
      </c>
      <c r="K64" s="4" t="s">
        <v>30</v>
      </c>
      <c r="L64" s="4">
        <v>56.54</v>
      </c>
      <c r="M64" s="4">
        <v>56.54</v>
      </c>
      <c r="N64" s="4" t="s">
        <v>88</v>
      </c>
      <c r="O64" s="4" t="s">
        <v>290</v>
      </c>
      <c r="P64" s="4" t="s">
        <v>33</v>
      </c>
      <c r="Q64" s="4">
        <v>0</v>
      </c>
      <c r="R64" s="7">
        <v>45170</v>
      </c>
      <c r="S64" s="6">
        <v>45179</v>
      </c>
      <c r="T64" s="4" t="s">
        <v>34</v>
      </c>
      <c r="U64" s="4">
        <v>56.54</v>
      </c>
      <c r="V64" s="4">
        <v>0</v>
      </c>
      <c r="W64" s="4">
        <v>0</v>
      </c>
      <c r="X64" s="4" t="s">
        <v>332</v>
      </c>
      <c r="Y64" s="4" t="s">
        <v>333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245</v>
      </c>
      <c r="F65" s="6">
        <v>45171</v>
      </c>
      <c r="G65" s="6">
        <v>45176</v>
      </c>
      <c r="H65" s="4">
        <v>1</v>
      </c>
      <c r="I65" s="4">
        <v>5</v>
      </c>
      <c r="J65" s="4">
        <v>5</v>
      </c>
      <c r="K65" s="4" t="s">
        <v>30</v>
      </c>
      <c r="L65" s="4">
        <v>111</v>
      </c>
      <c r="M65" s="4">
        <v>111</v>
      </c>
      <c r="N65" s="4" t="s">
        <v>336</v>
      </c>
      <c r="O65" s="4" t="s">
        <v>290</v>
      </c>
      <c r="P65" s="4" t="s">
        <v>33</v>
      </c>
      <c r="Q65" s="4">
        <v>0</v>
      </c>
      <c r="R65" s="7">
        <v>45170.0000115741</v>
      </c>
      <c r="S65" s="6">
        <v>45179</v>
      </c>
      <c r="T65" s="4" t="s">
        <v>34</v>
      </c>
      <c r="U65" s="4">
        <v>111</v>
      </c>
      <c r="V65" s="4">
        <v>0</v>
      </c>
      <c r="W65" s="4">
        <v>0</v>
      </c>
      <c r="X65" s="4" t="s">
        <v>337</v>
      </c>
      <c r="Y65" s="4" t="s">
        <v>36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298</v>
      </c>
      <c r="E66" s="4" t="s">
        <v>339</v>
      </c>
      <c r="F66" s="6">
        <v>45174</v>
      </c>
      <c r="G66" s="6">
        <v>45176</v>
      </c>
      <c r="H66" s="4">
        <v>4</v>
      </c>
      <c r="I66" s="4">
        <v>2</v>
      </c>
      <c r="J66" s="4">
        <v>8</v>
      </c>
      <c r="K66" s="4" t="s">
        <v>30</v>
      </c>
      <c r="L66" s="4">
        <v>953.92</v>
      </c>
      <c r="M66" s="4">
        <v>953.92</v>
      </c>
      <c r="N66" s="4" t="s">
        <v>340</v>
      </c>
      <c r="O66" s="4" t="s">
        <v>290</v>
      </c>
      <c r="P66" s="4" t="s">
        <v>33</v>
      </c>
      <c r="Q66" s="4">
        <v>0</v>
      </c>
      <c r="R66" s="7">
        <v>45171</v>
      </c>
      <c r="S66" s="6">
        <v>45179</v>
      </c>
      <c r="T66" s="4" t="s">
        <v>34</v>
      </c>
      <c r="U66" s="4">
        <v>953.92</v>
      </c>
      <c r="V66" s="4">
        <v>0</v>
      </c>
      <c r="W66" s="4">
        <v>0</v>
      </c>
      <c r="X66" s="4" t="s">
        <v>341</v>
      </c>
      <c r="Y66" s="4" t="s">
        <v>342</v>
      </c>
    </row>
    <row r="67" s="4" customFormat="1" spans="1:25">
      <c r="A67" s="4" t="s">
        <v>343</v>
      </c>
      <c r="B67" s="4" t="s">
        <v>26</v>
      </c>
      <c r="C67" s="4" t="s">
        <v>27</v>
      </c>
      <c r="D67" s="4" t="s">
        <v>344</v>
      </c>
      <c r="E67" s="4" t="s">
        <v>345</v>
      </c>
      <c r="F67" s="6">
        <v>45174</v>
      </c>
      <c r="G67" s="6">
        <v>45176</v>
      </c>
      <c r="H67" s="4">
        <v>2</v>
      </c>
      <c r="I67" s="4">
        <v>2</v>
      </c>
      <c r="J67" s="4">
        <v>4</v>
      </c>
      <c r="K67" s="4" t="s">
        <v>30</v>
      </c>
      <c r="L67" s="4">
        <v>176.68</v>
      </c>
      <c r="M67" s="4">
        <v>176.68</v>
      </c>
      <c r="N67" s="4" t="s">
        <v>346</v>
      </c>
      <c r="O67" s="4" t="s">
        <v>290</v>
      </c>
      <c r="P67" s="4" t="s">
        <v>33</v>
      </c>
      <c r="Q67" s="4">
        <v>0</v>
      </c>
      <c r="R67" s="7">
        <v>45171.0000115741</v>
      </c>
      <c r="S67" s="6">
        <v>45179</v>
      </c>
      <c r="T67" s="4" t="s">
        <v>34</v>
      </c>
      <c r="U67" s="4">
        <v>176.68</v>
      </c>
      <c r="V67" s="4">
        <v>0</v>
      </c>
      <c r="W67" s="4">
        <v>0</v>
      </c>
      <c r="X67" s="4" t="s">
        <v>347</v>
      </c>
      <c r="Y67" s="4" t="s">
        <v>36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71</v>
      </c>
      <c r="E68" s="4" t="s">
        <v>136</v>
      </c>
      <c r="F68" s="6">
        <v>45173</v>
      </c>
      <c r="G68" s="6">
        <v>45176</v>
      </c>
      <c r="H68" s="4">
        <v>1</v>
      </c>
      <c r="I68" s="4">
        <v>3</v>
      </c>
      <c r="J68" s="4">
        <v>3</v>
      </c>
      <c r="K68" s="4" t="s">
        <v>30</v>
      </c>
      <c r="L68" s="4">
        <v>137.52</v>
      </c>
      <c r="M68" s="4">
        <v>137.52</v>
      </c>
      <c r="N68" s="4" t="s">
        <v>349</v>
      </c>
      <c r="O68" s="4" t="s">
        <v>290</v>
      </c>
      <c r="P68" s="4" t="s">
        <v>33</v>
      </c>
      <c r="Q68" s="4">
        <v>0</v>
      </c>
      <c r="R68" s="7">
        <v>45171</v>
      </c>
      <c r="S68" s="6">
        <v>45179</v>
      </c>
      <c r="T68" s="4" t="s">
        <v>34</v>
      </c>
      <c r="U68" s="4">
        <v>137.52</v>
      </c>
      <c r="V68" s="4">
        <v>0</v>
      </c>
      <c r="W68" s="4">
        <v>0</v>
      </c>
      <c r="X68" s="4" t="s">
        <v>350</v>
      </c>
      <c r="Y68" s="4" t="s">
        <v>351</v>
      </c>
    </row>
    <row r="69" s="4" customFormat="1" spans="1:25">
      <c r="A69" s="4" t="s">
        <v>352</v>
      </c>
      <c r="B69" s="4" t="s">
        <v>26</v>
      </c>
      <c r="C69" s="4" t="s">
        <v>27</v>
      </c>
      <c r="D69" s="4" t="s">
        <v>109</v>
      </c>
      <c r="E69" s="4" t="s">
        <v>353</v>
      </c>
      <c r="F69" s="6">
        <v>45175</v>
      </c>
      <c r="G69" s="6">
        <v>45176</v>
      </c>
      <c r="H69" s="4">
        <v>1</v>
      </c>
      <c r="I69" s="4">
        <v>1</v>
      </c>
      <c r="J69" s="4">
        <v>1</v>
      </c>
      <c r="K69" s="4" t="s">
        <v>30</v>
      </c>
      <c r="L69" s="4">
        <v>35.88</v>
      </c>
      <c r="M69" s="4">
        <v>35.88</v>
      </c>
      <c r="N69" s="4" t="s">
        <v>111</v>
      </c>
      <c r="O69" s="4" t="s">
        <v>290</v>
      </c>
      <c r="P69" s="4" t="s">
        <v>33</v>
      </c>
      <c r="Q69" s="4">
        <v>0</v>
      </c>
      <c r="R69" s="7">
        <v>45171.0000115741</v>
      </c>
      <c r="S69" s="6">
        <v>45179</v>
      </c>
      <c r="T69" s="4" t="s">
        <v>34</v>
      </c>
      <c r="U69" s="4">
        <v>35.88</v>
      </c>
      <c r="V69" s="4">
        <v>0</v>
      </c>
      <c r="W69" s="4">
        <v>0</v>
      </c>
      <c r="X69" s="4" t="s">
        <v>354</v>
      </c>
      <c r="Y69" s="4" t="s">
        <v>36</v>
      </c>
    </row>
    <row r="70" s="4" customFormat="1" spans="1:25">
      <c r="A70" s="4" t="s">
        <v>355</v>
      </c>
      <c r="B70" s="4" t="s">
        <v>26</v>
      </c>
      <c r="C70" s="4" t="s">
        <v>27</v>
      </c>
      <c r="D70" s="4" t="s">
        <v>356</v>
      </c>
      <c r="E70" s="4" t="s">
        <v>357</v>
      </c>
      <c r="F70" s="6">
        <v>45175</v>
      </c>
      <c r="G70" s="6">
        <v>45176</v>
      </c>
      <c r="H70" s="4">
        <v>1</v>
      </c>
      <c r="I70" s="4">
        <v>1</v>
      </c>
      <c r="J70" s="4">
        <v>1</v>
      </c>
      <c r="K70" s="4" t="s">
        <v>30</v>
      </c>
      <c r="L70" s="4">
        <v>18.48</v>
      </c>
      <c r="M70" s="4">
        <v>18.48</v>
      </c>
      <c r="N70" s="4" t="s">
        <v>358</v>
      </c>
      <c r="O70" s="4" t="s">
        <v>290</v>
      </c>
      <c r="P70" s="4" t="s">
        <v>33</v>
      </c>
      <c r="Q70" s="4">
        <v>0</v>
      </c>
      <c r="R70" s="7">
        <v>45172.0000115741</v>
      </c>
      <c r="S70" s="6">
        <v>45179</v>
      </c>
      <c r="T70" s="4" t="s">
        <v>34</v>
      </c>
      <c r="U70" s="4">
        <v>18.48</v>
      </c>
      <c r="V70" s="4">
        <v>0</v>
      </c>
      <c r="W70" s="4">
        <v>0</v>
      </c>
      <c r="X70" s="4" t="s">
        <v>359</v>
      </c>
      <c r="Y70" s="4" t="s">
        <v>36</v>
      </c>
    </row>
    <row r="71" s="4" customFormat="1" spans="1:25">
      <c r="A71" s="4" t="s">
        <v>360</v>
      </c>
      <c r="B71" s="4" t="s">
        <v>26</v>
      </c>
      <c r="C71" s="4" t="s">
        <v>27</v>
      </c>
      <c r="D71" s="4" t="s">
        <v>361</v>
      </c>
      <c r="E71" s="4" t="s">
        <v>362</v>
      </c>
      <c r="F71" s="6">
        <v>45175</v>
      </c>
      <c r="G71" s="6">
        <v>45176</v>
      </c>
      <c r="H71" s="4">
        <v>1</v>
      </c>
      <c r="I71" s="4">
        <v>1</v>
      </c>
      <c r="J71" s="4">
        <v>1</v>
      </c>
      <c r="K71" s="4" t="s">
        <v>30</v>
      </c>
      <c r="L71" s="4">
        <v>52.02</v>
      </c>
      <c r="M71" s="4">
        <v>52.02</v>
      </c>
      <c r="N71" s="4" t="s">
        <v>363</v>
      </c>
      <c r="O71" s="4" t="s">
        <v>290</v>
      </c>
      <c r="P71" s="4" t="s">
        <v>33</v>
      </c>
      <c r="Q71" s="4">
        <v>0</v>
      </c>
      <c r="R71" s="7">
        <v>45172</v>
      </c>
      <c r="S71" s="6">
        <v>45179</v>
      </c>
      <c r="T71" s="4" t="s">
        <v>34</v>
      </c>
      <c r="U71" s="4">
        <v>52.02</v>
      </c>
      <c r="V71" s="4">
        <v>0</v>
      </c>
      <c r="W71" s="4">
        <v>0</v>
      </c>
      <c r="X71" s="4" t="s">
        <v>364</v>
      </c>
      <c r="Y71" s="4" t="s">
        <v>36</v>
      </c>
    </row>
    <row r="72" s="4" customFormat="1" spans="1:25">
      <c r="A72" s="4" t="s">
        <v>365</v>
      </c>
      <c r="B72" s="4" t="s">
        <v>26</v>
      </c>
      <c r="C72" s="4" t="s">
        <v>27</v>
      </c>
      <c r="D72" s="4" t="s">
        <v>366</v>
      </c>
      <c r="E72" s="4" t="s">
        <v>367</v>
      </c>
      <c r="F72" s="6">
        <v>45174</v>
      </c>
      <c r="G72" s="6">
        <v>45176</v>
      </c>
      <c r="H72" s="4">
        <v>1</v>
      </c>
      <c r="I72" s="4">
        <v>2</v>
      </c>
      <c r="J72" s="4">
        <v>2</v>
      </c>
      <c r="K72" s="4" t="s">
        <v>30</v>
      </c>
      <c r="L72" s="4">
        <v>35.9</v>
      </c>
      <c r="M72" s="4">
        <v>35.9</v>
      </c>
      <c r="N72" s="4" t="s">
        <v>368</v>
      </c>
      <c r="O72" s="4" t="s">
        <v>290</v>
      </c>
      <c r="P72" s="4" t="s">
        <v>33</v>
      </c>
      <c r="Q72" s="4">
        <v>0</v>
      </c>
      <c r="R72" s="7">
        <v>45172</v>
      </c>
      <c r="S72" s="6">
        <v>45179</v>
      </c>
      <c r="T72" s="4" t="s">
        <v>34</v>
      </c>
      <c r="U72" s="4">
        <v>35.9</v>
      </c>
      <c r="V72" s="4">
        <v>0</v>
      </c>
      <c r="W72" s="4">
        <v>0</v>
      </c>
      <c r="X72" s="4" t="s">
        <v>369</v>
      </c>
      <c r="Y72" s="4" t="s">
        <v>36</v>
      </c>
    </row>
    <row r="73" s="4" customFormat="1" spans="1:25">
      <c r="A73" s="4" t="s">
        <v>370</v>
      </c>
      <c r="B73" s="4" t="s">
        <v>26</v>
      </c>
      <c r="C73" s="4" t="s">
        <v>27</v>
      </c>
      <c r="D73" s="4" t="s">
        <v>371</v>
      </c>
      <c r="E73" s="4" t="s">
        <v>136</v>
      </c>
      <c r="F73" s="6">
        <v>45174</v>
      </c>
      <c r="G73" s="6">
        <v>45176</v>
      </c>
      <c r="H73" s="4">
        <v>1</v>
      </c>
      <c r="I73" s="4">
        <v>2</v>
      </c>
      <c r="J73" s="4">
        <v>2</v>
      </c>
      <c r="K73" s="4" t="s">
        <v>30</v>
      </c>
      <c r="L73" s="4">
        <v>27.93</v>
      </c>
      <c r="M73" s="4">
        <v>27.93</v>
      </c>
      <c r="N73" s="4" t="s">
        <v>372</v>
      </c>
      <c r="O73" s="4" t="s">
        <v>290</v>
      </c>
      <c r="P73" s="4" t="s">
        <v>33</v>
      </c>
      <c r="Q73" s="4">
        <v>0</v>
      </c>
      <c r="R73" s="7">
        <v>45173</v>
      </c>
      <c r="S73" s="6">
        <v>45179</v>
      </c>
      <c r="T73" s="4" t="s">
        <v>34</v>
      </c>
      <c r="U73" s="4">
        <v>27.93</v>
      </c>
      <c r="V73" s="4">
        <v>0</v>
      </c>
      <c r="W73" s="4">
        <v>0</v>
      </c>
      <c r="X73" s="4" t="s">
        <v>373</v>
      </c>
      <c r="Y73" s="4" t="s">
        <v>374</v>
      </c>
    </row>
    <row r="74" s="4" customFormat="1" spans="1:25">
      <c r="A74" s="4" t="s">
        <v>375</v>
      </c>
      <c r="B74" s="4" t="s">
        <v>26</v>
      </c>
      <c r="C74" s="4" t="s">
        <v>27</v>
      </c>
      <c r="D74" s="4" t="s">
        <v>376</v>
      </c>
      <c r="E74" s="4" t="s">
        <v>377</v>
      </c>
      <c r="F74" s="6">
        <v>45175</v>
      </c>
      <c r="G74" s="6">
        <v>45176</v>
      </c>
      <c r="H74" s="4">
        <v>1</v>
      </c>
      <c r="I74" s="4">
        <v>1</v>
      </c>
      <c r="J74" s="4">
        <v>1</v>
      </c>
      <c r="K74" s="4" t="s">
        <v>30</v>
      </c>
      <c r="L74" s="4">
        <v>47.29</v>
      </c>
      <c r="M74" s="4">
        <v>47.29</v>
      </c>
      <c r="N74" s="4" t="s">
        <v>378</v>
      </c>
      <c r="O74" s="4" t="s">
        <v>290</v>
      </c>
      <c r="P74" s="4" t="s">
        <v>33</v>
      </c>
      <c r="Q74" s="4">
        <v>0</v>
      </c>
      <c r="R74" s="7">
        <v>45173.0000115741</v>
      </c>
      <c r="S74" s="6">
        <v>45179</v>
      </c>
      <c r="T74" s="4" t="s">
        <v>34</v>
      </c>
      <c r="U74" s="4">
        <v>47.29</v>
      </c>
      <c r="V74" s="4">
        <v>0</v>
      </c>
      <c r="W74" s="4">
        <v>0</v>
      </c>
      <c r="X74" s="4" t="s">
        <v>379</v>
      </c>
      <c r="Y74" s="4" t="s">
        <v>36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381</v>
      </c>
      <c r="E75" s="4" t="s">
        <v>382</v>
      </c>
      <c r="F75" s="6">
        <v>45175</v>
      </c>
      <c r="G75" s="6">
        <v>45176</v>
      </c>
      <c r="H75" s="4">
        <v>1</v>
      </c>
      <c r="I75" s="4">
        <v>1</v>
      </c>
      <c r="J75" s="4">
        <v>1</v>
      </c>
      <c r="K75" s="4" t="s">
        <v>30</v>
      </c>
      <c r="L75" s="4">
        <v>50.84</v>
      </c>
      <c r="M75" s="4">
        <v>50.84</v>
      </c>
      <c r="N75" s="4" t="s">
        <v>383</v>
      </c>
      <c r="O75" s="4" t="s">
        <v>290</v>
      </c>
      <c r="P75" s="4" t="s">
        <v>33</v>
      </c>
      <c r="Q75" s="4">
        <v>0</v>
      </c>
      <c r="R75" s="7">
        <v>45173</v>
      </c>
      <c r="S75" s="6">
        <v>45179</v>
      </c>
      <c r="T75" s="4" t="s">
        <v>34</v>
      </c>
      <c r="U75" s="4">
        <v>50.84</v>
      </c>
      <c r="V75" s="4">
        <v>0</v>
      </c>
      <c r="W75" s="4">
        <v>0</v>
      </c>
      <c r="X75" s="4" t="s">
        <v>384</v>
      </c>
      <c r="Y75" s="4" t="s">
        <v>385</v>
      </c>
    </row>
    <row r="76" s="4" customFormat="1" spans="1:26">
      <c r="A76" s="4" t="s">
        <v>386</v>
      </c>
      <c r="B76" s="4" t="s">
        <v>26</v>
      </c>
      <c r="C76" s="4" t="s">
        <v>27</v>
      </c>
      <c r="D76" s="4" t="s">
        <v>387</v>
      </c>
      <c r="E76" s="4" t="s">
        <v>217</v>
      </c>
      <c r="F76" s="6">
        <v>45174</v>
      </c>
      <c r="G76" s="6">
        <v>45176</v>
      </c>
      <c r="H76" s="4">
        <v>2</v>
      </c>
      <c r="I76" s="4">
        <v>2</v>
      </c>
      <c r="J76" s="4">
        <v>4</v>
      </c>
      <c r="K76" s="4" t="s">
        <v>30</v>
      </c>
      <c r="L76" s="4">
        <v>138.68</v>
      </c>
      <c r="M76" s="4">
        <v>138.68</v>
      </c>
      <c r="N76" s="4" t="s">
        <v>388</v>
      </c>
      <c r="O76" s="4" t="s">
        <v>290</v>
      </c>
      <c r="P76" s="4" t="s">
        <v>33</v>
      </c>
      <c r="Q76" s="4">
        <v>0</v>
      </c>
      <c r="R76" s="7">
        <v>45173.0000115741</v>
      </c>
      <c r="S76" s="6">
        <v>45179</v>
      </c>
      <c r="T76" s="4" t="s">
        <v>34</v>
      </c>
      <c r="U76" s="4">
        <v>138.68</v>
      </c>
      <c r="V76" s="4">
        <v>0</v>
      </c>
      <c r="W76" s="4">
        <v>0</v>
      </c>
      <c r="X76" s="4" t="s">
        <v>389</v>
      </c>
      <c r="Y76" s="4">
        <v>25598898</v>
      </c>
      <c r="Z76" s="4" t="s">
        <v>390</v>
      </c>
    </row>
    <row r="77" s="4" customFormat="1" spans="1:25">
      <c r="A77" s="4" t="s">
        <v>391</v>
      </c>
      <c r="B77" s="4" t="s">
        <v>26</v>
      </c>
      <c r="C77" s="4" t="s">
        <v>27</v>
      </c>
      <c r="D77" s="4" t="s">
        <v>392</v>
      </c>
      <c r="E77" s="4" t="s">
        <v>72</v>
      </c>
      <c r="F77" s="6">
        <v>45174</v>
      </c>
      <c r="G77" s="6">
        <v>45176</v>
      </c>
      <c r="H77" s="4">
        <v>1</v>
      </c>
      <c r="I77" s="4">
        <v>2</v>
      </c>
      <c r="J77" s="4">
        <v>2</v>
      </c>
      <c r="K77" s="4" t="s">
        <v>30</v>
      </c>
      <c r="L77" s="4">
        <v>314.78</v>
      </c>
      <c r="M77" s="4">
        <v>314.78</v>
      </c>
      <c r="N77" s="4" t="s">
        <v>393</v>
      </c>
      <c r="O77" s="4" t="s">
        <v>290</v>
      </c>
      <c r="P77" s="4" t="s">
        <v>33</v>
      </c>
      <c r="Q77" s="4">
        <v>0</v>
      </c>
      <c r="R77" s="7">
        <v>45173</v>
      </c>
      <c r="S77" s="6">
        <v>45179</v>
      </c>
      <c r="T77" s="4" t="s">
        <v>34</v>
      </c>
      <c r="U77" s="4">
        <v>314.78</v>
      </c>
      <c r="V77" s="4">
        <v>0</v>
      </c>
      <c r="W77" s="4">
        <v>0</v>
      </c>
      <c r="X77" s="4" t="s">
        <v>394</v>
      </c>
      <c r="Y77" s="4" t="s">
        <v>36</v>
      </c>
    </row>
    <row r="78" s="4" customFormat="1" spans="1:25">
      <c r="A78" s="4" t="s">
        <v>395</v>
      </c>
      <c r="B78" s="4" t="s">
        <v>26</v>
      </c>
      <c r="C78" s="4" t="s">
        <v>27</v>
      </c>
      <c r="D78" s="4" t="s">
        <v>396</v>
      </c>
      <c r="E78" s="4" t="s">
        <v>397</v>
      </c>
      <c r="F78" s="6">
        <v>45175</v>
      </c>
      <c r="G78" s="6">
        <v>45176</v>
      </c>
      <c r="H78" s="4">
        <v>1</v>
      </c>
      <c r="I78" s="4">
        <v>1</v>
      </c>
      <c r="J78" s="4">
        <v>1</v>
      </c>
      <c r="K78" s="4" t="s">
        <v>30</v>
      </c>
      <c r="L78" s="4">
        <v>39.76</v>
      </c>
      <c r="M78" s="4">
        <v>39.76</v>
      </c>
      <c r="N78" s="4" t="s">
        <v>398</v>
      </c>
      <c r="O78" s="4" t="s">
        <v>290</v>
      </c>
      <c r="P78" s="4" t="s">
        <v>33</v>
      </c>
      <c r="Q78" s="4">
        <v>0</v>
      </c>
      <c r="R78" s="7">
        <v>45174.0000115741</v>
      </c>
      <c r="S78" s="6">
        <v>45179</v>
      </c>
      <c r="T78" s="4" t="s">
        <v>34</v>
      </c>
      <c r="U78" s="4">
        <v>39.76</v>
      </c>
      <c r="V78" s="4">
        <v>0</v>
      </c>
      <c r="W78" s="4">
        <v>0</v>
      </c>
      <c r="X78" s="4" t="s">
        <v>399</v>
      </c>
      <c r="Y78" s="4" t="s">
        <v>400</v>
      </c>
    </row>
    <row r="79" s="4" customFormat="1" spans="1:25">
      <c r="A79" s="4" t="s">
        <v>401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45174</v>
      </c>
      <c r="G79" s="6">
        <v>45176</v>
      </c>
      <c r="H79" s="4">
        <v>1</v>
      </c>
      <c r="I79" s="4">
        <v>2</v>
      </c>
      <c r="J79" s="4">
        <v>2</v>
      </c>
      <c r="K79" s="4" t="s">
        <v>30</v>
      </c>
      <c r="L79" s="4">
        <v>42.82</v>
      </c>
      <c r="M79" s="4">
        <v>42.82</v>
      </c>
      <c r="N79" s="4" t="s">
        <v>404</v>
      </c>
      <c r="O79" s="4" t="s">
        <v>290</v>
      </c>
      <c r="P79" s="4" t="s">
        <v>33</v>
      </c>
      <c r="Q79" s="4">
        <v>0</v>
      </c>
      <c r="R79" s="7">
        <v>45174.0000115741</v>
      </c>
      <c r="S79" s="6">
        <v>45179</v>
      </c>
      <c r="T79" s="4" t="s">
        <v>34</v>
      </c>
      <c r="U79" s="4">
        <v>42.82</v>
      </c>
      <c r="V79" s="4">
        <v>0</v>
      </c>
      <c r="W79" s="4">
        <v>0</v>
      </c>
      <c r="X79" s="4" t="s">
        <v>405</v>
      </c>
      <c r="Y79" s="4" t="s">
        <v>406</v>
      </c>
    </row>
    <row r="80" s="4" customFormat="1" spans="1:25">
      <c r="A80" s="4" t="s">
        <v>407</v>
      </c>
      <c r="B80" s="4" t="s">
        <v>26</v>
      </c>
      <c r="C80" s="4" t="s">
        <v>27</v>
      </c>
      <c r="D80" s="4" t="s">
        <v>174</v>
      </c>
      <c r="E80" s="4" t="s">
        <v>175</v>
      </c>
      <c r="F80" s="6">
        <v>45175</v>
      </c>
      <c r="G80" s="6">
        <v>45176</v>
      </c>
      <c r="H80" s="4">
        <v>1</v>
      </c>
      <c r="I80" s="4">
        <v>1</v>
      </c>
      <c r="J80" s="4">
        <v>1</v>
      </c>
      <c r="K80" s="4" t="s">
        <v>30</v>
      </c>
      <c r="L80" s="4">
        <v>43.73</v>
      </c>
      <c r="M80" s="4">
        <v>43.73</v>
      </c>
      <c r="N80" s="4" t="s">
        <v>176</v>
      </c>
      <c r="O80" s="4" t="s">
        <v>290</v>
      </c>
      <c r="P80" s="4" t="s">
        <v>33</v>
      </c>
      <c r="Q80" s="4">
        <v>0</v>
      </c>
      <c r="R80" s="7">
        <v>45174</v>
      </c>
      <c r="S80" s="6">
        <v>45179</v>
      </c>
      <c r="T80" s="4" t="s">
        <v>34</v>
      </c>
      <c r="U80" s="4">
        <v>43.73</v>
      </c>
      <c r="V80" s="4">
        <v>0</v>
      </c>
      <c r="W80" s="4">
        <v>0</v>
      </c>
      <c r="X80" s="4" t="s">
        <v>408</v>
      </c>
      <c r="Y80" s="4" t="s">
        <v>36</v>
      </c>
    </row>
    <row r="81" s="4" customFormat="1" spans="1:25">
      <c r="A81" s="4" t="s">
        <v>409</v>
      </c>
      <c r="B81" s="4" t="s">
        <v>26</v>
      </c>
      <c r="C81" s="4" t="s">
        <v>27</v>
      </c>
      <c r="D81" s="4" t="s">
        <v>163</v>
      </c>
      <c r="E81" s="4" t="s">
        <v>410</v>
      </c>
      <c r="F81" s="6">
        <v>45175</v>
      </c>
      <c r="G81" s="6">
        <v>45176</v>
      </c>
      <c r="H81" s="4">
        <v>1</v>
      </c>
      <c r="I81" s="4">
        <v>1</v>
      </c>
      <c r="J81" s="4">
        <v>1</v>
      </c>
      <c r="K81" s="4" t="s">
        <v>30</v>
      </c>
      <c r="L81" s="4">
        <v>18.97</v>
      </c>
      <c r="M81" s="4">
        <v>18.97</v>
      </c>
      <c r="N81" s="4" t="s">
        <v>411</v>
      </c>
      <c r="O81" s="4" t="s">
        <v>290</v>
      </c>
      <c r="P81" s="4" t="s">
        <v>33</v>
      </c>
      <c r="Q81" s="4">
        <v>0</v>
      </c>
      <c r="R81" s="7">
        <v>45174.0000115741</v>
      </c>
      <c r="S81" s="6">
        <v>45179</v>
      </c>
      <c r="T81" s="4" t="s">
        <v>34</v>
      </c>
      <c r="U81" s="4">
        <v>18.97</v>
      </c>
      <c r="V81" s="4">
        <v>0</v>
      </c>
      <c r="W81" s="4">
        <v>0</v>
      </c>
      <c r="X81" s="4" t="s">
        <v>412</v>
      </c>
      <c r="Y81" s="4" t="s">
        <v>413</v>
      </c>
    </row>
    <row r="82" s="4" customFormat="1" spans="1:25">
      <c r="A82" s="4" t="s">
        <v>414</v>
      </c>
      <c r="B82" s="4" t="s">
        <v>26</v>
      </c>
      <c r="C82" s="4" t="s">
        <v>27</v>
      </c>
      <c r="D82" s="4" t="s">
        <v>415</v>
      </c>
      <c r="E82" s="4" t="s">
        <v>416</v>
      </c>
      <c r="F82" s="6">
        <v>45174</v>
      </c>
      <c r="G82" s="6">
        <v>45176</v>
      </c>
      <c r="H82" s="4">
        <v>1</v>
      </c>
      <c r="I82" s="4">
        <v>2</v>
      </c>
      <c r="J82" s="4">
        <v>2</v>
      </c>
      <c r="K82" s="4" t="s">
        <v>30</v>
      </c>
      <c r="L82" s="4">
        <v>49.76</v>
      </c>
      <c r="M82" s="4">
        <v>49.76</v>
      </c>
      <c r="N82" s="4" t="s">
        <v>417</v>
      </c>
      <c r="O82" s="4" t="s">
        <v>290</v>
      </c>
      <c r="P82" s="4" t="s">
        <v>33</v>
      </c>
      <c r="Q82" s="4">
        <v>0</v>
      </c>
      <c r="R82" s="7">
        <v>45174</v>
      </c>
      <c r="S82" s="6">
        <v>45179</v>
      </c>
      <c r="T82" s="4" t="s">
        <v>34</v>
      </c>
      <c r="U82" s="4">
        <v>49.76</v>
      </c>
      <c r="V82" s="4">
        <v>0</v>
      </c>
      <c r="W82" s="4">
        <v>0</v>
      </c>
      <c r="X82" s="4" t="s">
        <v>418</v>
      </c>
      <c r="Y82" s="4" t="s">
        <v>419</v>
      </c>
    </row>
    <row r="83" s="4" customFormat="1" spans="1:25">
      <c r="A83" s="4" t="s">
        <v>420</v>
      </c>
      <c r="B83" s="4" t="s">
        <v>26</v>
      </c>
      <c r="C83" s="4" t="s">
        <v>27</v>
      </c>
      <c r="D83" s="4" t="s">
        <v>197</v>
      </c>
      <c r="E83" s="4" t="s">
        <v>198</v>
      </c>
      <c r="F83" s="6">
        <v>45175</v>
      </c>
      <c r="G83" s="6">
        <v>45176</v>
      </c>
      <c r="H83" s="4">
        <v>1</v>
      </c>
      <c r="I83" s="4">
        <v>1</v>
      </c>
      <c r="J83" s="4">
        <v>1</v>
      </c>
      <c r="K83" s="4" t="s">
        <v>30</v>
      </c>
      <c r="L83" s="4">
        <v>7.51</v>
      </c>
      <c r="M83" s="4">
        <v>7.51</v>
      </c>
      <c r="N83" s="4" t="s">
        <v>421</v>
      </c>
      <c r="O83" s="4" t="s">
        <v>290</v>
      </c>
      <c r="P83" s="4" t="s">
        <v>33</v>
      </c>
      <c r="Q83" s="4">
        <v>0</v>
      </c>
      <c r="R83" s="7">
        <v>45174.0000115741</v>
      </c>
      <c r="S83" s="6">
        <v>45179</v>
      </c>
      <c r="T83" s="4" t="s">
        <v>34</v>
      </c>
      <c r="U83" s="4">
        <v>7.51</v>
      </c>
      <c r="V83" s="4">
        <v>0</v>
      </c>
      <c r="W83" s="4">
        <v>0</v>
      </c>
      <c r="X83" s="4" t="s">
        <v>422</v>
      </c>
      <c r="Y83" s="4" t="s">
        <v>36</v>
      </c>
    </row>
    <row r="84" s="4" customFormat="1" spans="1:25">
      <c r="A84" s="4" t="s">
        <v>423</v>
      </c>
      <c r="B84" s="4" t="s">
        <v>26</v>
      </c>
      <c r="C84" s="4" t="s">
        <v>27</v>
      </c>
      <c r="D84" s="4" t="s">
        <v>424</v>
      </c>
      <c r="E84" s="4" t="s">
        <v>403</v>
      </c>
      <c r="F84" s="6">
        <v>45174</v>
      </c>
      <c r="G84" s="6">
        <v>45176</v>
      </c>
      <c r="H84" s="4">
        <v>1</v>
      </c>
      <c r="I84" s="4">
        <v>2</v>
      </c>
      <c r="J84" s="4">
        <v>2</v>
      </c>
      <c r="K84" s="4" t="s">
        <v>30</v>
      </c>
      <c r="L84" s="4">
        <v>30.4</v>
      </c>
      <c r="M84" s="4">
        <v>30.4</v>
      </c>
      <c r="N84" s="4" t="s">
        <v>425</v>
      </c>
      <c r="O84" s="4" t="s">
        <v>290</v>
      </c>
      <c r="P84" s="4" t="s">
        <v>33</v>
      </c>
      <c r="Q84" s="4">
        <v>0</v>
      </c>
      <c r="R84" s="7">
        <v>45174</v>
      </c>
      <c r="S84" s="6">
        <v>45179</v>
      </c>
      <c r="T84" s="4" t="s">
        <v>34</v>
      </c>
      <c r="U84" s="4">
        <v>30.4</v>
      </c>
      <c r="V84" s="4">
        <v>0</v>
      </c>
      <c r="W84" s="4">
        <v>0</v>
      </c>
      <c r="X84" s="4" t="s">
        <v>426</v>
      </c>
      <c r="Y84" s="4" t="s">
        <v>427</v>
      </c>
    </row>
    <row r="85" s="4" customFormat="1" spans="1:25">
      <c r="A85" s="4" t="s">
        <v>428</v>
      </c>
      <c r="B85" s="4" t="s">
        <v>26</v>
      </c>
      <c r="C85" s="4" t="s">
        <v>27</v>
      </c>
      <c r="D85" s="4" t="s">
        <v>202</v>
      </c>
      <c r="E85" s="4" t="s">
        <v>203</v>
      </c>
      <c r="F85" s="6">
        <v>45175</v>
      </c>
      <c r="G85" s="6">
        <v>45176</v>
      </c>
      <c r="H85" s="4">
        <v>1</v>
      </c>
      <c r="I85" s="4">
        <v>1</v>
      </c>
      <c r="J85" s="4">
        <v>1</v>
      </c>
      <c r="K85" s="4" t="s">
        <v>30</v>
      </c>
      <c r="L85" s="4">
        <v>20.49</v>
      </c>
      <c r="M85" s="4">
        <v>20.49</v>
      </c>
      <c r="N85" s="4" t="s">
        <v>429</v>
      </c>
      <c r="O85" s="4" t="s">
        <v>290</v>
      </c>
      <c r="P85" s="4" t="s">
        <v>33</v>
      </c>
      <c r="Q85" s="4">
        <v>0</v>
      </c>
      <c r="R85" s="7">
        <v>45174.0000115741</v>
      </c>
      <c r="S85" s="6">
        <v>45179</v>
      </c>
      <c r="T85" s="4" t="s">
        <v>34</v>
      </c>
      <c r="U85" s="4">
        <v>20.49</v>
      </c>
      <c r="V85" s="4">
        <v>0</v>
      </c>
      <c r="W85" s="4">
        <v>0</v>
      </c>
      <c r="X85" s="4" t="s">
        <v>430</v>
      </c>
      <c r="Y85" s="4" t="s">
        <v>431</v>
      </c>
    </row>
    <row r="86" s="4" customFormat="1" spans="1:25">
      <c r="A86" s="4" t="s">
        <v>432</v>
      </c>
      <c r="B86" s="4" t="s">
        <v>26</v>
      </c>
      <c r="C86" s="4" t="s">
        <v>27</v>
      </c>
      <c r="D86" s="4" t="s">
        <v>433</v>
      </c>
      <c r="E86" s="4" t="s">
        <v>434</v>
      </c>
      <c r="F86" s="6">
        <v>45175</v>
      </c>
      <c r="G86" s="6">
        <v>45176</v>
      </c>
      <c r="H86" s="4">
        <v>1</v>
      </c>
      <c r="I86" s="4">
        <v>1</v>
      </c>
      <c r="J86" s="4">
        <v>1</v>
      </c>
      <c r="K86" s="4" t="s">
        <v>30</v>
      </c>
      <c r="L86" s="4">
        <v>72.57</v>
      </c>
      <c r="M86" s="4">
        <v>72.57</v>
      </c>
      <c r="N86" s="4" t="s">
        <v>435</v>
      </c>
      <c r="O86" s="4" t="s">
        <v>290</v>
      </c>
      <c r="P86" s="4" t="s">
        <v>33</v>
      </c>
      <c r="Q86" s="4">
        <v>0</v>
      </c>
      <c r="R86" s="7">
        <v>45174.0000115741</v>
      </c>
      <c r="S86" s="6">
        <v>45179</v>
      </c>
      <c r="T86" s="4" t="s">
        <v>34</v>
      </c>
      <c r="U86" s="4">
        <v>72.57</v>
      </c>
      <c r="V86" s="4">
        <v>0</v>
      </c>
      <c r="W86" s="4">
        <v>0</v>
      </c>
      <c r="X86" s="4" t="s">
        <v>436</v>
      </c>
      <c r="Y86" s="4" t="s">
        <v>437</v>
      </c>
    </row>
    <row r="87" s="4" customFormat="1" spans="1:25">
      <c r="A87" s="4" t="s">
        <v>438</v>
      </c>
      <c r="B87" s="4" t="s">
        <v>26</v>
      </c>
      <c r="C87" s="4" t="s">
        <v>27</v>
      </c>
      <c r="D87" s="4" t="s">
        <v>439</v>
      </c>
      <c r="E87" s="4" t="s">
        <v>440</v>
      </c>
      <c r="F87" s="6">
        <v>45175</v>
      </c>
      <c r="G87" s="6">
        <v>45176</v>
      </c>
      <c r="H87" s="4">
        <v>1</v>
      </c>
      <c r="I87" s="4">
        <v>1</v>
      </c>
      <c r="J87" s="4">
        <v>1</v>
      </c>
      <c r="K87" s="4" t="s">
        <v>30</v>
      </c>
      <c r="L87" s="4">
        <v>23.92</v>
      </c>
      <c r="M87" s="4">
        <v>23.92</v>
      </c>
      <c r="N87" s="4" t="s">
        <v>441</v>
      </c>
      <c r="O87" s="4" t="s">
        <v>290</v>
      </c>
      <c r="P87" s="4" t="s">
        <v>33</v>
      </c>
      <c r="Q87" s="4">
        <v>0</v>
      </c>
      <c r="R87" s="7">
        <v>45175</v>
      </c>
      <c r="S87" s="6">
        <v>45179</v>
      </c>
      <c r="T87" s="4" t="s">
        <v>34</v>
      </c>
      <c r="U87" s="4">
        <v>23.92</v>
      </c>
      <c r="V87" s="4">
        <v>0</v>
      </c>
      <c r="W87" s="4">
        <v>0</v>
      </c>
      <c r="X87" s="4" t="s">
        <v>442</v>
      </c>
      <c r="Y87" s="4" t="s">
        <v>36</v>
      </c>
    </row>
    <row r="88" s="4" customFormat="1" spans="1:25">
      <c r="A88" s="4" t="s">
        <v>443</v>
      </c>
      <c r="B88" s="4" t="s">
        <v>26</v>
      </c>
      <c r="C88" s="4" t="s">
        <v>27</v>
      </c>
      <c r="D88" s="4" t="s">
        <v>444</v>
      </c>
      <c r="E88" s="4" t="s">
        <v>445</v>
      </c>
      <c r="F88" s="6">
        <v>45175</v>
      </c>
      <c r="G88" s="6">
        <v>45176</v>
      </c>
      <c r="H88" s="4">
        <v>1</v>
      </c>
      <c r="I88" s="4">
        <v>1</v>
      </c>
      <c r="J88" s="4">
        <v>1</v>
      </c>
      <c r="K88" s="4" t="s">
        <v>30</v>
      </c>
      <c r="L88" s="4">
        <v>41.6</v>
      </c>
      <c r="M88" s="4">
        <v>41.6</v>
      </c>
      <c r="N88" s="4" t="s">
        <v>446</v>
      </c>
      <c r="O88" s="4" t="s">
        <v>290</v>
      </c>
      <c r="P88" s="4" t="s">
        <v>33</v>
      </c>
      <c r="Q88" s="4">
        <v>0</v>
      </c>
      <c r="R88" s="7">
        <v>45175.0000115741</v>
      </c>
      <c r="S88" s="6">
        <v>45179</v>
      </c>
      <c r="T88" s="4" t="s">
        <v>34</v>
      </c>
      <c r="U88" s="4">
        <v>41.6</v>
      </c>
      <c r="V88" s="4">
        <v>0</v>
      </c>
      <c r="W88" s="4">
        <v>0</v>
      </c>
      <c r="X88" s="4" t="s">
        <v>447</v>
      </c>
      <c r="Y88" s="4" t="s">
        <v>36</v>
      </c>
    </row>
    <row r="89" s="4" customFormat="1" spans="1:25">
      <c r="A89" s="4" t="s">
        <v>448</v>
      </c>
      <c r="B89" s="4" t="s">
        <v>26</v>
      </c>
      <c r="C89" s="4" t="s">
        <v>27</v>
      </c>
      <c r="D89" s="4" t="s">
        <v>449</v>
      </c>
      <c r="E89" s="4" t="s">
        <v>136</v>
      </c>
      <c r="F89" s="6">
        <v>45175</v>
      </c>
      <c r="G89" s="6">
        <v>45176</v>
      </c>
      <c r="H89" s="4">
        <v>1</v>
      </c>
      <c r="I89" s="4">
        <v>1</v>
      </c>
      <c r="J89" s="4">
        <v>1</v>
      </c>
      <c r="K89" s="4" t="s">
        <v>30</v>
      </c>
      <c r="L89" s="4">
        <v>28.35</v>
      </c>
      <c r="M89" s="4">
        <v>28.35</v>
      </c>
      <c r="N89" s="4" t="s">
        <v>450</v>
      </c>
      <c r="O89" s="4" t="s">
        <v>290</v>
      </c>
      <c r="P89" s="4" t="s">
        <v>33</v>
      </c>
      <c r="Q89" s="4">
        <v>0</v>
      </c>
      <c r="R89" s="7">
        <v>45175.0000115741</v>
      </c>
      <c r="S89" s="6">
        <v>45179</v>
      </c>
      <c r="T89" s="4" t="s">
        <v>34</v>
      </c>
      <c r="U89" s="4">
        <v>28.35</v>
      </c>
      <c r="V89" s="4">
        <v>0</v>
      </c>
      <c r="W89" s="4">
        <v>0</v>
      </c>
      <c r="X89" s="4" t="s">
        <v>451</v>
      </c>
      <c r="Y89" s="4" t="s">
        <v>452</v>
      </c>
    </row>
    <row r="90" s="4" customFormat="1" spans="1:25">
      <c r="A90" s="4" t="s">
        <v>453</v>
      </c>
      <c r="B90" s="4" t="s">
        <v>26</v>
      </c>
      <c r="C90" s="4" t="s">
        <v>27</v>
      </c>
      <c r="D90" s="4" t="s">
        <v>454</v>
      </c>
      <c r="E90" s="4" t="s">
        <v>416</v>
      </c>
      <c r="F90" s="6">
        <v>45175</v>
      </c>
      <c r="G90" s="6">
        <v>45176</v>
      </c>
      <c r="H90" s="4">
        <v>1</v>
      </c>
      <c r="I90" s="4">
        <v>1</v>
      </c>
      <c r="J90" s="4">
        <v>1</v>
      </c>
      <c r="K90" s="4" t="s">
        <v>30</v>
      </c>
      <c r="L90" s="4">
        <v>10.86</v>
      </c>
      <c r="M90" s="4">
        <v>10.86</v>
      </c>
      <c r="N90" s="4" t="s">
        <v>455</v>
      </c>
      <c r="O90" s="4" t="s">
        <v>290</v>
      </c>
      <c r="P90" s="4" t="s">
        <v>33</v>
      </c>
      <c r="Q90" s="4">
        <v>0</v>
      </c>
      <c r="R90" s="7">
        <v>45175.0000115741</v>
      </c>
      <c r="S90" s="6">
        <v>45179</v>
      </c>
      <c r="T90" s="4" t="s">
        <v>34</v>
      </c>
      <c r="U90" s="4">
        <v>10.86</v>
      </c>
      <c r="V90" s="4">
        <v>0</v>
      </c>
      <c r="W90" s="4">
        <v>0</v>
      </c>
      <c r="X90" s="4" t="s">
        <v>456</v>
      </c>
      <c r="Y90" s="4" t="s">
        <v>36</v>
      </c>
    </row>
    <row r="91" s="4" customFormat="1" spans="1:25">
      <c r="A91" s="4" t="s">
        <v>457</v>
      </c>
      <c r="B91" s="4" t="s">
        <v>26</v>
      </c>
      <c r="C91" s="4" t="s">
        <v>27</v>
      </c>
      <c r="D91" s="4" t="s">
        <v>458</v>
      </c>
      <c r="E91" s="4" t="s">
        <v>397</v>
      </c>
      <c r="F91" s="6">
        <v>45175</v>
      </c>
      <c r="G91" s="6">
        <v>45176</v>
      </c>
      <c r="H91" s="4">
        <v>1</v>
      </c>
      <c r="I91" s="4">
        <v>1</v>
      </c>
      <c r="J91" s="4">
        <v>1</v>
      </c>
      <c r="K91" s="4" t="s">
        <v>30</v>
      </c>
      <c r="L91" s="4">
        <v>43.28</v>
      </c>
      <c r="M91" s="4">
        <v>43.28</v>
      </c>
      <c r="N91" s="4" t="s">
        <v>459</v>
      </c>
      <c r="O91" s="4" t="s">
        <v>290</v>
      </c>
      <c r="P91" s="4" t="s">
        <v>33</v>
      </c>
      <c r="Q91" s="4">
        <v>0</v>
      </c>
      <c r="R91" s="7">
        <v>45175</v>
      </c>
      <c r="S91" s="6">
        <v>45179</v>
      </c>
      <c r="T91" s="4" t="s">
        <v>34</v>
      </c>
      <c r="U91" s="4">
        <v>43.28</v>
      </c>
      <c r="V91" s="4">
        <v>0</v>
      </c>
      <c r="W91" s="4">
        <v>0</v>
      </c>
      <c r="X91" s="4" t="s">
        <v>460</v>
      </c>
      <c r="Y91" s="4" t="s">
        <v>36</v>
      </c>
    </row>
    <row r="92" s="4" customFormat="1" spans="1:25">
      <c r="A92" s="4" t="s">
        <v>461</v>
      </c>
      <c r="B92" s="4" t="s">
        <v>26</v>
      </c>
      <c r="C92" s="4" t="s">
        <v>27</v>
      </c>
      <c r="D92" s="4" t="s">
        <v>28</v>
      </c>
      <c r="E92" s="4" t="s">
        <v>29</v>
      </c>
      <c r="F92" s="6">
        <v>45175</v>
      </c>
      <c r="G92" s="6">
        <v>45176</v>
      </c>
      <c r="H92" s="4">
        <v>1</v>
      </c>
      <c r="I92" s="4">
        <v>1</v>
      </c>
      <c r="J92" s="4">
        <v>1</v>
      </c>
      <c r="K92" s="4" t="s">
        <v>30</v>
      </c>
      <c r="L92" s="4">
        <v>63.85</v>
      </c>
      <c r="M92" s="4">
        <v>63.85</v>
      </c>
      <c r="N92" s="4" t="s">
        <v>273</v>
      </c>
      <c r="O92" s="4" t="s">
        <v>290</v>
      </c>
      <c r="P92" s="4" t="s">
        <v>33</v>
      </c>
      <c r="Q92" s="4">
        <v>0</v>
      </c>
      <c r="R92" s="7">
        <v>45175.0000115741</v>
      </c>
      <c r="S92" s="6">
        <v>45179</v>
      </c>
      <c r="T92" s="4" t="s">
        <v>34</v>
      </c>
      <c r="U92" s="4">
        <v>63.85</v>
      </c>
      <c r="V92" s="4">
        <v>0</v>
      </c>
      <c r="W92" s="4">
        <v>0</v>
      </c>
      <c r="X92" s="4" t="s">
        <v>462</v>
      </c>
      <c r="Y92" s="4" t="s">
        <v>36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188</v>
      </c>
      <c r="E93" s="4" t="s">
        <v>189</v>
      </c>
      <c r="F93" s="6">
        <v>45175</v>
      </c>
      <c r="G93" s="6">
        <v>45176</v>
      </c>
      <c r="H93" s="4">
        <v>1</v>
      </c>
      <c r="I93" s="4">
        <v>1</v>
      </c>
      <c r="J93" s="4">
        <v>1</v>
      </c>
      <c r="K93" s="4" t="s">
        <v>30</v>
      </c>
      <c r="L93" s="4">
        <v>19.05</v>
      </c>
      <c r="M93" s="4">
        <v>19.05</v>
      </c>
      <c r="N93" s="4" t="s">
        <v>190</v>
      </c>
      <c r="O93" s="4" t="s">
        <v>290</v>
      </c>
      <c r="P93" s="4" t="s">
        <v>33</v>
      </c>
      <c r="Q93" s="4">
        <v>0</v>
      </c>
      <c r="R93" s="7">
        <v>45175</v>
      </c>
      <c r="S93" s="6">
        <v>45179</v>
      </c>
      <c r="T93" s="4" t="s">
        <v>34</v>
      </c>
      <c r="U93" s="4">
        <v>19.05</v>
      </c>
      <c r="V93" s="4">
        <v>0</v>
      </c>
      <c r="W93" s="4">
        <v>0</v>
      </c>
      <c r="X93" s="4" t="s">
        <v>464</v>
      </c>
      <c r="Y93" s="4" t="s">
        <v>465</v>
      </c>
    </row>
    <row r="94" s="4" customFormat="1" spans="1:25">
      <c r="A94" s="4" t="s">
        <v>466</v>
      </c>
      <c r="B94" s="4" t="s">
        <v>26</v>
      </c>
      <c r="C94" s="4" t="s">
        <v>27</v>
      </c>
      <c r="D94" s="4" t="s">
        <v>467</v>
      </c>
      <c r="E94" s="4" t="s">
        <v>198</v>
      </c>
      <c r="F94" s="6">
        <v>45175</v>
      </c>
      <c r="G94" s="6">
        <v>45176</v>
      </c>
      <c r="H94" s="4">
        <v>1</v>
      </c>
      <c r="I94" s="4">
        <v>1</v>
      </c>
      <c r="J94" s="4">
        <v>1</v>
      </c>
      <c r="K94" s="4" t="s">
        <v>30</v>
      </c>
      <c r="L94" s="4">
        <v>11.68</v>
      </c>
      <c r="M94" s="4">
        <v>11.68</v>
      </c>
      <c r="N94" s="4" t="s">
        <v>468</v>
      </c>
      <c r="O94" s="4" t="s">
        <v>290</v>
      </c>
      <c r="P94" s="4" t="s">
        <v>33</v>
      </c>
      <c r="Q94" s="4">
        <v>0</v>
      </c>
      <c r="R94" s="7">
        <v>45175</v>
      </c>
      <c r="S94" s="6">
        <v>45179</v>
      </c>
      <c r="T94" s="4" t="s">
        <v>34</v>
      </c>
      <c r="U94" s="4">
        <v>11.68</v>
      </c>
      <c r="V94" s="4">
        <v>0</v>
      </c>
      <c r="W94" s="4">
        <v>0</v>
      </c>
      <c r="X94" s="4" t="s">
        <v>469</v>
      </c>
      <c r="Y94" s="4" t="s">
        <v>470</v>
      </c>
    </row>
    <row r="95" s="4" customFormat="1" spans="1:25">
      <c r="A95" s="4" t="s">
        <v>471</v>
      </c>
      <c r="B95" s="4" t="s">
        <v>26</v>
      </c>
      <c r="C95" s="4" t="s">
        <v>27</v>
      </c>
      <c r="D95" s="4" t="s">
        <v>472</v>
      </c>
      <c r="E95" s="4" t="s">
        <v>159</v>
      </c>
      <c r="F95" s="6">
        <v>45175</v>
      </c>
      <c r="G95" s="6">
        <v>45176</v>
      </c>
      <c r="H95" s="4">
        <v>1</v>
      </c>
      <c r="I95" s="4">
        <v>1</v>
      </c>
      <c r="J95" s="4">
        <v>1</v>
      </c>
      <c r="K95" s="4" t="s">
        <v>30</v>
      </c>
      <c r="L95" s="4">
        <v>22.85</v>
      </c>
      <c r="M95" s="4">
        <v>22.85</v>
      </c>
      <c r="N95" s="4" t="s">
        <v>473</v>
      </c>
      <c r="O95" s="4" t="s">
        <v>290</v>
      </c>
      <c r="P95" s="4" t="s">
        <v>33</v>
      </c>
      <c r="Q95" s="4">
        <v>0</v>
      </c>
      <c r="R95" s="7">
        <v>45175.0000115741</v>
      </c>
      <c r="S95" s="6">
        <v>45179</v>
      </c>
      <c r="T95" s="4" t="s">
        <v>34</v>
      </c>
      <c r="U95" s="4">
        <v>22.85</v>
      </c>
      <c r="V95" s="4">
        <v>0</v>
      </c>
      <c r="W95" s="4">
        <v>0</v>
      </c>
      <c r="X95" s="4" t="s">
        <v>474</v>
      </c>
      <c r="Y95" s="4" t="s">
        <v>36</v>
      </c>
    </row>
    <row r="96" s="4" customFormat="1" spans="1:27">
      <c r="A96" s="4" t="s">
        <v>475</v>
      </c>
      <c r="B96" s="4" t="s">
        <v>26</v>
      </c>
      <c r="C96" s="4" t="s">
        <v>27</v>
      </c>
      <c r="D96" s="4" t="s">
        <v>476</v>
      </c>
      <c r="E96" s="4" t="s">
        <v>136</v>
      </c>
      <c r="F96" s="6">
        <v>45175</v>
      </c>
      <c r="G96" s="6">
        <v>45176</v>
      </c>
      <c r="H96" s="4">
        <v>3</v>
      </c>
      <c r="I96" s="4">
        <v>1</v>
      </c>
      <c r="J96" s="4">
        <v>3</v>
      </c>
      <c r="K96" s="4" t="s">
        <v>30</v>
      </c>
      <c r="L96" s="4">
        <v>117.81</v>
      </c>
      <c r="M96" s="4">
        <v>117.81</v>
      </c>
      <c r="N96" s="4" t="s">
        <v>477</v>
      </c>
      <c r="O96" s="4" t="s">
        <v>290</v>
      </c>
      <c r="P96" s="4" t="s">
        <v>33</v>
      </c>
      <c r="Q96" s="4">
        <v>0</v>
      </c>
      <c r="R96" s="7">
        <v>45175.0000115741</v>
      </c>
      <c r="S96" s="6">
        <v>45179</v>
      </c>
      <c r="T96" s="4" t="s">
        <v>34</v>
      </c>
      <c r="U96" s="4">
        <v>117.81</v>
      </c>
      <c r="V96" s="4">
        <v>0</v>
      </c>
      <c r="W96" s="4">
        <v>0</v>
      </c>
      <c r="X96" s="4" t="s">
        <v>478</v>
      </c>
      <c r="Y96" s="4">
        <v>-81657552</v>
      </c>
      <c r="Z96" s="4">
        <v>-81657555</v>
      </c>
      <c r="AA96" s="4" t="s">
        <v>479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481</v>
      </c>
      <c r="E97" s="4" t="s">
        <v>245</v>
      </c>
      <c r="F97" s="6">
        <v>45175</v>
      </c>
      <c r="G97" s="6">
        <v>45176</v>
      </c>
      <c r="H97" s="4">
        <v>1</v>
      </c>
      <c r="I97" s="4">
        <v>1</v>
      </c>
      <c r="J97" s="4">
        <v>1</v>
      </c>
      <c r="K97" s="4" t="s">
        <v>30</v>
      </c>
      <c r="L97" s="4">
        <v>25.44</v>
      </c>
      <c r="M97" s="4">
        <v>25.44</v>
      </c>
      <c r="N97" s="4" t="s">
        <v>482</v>
      </c>
      <c r="O97" s="4" t="s">
        <v>290</v>
      </c>
      <c r="P97" s="4" t="s">
        <v>33</v>
      </c>
      <c r="Q97" s="4">
        <v>0</v>
      </c>
      <c r="R97" s="7">
        <v>45175</v>
      </c>
      <c r="S97" s="6">
        <v>45179</v>
      </c>
      <c r="T97" s="4" t="s">
        <v>34</v>
      </c>
      <c r="U97" s="4">
        <v>25.44</v>
      </c>
      <c r="V97" s="4">
        <v>0</v>
      </c>
      <c r="W97" s="4">
        <v>0</v>
      </c>
      <c r="X97" s="4" t="s">
        <v>483</v>
      </c>
      <c r="Y97" s="4" t="s">
        <v>484</v>
      </c>
    </row>
    <row r="98" s="4" customFormat="1" spans="1:25">
      <c r="A98" s="4" t="s">
        <v>485</v>
      </c>
      <c r="B98" s="4" t="s">
        <v>26</v>
      </c>
      <c r="C98" s="4" t="s">
        <v>27</v>
      </c>
      <c r="D98" s="4" t="s">
        <v>486</v>
      </c>
      <c r="E98" s="4" t="s">
        <v>487</v>
      </c>
      <c r="F98" s="6">
        <v>45175</v>
      </c>
      <c r="G98" s="6">
        <v>45176</v>
      </c>
      <c r="H98" s="4">
        <v>1</v>
      </c>
      <c r="I98" s="4">
        <v>1</v>
      </c>
      <c r="J98" s="4">
        <v>1</v>
      </c>
      <c r="K98" s="4" t="s">
        <v>30</v>
      </c>
      <c r="L98" s="4">
        <v>23.08</v>
      </c>
      <c r="M98" s="4">
        <v>23.08</v>
      </c>
      <c r="N98" s="4" t="s">
        <v>488</v>
      </c>
      <c r="O98" s="4" t="s">
        <v>290</v>
      </c>
      <c r="P98" s="4" t="s">
        <v>33</v>
      </c>
      <c r="Q98" s="4">
        <v>0</v>
      </c>
      <c r="R98" s="7">
        <v>45175.0000115741</v>
      </c>
      <c r="S98" s="6">
        <v>45179</v>
      </c>
      <c r="T98" s="4" t="s">
        <v>34</v>
      </c>
      <c r="U98" s="4">
        <v>23.08</v>
      </c>
      <c r="V98" s="4">
        <v>0</v>
      </c>
      <c r="W98" s="4">
        <v>0</v>
      </c>
      <c r="X98" s="4" t="s">
        <v>489</v>
      </c>
      <c r="Y98" s="4" t="s">
        <v>36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264</v>
      </c>
      <c r="E99" s="4" t="s">
        <v>265</v>
      </c>
      <c r="F99" s="6">
        <v>45175</v>
      </c>
      <c r="G99" s="6">
        <v>45176</v>
      </c>
      <c r="H99" s="4">
        <v>1</v>
      </c>
      <c r="I99" s="4">
        <v>1</v>
      </c>
      <c r="J99" s="4">
        <v>1</v>
      </c>
      <c r="K99" s="4" t="s">
        <v>30</v>
      </c>
      <c r="L99" s="4">
        <v>9.67</v>
      </c>
      <c r="M99" s="4">
        <v>9.67</v>
      </c>
      <c r="N99" s="4" t="s">
        <v>491</v>
      </c>
      <c r="O99" s="4" t="s">
        <v>290</v>
      </c>
      <c r="P99" s="4" t="s">
        <v>33</v>
      </c>
      <c r="Q99" s="4">
        <v>0</v>
      </c>
      <c r="R99" s="7">
        <v>45175</v>
      </c>
      <c r="S99" s="6">
        <v>45179</v>
      </c>
      <c r="T99" s="4" t="s">
        <v>34</v>
      </c>
      <c r="U99" s="4">
        <v>9.67</v>
      </c>
      <c r="V99" s="4">
        <v>0</v>
      </c>
      <c r="W99" s="4">
        <v>0</v>
      </c>
      <c r="X99" s="4" t="s">
        <v>492</v>
      </c>
      <c r="Y99" s="4" t="s">
        <v>36</v>
      </c>
    </row>
    <row r="100" s="4" customFormat="1" spans="1:25">
      <c r="A100" s="4" t="s">
        <v>493</v>
      </c>
      <c r="B100" s="4" t="s">
        <v>26</v>
      </c>
      <c r="C100" s="4" t="s">
        <v>27</v>
      </c>
      <c r="D100" s="4" t="s">
        <v>494</v>
      </c>
      <c r="E100" s="4" t="s">
        <v>203</v>
      </c>
      <c r="F100" s="6">
        <v>45175</v>
      </c>
      <c r="G100" s="6">
        <v>45176</v>
      </c>
      <c r="H100" s="4">
        <v>1</v>
      </c>
      <c r="I100" s="4">
        <v>1</v>
      </c>
      <c r="J100" s="4">
        <v>1</v>
      </c>
      <c r="K100" s="4" t="s">
        <v>30</v>
      </c>
      <c r="L100" s="4">
        <v>20.4</v>
      </c>
      <c r="M100" s="4">
        <v>20.4</v>
      </c>
      <c r="N100" s="4" t="s">
        <v>495</v>
      </c>
      <c r="O100" s="4" t="s">
        <v>290</v>
      </c>
      <c r="P100" s="4" t="s">
        <v>33</v>
      </c>
      <c r="Q100" s="4">
        <v>0</v>
      </c>
      <c r="R100" s="7">
        <v>45175</v>
      </c>
      <c r="S100" s="6">
        <v>45179</v>
      </c>
      <c r="T100" s="4" t="s">
        <v>34</v>
      </c>
      <c r="U100" s="4">
        <v>20.4</v>
      </c>
      <c r="V100" s="4">
        <v>0</v>
      </c>
      <c r="W100" s="4">
        <v>0</v>
      </c>
      <c r="X100" s="4" t="s">
        <v>496</v>
      </c>
      <c r="Y100" s="4" t="s">
        <v>36</v>
      </c>
    </row>
    <row r="101" s="4" customFormat="1" spans="1:25">
      <c r="A101" s="4" t="s">
        <v>497</v>
      </c>
      <c r="B101" s="4" t="s">
        <v>26</v>
      </c>
      <c r="C101" s="4" t="s">
        <v>27</v>
      </c>
      <c r="D101" s="4" t="s">
        <v>498</v>
      </c>
      <c r="E101" s="4" t="s">
        <v>499</v>
      </c>
      <c r="F101" s="6">
        <v>45175</v>
      </c>
      <c r="G101" s="6">
        <v>45176</v>
      </c>
      <c r="H101" s="4">
        <v>1</v>
      </c>
      <c r="I101" s="4">
        <v>1</v>
      </c>
      <c r="J101" s="4">
        <v>1</v>
      </c>
      <c r="K101" s="4" t="s">
        <v>30</v>
      </c>
      <c r="L101" s="4">
        <v>28.89</v>
      </c>
      <c r="M101" s="4">
        <v>28.89</v>
      </c>
      <c r="N101" s="4" t="s">
        <v>500</v>
      </c>
      <c r="O101" s="4" t="s">
        <v>290</v>
      </c>
      <c r="P101" s="4" t="s">
        <v>33</v>
      </c>
      <c r="Q101" s="4">
        <v>0</v>
      </c>
      <c r="R101" s="7">
        <v>45175.0000115741</v>
      </c>
      <c r="S101" s="6">
        <v>45179</v>
      </c>
      <c r="T101" s="4" t="s">
        <v>34</v>
      </c>
      <c r="U101" s="4">
        <v>28.89</v>
      </c>
      <c r="V101" s="4">
        <v>0</v>
      </c>
      <c r="W101" s="4">
        <v>0</v>
      </c>
      <c r="X101" s="4" t="s">
        <v>501</v>
      </c>
      <c r="Y101" s="4" t="s">
        <v>502</v>
      </c>
    </row>
    <row r="102" s="4" customFormat="1" spans="1:25">
      <c r="A102" s="4" t="s">
        <v>503</v>
      </c>
      <c r="B102" s="4" t="s">
        <v>26</v>
      </c>
      <c r="C102" s="4" t="s">
        <v>27</v>
      </c>
      <c r="D102" s="4" t="s">
        <v>504</v>
      </c>
      <c r="E102" s="4" t="s">
        <v>440</v>
      </c>
      <c r="F102" s="6">
        <v>45175</v>
      </c>
      <c r="G102" s="6">
        <v>45176</v>
      </c>
      <c r="H102" s="4">
        <v>1</v>
      </c>
      <c r="I102" s="4">
        <v>1</v>
      </c>
      <c r="J102" s="4">
        <v>1</v>
      </c>
      <c r="K102" s="4" t="s">
        <v>30</v>
      </c>
      <c r="L102" s="4">
        <v>23.76</v>
      </c>
      <c r="M102" s="4">
        <v>23.76</v>
      </c>
      <c r="N102" s="4" t="s">
        <v>505</v>
      </c>
      <c r="O102" s="4" t="s">
        <v>290</v>
      </c>
      <c r="P102" s="4" t="s">
        <v>33</v>
      </c>
      <c r="Q102" s="4">
        <v>0</v>
      </c>
      <c r="R102" s="7">
        <v>45175.0000115741</v>
      </c>
      <c r="S102" s="6">
        <v>45179</v>
      </c>
      <c r="T102" s="4" t="s">
        <v>34</v>
      </c>
      <c r="U102" s="4">
        <v>23.76</v>
      </c>
      <c r="V102" s="4">
        <v>0</v>
      </c>
      <c r="W102" s="4">
        <v>0</v>
      </c>
      <c r="X102" s="4" t="s">
        <v>506</v>
      </c>
      <c r="Y102" s="4" t="s">
        <v>36</v>
      </c>
    </row>
    <row r="103" s="4" customFormat="1" spans="1:25">
      <c r="A103" s="4" t="s">
        <v>507</v>
      </c>
      <c r="B103" s="4" t="s">
        <v>26</v>
      </c>
      <c r="C103" s="4" t="s">
        <v>27</v>
      </c>
      <c r="D103" s="4" t="s">
        <v>508</v>
      </c>
      <c r="E103" s="4" t="s">
        <v>509</v>
      </c>
      <c r="F103" s="6">
        <v>45175</v>
      </c>
      <c r="G103" s="6">
        <v>45176</v>
      </c>
      <c r="H103" s="4">
        <v>2</v>
      </c>
      <c r="I103" s="4">
        <v>1</v>
      </c>
      <c r="J103" s="4">
        <v>2</v>
      </c>
      <c r="K103" s="4" t="s">
        <v>30</v>
      </c>
      <c r="L103" s="4">
        <v>39.32</v>
      </c>
      <c r="M103" s="4">
        <v>39.32</v>
      </c>
      <c r="N103" s="4" t="s">
        <v>510</v>
      </c>
      <c r="O103" s="4" t="s">
        <v>290</v>
      </c>
      <c r="P103" s="4" t="s">
        <v>33</v>
      </c>
      <c r="Q103" s="4">
        <v>0</v>
      </c>
      <c r="R103" s="7">
        <v>45175</v>
      </c>
      <c r="S103" s="6">
        <v>45179</v>
      </c>
      <c r="T103" s="4" t="s">
        <v>34</v>
      </c>
      <c r="U103" s="4">
        <v>39.32</v>
      </c>
      <c r="V103" s="4">
        <v>0</v>
      </c>
      <c r="W103" s="4">
        <v>0</v>
      </c>
      <c r="X103" s="4" t="s">
        <v>511</v>
      </c>
      <c r="Y103" s="4" t="s">
        <v>36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163</v>
      </c>
      <c r="E104" s="4" t="s">
        <v>164</v>
      </c>
      <c r="F104" s="6">
        <v>45175</v>
      </c>
      <c r="G104" s="6">
        <v>45176</v>
      </c>
      <c r="H104" s="4">
        <v>1</v>
      </c>
      <c r="I104" s="4">
        <v>1</v>
      </c>
      <c r="J104" s="4">
        <v>1</v>
      </c>
      <c r="K104" s="4" t="s">
        <v>30</v>
      </c>
      <c r="L104" s="4">
        <v>18.83</v>
      </c>
      <c r="M104" s="4">
        <v>18.83</v>
      </c>
      <c r="N104" s="4" t="s">
        <v>513</v>
      </c>
      <c r="O104" s="4" t="s">
        <v>290</v>
      </c>
      <c r="P104" s="4" t="s">
        <v>33</v>
      </c>
      <c r="Q104" s="4">
        <v>0</v>
      </c>
      <c r="R104" s="7">
        <v>45175.0000115741</v>
      </c>
      <c r="S104" s="6">
        <v>45179</v>
      </c>
      <c r="T104" s="4" t="s">
        <v>34</v>
      </c>
      <c r="U104" s="4">
        <v>18.83</v>
      </c>
      <c r="V104" s="4">
        <v>0</v>
      </c>
      <c r="W104" s="4">
        <v>0</v>
      </c>
      <c r="X104" s="4" t="s">
        <v>514</v>
      </c>
      <c r="Y104" s="4" t="s">
        <v>515</v>
      </c>
    </row>
    <row r="105" s="4" customFormat="1" spans="1:25">
      <c r="A105" s="4" t="s">
        <v>516</v>
      </c>
      <c r="B105" s="4" t="s">
        <v>26</v>
      </c>
      <c r="C105" s="4" t="s">
        <v>27</v>
      </c>
      <c r="D105" s="4" t="s">
        <v>517</v>
      </c>
      <c r="E105" s="4" t="s">
        <v>198</v>
      </c>
      <c r="F105" s="6">
        <v>45175</v>
      </c>
      <c r="G105" s="6">
        <v>45176</v>
      </c>
      <c r="H105" s="4">
        <v>1</v>
      </c>
      <c r="I105" s="4">
        <v>1</v>
      </c>
      <c r="J105" s="4">
        <v>1</v>
      </c>
      <c r="K105" s="4" t="s">
        <v>30</v>
      </c>
      <c r="L105" s="4">
        <v>15.5</v>
      </c>
      <c r="M105" s="4">
        <v>15.5</v>
      </c>
      <c r="N105" s="4" t="s">
        <v>518</v>
      </c>
      <c r="O105" s="4" t="s">
        <v>290</v>
      </c>
      <c r="P105" s="4" t="s">
        <v>33</v>
      </c>
      <c r="Q105" s="4">
        <v>0</v>
      </c>
      <c r="R105" s="7">
        <v>45175.0000115741</v>
      </c>
      <c r="S105" s="6">
        <v>45179</v>
      </c>
      <c r="T105" s="4" t="s">
        <v>34</v>
      </c>
      <c r="U105" s="4">
        <v>15.5</v>
      </c>
      <c r="V105" s="4">
        <v>0</v>
      </c>
      <c r="W105" s="4">
        <v>0</v>
      </c>
      <c r="X105" s="4" t="s">
        <v>519</v>
      </c>
      <c r="Y105" s="4" t="s">
        <v>520</v>
      </c>
    </row>
    <row r="106" s="4" customFormat="1" spans="1:25">
      <c r="A106" s="4" t="s">
        <v>521</v>
      </c>
      <c r="B106" s="4" t="s">
        <v>26</v>
      </c>
      <c r="C106" s="4" t="s">
        <v>27</v>
      </c>
      <c r="D106" s="4" t="s">
        <v>522</v>
      </c>
      <c r="E106" s="4" t="s">
        <v>523</v>
      </c>
      <c r="F106" s="6">
        <v>45175</v>
      </c>
      <c r="G106" s="6">
        <v>45176</v>
      </c>
      <c r="H106" s="4">
        <v>1</v>
      </c>
      <c r="I106" s="4">
        <v>1</v>
      </c>
      <c r="J106" s="4">
        <v>1</v>
      </c>
      <c r="K106" s="4" t="s">
        <v>30</v>
      </c>
      <c r="L106" s="4">
        <v>55.87</v>
      </c>
      <c r="M106" s="4">
        <v>55.87</v>
      </c>
      <c r="N106" s="4" t="s">
        <v>524</v>
      </c>
      <c r="O106" s="4" t="s">
        <v>290</v>
      </c>
      <c r="P106" s="4" t="s">
        <v>33</v>
      </c>
      <c r="Q106" s="4">
        <v>0</v>
      </c>
      <c r="R106" s="7">
        <v>45175</v>
      </c>
      <c r="S106" s="6">
        <v>45179</v>
      </c>
      <c r="T106" s="4" t="s">
        <v>34</v>
      </c>
      <c r="U106" s="4">
        <v>55.87</v>
      </c>
      <c r="V106" s="4">
        <v>0</v>
      </c>
      <c r="W106" s="4">
        <v>0</v>
      </c>
      <c r="X106" s="4" t="s">
        <v>525</v>
      </c>
      <c r="Y106" s="4" t="s">
        <v>526</v>
      </c>
    </row>
    <row r="107" s="4" customFormat="1" spans="1:25">
      <c r="A107" s="4" t="s">
        <v>527</v>
      </c>
      <c r="B107" s="4" t="s">
        <v>26</v>
      </c>
      <c r="C107" s="4" t="s">
        <v>27</v>
      </c>
      <c r="D107" s="4" t="s">
        <v>528</v>
      </c>
      <c r="E107" s="4" t="s">
        <v>529</v>
      </c>
      <c r="F107" s="6">
        <v>45175</v>
      </c>
      <c r="G107" s="6">
        <v>45176</v>
      </c>
      <c r="H107" s="4">
        <v>1</v>
      </c>
      <c r="I107" s="4">
        <v>1</v>
      </c>
      <c r="J107" s="4">
        <v>1</v>
      </c>
      <c r="K107" s="4" t="s">
        <v>30</v>
      </c>
      <c r="L107" s="4">
        <v>29.89</v>
      </c>
      <c r="M107" s="4">
        <v>29.89</v>
      </c>
      <c r="N107" s="4" t="s">
        <v>530</v>
      </c>
      <c r="O107" s="4" t="s">
        <v>290</v>
      </c>
      <c r="P107" s="4" t="s">
        <v>33</v>
      </c>
      <c r="Q107" s="4">
        <v>0</v>
      </c>
      <c r="R107" s="7">
        <v>45175.0000115741</v>
      </c>
      <c r="S107" s="6">
        <v>45179</v>
      </c>
      <c r="T107" s="4" t="s">
        <v>34</v>
      </c>
      <c r="U107" s="4">
        <v>29.89</v>
      </c>
      <c r="V107" s="4">
        <v>0</v>
      </c>
      <c r="W107" s="4">
        <v>0</v>
      </c>
      <c r="X107" s="4" t="s">
        <v>531</v>
      </c>
      <c r="Y107" s="4" t="s">
        <v>36</v>
      </c>
    </row>
    <row r="108" s="4" customFormat="1" spans="1:25">
      <c r="A108" s="4" t="s">
        <v>532</v>
      </c>
      <c r="B108" s="4" t="s">
        <v>26</v>
      </c>
      <c r="C108" s="4" t="s">
        <v>27</v>
      </c>
      <c r="D108" s="4" t="s">
        <v>169</v>
      </c>
      <c r="E108" s="4" t="s">
        <v>170</v>
      </c>
      <c r="F108" s="6">
        <v>45175</v>
      </c>
      <c r="G108" s="6">
        <v>45176</v>
      </c>
      <c r="H108" s="4">
        <v>1</v>
      </c>
      <c r="I108" s="4">
        <v>1</v>
      </c>
      <c r="J108" s="4">
        <v>1</v>
      </c>
      <c r="K108" s="4" t="s">
        <v>30</v>
      </c>
      <c r="L108" s="4">
        <v>22.92</v>
      </c>
      <c r="M108" s="4">
        <v>22.92</v>
      </c>
      <c r="N108" s="4" t="s">
        <v>533</v>
      </c>
      <c r="O108" s="4" t="s">
        <v>290</v>
      </c>
      <c r="P108" s="4" t="s">
        <v>33</v>
      </c>
      <c r="Q108" s="4">
        <v>0</v>
      </c>
      <c r="R108" s="7">
        <v>45175.0000115741</v>
      </c>
      <c r="S108" s="6">
        <v>45179</v>
      </c>
      <c r="T108" s="4" t="s">
        <v>34</v>
      </c>
      <c r="U108" s="4">
        <v>22.92</v>
      </c>
      <c r="V108" s="4">
        <v>0</v>
      </c>
      <c r="W108" s="4">
        <v>0</v>
      </c>
      <c r="X108" s="4" t="s">
        <v>534</v>
      </c>
      <c r="Y108" s="4" t="s">
        <v>36</v>
      </c>
    </row>
    <row r="109" s="4" customFormat="1" spans="1:25">
      <c r="A109" s="4" t="s">
        <v>535</v>
      </c>
      <c r="B109" s="4" t="s">
        <v>26</v>
      </c>
      <c r="C109" s="4" t="s">
        <v>27</v>
      </c>
      <c r="D109" s="4" t="s">
        <v>536</v>
      </c>
      <c r="E109" s="4" t="s">
        <v>245</v>
      </c>
      <c r="F109" s="6">
        <v>45175</v>
      </c>
      <c r="G109" s="6">
        <v>45176</v>
      </c>
      <c r="H109" s="4">
        <v>1</v>
      </c>
      <c r="I109" s="4">
        <v>1</v>
      </c>
      <c r="J109" s="4">
        <v>1</v>
      </c>
      <c r="K109" s="4" t="s">
        <v>30</v>
      </c>
      <c r="L109" s="4">
        <v>12.88</v>
      </c>
      <c r="M109" s="4">
        <v>12.88</v>
      </c>
      <c r="N109" s="4" t="s">
        <v>537</v>
      </c>
      <c r="O109" s="4" t="s">
        <v>290</v>
      </c>
      <c r="P109" s="4" t="s">
        <v>33</v>
      </c>
      <c r="Q109" s="4">
        <v>0</v>
      </c>
      <c r="R109" s="7">
        <v>45175.0000115741</v>
      </c>
      <c r="S109" s="6">
        <v>45179</v>
      </c>
      <c r="T109" s="4" t="s">
        <v>34</v>
      </c>
      <c r="U109" s="4">
        <v>12.88</v>
      </c>
      <c r="V109" s="4">
        <v>0</v>
      </c>
      <c r="W109" s="4">
        <v>0</v>
      </c>
      <c r="X109" s="4" t="s">
        <v>538</v>
      </c>
      <c r="Y109" s="4" t="s">
        <v>539</v>
      </c>
    </row>
    <row r="110" s="4" customFormat="1" spans="1:25">
      <c r="A110" s="4" t="s">
        <v>540</v>
      </c>
      <c r="B110" s="4" t="s">
        <v>26</v>
      </c>
      <c r="C110" s="4" t="s">
        <v>27</v>
      </c>
      <c r="D110" s="4" t="s">
        <v>541</v>
      </c>
      <c r="E110" s="4" t="s">
        <v>159</v>
      </c>
      <c r="F110" s="6">
        <v>45176</v>
      </c>
      <c r="G110" s="6">
        <v>45177</v>
      </c>
      <c r="H110" s="4">
        <v>1</v>
      </c>
      <c r="I110" s="4">
        <v>1</v>
      </c>
      <c r="J110" s="4">
        <v>1</v>
      </c>
      <c r="K110" s="4" t="s">
        <v>30</v>
      </c>
      <c r="L110" s="4">
        <v>29.72</v>
      </c>
      <c r="M110" s="4">
        <v>29.72</v>
      </c>
      <c r="N110" s="4" t="s">
        <v>542</v>
      </c>
      <c r="O110" s="4" t="s">
        <v>543</v>
      </c>
      <c r="P110" s="4" t="s">
        <v>33</v>
      </c>
      <c r="Q110" s="4">
        <v>0</v>
      </c>
      <c r="R110" s="7">
        <v>45149.0000115741</v>
      </c>
      <c r="S110" s="6">
        <v>45180</v>
      </c>
      <c r="T110" s="4" t="s">
        <v>34</v>
      </c>
      <c r="U110" s="4">
        <v>29.72</v>
      </c>
      <c r="V110" s="4">
        <v>0</v>
      </c>
      <c r="W110" s="4">
        <v>0</v>
      </c>
      <c r="X110" s="4" t="s">
        <v>544</v>
      </c>
      <c r="Y110" s="4" t="s">
        <v>545</v>
      </c>
    </row>
    <row r="111" s="4" customFormat="1" spans="1:25">
      <c r="A111" s="4" t="s">
        <v>546</v>
      </c>
      <c r="B111" s="4" t="s">
        <v>26</v>
      </c>
      <c r="C111" s="4" t="s">
        <v>27</v>
      </c>
      <c r="D111" s="4" t="s">
        <v>547</v>
      </c>
      <c r="E111" s="4" t="s">
        <v>548</v>
      </c>
      <c r="F111" s="6">
        <v>45174</v>
      </c>
      <c r="G111" s="6">
        <v>45177</v>
      </c>
      <c r="H111" s="4">
        <v>1</v>
      </c>
      <c r="I111" s="4">
        <v>3</v>
      </c>
      <c r="J111" s="4">
        <v>3</v>
      </c>
      <c r="K111" s="4" t="s">
        <v>30</v>
      </c>
      <c r="L111" s="4">
        <v>140.46</v>
      </c>
      <c r="M111" s="4">
        <v>140.46</v>
      </c>
      <c r="N111" s="4" t="s">
        <v>549</v>
      </c>
      <c r="O111" s="4" t="s">
        <v>543</v>
      </c>
      <c r="P111" s="4" t="s">
        <v>33</v>
      </c>
      <c r="Q111" s="4">
        <v>0</v>
      </c>
      <c r="R111" s="7">
        <v>45154</v>
      </c>
      <c r="S111" s="6">
        <v>45180</v>
      </c>
      <c r="T111" s="4" t="s">
        <v>34</v>
      </c>
      <c r="U111" s="4">
        <v>140.46</v>
      </c>
      <c r="V111" s="4">
        <v>0</v>
      </c>
      <c r="W111" s="4">
        <v>0</v>
      </c>
      <c r="X111" s="4" t="s">
        <v>550</v>
      </c>
      <c r="Y111" s="4" t="s">
        <v>551</v>
      </c>
    </row>
    <row r="112" s="4" customFormat="1" spans="1:25">
      <c r="A112" s="4" t="s">
        <v>552</v>
      </c>
      <c r="B112" s="4" t="s">
        <v>26</v>
      </c>
      <c r="C112" s="4" t="s">
        <v>27</v>
      </c>
      <c r="D112" s="4" t="s">
        <v>553</v>
      </c>
      <c r="E112" s="4" t="s">
        <v>554</v>
      </c>
      <c r="F112" s="6">
        <v>45173</v>
      </c>
      <c r="G112" s="6">
        <v>45177</v>
      </c>
      <c r="H112" s="4">
        <v>1</v>
      </c>
      <c r="I112" s="4">
        <v>4</v>
      </c>
      <c r="J112" s="4">
        <v>4</v>
      </c>
      <c r="K112" s="4" t="s">
        <v>30</v>
      </c>
      <c r="L112" s="4">
        <v>383.6</v>
      </c>
      <c r="M112" s="4">
        <v>383.6</v>
      </c>
      <c r="N112" s="4" t="s">
        <v>555</v>
      </c>
      <c r="O112" s="4" t="s">
        <v>543</v>
      </c>
      <c r="P112" s="4" t="s">
        <v>33</v>
      </c>
      <c r="Q112" s="4">
        <v>0</v>
      </c>
      <c r="R112" s="7">
        <v>45159</v>
      </c>
      <c r="S112" s="6">
        <v>45180</v>
      </c>
      <c r="T112" s="4" t="s">
        <v>34</v>
      </c>
      <c r="U112" s="4">
        <v>383.6</v>
      </c>
      <c r="V112" s="4">
        <v>0</v>
      </c>
      <c r="W112" s="4">
        <v>0</v>
      </c>
      <c r="X112" s="4" t="s">
        <v>556</v>
      </c>
      <c r="Y112" s="4" t="s">
        <v>36</v>
      </c>
    </row>
    <row r="113" s="4" customFormat="1" spans="1:25">
      <c r="A113" s="4" t="s">
        <v>557</v>
      </c>
      <c r="B113" s="4" t="s">
        <v>26</v>
      </c>
      <c r="C113" s="4" t="s">
        <v>27</v>
      </c>
      <c r="D113" s="4" t="s">
        <v>287</v>
      </c>
      <c r="E113" s="4" t="s">
        <v>288</v>
      </c>
      <c r="F113" s="6">
        <v>45175</v>
      </c>
      <c r="G113" s="6">
        <v>45177</v>
      </c>
      <c r="H113" s="4">
        <v>1</v>
      </c>
      <c r="I113" s="4">
        <v>2</v>
      </c>
      <c r="J113" s="4">
        <v>2</v>
      </c>
      <c r="K113" s="4" t="s">
        <v>30</v>
      </c>
      <c r="L113" s="4">
        <v>519.9</v>
      </c>
      <c r="M113" s="4">
        <v>519.9</v>
      </c>
      <c r="N113" s="4" t="s">
        <v>558</v>
      </c>
      <c r="O113" s="4" t="s">
        <v>543</v>
      </c>
      <c r="P113" s="4" t="s">
        <v>33</v>
      </c>
      <c r="Q113" s="4">
        <v>0</v>
      </c>
      <c r="R113" s="7">
        <v>45160</v>
      </c>
      <c r="S113" s="6">
        <v>45180</v>
      </c>
      <c r="T113" s="4" t="s">
        <v>34</v>
      </c>
      <c r="U113" s="4">
        <v>519.9</v>
      </c>
      <c r="V113" s="4">
        <v>0</v>
      </c>
      <c r="W113" s="4">
        <v>0</v>
      </c>
      <c r="X113" s="4" t="s">
        <v>559</v>
      </c>
      <c r="Y113" s="4" t="s">
        <v>560</v>
      </c>
    </row>
    <row r="114" s="4" customFormat="1" spans="1:25">
      <c r="A114" s="4" t="s">
        <v>561</v>
      </c>
      <c r="B114" s="4" t="s">
        <v>26</v>
      </c>
      <c r="C114" s="4" t="s">
        <v>27</v>
      </c>
      <c r="D114" s="4" t="s">
        <v>104</v>
      </c>
      <c r="E114" s="4" t="s">
        <v>105</v>
      </c>
      <c r="F114" s="6">
        <v>45175</v>
      </c>
      <c r="G114" s="6">
        <v>45177</v>
      </c>
      <c r="H114" s="4">
        <v>1</v>
      </c>
      <c r="I114" s="4">
        <v>2</v>
      </c>
      <c r="J114" s="4">
        <v>2</v>
      </c>
      <c r="K114" s="4" t="s">
        <v>30</v>
      </c>
      <c r="L114" s="4">
        <v>78.64</v>
      </c>
      <c r="M114" s="4">
        <v>78.64</v>
      </c>
      <c r="N114" s="4" t="s">
        <v>562</v>
      </c>
      <c r="O114" s="4" t="s">
        <v>543</v>
      </c>
      <c r="P114" s="4" t="s">
        <v>33</v>
      </c>
      <c r="Q114" s="4">
        <v>0</v>
      </c>
      <c r="R114" s="7">
        <v>45160</v>
      </c>
      <c r="S114" s="6">
        <v>45180</v>
      </c>
      <c r="T114" s="4" t="s">
        <v>34</v>
      </c>
      <c r="U114" s="4">
        <v>78.64</v>
      </c>
      <c r="V114" s="4">
        <v>0</v>
      </c>
      <c r="W114" s="4">
        <v>0</v>
      </c>
      <c r="X114" s="4" t="s">
        <v>563</v>
      </c>
      <c r="Y114" s="4" t="s">
        <v>36</v>
      </c>
    </row>
    <row r="115" s="4" customFormat="1" spans="1:25">
      <c r="A115" s="4" t="s">
        <v>564</v>
      </c>
      <c r="B115" s="4" t="s">
        <v>26</v>
      </c>
      <c r="C115" s="4" t="s">
        <v>27</v>
      </c>
      <c r="D115" s="4" t="s">
        <v>565</v>
      </c>
      <c r="E115" s="4" t="s">
        <v>566</v>
      </c>
      <c r="F115" s="6">
        <v>45169</v>
      </c>
      <c r="G115" s="6">
        <v>45177</v>
      </c>
      <c r="H115" s="4">
        <v>2</v>
      </c>
      <c r="I115" s="4">
        <v>8</v>
      </c>
      <c r="J115" s="4">
        <v>16</v>
      </c>
      <c r="K115" s="4" t="s">
        <v>30</v>
      </c>
      <c r="L115" s="4">
        <v>1160.34</v>
      </c>
      <c r="M115" s="4">
        <v>1160.34</v>
      </c>
      <c r="N115" s="4" t="s">
        <v>567</v>
      </c>
      <c r="O115" s="4" t="s">
        <v>543</v>
      </c>
      <c r="P115" s="4" t="s">
        <v>33</v>
      </c>
      <c r="Q115" s="4">
        <v>0</v>
      </c>
      <c r="R115" s="7">
        <v>45168</v>
      </c>
      <c r="S115" s="6">
        <v>45180</v>
      </c>
      <c r="T115" s="4" t="s">
        <v>34</v>
      </c>
      <c r="U115" s="4">
        <v>1160.34</v>
      </c>
      <c r="V115" s="4">
        <v>0</v>
      </c>
      <c r="W115" s="4">
        <v>0</v>
      </c>
      <c r="X115" s="4" t="s">
        <v>568</v>
      </c>
      <c r="Y115" s="4" t="s">
        <v>36</v>
      </c>
    </row>
    <row r="116" s="4" customFormat="1" spans="1:25">
      <c r="A116" s="4" t="s">
        <v>569</v>
      </c>
      <c r="B116" s="4" t="s">
        <v>26</v>
      </c>
      <c r="C116" s="4" t="s">
        <v>27</v>
      </c>
      <c r="D116" s="4" t="s">
        <v>570</v>
      </c>
      <c r="E116" s="4" t="s">
        <v>571</v>
      </c>
      <c r="F116" s="6">
        <v>45176</v>
      </c>
      <c r="G116" s="6">
        <v>45177</v>
      </c>
      <c r="H116" s="4">
        <v>1</v>
      </c>
      <c r="I116" s="4">
        <v>1</v>
      </c>
      <c r="J116" s="4">
        <v>1</v>
      </c>
      <c r="K116" s="4" t="s">
        <v>30</v>
      </c>
      <c r="L116" s="4">
        <v>274.81</v>
      </c>
      <c r="M116" s="4">
        <v>274.81</v>
      </c>
      <c r="N116" s="4" t="s">
        <v>572</v>
      </c>
      <c r="O116" s="4" t="s">
        <v>543</v>
      </c>
      <c r="P116" s="4" t="s">
        <v>33</v>
      </c>
      <c r="Q116" s="4">
        <v>0</v>
      </c>
      <c r="R116" s="7">
        <v>45170</v>
      </c>
      <c r="S116" s="6">
        <v>45180</v>
      </c>
      <c r="T116" s="4" t="s">
        <v>34</v>
      </c>
      <c r="U116" s="4">
        <v>274.81</v>
      </c>
      <c r="V116" s="4">
        <v>0</v>
      </c>
      <c r="W116" s="4">
        <v>0</v>
      </c>
      <c r="X116" s="4" t="s">
        <v>573</v>
      </c>
      <c r="Y116" s="4" t="s">
        <v>574</v>
      </c>
    </row>
    <row r="117" s="4" customFormat="1" spans="1:25">
      <c r="A117" s="4" t="s">
        <v>575</v>
      </c>
      <c r="B117" s="4" t="s">
        <v>26</v>
      </c>
      <c r="C117" s="4" t="s">
        <v>27</v>
      </c>
      <c r="D117" s="4" t="s">
        <v>576</v>
      </c>
      <c r="E117" s="4" t="s">
        <v>577</v>
      </c>
      <c r="F117" s="6">
        <v>45176</v>
      </c>
      <c r="G117" s="6">
        <v>45177</v>
      </c>
      <c r="H117" s="4">
        <v>1</v>
      </c>
      <c r="I117" s="4">
        <v>1</v>
      </c>
      <c r="J117" s="4">
        <v>1</v>
      </c>
      <c r="K117" s="4" t="s">
        <v>30</v>
      </c>
      <c r="L117" s="4">
        <v>79</v>
      </c>
      <c r="M117" s="4">
        <v>79</v>
      </c>
      <c r="N117" s="4" t="s">
        <v>578</v>
      </c>
      <c r="O117" s="4" t="s">
        <v>543</v>
      </c>
      <c r="P117" s="4" t="s">
        <v>33</v>
      </c>
      <c r="Q117" s="4">
        <v>0</v>
      </c>
      <c r="R117" s="7">
        <v>45170.0000115741</v>
      </c>
      <c r="S117" s="6">
        <v>45180</v>
      </c>
      <c r="T117" s="4" t="s">
        <v>34</v>
      </c>
      <c r="U117" s="4">
        <v>79</v>
      </c>
      <c r="V117" s="4">
        <v>0</v>
      </c>
      <c r="W117" s="4">
        <v>0</v>
      </c>
      <c r="X117" s="4" t="s">
        <v>579</v>
      </c>
      <c r="Y117" s="4" t="s">
        <v>580</v>
      </c>
    </row>
    <row r="118" s="4" customFormat="1" spans="1:25">
      <c r="A118" s="4" t="s">
        <v>581</v>
      </c>
      <c r="B118" s="4" t="s">
        <v>26</v>
      </c>
      <c r="C118" s="4" t="s">
        <v>27</v>
      </c>
      <c r="D118" s="4" t="s">
        <v>582</v>
      </c>
      <c r="E118" s="4" t="s">
        <v>44</v>
      </c>
      <c r="F118" s="6">
        <v>45176</v>
      </c>
      <c r="G118" s="6">
        <v>45177</v>
      </c>
      <c r="H118" s="4">
        <v>1</v>
      </c>
      <c r="I118" s="4">
        <v>1</v>
      </c>
      <c r="J118" s="4">
        <v>1</v>
      </c>
      <c r="K118" s="4" t="s">
        <v>30</v>
      </c>
      <c r="L118" s="4">
        <v>29.2</v>
      </c>
      <c r="M118" s="4">
        <v>29.2</v>
      </c>
      <c r="N118" s="4" t="s">
        <v>583</v>
      </c>
      <c r="O118" s="4" t="s">
        <v>543</v>
      </c>
      <c r="P118" s="4" t="s">
        <v>33</v>
      </c>
      <c r="Q118" s="4">
        <v>0</v>
      </c>
      <c r="R118" s="7">
        <v>45171</v>
      </c>
      <c r="S118" s="6">
        <v>45180</v>
      </c>
      <c r="T118" s="4" t="s">
        <v>34</v>
      </c>
      <c r="U118" s="4">
        <v>29.2</v>
      </c>
      <c r="V118" s="4">
        <v>0</v>
      </c>
      <c r="W118" s="4">
        <v>0</v>
      </c>
      <c r="X118" s="4" t="s">
        <v>584</v>
      </c>
      <c r="Y118" s="4" t="s">
        <v>36</v>
      </c>
    </row>
    <row r="119" s="4" customFormat="1" spans="1:25">
      <c r="A119" s="4" t="s">
        <v>585</v>
      </c>
      <c r="B119" s="4" t="s">
        <v>26</v>
      </c>
      <c r="C119" s="4" t="s">
        <v>27</v>
      </c>
      <c r="D119" s="4" t="s">
        <v>586</v>
      </c>
      <c r="E119" s="4" t="s">
        <v>170</v>
      </c>
      <c r="F119" s="6">
        <v>45175</v>
      </c>
      <c r="G119" s="6">
        <v>45177</v>
      </c>
      <c r="H119" s="4">
        <v>1</v>
      </c>
      <c r="I119" s="4">
        <v>2</v>
      </c>
      <c r="J119" s="4">
        <v>2</v>
      </c>
      <c r="K119" s="4" t="s">
        <v>30</v>
      </c>
      <c r="L119" s="4">
        <v>69.34</v>
      </c>
      <c r="M119" s="4">
        <v>69.34</v>
      </c>
      <c r="N119" s="4" t="s">
        <v>587</v>
      </c>
      <c r="O119" s="4" t="s">
        <v>543</v>
      </c>
      <c r="P119" s="4" t="s">
        <v>33</v>
      </c>
      <c r="Q119" s="4">
        <v>0</v>
      </c>
      <c r="R119" s="7">
        <v>45171</v>
      </c>
      <c r="S119" s="6">
        <v>45180</v>
      </c>
      <c r="T119" s="4" t="s">
        <v>34</v>
      </c>
      <c r="U119" s="4">
        <v>69.34</v>
      </c>
      <c r="V119" s="4">
        <v>0</v>
      </c>
      <c r="W119" s="4">
        <v>0</v>
      </c>
      <c r="X119" s="4" t="s">
        <v>588</v>
      </c>
      <c r="Y119" s="4" t="s">
        <v>589</v>
      </c>
    </row>
    <row r="120" s="4" customFormat="1" spans="1:25">
      <c r="A120" s="4" t="s">
        <v>590</v>
      </c>
      <c r="B120" s="4" t="s">
        <v>26</v>
      </c>
      <c r="C120" s="4" t="s">
        <v>27</v>
      </c>
      <c r="D120" s="4" t="s">
        <v>591</v>
      </c>
      <c r="E120" s="4" t="s">
        <v>592</v>
      </c>
      <c r="F120" s="6">
        <v>45173</v>
      </c>
      <c r="G120" s="6">
        <v>45177</v>
      </c>
      <c r="H120" s="4">
        <v>1</v>
      </c>
      <c r="I120" s="4">
        <v>4</v>
      </c>
      <c r="J120" s="4">
        <v>4</v>
      </c>
      <c r="K120" s="4" t="s">
        <v>30</v>
      </c>
      <c r="L120" s="4">
        <v>297.83</v>
      </c>
      <c r="M120" s="4">
        <v>297.83</v>
      </c>
      <c r="N120" s="4" t="s">
        <v>593</v>
      </c>
      <c r="O120" s="4" t="s">
        <v>543</v>
      </c>
      <c r="P120" s="4" t="s">
        <v>33</v>
      </c>
      <c r="Q120" s="4">
        <v>0</v>
      </c>
      <c r="R120" s="7">
        <v>45171.0000115741</v>
      </c>
      <c r="S120" s="6">
        <v>45180</v>
      </c>
      <c r="T120" s="4" t="s">
        <v>34</v>
      </c>
      <c r="U120" s="4">
        <v>297.83</v>
      </c>
      <c r="V120" s="4">
        <v>0</v>
      </c>
      <c r="W120" s="4">
        <v>0</v>
      </c>
      <c r="X120" s="4" t="s">
        <v>594</v>
      </c>
      <c r="Y120" s="4" t="s">
        <v>595</v>
      </c>
    </row>
    <row r="121" s="4" customFormat="1" spans="1:25">
      <c r="A121" s="4" t="s">
        <v>596</v>
      </c>
      <c r="B121" s="4" t="s">
        <v>26</v>
      </c>
      <c r="C121" s="4" t="s">
        <v>27</v>
      </c>
      <c r="D121" s="4" t="s">
        <v>152</v>
      </c>
      <c r="E121" s="4" t="s">
        <v>153</v>
      </c>
      <c r="F121" s="6">
        <v>45172</v>
      </c>
      <c r="G121" s="6">
        <v>45177</v>
      </c>
      <c r="H121" s="4">
        <v>1</v>
      </c>
      <c r="I121" s="4">
        <v>5</v>
      </c>
      <c r="J121" s="4">
        <v>5</v>
      </c>
      <c r="K121" s="4" t="s">
        <v>30</v>
      </c>
      <c r="L121" s="4">
        <v>633.51</v>
      </c>
      <c r="M121" s="4">
        <v>633.51</v>
      </c>
      <c r="N121" s="4" t="s">
        <v>597</v>
      </c>
      <c r="O121" s="4" t="s">
        <v>543</v>
      </c>
      <c r="P121" s="4" t="s">
        <v>33</v>
      </c>
      <c r="Q121" s="4">
        <v>0</v>
      </c>
      <c r="R121" s="7">
        <v>45171.0000115741</v>
      </c>
      <c r="S121" s="6">
        <v>45180</v>
      </c>
      <c r="T121" s="4" t="s">
        <v>34</v>
      </c>
      <c r="U121" s="4">
        <v>633.51</v>
      </c>
      <c r="V121" s="4">
        <v>0</v>
      </c>
      <c r="W121" s="4">
        <v>0</v>
      </c>
      <c r="X121" s="4" t="s">
        <v>598</v>
      </c>
      <c r="Y121" s="4" t="s">
        <v>599</v>
      </c>
    </row>
    <row r="122" s="4" customFormat="1" spans="1:25">
      <c r="A122" s="4" t="s">
        <v>600</v>
      </c>
      <c r="B122" s="4" t="s">
        <v>26</v>
      </c>
      <c r="C122" s="4" t="s">
        <v>27</v>
      </c>
      <c r="D122" s="4" t="s">
        <v>601</v>
      </c>
      <c r="E122" s="4" t="s">
        <v>602</v>
      </c>
      <c r="F122" s="6">
        <v>45174</v>
      </c>
      <c r="G122" s="6">
        <v>45177</v>
      </c>
      <c r="H122" s="4">
        <v>1</v>
      </c>
      <c r="I122" s="4">
        <v>3</v>
      </c>
      <c r="J122" s="4">
        <v>3</v>
      </c>
      <c r="K122" s="4" t="s">
        <v>30</v>
      </c>
      <c r="L122" s="4">
        <v>132.54</v>
      </c>
      <c r="M122" s="4">
        <v>132.54</v>
      </c>
      <c r="N122" s="4" t="s">
        <v>603</v>
      </c>
      <c r="O122" s="4" t="s">
        <v>543</v>
      </c>
      <c r="P122" s="4" t="s">
        <v>33</v>
      </c>
      <c r="Q122" s="4">
        <v>0</v>
      </c>
      <c r="R122" s="7">
        <v>45172.0000115741</v>
      </c>
      <c r="S122" s="6">
        <v>45180</v>
      </c>
      <c r="T122" s="4" t="s">
        <v>34</v>
      </c>
      <c r="U122" s="4">
        <v>132.54</v>
      </c>
      <c r="V122" s="4">
        <v>0</v>
      </c>
      <c r="W122" s="4">
        <v>0</v>
      </c>
      <c r="X122" s="4" t="s">
        <v>604</v>
      </c>
      <c r="Y122" s="4" t="s">
        <v>36</v>
      </c>
    </row>
    <row r="123" s="4" customFormat="1" spans="1:25">
      <c r="A123" s="4" t="s">
        <v>605</v>
      </c>
      <c r="B123" s="4" t="s">
        <v>26</v>
      </c>
      <c r="C123" s="4" t="s">
        <v>27</v>
      </c>
      <c r="D123" s="4" t="s">
        <v>606</v>
      </c>
      <c r="E123" s="4" t="s">
        <v>607</v>
      </c>
      <c r="F123" s="6">
        <v>45174</v>
      </c>
      <c r="G123" s="6">
        <v>45177</v>
      </c>
      <c r="H123" s="4">
        <v>1</v>
      </c>
      <c r="I123" s="4">
        <v>3</v>
      </c>
      <c r="J123" s="4">
        <v>3</v>
      </c>
      <c r="K123" s="4" t="s">
        <v>30</v>
      </c>
      <c r="L123" s="4">
        <v>288.66</v>
      </c>
      <c r="M123" s="4">
        <v>288.66</v>
      </c>
      <c r="N123" s="4" t="s">
        <v>608</v>
      </c>
      <c r="O123" s="4" t="s">
        <v>543</v>
      </c>
      <c r="P123" s="4" t="s">
        <v>33</v>
      </c>
      <c r="Q123" s="4">
        <v>0</v>
      </c>
      <c r="R123" s="7">
        <v>45172</v>
      </c>
      <c r="S123" s="6">
        <v>45180</v>
      </c>
      <c r="T123" s="4" t="s">
        <v>34</v>
      </c>
      <c r="U123" s="4">
        <v>288.66</v>
      </c>
      <c r="V123" s="4">
        <v>0</v>
      </c>
      <c r="W123" s="4">
        <v>0</v>
      </c>
      <c r="X123" s="4" t="s">
        <v>609</v>
      </c>
      <c r="Y123" s="4" t="s">
        <v>610</v>
      </c>
    </row>
    <row r="124" s="4" customFormat="1" spans="1:25">
      <c r="A124" s="4" t="s">
        <v>611</v>
      </c>
      <c r="B124" s="4" t="s">
        <v>26</v>
      </c>
      <c r="C124" s="4" t="s">
        <v>27</v>
      </c>
      <c r="D124" s="4" t="s">
        <v>612</v>
      </c>
      <c r="E124" s="4" t="s">
        <v>72</v>
      </c>
      <c r="F124" s="6">
        <v>45176</v>
      </c>
      <c r="G124" s="6">
        <v>45177</v>
      </c>
      <c r="H124" s="4">
        <v>1</v>
      </c>
      <c r="I124" s="4">
        <v>1</v>
      </c>
      <c r="J124" s="4">
        <v>1</v>
      </c>
      <c r="K124" s="4" t="s">
        <v>30</v>
      </c>
      <c r="L124" s="4">
        <v>40.08</v>
      </c>
      <c r="M124" s="4">
        <v>40.08</v>
      </c>
      <c r="N124" s="4" t="s">
        <v>613</v>
      </c>
      <c r="O124" s="4" t="s">
        <v>543</v>
      </c>
      <c r="P124" s="4" t="s">
        <v>33</v>
      </c>
      <c r="Q124" s="4">
        <v>0</v>
      </c>
      <c r="R124" s="7">
        <v>45172</v>
      </c>
      <c r="S124" s="6">
        <v>45180</v>
      </c>
      <c r="T124" s="4" t="s">
        <v>34</v>
      </c>
      <c r="U124" s="4">
        <v>40.08</v>
      </c>
      <c r="V124" s="4">
        <v>0</v>
      </c>
      <c r="W124" s="4">
        <v>0</v>
      </c>
      <c r="X124" s="4" t="s">
        <v>614</v>
      </c>
      <c r="Y124" s="4" t="s">
        <v>615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617</v>
      </c>
      <c r="E125" s="4" t="s">
        <v>618</v>
      </c>
      <c r="F125" s="6">
        <v>45174</v>
      </c>
      <c r="G125" s="6">
        <v>45177</v>
      </c>
      <c r="H125" s="4">
        <v>1</v>
      </c>
      <c r="I125" s="4">
        <v>3</v>
      </c>
      <c r="J125" s="4">
        <v>3</v>
      </c>
      <c r="K125" s="4" t="s">
        <v>30</v>
      </c>
      <c r="L125" s="4">
        <v>167.55</v>
      </c>
      <c r="M125" s="4">
        <v>167.55</v>
      </c>
      <c r="N125" s="4" t="s">
        <v>619</v>
      </c>
      <c r="O125" s="4" t="s">
        <v>543</v>
      </c>
      <c r="P125" s="4" t="s">
        <v>33</v>
      </c>
      <c r="Q125" s="4">
        <v>0</v>
      </c>
      <c r="R125" s="7">
        <v>45173</v>
      </c>
      <c r="S125" s="6">
        <v>45180</v>
      </c>
      <c r="T125" s="4" t="s">
        <v>34</v>
      </c>
      <c r="U125" s="4">
        <v>167.55</v>
      </c>
      <c r="V125" s="4">
        <v>0</v>
      </c>
      <c r="W125" s="4">
        <v>0</v>
      </c>
      <c r="X125" s="4" t="s">
        <v>36</v>
      </c>
      <c r="Y125" s="4" t="s">
        <v>36</v>
      </c>
    </row>
    <row r="126" s="4" customFormat="1" spans="1:25">
      <c r="A126" s="4" t="s">
        <v>620</v>
      </c>
      <c r="B126" s="4" t="s">
        <v>26</v>
      </c>
      <c r="C126" s="4" t="s">
        <v>27</v>
      </c>
      <c r="D126" s="4" t="s">
        <v>621</v>
      </c>
      <c r="E126" s="4" t="s">
        <v>622</v>
      </c>
      <c r="F126" s="6">
        <v>45175</v>
      </c>
      <c r="G126" s="6">
        <v>45177</v>
      </c>
      <c r="H126" s="4">
        <v>1</v>
      </c>
      <c r="I126" s="4">
        <v>2</v>
      </c>
      <c r="J126" s="4">
        <v>2</v>
      </c>
      <c r="K126" s="4" t="s">
        <v>30</v>
      </c>
      <c r="L126" s="4">
        <v>67.18</v>
      </c>
      <c r="M126" s="4">
        <v>67.18</v>
      </c>
      <c r="N126" s="4" t="s">
        <v>623</v>
      </c>
      <c r="O126" s="4" t="s">
        <v>543</v>
      </c>
      <c r="P126" s="4" t="s">
        <v>33</v>
      </c>
      <c r="Q126" s="4">
        <v>0</v>
      </c>
      <c r="R126" s="7">
        <v>45173</v>
      </c>
      <c r="S126" s="6">
        <v>45180</v>
      </c>
      <c r="T126" s="4" t="s">
        <v>34</v>
      </c>
      <c r="U126" s="4">
        <v>67.18</v>
      </c>
      <c r="V126" s="4">
        <v>0</v>
      </c>
      <c r="W126" s="4">
        <v>0</v>
      </c>
      <c r="X126" s="4" t="s">
        <v>624</v>
      </c>
      <c r="Y126" s="4" t="s">
        <v>625</v>
      </c>
    </row>
    <row r="127" s="4" customFormat="1" spans="1:25">
      <c r="A127" s="4" t="s">
        <v>626</v>
      </c>
      <c r="B127" s="4" t="s">
        <v>26</v>
      </c>
      <c r="C127" s="4" t="s">
        <v>27</v>
      </c>
      <c r="D127" s="4" t="s">
        <v>104</v>
      </c>
      <c r="E127" s="4" t="s">
        <v>627</v>
      </c>
      <c r="F127" s="6">
        <v>45175</v>
      </c>
      <c r="G127" s="6">
        <v>45177</v>
      </c>
      <c r="H127" s="4">
        <v>2</v>
      </c>
      <c r="I127" s="4">
        <v>2</v>
      </c>
      <c r="J127" s="4">
        <v>4</v>
      </c>
      <c r="K127" s="4" t="s">
        <v>30</v>
      </c>
      <c r="L127" s="4">
        <v>162.92</v>
      </c>
      <c r="M127" s="4">
        <v>162.92</v>
      </c>
      <c r="N127" s="4" t="s">
        <v>628</v>
      </c>
      <c r="O127" s="4" t="s">
        <v>543</v>
      </c>
      <c r="P127" s="4" t="s">
        <v>33</v>
      </c>
      <c r="Q127" s="4">
        <v>0</v>
      </c>
      <c r="R127" s="7">
        <v>45173.0000115741</v>
      </c>
      <c r="S127" s="6">
        <v>45180</v>
      </c>
      <c r="T127" s="4" t="s">
        <v>34</v>
      </c>
      <c r="U127" s="4">
        <v>162.92</v>
      </c>
      <c r="V127" s="4">
        <v>0</v>
      </c>
      <c r="W127" s="4">
        <v>0</v>
      </c>
      <c r="X127" s="4" t="s">
        <v>629</v>
      </c>
      <c r="Y127" s="4" t="s">
        <v>36</v>
      </c>
    </row>
    <row r="128" s="4" customFormat="1" spans="1:25">
      <c r="A128" s="4" t="s">
        <v>630</v>
      </c>
      <c r="B128" s="4" t="s">
        <v>26</v>
      </c>
      <c r="C128" s="4" t="s">
        <v>27</v>
      </c>
      <c r="D128" s="4" t="s">
        <v>617</v>
      </c>
      <c r="E128" s="4" t="s">
        <v>618</v>
      </c>
      <c r="F128" s="6">
        <v>45174</v>
      </c>
      <c r="G128" s="6">
        <v>45177</v>
      </c>
      <c r="H128" s="4">
        <v>1</v>
      </c>
      <c r="I128" s="4">
        <v>3</v>
      </c>
      <c r="J128" s="4">
        <v>3</v>
      </c>
      <c r="K128" s="4" t="s">
        <v>30</v>
      </c>
      <c r="L128" s="4">
        <v>167.55</v>
      </c>
      <c r="M128" s="4">
        <v>167.55</v>
      </c>
      <c r="N128" s="4" t="s">
        <v>631</v>
      </c>
      <c r="O128" s="4" t="s">
        <v>543</v>
      </c>
      <c r="P128" s="4" t="s">
        <v>33</v>
      </c>
      <c r="Q128" s="4">
        <v>0</v>
      </c>
      <c r="R128" s="7">
        <v>45173.0000115741</v>
      </c>
      <c r="S128" s="6">
        <v>45180</v>
      </c>
      <c r="T128" s="4" t="s">
        <v>34</v>
      </c>
      <c r="U128" s="4">
        <v>167.55</v>
      </c>
      <c r="V128" s="4">
        <v>0</v>
      </c>
      <c r="W128" s="4">
        <v>0</v>
      </c>
      <c r="X128" s="4" t="s">
        <v>632</v>
      </c>
      <c r="Y128" s="4" t="s">
        <v>36</v>
      </c>
    </row>
    <row r="129" s="4" customFormat="1" spans="1:25">
      <c r="A129" s="4" t="s">
        <v>633</v>
      </c>
      <c r="B129" s="4" t="s">
        <v>26</v>
      </c>
      <c r="C129" s="4" t="s">
        <v>27</v>
      </c>
      <c r="D129" s="4" t="s">
        <v>634</v>
      </c>
      <c r="E129" s="4" t="s">
        <v>203</v>
      </c>
      <c r="F129" s="6">
        <v>45176</v>
      </c>
      <c r="G129" s="6">
        <v>45177</v>
      </c>
      <c r="H129" s="4">
        <v>1</v>
      </c>
      <c r="I129" s="4">
        <v>1</v>
      </c>
      <c r="J129" s="4">
        <v>1</v>
      </c>
      <c r="K129" s="4" t="s">
        <v>30</v>
      </c>
      <c r="L129" s="4">
        <v>17.46</v>
      </c>
      <c r="M129" s="4">
        <v>17.46</v>
      </c>
      <c r="N129" s="4" t="s">
        <v>635</v>
      </c>
      <c r="O129" s="4" t="s">
        <v>543</v>
      </c>
      <c r="P129" s="4" t="s">
        <v>33</v>
      </c>
      <c r="Q129" s="4">
        <v>0</v>
      </c>
      <c r="R129" s="7">
        <v>45174</v>
      </c>
      <c r="S129" s="6">
        <v>45180</v>
      </c>
      <c r="T129" s="4" t="s">
        <v>34</v>
      </c>
      <c r="U129" s="4">
        <v>17.46</v>
      </c>
      <c r="V129" s="4">
        <v>0</v>
      </c>
      <c r="W129" s="4">
        <v>0</v>
      </c>
      <c r="X129" s="4" t="s">
        <v>636</v>
      </c>
      <c r="Y129" s="4" t="s">
        <v>36</v>
      </c>
    </row>
    <row r="130" s="4" customFormat="1" spans="1:25">
      <c r="A130" s="4" t="s">
        <v>637</v>
      </c>
      <c r="B130" s="4" t="s">
        <v>26</v>
      </c>
      <c r="C130" s="4" t="s">
        <v>27</v>
      </c>
      <c r="D130" s="4" t="s">
        <v>638</v>
      </c>
      <c r="E130" s="4" t="s">
        <v>416</v>
      </c>
      <c r="F130" s="6">
        <v>45175</v>
      </c>
      <c r="G130" s="6">
        <v>45177</v>
      </c>
      <c r="H130" s="4">
        <v>1</v>
      </c>
      <c r="I130" s="4">
        <v>2</v>
      </c>
      <c r="J130" s="4">
        <v>2</v>
      </c>
      <c r="K130" s="4" t="s">
        <v>30</v>
      </c>
      <c r="L130" s="4">
        <v>174.9</v>
      </c>
      <c r="M130" s="4">
        <v>174.9</v>
      </c>
      <c r="N130" s="4" t="s">
        <v>639</v>
      </c>
      <c r="O130" s="4" t="s">
        <v>543</v>
      </c>
      <c r="P130" s="4" t="s">
        <v>33</v>
      </c>
      <c r="Q130" s="4">
        <v>0</v>
      </c>
      <c r="R130" s="7">
        <v>45174.0000115741</v>
      </c>
      <c r="S130" s="6">
        <v>45180</v>
      </c>
      <c r="T130" s="4" t="s">
        <v>34</v>
      </c>
      <c r="U130" s="4">
        <v>174.9</v>
      </c>
      <c r="V130" s="4">
        <v>0</v>
      </c>
      <c r="W130" s="4">
        <v>0</v>
      </c>
      <c r="X130" s="4" t="s">
        <v>640</v>
      </c>
      <c r="Y130" s="4" t="s">
        <v>36</v>
      </c>
    </row>
    <row r="131" s="4" customFormat="1" spans="1:25">
      <c r="A131" s="4" t="s">
        <v>641</v>
      </c>
      <c r="B131" s="4" t="s">
        <v>26</v>
      </c>
      <c r="C131" s="4" t="s">
        <v>27</v>
      </c>
      <c r="D131" s="4" t="s">
        <v>642</v>
      </c>
      <c r="E131" s="4" t="s">
        <v>159</v>
      </c>
      <c r="F131" s="6">
        <v>45176</v>
      </c>
      <c r="G131" s="6">
        <v>45177</v>
      </c>
      <c r="H131" s="4">
        <v>1</v>
      </c>
      <c r="I131" s="4">
        <v>1</v>
      </c>
      <c r="J131" s="4">
        <v>1</v>
      </c>
      <c r="K131" s="4" t="s">
        <v>30</v>
      </c>
      <c r="L131" s="4">
        <v>32.3</v>
      </c>
      <c r="M131" s="4">
        <v>32.3</v>
      </c>
      <c r="N131" s="4" t="s">
        <v>643</v>
      </c>
      <c r="O131" s="4" t="s">
        <v>543</v>
      </c>
      <c r="P131" s="4" t="s">
        <v>33</v>
      </c>
      <c r="Q131" s="4">
        <v>0</v>
      </c>
      <c r="R131" s="7">
        <v>45174.0000115741</v>
      </c>
      <c r="S131" s="6">
        <v>45180</v>
      </c>
      <c r="T131" s="4" t="s">
        <v>34</v>
      </c>
      <c r="U131" s="4">
        <v>32.3</v>
      </c>
      <c r="V131" s="4">
        <v>0</v>
      </c>
      <c r="W131" s="4">
        <v>0</v>
      </c>
      <c r="X131" s="4" t="s">
        <v>644</v>
      </c>
      <c r="Y131" s="4" t="s">
        <v>36</v>
      </c>
    </row>
    <row r="132" s="4" customFormat="1" spans="1:25">
      <c r="A132" s="4" t="s">
        <v>645</v>
      </c>
      <c r="B132" s="4" t="s">
        <v>26</v>
      </c>
      <c r="C132" s="4" t="s">
        <v>27</v>
      </c>
      <c r="D132" s="4" t="s">
        <v>646</v>
      </c>
      <c r="E132" s="4" t="s">
        <v>647</v>
      </c>
      <c r="F132" s="6">
        <v>45175</v>
      </c>
      <c r="G132" s="6">
        <v>45177</v>
      </c>
      <c r="H132" s="4">
        <v>1</v>
      </c>
      <c r="I132" s="4">
        <v>2</v>
      </c>
      <c r="J132" s="4">
        <v>2</v>
      </c>
      <c r="K132" s="4" t="s">
        <v>30</v>
      </c>
      <c r="L132" s="4">
        <v>72.7</v>
      </c>
      <c r="M132" s="4">
        <v>72.7</v>
      </c>
      <c r="N132" s="4" t="s">
        <v>648</v>
      </c>
      <c r="O132" s="4" t="s">
        <v>543</v>
      </c>
      <c r="P132" s="4" t="s">
        <v>33</v>
      </c>
      <c r="Q132" s="4">
        <v>0</v>
      </c>
      <c r="R132" s="7">
        <v>45175.0000115741</v>
      </c>
      <c r="S132" s="6">
        <v>45180</v>
      </c>
      <c r="T132" s="4" t="s">
        <v>34</v>
      </c>
      <c r="U132" s="4">
        <v>72.7</v>
      </c>
      <c r="V132" s="4">
        <v>0</v>
      </c>
      <c r="W132" s="4">
        <v>0</v>
      </c>
      <c r="X132" s="4" t="s">
        <v>649</v>
      </c>
      <c r="Y132" s="4" t="s">
        <v>36</v>
      </c>
    </row>
    <row r="133" s="4" customFormat="1" spans="1:25">
      <c r="A133" s="4" t="s">
        <v>650</v>
      </c>
      <c r="B133" s="4" t="s">
        <v>26</v>
      </c>
      <c r="C133" s="4" t="s">
        <v>27</v>
      </c>
      <c r="D133" s="4" t="s">
        <v>651</v>
      </c>
      <c r="E133" s="4" t="s">
        <v>652</v>
      </c>
      <c r="F133" s="6">
        <v>45176</v>
      </c>
      <c r="G133" s="6">
        <v>45177</v>
      </c>
      <c r="H133" s="4">
        <v>1</v>
      </c>
      <c r="I133" s="4">
        <v>1</v>
      </c>
      <c r="J133" s="4">
        <v>1</v>
      </c>
      <c r="K133" s="4" t="s">
        <v>30</v>
      </c>
      <c r="L133" s="4">
        <v>15.43</v>
      </c>
      <c r="M133" s="4">
        <v>15.43</v>
      </c>
      <c r="N133" s="4" t="s">
        <v>653</v>
      </c>
      <c r="O133" s="4" t="s">
        <v>543</v>
      </c>
      <c r="P133" s="4" t="s">
        <v>33</v>
      </c>
      <c r="Q133" s="4">
        <v>0</v>
      </c>
      <c r="R133" s="7">
        <v>45175.0000115741</v>
      </c>
      <c r="S133" s="6">
        <v>45180</v>
      </c>
      <c r="T133" s="4" t="s">
        <v>34</v>
      </c>
      <c r="U133" s="4">
        <v>15.43</v>
      </c>
      <c r="V133" s="4">
        <v>0</v>
      </c>
      <c r="W133" s="4">
        <v>0</v>
      </c>
      <c r="X133" s="4" t="s">
        <v>654</v>
      </c>
      <c r="Y133" s="4" t="s">
        <v>655</v>
      </c>
    </row>
    <row r="134" s="4" customFormat="1" spans="1:25">
      <c r="A134" s="4" t="s">
        <v>656</v>
      </c>
      <c r="B134" s="4" t="s">
        <v>26</v>
      </c>
      <c r="C134" s="4" t="s">
        <v>27</v>
      </c>
      <c r="D134" s="4" t="s">
        <v>174</v>
      </c>
      <c r="E134" s="4" t="s">
        <v>657</v>
      </c>
      <c r="F134" s="6">
        <v>45176</v>
      </c>
      <c r="G134" s="6">
        <v>45177</v>
      </c>
      <c r="H134" s="4">
        <v>1</v>
      </c>
      <c r="I134" s="4">
        <v>1</v>
      </c>
      <c r="J134" s="4">
        <v>1</v>
      </c>
      <c r="K134" s="4" t="s">
        <v>30</v>
      </c>
      <c r="L134" s="4">
        <v>55.27</v>
      </c>
      <c r="M134" s="4">
        <v>55.27</v>
      </c>
      <c r="N134" s="4" t="s">
        <v>658</v>
      </c>
      <c r="O134" s="4" t="s">
        <v>543</v>
      </c>
      <c r="P134" s="4" t="s">
        <v>33</v>
      </c>
      <c r="Q134" s="4">
        <v>0</v>
      </c>
      <c r="R134" s="7">
        <v>45175</v>
      </c>
      <c r="S134" s="6">
        <v>45180</v>
      </c>
      <c r="T134" s="4" t="s">
        <v>34</v>
      </c>
      <c r="U134" s="4">
        <v>55.27</v>
      </c>
      <c r="V134" s="4">
        <v>0</v>
      </c>
      <c r="W134" s="4">
        <v>0</v>
      </c>
      <c r="X134" s="4" t="s">
        <v>659</v>
      </c>
      <c r="Y134" s="4" t="s">
        <v>36</v>
      </c>
    </row>
    <row r="135" s="4" customFormat="1" spans="1:25">
      <c r="A135" s="4" t="s">
        <v>660</v>
      </c>
      <c r="B135" s="4" t="s">
        <v>26</v>
      </c>
      <c r="C135" s="4" t="s">
        <v>27</v>
      </c>
      <c r="D135" s="4" t="s">
        <v>617</v>
      </c>
      <c r="E135" s="4" t="s">
        <v>618</v>
      </c>
      <c r="F135" s="6">
        <v>45175</v>
      </c>
      <c r="G135" s="6">
        <v>45177</v>
      </c>
      <c r="H135" s="4">
        <v>1</v>
      </c>
      <c r="I135" s="4">
        <v>2</v>
      </c>
      <c r="J135" s="4">
        <v>2</v>
      </c>
      <c r="K135" s="4" t="s">
        <v>30</v>
      </c>
      <c r="L135" s="4">
        <v>127.12</v>
      </c>
      <c r="M135" s="4">
        <v>127.12</v>
      </c>
      <c r="N135" s="4" t="s">
        <v>661</v>
      </c>
      <c r="O135" s="4" t="s">
        <v>543</v>
      </c>
      <c r="P135" s="4" t="s">
        <v>33</v>
      </c>
      <c r="Q135" s="4">
        <v>0</v>
      </c>
      <c r="R135" s="7">
        <v>45175.0000115741</v>
      </c>
      <c r="S135" s="6">
        <v>45180</v>
      </c>
      <c r="T135" s="4" t="s">
        <v>34</v>
      </c>
      <c r="U135" s="4">
        <v>127.12</v>
      </c>
      <c r="V135" s="4">
        <v>0</v>
      </c>
      <c r="W135" s="4">
        <v>0</v>
      </c>
      <c r="X135" s="4" t="s">
        <v>662</v>
      </c>
      <c r="Y135" s="4" t="s">
        <v>663</v>
      </c>
    </row>
    <row r="136" s="4" customFormat="1" spans="1:25">
      <c r="A136" s="4" t="s">
        <v>664</v>
      </c>
      <c r="B136" s="4" t="s">
        <v>26</v>
      </c>
      <c r="C136" s="4" t="s">
        <v>27</v>
      </c>
      <c r="D136" s="4" t="s">
        <v>665</v>
      </c>
      <c r="E136" s="4" t="s">
        <v>666</v>
      </c>
      <c r="F136" s="6">
        <v>45175</v>
      </c>
      <c r="G136" s="6">
        <v>45177</v>
      </c>
      <c r="H136" s="4">
        <v>1</v>
      </c>
      <c r="I136" s="4">
        <v>2</v>
      </c>
      <c r="J136" s="4">
        <v>2</v>
      </c>
      <c r="K136" s="4" t="s">
        <v>30</v>
      </c>
      <c r="L136" s="4">
        <v>65.66</v>
      </c>
      <c r="M136" s="4">
        <v>65.66</v>
      </c>
      <c r="N136" s="4" t="s">
        <v>667</v>
      </c>
      <c r="O136" s="4" t="s">
        <v>543</v>
      </c>
      <c r="P136" s="4" t="s">
        <v>33</v>
      </c>
      <c r="Q136" s="4">
        <v>0</v>
      </c>
      <c r="R136" s="7">
        <v>45175.0000115741</v>
      </c>
      <c r="S136" s="6">
        <v>45180</v>
      </c>
      <c r="T136" s="4" t="s">
        <v>34</v>
      </c>
      <c r="U136" s="4">
        <v>65.66</v>
      </c>
      <c r="V136" s="4">
        <v>0</v>
      </c>
      <c r="W136" s="4">
        <v>0</v>
      </c>
      <c r="X136" s="4" t="s">
        <v>668</v>
      </c>
      <c r="Y136" s="4" t="s">
        <v>669</v>
      </c>
    </row>
    <row r="137" s="4" customFormat="1" spans="1:25">
      <c r="A137" s="4" t="s">
        <v>670</v>
      </c>
      <c r="B137" s="4" t="s">
        <v>26</v>
      </c>
      <c r="C137" s="4" t="s">
        <v>27</v>
      </c>
      <c r="D137" s="4" t="s">
        <v>28</v>
      </c>
      <c r="E137" s="4" t="s">
        <v>29</v>
      </c>
      <c r="F137" s="6">
        <v>45176</v>
      </c>
      <c r="G137" s="6">
        <v>45177</v>
      </c>
      <c r="H137" s="4">
        <v>1</v>
      </c>
      <c r="I137" s="4">
        <v>1</v>
      </c>
      <c r="J137" s="4">
        <v>1</v>
      </c>
      <c r="K137" s="4" t="s">
        <v>30</v>
      </c>
      <c r="L137" s="4">
        <v>61.64</v>
      </c>
      <c r="M137" s="4">
        <v>61.64</v>
      </c>
      <c r="N137" s="4" t="s">
        <v>671</v>
      </c>
      <c r="O137" s="4" t="s">
        <v>543</v>
      </c>
      <c r="P137" s="4" t="s">
        <v>33</v>
      </c>
      <c r="Q137" s="4">
        <v>0</v>
      </c>
      <c r="R137" s="7">
        <v>45175</v>
      </c>
      <c r="S137" s="6">
        <v>45180</v>
      </c>
      <c r="T137" s="4" t="s">
        <v>34</v>
      </c>
      <c r="U137" s="4">
        <v>61.64</v>
      </c>
      <c r="V137" s="4">
        <v>0</v>
      </c>
      <c r="W137" s="4">
        <v>0</v>
      </c>
      <c r="X137" s="4" t="s">
        <v>672</v>
      </c>
      <c r="Y137" s="4" t="s">
        <v>36</v>
      </c>
    </row>
    <row r="138" s="4" customFormat="1" spans="1:25">
      <c r="A138" s="4" t="s">
        <v>673</v>
      </c>
      <c r="B138" s="4" t="s">
        <v>26</v>
      </c>
      <c r="C138" s="4" t="s">
        <v>27</v>
      </c>
      <c r="D138" s="4" t="s">
        <v>188</v>
      </c>
      <c r="E138" s="4" t="s">
        <v>294</v>
      </c>
      <c r="F138" s="6">
        <v>45176</v>
      </c>
      <c r="G138" s="6">
        <v>45177</v>
      </c>
      <c r="H138" s="4">
        <v>1</v>
      </c>
      <c r="I138" s="4">
        <v>1</v>
      </c>
      <c r="J138" s="4">
        <v>1</v>
      </c>
      <c r="K138" s="4" t="s">
        <v>30</v>
      </c>
      <c r="L138" s="4">
        <v>17.55</v>
      </c>
      <c r="M138" s="4">
        <v>17.55</v>
      </c>
      <c r="N138" s="4" t="s">
        <v>674</v>
      </c>
      <c r="O138" s="4" t="s">
        <v>543</v>
      </c>
      <c r="P138" s="4" t="s">
        <v>33</v>
      </c>
      <c r="Q138" s="4">
        <v>0</v>
      </c>
      <c r="R138" s="7">
        <v>45175.0000115741</v>
      </c>
      <c r="S138" s="6">
        <v>45180</v>
      </c>
      <c r="T138" s="4" t="s">
        <v>34</v>
      </c>
      <c r="U138" s="4">
        <v>17.55</v>
      </c>
      <c r="V138" s="4">
        <v>0</v>
      </c>
      <c r="W138" s="4">
        <v>0</v>
      </c>
      <c r="X138" s="4" t="s">
        <v>675</v>
      </c>
      <c r="Y138" s="4" t="s">
        <v>676</v>
      </c>
    </row>
    <row r="139" s="4" customFormat="1" spans="1:25">
      <c r="A139" s="4" t="s">
        <v>677</v>
      </c>
      <c r="B139" s="4" t="s">
        <v>26</v>
      </c>
      <c r="C139" s="4" t="s">
        <v>27</v>
      </c>
      <c r="D139" s="4" t="s">
        <v>651</v>
      </c>
      <c r="E139" s="4" t="s">
        <v>652</v>
      </c>
      <c r="F139" s="6">
        <v>45176</v>
      </c>
      <c r="G139" s="6">
        <v>45177</v>
      </c>
      <c r="H139" s="4">
        <v>1</v>
      </c>
      <c r="I139" s="4">
        <v>1</v>
      </c>
      <c r="J139" s="4">
        <v>1</v>
      </c>
      <c r="K139" s="4" t="s">
        <v>30</v>
      </c>
      <c r="L139" s="4">
        <v>16.42</v>
      </c>
      <c r="M139" s="4">
        <v>16.42</v>
      </c>
      <c r="N139" s="4" t="s">
        <v>678</v>
      </c>
      <c r="O139" s="4" t="s">
        <v>543</v>
      </c>
      <c r="P139" s="4" t="s">
        <v>33</v>
      </c>
      <c r="Q139" s="4">
        <v>0</v>
      </c>
      <c r="R139" s="7">
        <v>45175</v>
      </c>
      <c r="S139" s="6">
        <v>45180</v>
      </c>
      <c r="T139" s="4" t="s">
        <v>34</v>
      </c>
      <c r="U139" s="4">
        <v>16.42</v>
      </c>
      <c r="V139" s="4">
        <v>0</v>
      </c>
      <c r="W139" s="4">
        <v>0</v>
      </c>
      <c r="X139" s="4" t="s">
        <v>679</v>
      </c>
      <c r="Y139" s="4" t="s">
        <v>680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682</v>
      </c>
      <c r="E140" s="4" t="s">
        <v>683</v>
      </c>
      <c r="F140" s="6">
        <v>45176</v>
      </c>
      <c r="G140" s="6">
        <v>45177</v>
      </c>
      <c r="H140" s="4">
        <v>1</v>
      </c>
      <c r="I140" s="4">
        <v>1</v>
      </c>
      <c r="J140" s="4">
        <v>1</v>
      </c>
      <c r="K140" s="4" t="s">
        <v>30</v>
      </c>
      <c r="L140" s="4">
        <v>53.92</v>
      </c>
      <c r="M140" s="4">
        <v>53.92</v>
      </c>
      <c r="N140" s="4" t="s">
        <v>684</v>
      </c>
      <c r="O140" s="4" t="s">
        <v>543</v>
      </c>
      <c r="P140" s="4" t="s">
        <v>33</v>
      </c>
      <c r="Q140" s="4">
        <v>0</v>
      </c>
      <c r="R140" s="7">
        <v>45175</v>
      </c>
      <c r="S140" s="6">
        <v>45180</v>
      </c>
      <c r="T140" s="4" t="s">
        <v>34</v>
      </c>
      <c r="U140" s="4">
        <v>53.92</v>
      </c>
      <c r="V140" s="4">
        <v>0</v>
      </c>
      <c r="W140" s="4">
        <v>0</v>
      </c>
      <c r="X140" s="4" t="s">
        <v>685</v>
      </c>
      <c r="Y140" s="4" t="s">
        <v>686</v>
      </c>
    </row>
    <row r="141" s="4" customFormat="1" spans="1:25">
      <c r="A141" s="4" t="s">
        <v>687</v>
      </c>
      <c r="B141" s="4" t="s">
        <v>26</v>
      </c>
      <c r="C141" s="4" t="s">
        <v>27</v>
      </c>
      <c r="D141" s="4" t="s">
        <v>688</v>
      </c>
      <c r="E141" s="4" t="s">
        <v>607</v>
      </c>
      <c r="F141" s="6">
        <v>45176</v>
      </c>
      <c r="G141" s="6">
        <v>45177</v>
      </c>
      <c r="H141" s="4">
        <v>1</v>
      </c>
      <c r="I141" s="4">
        <v>1</v>
      </c>
      <c r="J141" s="4">
        <v>1</v>
      </c>
      <c r="K141" s="4" t="s">
        <v>30</v>
      </c>
      <c r="L141" s="4">
        <v>44.26</v>
      </c>
      <c r="M141" s="4">
        <v>44.26</v>
      </c>
      <c r="N141" s="4" t="s">
        <v>689</v>
      </c>
      <c r="O141" s="4" t="s">
        <v>543</v>
      </c>
      <c r="P141" s="4" t="s">
        <v>33</v>
      </c>
      <c r="Q141" s="4">
        <v>0</v>
      </c>
      <c r="R141" s="7">
        <v>45175</v>
      </c>
      <c r="S141" s="6">
        <v>45180</v>
      </c>
      <c r="T141" s="4" t="s">
        <v>34</v>
      </c>
      <c r="U141" s="4">
        <v>44.26</v>
      </c>
      <c r="V141" s="4">
        <v>0</v>
      </c>
      <c r="W141" s="4">
        <v>0</v>
      </c>
      <c r="X141" s="4" t="s">
        <v>690</v>
      </c>
      <c r="Y141" s="4" t="s">
        <v>36</v>
      </c>
    </row>
    <row r="142" s="4" customFormat="1" spans="1:25">
      <c r="A142" s="4" t="s">
        <v>670</v>
      </c>
      <c r="B142" s="4" t="s">
        <v>26</v>
      </c>
      <c r="C142" s="4" t="s">
        <v>320</v>
      </c>
      <c r="D142" s="4" t="s">
        <v>28</v>
      </c>
      <c r="E142" s="4" t="s">
        <v>29</v>
      </c>
      <c r="F142" s="6">
        <v>45176</v>
      </c>
      <c r="G142" s="6">
        <v>45177</v>
      </c>
      <c r="H142" s="4">
        <v>1</v>
      </c>
      <c r="I142" s="4">
        <v>1</v>
      </c>
      <c r="J142" s="4">
        <v>1</v>
      </c>
      <c r="K142" s="4" t="s">
        <v>30</v>
      </c>
      <c r="L142" s="4">
        <v>-61.64</v>
      </c>
      <c r="M142" s="4">
        <v>-61.64</v>
      </c>
      <c r="N142" s="4" t="s">
        <v>671</v>
      </c>
      <c r="O142" s="4" t="s">
        <v>543</v>
      </c>
      <c r="P142" s="4" t="s">
        <v>33</v>
      </c>
      <c r="Q142" s="4">
        <v>0</v>
      </c>
      <c r="R142" s="7">
        <v>45175</v>
      </c>
      <c r="S142" s="6">
        <v>45180</v>
      </c>
      <c r="T142" s="4" t="s">
        <v>34</v>
      </c>
      <c r="U142" s="4">
        <v>-61.64</v>
      </c>
      <c r="V142" s="4">
        <v>0</v>
      </c>
      <c r="W142" s="4">
        <v>0</v>
      </c>
      <c r="X142" s="4" t="s">
        <v>672</v>
      </c>
      <c r="Y142" s="4" t="s">
        <v>36</v>
      </c>
    </row>
    <row r="143" s="4" customFormat="1" spans="1:25">
      <c r="A143" s="4" t="s">
        <v>691</v>
      </c>
      <c r="B143" s="4" t="s">
        <v>26</v>
      </c>
      <c r="C143" s="4" t="s">
        <v>27</v>
      </c>
      <c r="D143" s="4" t="s">
        <v>104</v>
      </c>
      <c r="E143" s="4" t="s">
        <v>105</v>
      </c>
      <c r="F143" s="6">
        <v>45176</v>
      </c>
      <c r="G143" s="6">
        <v>45177</v>
      </c>
      <c r="H143" s="4">
        <v>1</v>
      </c>
      <c r="I143" s="4">
        <v>1</v>
      </c>
      <c r="J143" s="4">
        <v>1</v>
      </c>
      <c r="K143" s="4" t="s">
        <v>30</v>
      </c>
      <c r="L143" s="4">
        <v>45.64</v>
      </c>
      <c r="M143" s="4">
        <v>45.64</v>
      </c>
      <c r="N143" s="4" t="s">
        <v>692</v>
      </c>
      <c r="O143" s="4" t="s">
        <v>543</v>
      </c>
      <c r="P143" s="4" t="s">
        <v>33</v>
      </c>
      <c r="Q143" s="4">
        <v>0</v>
      </c>
      <c r="R143" s="7">
        <v>45175</v>
      </c>
      <c r="S143" s="6">
        <v>45180</v>
      </c>
      <c r="T143" s="4" t="s">
        <v>34</v>
      </c>
      <c r="U143" s="4">
        <v>45.64</v>
      </c>
      <c r="V143" s="4">
        <v>0</v>
      </c>
      <c r="W143" s="4">
        <v>0</v>
      </c>
      <c r="X143" s="4" t="s">
        <v>693</v>
      </c>
      <c r="Y143" s="4" t="s">
        <v>36</v>
      </c>
    </row>
    <row r="144" s="4" customFormat="1" spans="1:25">
      <c r="A144" s="4" t="s">
        <v>694</v>
      </c>
      <c r="B144" s="4" t="s">
        <v>26</v>
      </c>
      <c r="C144" s="4" t="s">
        <v>27</v>
      </c>
      <c r="D144" s="4" t="s">
        <v>695</v>
      </c>
      <c r="E144" s="4" t="s">
        <v>696</v>
      </c>
      <c r="F144" s="6">
        <v>45176</v>
      </c>
      <c r="G144" s="6">
        <v>45177</v>
      </c>
      <c r="H144" s="4">
        <v>1</v>
      </c>
      <c r="I144" s="4">
        <v>1</v>
      </c>
      <c r="J144" s="4">
        <v>1</v>
      </c>
      <c r="K144" s="4" t="s">
        <v>30</v>
      </c>
      <c r="L144" s="4">
        <v>34.77</v>
      </c>
      <c r="M144" s="4">
        <v>34.77</v>
      </c>
      <c r="N144" s="4" t="s">
        <v>697</v>
      </c>
      <c r="O144" s="4" t="s">
        <v>543</v>
      </c>
      <c r="P144" s="4" t="s">
        <v>33</v>
      </c>
      <c r="Q144" s="4">
        <v>0</v>
      </c>
      <c r="R144" s="7">
        <v>45176</v>
      </c>
      <c r="S144" s="6">
        <v>45180</v>
      </c>
      <c r="T144" s="4" t="s">
        <v>34</v>
      </c>
      <c r="U144" s="4">
        <v>34.77</v>
      </c>
      <c r="V144" s="4">
        <v>0</v>
      </c>
      <c r="W144" s="4">
        <v>0</v>
      </c>
      <c r="X144" s="4" t="s">
        <v>698</v>
      </c>
      <c r="Y144" s="4" t="s">
        <v>36</v>
      </c>
    </row>
    <row r="145" s="4" customFormat="1" spans="1:25">
      <c r="A145" s="4" t="s">
        <v>699</v>
      </c>
      <c r="B145" s="4" t="s">
        <v>26</v>
      </c>
      <c r="C145" s="4" t="s">
        <v>27</v>
      </c>
      <c r="D145" s="4" t="s">
        <v>591</v>
      </c>
      <c r="E145" s="4" t="s">
        <v>592</v>
      </c>
      <c r="F145" s="6">
        <v>45176</v>
      </c>
      <c r="G145" s="6">
        <v>45177</v>
      </c>
      <c r="H145" s="4">
        <v>1</v>
      </c>
      <c r="I145" s="4">
        <v>1</v>
      </c>
      <c r="J145" s="4">
        <v>1</v>
      </c>
      <c r="K145" s="4" t="s">
        <v>30</v>
      </c>
      <c r="L145" s="4">
        <v>80.74</v>
      </c>
      <c r="M145" s="4">
        <v>80.74</v>
      </c>
      <c r="N145" s="4" t="s">
        <v>700</v>
      </c>
      <c r="O145" s="4" t="s">
        <v>543</v>
      </c>
      <c r="P145" s="4" t="s">
        <v>33</v>
      </c>
      <c r="Q145" s="4">
        <v>0</v>
      </c>
      <c r="R145" s="7">
        <v>45176.0000115741</v>
      </c>
      <c r="S145" s="6">
        <v>45180</v>
      </c>
      <c r="T145" s="4" t="s">
        <v>34</v>
      </c>
      <c r="U145" s="4">
        <v>80.74</v>
      </c>
      <c r="V145" s="4">
        <v>0</v>
      </c>
      <c r="W145" s="4">
        <v>0</v>
      </c>
      <c r="X145" s="4" t="s">
        <v>701</v>
      </c>
      <c r="Y145" s="4" t="s">
        <v>702</v>
      </c>
    </row>
    <row r="146" s="4" customFormat="1" spans="1:25">
      <c r="A146" s="4" t="s">
        <v>703</v>
      </c>
      <c r="B146" s="4" t="s">
        <v>26</v>
      </c>
      <c r="C146" s="4" t="s">
        <v>27</v>
      </c>
      <c r="D146" s="4" t="s">
        <v>188</v>
      </c>
      <c r="E146" s="4" t="s">
        <v>189</v>
      </c>
      <c r="F146" s="6">
        <v>45176</v>
      </c>
      <c r="G146" s="6">
        <v>45177</v>
      </c>
      <c r="H146" s="4">
        <v>1</v>
      </c>
      <c r="I146" s="4">
        <v>1</v>
      </c>
      <c r="J146" s="4">
        <v>1</v>
      </c>
      <c r="K146" s="4" t="s">
        <v>30</v>
      </c>
      <c r="L146" s="4">
        <v>19.02</v>
      </c>
      <c r="M146" s="4">
        <v>19.02</v>
      </c>
      <c r="N146" s="4" t="s">
        <v>190</v>
      </c>
      <c r="O146" s="4" t="s">
        <v>543</v>
      </c>
      <c r="P146" s="4" t="s">
        <v>33</v>
      </c>
      <c r="Q146" s="4">
        <v>0</v>
      </c>
      <c r="R146" s="7">
        <v>45176.0000115741</v>
      </c>
      <c r="S146" s="6">
        <v>45180</v>
      </c>
      <c r="T146" s="4" t="s">
        <v>34</v>
      </c>
      <c r="U146" s="4">
        <v>19.02</v>
      </c>
      <c r="V146" s="4">
        <v>0</v>
      </c>
      <c r="W146" s="4">
        <v>0</v>
      </c>
      <c r="X146" s="4" t="s">
        <v>704</v>
      </c>
      <c r="Y146" s="4" t="s">
        <v>705</v>
      </c>
    </row>
    <row r="147" s="4" customFormat="1" spans="1:25">
      <c r="A147" s="4" t="s">
        <v>706</v>
      </c>
      <c r="B147" s="4" t="s">
        <v>26</v>
      </c>
      <c r="C147" s="4" t="s">
        <v>27</v>
      </c>
      <c r="D147" s="4" t="s">
        <v>707</v>
      </c>
      <c r="E147" s="4" t="s">
        <v>136</v>
      </c>
      <c r="F147" s="6">
        <v>45176</v>
      </c>
      <c r="G147" s="6">
        <v>45177</v>
      </c>
      <c r="H147" s="4">
        <v>1</v>
      </c>
      <c r="I147" s="4">
        <v>1</v>
      </c>
      <c r="J147" s="4">
        <v>1</v>
      </c>
      <c r="K147" s="4" t="s">
        <v>30</v>
      </c>
      <c r="L147" s="4">
        <v>42.65</v>
      </c>
      <c r="M147" s="4">
        <v>42.65</v>
      </c>
      <c r="N147" s="4" t="s">
        <v>708</v>
      </c>
      <c r="O147" s="4" t="s">
        <v>543</v>
      </c>
      <c r="P147" s="4" t="s">
        <v>33</v>
      </c>
      <c r="Q147" s="4">
        <v>0</v>
      </c>
      <c r="R147" s="7">
        <v>45176</v>
      </c>
      <c r="S147" s="6">
        <v>45180</v>
      </c>
      <c r="T147" s="4" t="s">
        <v>34</v>
      </c>
      <c r="U147" s="4">
        <v>42.65</v>
      </c>
      <c r="V147" s="4">
        <v>0</v>
      </c>
      <c r="W147" s="4">
        <v>0</v>
      </c>
      <c r="X147" s="4" t="s">
        <v>709</v>
      </c>
      <c r="Y147" s="4" t="s">
        <v>710</v>
      </c>
    </row>
    <row r="148" s="4" customFormat="1" spans="1:25">
      <c r="A148" s="4" t="s">
        <v>656</v>
      </c>
      <c r="B148" s="4" t="s">
        <v>26</v>
      </c>
      <c r="C148" s="4" t="s">
        <v>320</v>
      </c>
      <c r="D148" s="4" t="s">
        <v>174</v>
      </c>
      <c r="E148" s="4" t="s">
        <v>657</v>
      </c>
      <c r="F148" s="6">
        <v>45176</v>
      </c>
      <c r="G148" s="6">
        <v>45177</v>
      </c>
      <c r="H148" s="4">
        <v>1</v>
      </c>
      <c r="I148" s="4">
        <v>1</v>
      </c>
      <c r="J148" s="4">
        <v>1</v>
      </c>
      <c r="K148" s="4" t="s">
        <v>30</v>
      </c>
      <c r="L148" s="4">
        <v>-55.27</v>
      </c>
      <c r="M148" s="4">
        <v>-55.27</v>
      </c>
      <c r="N148" s="4" t="s">
        <v>658</v>
      </c>
      <c r="O148" s="4" t="s">
        <v>543</v>
      </c>
      <c r="P148" s="4" t="s">
        <v>33</v>
      </c>
      <c r="Q148" s="4">
        <v>0</v>
      </c>
      <c r="R148" s="7">
        <v>45175</v>
      </c>
      <c r="S148" s="6">
        <v>45180</v>
      </c>
      <c r="T148" s="4" t="s">
        <v>34</v>
      </c>
      <c r="U148" s="4">
        <v>-55.27</v>
      </c>
      <c r="V148" s="4">
        <v>0</v>
      </c>
      <c r="W148" s="4">
        <v>0</v>
      </c>
      <c r="X148" s="4" t="s">
        <v>659</v>
      </c>
      <c r="Y148" s="4" t="s">
        <v>36</v>
      </c>
    </row>
    <row r="149" s="4" customFormat="1" spans="1:25">
      <c r="A149" s="4" t="s">
        <v>711</v>
      </c>
      <c r="B149" s="4" t="s">
        <v>26</v>
      </c>
      <c r="C149" s="4" t="s">
        <v>27</v>
      </c>
      <c r="D149" s="4" t="s">
        <v>712</v>
      </c>
      <c r="E149" s="4" t="s">
        <v>170</v>
      </c>
      <c r="F149" s="6">
        <v>45176</v>
      </c>
      <c r="G149" s="6">
        <v>45177</v>
      </c>
      <c r="H149" s="4">
        <v>1</v>
      </c>
      <c r="I149" s="4">
        <v>1</v>
      </c>
      <c r="J149" s="4">
        <v>1</v>
      </c>
      <c r="K149" s="4" t="s">
        <v>30</v>
      </c>
      <c r="L149" s="4">
        <v>36.86</v>
      </c>
      <c r="M149" s="4">
        <v>36.86</v>
      </c>
      <c r="N149" s="4" t="s">
        <v>713</v>
      </c>
      <c r="O149" s="4" t="s">
        <v>543</v>
      </c>
      <c r="P149" s="4" t="s">
        <v>33</v>
      </c>
      <c r="Q149" s="4">
        <v>0</v>
      </c>
      <c r="R149" s="7">
        <v>45176</v>
      </c>
      <c r="S149" s="6">
        <v>45180</v>
      </c>
      <c r="T149" s="4" t="s">
        <v>34</v>
      </c>
      <c r="U149" s="4">
        <v>36.86</v>
      </c>
      <c r="V149" s="4">
        <v>0</v>
      </c>
      <c r="W149" s="4">
        <v>0</v>
      </c>
      <c r="X149" s="4" t="s">
        <v>714</v>
      </c>
      <c r="Y149" s="4" t="s">
        <v>36</v>
      </c>
    </row>
    <row r="150" s="4" customFormat="1" spans="1:25">
      <c r="A150" s="4" t="s">
        <v>715</v>
      </c>
      <c r="B150" s="4" t="s">
        <v>26</v>
      </c>
      <c r="C150" s="4" t="s">
        <v>27</v>
      </c>
      <c r="D150" s="4" t="s">
        <v>716</v>
      </c>
      <c r="E150" s="4" t="s">
        <v>717</v>
      </c>
      <c r="F150" s="6">
        <v>45176</v>
      </c>
      <c r="G150" s="6">
        <v>45177</v>
      </c>
      <c r="H150" s="4">
        <v>1</v>
      </c>
      <c r="I150" s="4">
        <v>1</v>
      </c>
      <c r="J150" s="4">
        <v>1</v>
      </c>
      <c r="K150" s="4" t="s">
        <v>30</v>
      </c>
      <c r="L150" s="4">
        <v>21.53</v>
      </c>
      <c r="M150" s="4">
        <v>21.53</v>
      </c>
      <c r="N150" s="4" t="s">
        <v>718</v>
      </c>
      <c r="O150" s="4" t="s">
        <v>543</v>
      </c>
      <c r="P150" s="4" t="s">
        <v>33</v>
      </c>
      <c r="Q150" s="4">
        <v>0</v>
      </c>
      <c r="R150" s="7">
        <v>45176.0000115741</v>
      </c>
      <c r="S150" s="6">
        <v>45180</v>
      </c>
      <c r="T150" s="4" t="s">
        <v>34</v>
      </c>
      <c r="U150" s="4">
        <v>21.53</v>
      </c>
      <c r="V150" s="4">
        <v>0</v>
      </c>
      <c r="W150" s="4">
        <v>0</v>
      </c>
      <c r="X150" s="4" t="s">
        <v>719</v>
      </c>
      <c r="Y150" s="4" t="s">
        <v>720</v>
      </c>
    </row>
    <row r="151" s="4" customFormat="1" spans="1:26">
      <c r="A151" s="4" t="s">
        <v>721</v>
      </c>
      <c r="B151" s="4" t="s">
        <v>26</v>
      </c>
      <c r="C151" s="4" t="s">
        <v>27</v>
      </c>
      <c r="D151" s="4" t="s">
        <v>651</v>
      </c>
      <c r="E151" s="4" t="s">
        <v>652</v>
      </c>
      <c r="F151" s="6">
        <v>45176</v>
      </c>
      <c r="G151" s="6">
        <v>45177</v>
      </c>
      <c r="H151" s="4">
        <v>2</v>
      </c>
      <c r="I151" s="4">
        <v>1</v>
      </c>
      <c r="J151" s="4">
        <v>2</v>
      </c>
      <c r="K151" s="4" t="s">
        <v>30</v>
      </c>
      <c r="L151" s="4">
        <v>37.32</v>
      </c>
      <c r="M151" s="4">
        <v>37.32</v>
      </c>
      <c r="N151" s="4" t="s">
        <v>722</v>
      </c>
      <c r="O151" s="4" t="s">
        <v>543</v>
      </c>
      <c r="P151" s="4" t="s">
        <v>33</v>
      </c>
      <c r="Q151" s="4">
        <v>0</v>
      </c>
      <c r="R151" s="7">
        <v>45176</v>
      </c>
      <c r="S151" s="6">
        <v>45180</v>
      </c>
      <c r="T151" s="4" t="s">
        <v>34</v>
      </c>
      <c r="U151" s="4">
        <v>37.32</v>
      </c>
      <c r="V151" s="4">
        <v>0</v>
      </c>
      <c r="W151" s="4">
        <v>0</v>
      </c>
      <c r="X151" s="4" t="s">
        <v>723</v>
      </c>
      <c r="Y151" s="4">
        <v>-82354049</v>
      </c>
      <c r="Z151" s="4" t="s">
        <v>724</v>
      </c>
    </row>
    <row r="152" s="4" customFormat="1" spans="1:25">
      <c r="A152" s="4" t="s">
        <v>725</v>
      </c>
      <c r="B152" s="4" t="s">
        <v>26</v>
      </c>
      <c r="C152" s="4" t="s">
        <v>27</v>
      </c>
      <c r="D152" s="4" t="s">
        <v>163</v>
      </c>
      <c r="E152" s="4" t="s">
        <v>164</v>
      </c>
      <c r="F152" s="6">
        <v>45176</v>
      </c>
      <c r="G152" s="6">
        <v>45177</v>
      </c>
      <c r="H152" s="4">
        <v>1</v>
      </c>
      <c r="I152" s="4">
        <v>1</v>
      </c>
      <c r="J152" s="4">
        <v>1</v>
      </c>
      <c r="K152" s="4" t="s">
        <v>30</v>
      </c>
      <c r="L152" s="4">
        <v>18.8</v>
      </c>
      <c r="M152" s="4">
        <v>18.8</v>
      </c>
      <c r="N152" s="4" t="s">
        <v>726</v>
      </c>
      <c r="O152" s="4" t="s">
        <v>543</v>
      </c>
      <c r="P152" s="4" t="s">
        <v>33</v>
      </c>
      <c r="Q152" s="4">
        <v>0</v>
      </c>
      <c r="R152" s="7">
        <v>45176.0000115741</v>
      </c>
      <c r="S152" s="6">
        <v>45180</v>
      </c>
      <c r="T152" s="4" t="s">
        <v>34</v>
      </c>
      <c r="U152" s="4">
        <v>18.8</v>
      </c>
      <c r="V152" s="4">
        <v>0</v>
      </c>
      <c r="W152" s="4">
        <v>0</v>
      </c>
      <c r="X152" s="4" t="s">
        <v>727</v>
      </c>
      <c r="Y152" s="4" t="s">
        <v>728</v>
      </c>
    </row>
    <row r="153" s="4" customFormat="1" spans="1:25">
      <c r="A153" s="4" t="s">
        <v>729</v>
      </c>
      <c r="B153" s="4" t="s">
        <v>26</v>
      </c>
      <c r="C153" s="4" t="s">
        <v>27</v>
      </c>
      <c r="D153" s="4" t="s">
        <v>730</v>
      </c>
      <c r="E153" s="4" t="s">
        <v>731</v>
      </c>
      <c r="F153" s="6">
        <v>45176</v>
      </c>
      <c r="G153" s="6">
        <v>45177</v>
      </c>
      <c r="H153" s="4">
        <v>1</v>
      </c>
      <c r="I153" s="4">
        <v>1</v>
      </c>
      <c r="J153" s="4">
        <v>1</v>
      </c>
      <c r="K153" s="4" t="s">
        <v>30</v>
      </c>
      <c r="L153" s="4">
        <v>34.68</v>
      </c>
      <c r="M153" s="4">
        <v>34.68</v>
      </c>
      <c r="N153" s="4" t="s">
        <v>732</v>
      </c>
      <c r="O153" s="4" t="s">
        <v>543</v>
      </c>
      <c r="P153" s="4" t="s">
        <v>33</v>
      </c>
      <c r="Q153" s="4">
        <v>0</v>
      </c>
      <c r="R153" s="7">
        <v>45176</v>
      </c>
      <c r="S153" s="6">
        <v>45180</v>
      </c>
      <c r="T153" s="4" t="s">
        <v>34</v>
      </c>
      <c r="U153" s="4">
        <v>34.68</v>
      </c>
      <c r="V153" s="4">
        <v>0</v>
      </c>
      <c r="W153" s="4">
        <v>0</v>
      </c>
      <c r="X153" s="4" t="s">
        <v>733</v>
      </c>
      <c r="Y153" s="4" t="s">
        <v>734</v>
      </c>
    </row>
    <row r="154" s="4" customFormat="1" spans="1:25">
      <c r="A154" s="4" t="s">
        <v>735</v>
      </c>
      <c r="B154" s="4" t="s">
        <v>26</v>
      </c>
      <c r="C154" s="4" t="s">
        <v>27</v>
      </c>
      <c r="D154" s="4" t="s">
        <v>202</v>
      </c>
      <c r="E154" s="4" t="s">
        <v>203</v>
      </c>
      <c r="F154" s="6">
        <v>45176</v>
      </c>
      <c r="G154" s="6">
        <v>45177</v>
      </c>
      <c r="H154" s="4">
        <v>1</v>
      </c>
      <c r="I154" s="4">
        <v>1</v>
      </c>
      <c r="J154" s="4">
        <v>1</v>
      </c>
      <c r="K154" s="4" t="s">
        <v>30</v>
      </c>
      <c r="L154" s="4">
        <v>20.49</v>
      </c>
      <c r="M154" s="4">
        <v>20.49</v>
      </c>
      <c r="N154" s="4" t="s">
        <v>736</v>
      </c>
      <c r="O154" s="4" t="s">
        <v>543</v>
      </c>
      <c r="P154" s="4" t="s">
        <v>33</v>
      </c>
      <c r="Q154" s="4">
        <v>0</v>
      </c>
      <c r="R154" s="7">
        <v>45176</v>
      </c>
      <c r="S154" s="6">
        <v>45180</v>
      </c>
      <c r="T154" s="4" t="s">
        <v>34</v>
      </c>
      <c r="U154" s="4">
        <v>20.49</v>
      </c>
      <c r="V154" s="4">
        <v>0</v>
      </c>
      <c r="W154" s="4">
        <v>0</v>
      </c>
      <c r="X154" s="4" t="s">
        <v>737</v>
      </c>
      <c r="Y154" s="4" t="s">
        <v>738</v>
      </c>
    </row>
    <row r="155" s="4" customFormat="1" spans="1:25">
      <c r="A155" s="4" t="s">
        <v>739</v>
      </c>
      <c r="B155" s="4" t="s">
        <v>26</v>
      </c>
      <c r="C155" s="4" t="s">
        <v>27</v>
      </c>
      <c r="D155" s="4" t="s">
        <v>740</v>
      </c>
      <c r="E155" s="4" t="s">
        <v>741</v>
      </c>
      <c r="F155" s="6">
        <v>45176</v>
      </c>
      <c r="G155" s="6">
        <v>45177</v>
      </c>
      <c r="H155" s="4">
        <v>3</v>
      </c>
      <c r="I155" s="4">
        <v>1</v>
      </c>
      <c r="J155" s="4">
        <v>3</v>
      </c>
      <c r="K155" s="4" t="s">
        <v>30</v>
      </c>
      <c r="L155" s="4">
        <v>151.35</v>
      </c>
      <c r="M155" s="4">
        <v>151.35</v>
      </c>
      <c r="N155" s="4" t="s">
        <v>742</v>
      </c>
      <c r="O155" s="4" t="s">
        <v>543</v>
      </c>
      <c r="P155" s="4" t="s">
        <v>33</v>
      </c>
      <c r="Q155" s="4">
        <v>0</v>
      </c>
      <c r="R155" s="7">
        <v>45176.0000115741</v>
      </c>
      <c r="S155" s="6">
        <v>45180</v>
      </c>
      <c r="T155" s="4" t="s">
        <v>34</v>
      </c>
      <c r="U155" s="4">
        <v>151.35</v>
      </c>
      <c r="V155" s="4">
        <v>0</v>
      </c>
      <c r="W155" s="4">
        <v>0</v>
      </c>
      <c r="X155" s="4" t="s">
        <v>743</v>
      </c>
      <c r="Y155" s="4" t="s">
        <v>744</v>
      </c>
    </row>
    <row r="156" s="4" customFormat="1" spans="1:25">
      <c r="A156" s="4" t="s">
        <v>745</v>
      </c>
      <c r="B156" s="4" t="s">
        <v>26</v>
      </c>
      <c r="C156" s="4" t="s">
        <v>27</v>
      </c>
      <c r="D156" s="4" t="s">
        <v>746</v>
      </c>
      <c r="E156" s="4" t="s">
        <v>294</v>
      </c>
      <c r="F156" s="6">
        <v>45176</v>
      </c>
      <c r="G156" s="6">
        <v>45177</v>
      </c>
      <c r="H156" s="4">
        <v>1</v>
      </c>
      <c r="I156" s="4">
        <v>1</v>
      </c>
      <c r="J156" s="4">
        <v>1</v>
      </c>
      <c r="K156" s="4" t="s">
        <v>30</v>
      </c>
      <c r="L156" s="4">
        <v>38.42</v>
      </c>
      <c r="M156" s="4">
        <v>38.42</v>
      </c>
      <c r="N156" s="4" t="s">
        <v>747</v>
      </c>
      <c r="O156" s="4" t="s">
        <v>543</v>
      </c>
      <c r="P156" s="4" t="s">
        <v>33</v>
      </c>
      <c r="Q156" s="4">
        <v>0</v>
      </c>
      <c r="R156" s="7">
        <v>45176</v>
      </c>
      <c r="S156" s="6">
        <v>45180</v>
      </c>
      <c r="T156" s="4" t="s">
        <v>34</v>
      </c>
      <c r="U156" s="4">
        <v>38.42</v>
      </c>
      <c r="V156" s="4">
        <v>0</v>
      </c>
      <c r="W156" s="4">
        <v>0</v>
      </c>
      <c r="X156" s="4" t="s">
        <v>748</v>
      </c>
      <c r="Y156" s="4" t="s">
        <v>36</v>
      </c>
    </row>
    <row r="157" s="4" customFormat="1" spans="1:25">
      <c r="A157" s="4" t="s">
        <v>749</v>
      </c>
      <c r="B157" s="4" t="s">
        <v>26</v>
      </c>
      <c r="C157" s="4" t="s">
        <v>27</v>
      </c>
      <c r="D157" s="4" t="s">
        <v>750</v>
      </c>
      <c r="E157" s="4" t="s">
        <v>159</v>
      </c>
      <c r="F157" s="6">
        <v>45176</v>
      </c>
      <c r="G157" s="6">
        <v>45177</v>
      </c>
      <c r="H157" s="4">
        <v>1</v>
      </c>
      <c r="I157" s="4">
        <v>1</v>
      </c>
      <c r="J157" s="4">
        <v>1</v>
      </c>
      <c r="K157" s="4" t="s">
        <v>30</v>
      </c>
      <c r="L157" s="4">
        <v>22.49</v>
      </c>
      <c r="M157" s="4">
        <v>22.49</v>
      </c>
      <c r="N157" s="4" t="s">
        <v>473</v>
      </c>
      <c r="O157" s="4" t="s">
        <v>543</v>
      </c>
      <c r="P157" s="4" t="s">
        <v>33</v>
      </c>
      <c r="Q157" s="4">
        <v>0</v>
      </c>
      <c r="R157" s="7">
        <v>45176.0000115741</v>
      </c>
      <c r="S157" s="6">
        <v>45180</v>
      </c>
      <c r="T157" s="4" t="s">
        <v>34</v>
      </c>
      <c r="U157" s="4">
        <v>22.49</v>
      </c>
      <c r="V157" s="4">
        <v>0</v>
      </c>
      <c r="W157" s="4">
        <v>0</v>
      </c>
      <c r="X157" s="4" t="s">
        <v>751</v>
      </c>
      <c r="Y157" s="4" t="s">
        <v>36</v>
      </c>
    </row>
    <row r="158" s="4" customFormat="1" spans="1:27">
      <c r="A158" s="4" t="s">
        <v>752</v>
      </c>
      <c r="B158" s="4" t="s">
        <v>26</v>
      </c>
      <c r="C158" s="4" t="s">
        <v>27</v>
      </c>
      <c r="D158" s="4" t="s">
        <v>753</v>
      </c>
      <c r="E158" s="4" t="s">
        <v>416</v>
      </c>
      <c r="F158" s="6">
        <v>45176</v>
      </c>
      <c r="G158" s="6">
        <v>45177</v>
      </c>
      <c r="H158" s="4">
        <v>3</v>
      </c>
      <c r="I158" s="4">
        <v>1</v>
      </c>
      <c r="J158" s="4">
        <v>3</v>
      </c>
      <c r="K158" s="4" t="s">
        <v>30</v>
      </c>
      <c r="L158" s="4">
        <v>641.79</v>
      </c>
      <c r="M158" s="4">
        <v>641.79</v>
      </c>
      <c r="N158" s="4" t="s">
        <v>754</v>
      </c>
      <c r="O158" s="4" t="s">
        <v>543</v>
      </c>
      <c r="P158" s="4" t="s">
        <v>33</v>
      </c>
      <c r="Q158" s="4">
        <v>0</v>
      </c>
      <c r="R158" s="7">
        <v>45176.0000115741</v>
      </c>
      <c r="S158" s="6">
        <v>45180</v>
      </c>
      <c r="T158" s="4" t="s">
        <v>34</v>
      </c>
      <c r="U158" s="4">
        <v>641.79</v>
      </c>
      <c r="V158" s="4">
        <v>0</v>
      </c>
      <c r="W158" s="4">
        <v>0</v>
      </c>
      <c r="X158" s="4" t="s">
        <v>755</v>
      </c>
      <c r="Y158" s="4">
        <v>134947</v>
      </c>
      <c r="Z158" s="4">
        <v>134949</v>
      </c>
      <c r="AA158" s="4" t="s">
        <v>756</v>
      </c>
    </row>
    <row r="159" s="4" customFormat="1" spans="1:25">
      <c r="A159" s="4" t="s">
        <v>757</v>
      </c>
      <c r="B159" s="4" t="s">
        <v>26</v>
      </c>
      <c r="C159" s="4" t="s">
        <v>27</v>
      </c>
      <c r="D159" s="4" t="s">
        <v>758</v>
      </c>
      <c r="E159" s="4" t="s">
        <v>759</v>
      </c>
      <c r="F159" s="6">
        <v>45176</v>
      </c>
      <c r="G159" s="6">
        <v>45177</v>
      </c>
      <c r="H159" s="4">
        <v>1</v>
      </c>
      <c r="I159" s="4">
        <v>1</v>
      </c>
      <c r="J159" s="4">
        <v>1</v>
      </c>
      <c r="K159" s="4" t="s">
        <v>30</v>
      </c>
      <c r="L159" s="4">
        <v>19.05</v>
      </c>
      <c r="M159" s="4">
        <v>19.05</v>
      </c>
      <c r="N159" s="4" t="s">
        <v>760</v>
      </c>
      <c r="O159" s="4" t="s">
        <v>543</v>
      </c>
      <c r="P159" s="4" t="s">
        <v>33</v>
      </c>
      <c r="Q159" s="4">
        <v>0</v>
      </c>
      <c r="R159" s="7">
        <v>45176</v>
      </c>
      <c r="S159" s="6">
        <v>45180</v>
      </c>
      <c r="T159" s="4" t="s">
        <v>34</v>
      </c>
      <c r="U159" s="4">
        <v>19.05</v>
      </c>
      <c r="V159" s="4">
        <v>0</v>
      </c>
      <c r="W159" s="4">
        <v>0</v>
      </c>
      <c r="X159" s="4" t="s">
        <v>761</v>
      </c>
      <c r="Y159" s="4" t="s">
        <v>36</v>
      </c>
    </row>
    <row r="160" s="4" customFormat="1" spans="1:25">
      <c r="A160" s="4" t="s">
        <v>762</v>
      </c>
      <c r="B160" s="4" t="s">
        <v>26</v>
      </c>
      <c r="C160" s="4" t="s">
        <v>27</v>
      </c>
      <c r="D160" s="4" t="s">
        <v>163</v>
      </c>
      <c r="E160" s="4" t="s">
        <v>164</v>
      </c>
      <c r="F160" s="6">
        <v>45176</v>
      </c>
      <c r="G160" s="6">
        <v>45177</v>
      </c>
      <c r="H160" s="4">
        <v>1</v>
      </c>
      <c r="I160" s="4">
        <v>1</v>
      </c>
      <c r="J160" s="4">
        <v>1</v>
      </c>
      <c r="K160" s="4" t="s">
        <v>30</v>
      </c>
      <c r="L160" s="4">
        <v>18.8</v>
      </c>
      <c r="M160" s="4">
        <v>18.8</v>
      </c>
      <c r="N160" s="4" t="s">
        <v>763</v>
      </c>
      <c r="O160" s="4" t="s">
        <v>543</v>
      </c>
      <c r="P160" s="4" t="s">
        <v>33</v>
      </c>
      <c r="Q160" s="4">
        <v>0</v>
      </c>
      <c r="R160" s="7">
        <v>45176</v>
      </c>
      <c r="S160" s="6">
        <v>45180</v>
      </c>
      <c r="T160" s="4" t="s">
        <v>34</v>
      </c>
      <c r="U160" s="4">
        <v>18.8</v>
      </c>
      <c r="V160" s="4">
        <v>0</v>
      </c>
      <c r="W160" s="4">
        <v>0</v>
      </c>
      <c r="X160" s="4" t="s">
        <v>764</v>
      </c>
      <c r="Y160" s="4" t="s">
        <v>765</v>
      </c>
    </row>
    <row r="161" s="4" customFormat="1" spans="1:25">
      <c r="A161" s="4" t="s">
        <v>766</v>
      </c>
      <c r="B161" s="4" t="s">
        <v>26</v>
      </c>
      <c r="C161" s="4" t="s">
        <v>27</v>
      </c>
      <c r="D161" s="4" t="s">
        <v>767</v>
      </c>
      <c r="E161" s="4" t="s">
        <v>768</v>
      </c>
      <c r="F161" s="6">
        <v>45176</v>
      </c>
      <c r="G161" s="6">
        <v>45177</v>
      </c>
      <c r="H161" s="4">
        <v>2</v>
      </c>
      <c r="I161" s="4">
        <v>1</v>
      </c>
      <c r="J161" s="4">
        <v>2</v>
      </c>
      <c r="K161" s="4" t="s">
        <v>30</v>
      </c>
      <c r="L161" s="4">
        <v>70.44</v>
      </c>
      <c r="M161" s="4">
        <v>70.44</v>
      </c>
      <c r="N161" s="4" t="s">
        <v>769</v>
      </c>
      <c r="O161" s="4" t="s">
        <v>543</v>
      </c>
      <c r="P161" s="4" t="s">
        <v>33</v>
      </c>
      <c r="Q161" s="4">
        <v>0</v>
      </c>
      <c r="R161" s="7">
        <v>45176.0000115741</v>
      </c>
      <c r="S161" s="6">
        <v>45180</v>
      </c>
      <c r="T161" s="4" t="s">
        <v>34</v>
      </c>
      <c r="U161" s="4">
        <v>70.44</v>
      </c>
      <c r="V161" s="4">
        <v>0</v>
      </c>
      <c r="W161" s="4">
        <v>0</v>
      </c>
      <c r="X161" s="4" t="s">
        <v>770</v>
      </c>
      <c r="Y161" s="4" t="s">
        <v>36</v>
      </c>
    </row>
    <row r="162" s="4" customFormat="1" spans="1:25">
      <c r="A162" s="4" t="s">
        <v>771</v>
      </c>
      <c r="B162" s="4" t="s">
        <v>26</v>
      </c>
      <c r="C162" s="4" t="s">
        <v>772</v>
      </c>
      <c r="D162" s="4" t="s">
        <v>773</v>
      </c>
      <c r="E162" s="4" t="s">
        <v>416</v>
      </c>
      <c r="F162" s="6">
        <v>45168</v>
      </c>
      <c r="G162" s="6">
        <v>45169</v>
      </c>
      <c r="H162" s="4">
        <v>1</v>
      </c>
      <c r="I162" s="4">
        <v>1</v>
      </c>
      <c r="J162" s="4">
        <v>1</v>
      </c>
      <c r="K162" s="4" t="s">
        <v>30</v>
      </c>
      <c r="L162" s="4">
        <v>-18.74</v>
      </c>
      <c r="M162" s="4">
        <v>-18.74</v>
      </c>
      <c r="N162" s="4" t="s">
        <v>774</v>
      </c>
      <c r="O162" s="4" t="s">
        <v>543</v>
      </c>
      <c r="P162" s="4" t="s">
        <v>33</v>
      </c>
      <c r="Q162" s="4">
        <v>0</v>
      </c>
      <c r="R162" s="7">
        <v>45168.436099537</v>
      </c>
      <c r="S162" s="6">
        <v>45180</v>
      </c>
      <c r="T162" s="4"/>
      <c r="U162" s="4">
        <v>0</v>
      </c>
      <c r="V162" s="4">
        <v>0</v>
      </c>
      <c r="W162" s="4">
        <v>0</v>
      </c>
      <c r="X162" s="4" t="s">
        <v>775</v>
      </c>
      <c r="Y162" s="4" t="s">
        <v>36</v>
      </c>
    </row>
    <row r="163" s="4" customFormat="1" spans="1:25">
      <c r="A163" s="4" t="s">
        <v>776</v>
      </c>
      <c r="B163" s="4" t="s">
        <v>26</v>
      </c>
      <c r="C163" s="4" t="s">
        <v>27</v>
      </c>
      <c r="D163" s="4" t="s">
        <v>43</v>
      </c>
      <c r="E163" s="4" t="s">
        <v>777</v>
      </c>
      <c r="F163" s="6">
        <v>45175</v>
      </c>
      <c r="G163" s="6">
        <v>45178</v>
      </c>
      <c r="H163" s="4">
        <v>1</v>
      </c>
      <c r="I163" s="4">
        <v>3</v>
      </c>
      <c r="J163" s="4">
        <v>3</v>
      </c>
      <c r="K163" s="4" t="s">
        <v>30</v>
      </c>
      <c r="L163" s="4">
        <v>115.42</v>
      </c>
      <c r="M163" s="4">
        <v>115.42</v>
      </c>
      <c r="N163" s="4" t="s">
        <v>778</v>
      </c>
      <c r="O163" s="4" t="s">
        <v>779</v>
      </c>
      <c r="P163" s="4" t="s">
        <v>33</v>
      </c>
      <c r="Q163" s="4">
        <v>0</v>
      </c>
      <c r="R163" s="7">
        <v>45158</v>
      </c>
      <c r="S163" s="6">
        <v>45181</v>
      </c>
      <c r="T163" s="4" t="s">
        <v>34</v>
      </c>
      <c r="U163" s="4">
        <v>115.42</v>
      </c>
      <c r="V163" s="4">
        <v>0</v>
      </c>
      <c r="W163" s="4">
        <v>0</v>
      </c>
      <c r="X163" s="4" t="s">
        <v>780</v>
      </c>
      <c r="Y163" s="4" t="s">
        <v>36</v>
      </c>
    </row>
    <row r="164" s="4" customFormat="1" spans="1:25">
      <c r="A164" s="4" t="s">
        <v>781</v>
      </c>
      <c r="B164" s="4" t="s">
        <v>26</v>
      </c>
      <c r="C164" s="4" t="s">
        <v>27</v>
      </c>
      <c r="D164" s="4" t="s">
        <v>782</v>
      </c>
      <c r="E164" s="4" t="s">
        <v>136</v>
      </c>
      <c r="F164" s="6">
        <v>45177</v>
      </c>
      <c r="G164" s="6">
        <v>45178</v>
      </c>
      <c r="H164" s="4">
        <v>1</v>
      </c>
      <c r="I164" s="4">
        <v>1</v>
      </c>
      <c r="J164" s="4">
        <v>1</v>
      </c>
      <c r="K164" s="4" t="s">
        <v>30</v>
      </c>
      <c r="L164" s="4">
        <v>100.94</v>
      </c>
      <c r="M164" s="4">
        <v>100.94</v>
      </c>
      <c r="N164" s="4" t="s">
        <v>783</v>
      </c>
      <c r="O164" s="4" t="s">
        <v>779</v>
      </c>
      <c r="P164" s="4" t="s">
        <v>33</v>
      </c>
      <c r="Q164" s="4">
        <v>0</v>
      </c>
      <c r="R164" s="7">
        <v>45162</v>
      </c>
      <c r="S164" s="6">
        <v>45181</v>
      </c>
      <c r="T164" s="4" t="s">
        <v>34</v>
      </c>
      <c r="U164" s="4">
        <v>100.94</v>
      </c>
      <c r="V164" s="4">
        <v>0</v>
      </c>
      <c r="W164" s="4">
        <v>0</v>
      </c>
      <c r="X164" s="4" t="s">
        <v>784</v>
      </c>
      <c r="Y164" s="4" t="s">
        <v>36</v>
      </c>
    </row>
    <row r="165" s="4" customFormat="1" spans="1:25">
      <c r="A165" s="4" t="s">
        <v>785</v>
      </c>
      <c r="B165" s="4" t="s">
        <v>26</v>
      </c>
      <c r="C165" s="4" t="s">
        <v>27</v>
      </c>
      <c r="D165" s="4" t="s">
        <v>786</v>
      </c>
      <c r="E165" s="4" t="s">
        <v>72</v>
      </c>
      <c r="F165" s="6">
        <v>45177</v>
      </c>
      <c r="G165" s="6">
        <v>45178</v>
      </c>
      <c r="H165" s="4">
        <v>1</v>
      </c>
      <c r="I165" s="4">
        <v>1</v>
      </c>
      <c r="J165" s="4">
        <v>1</v>
      </c>
      <c r="K165" s="4" t="s">
        <v>30</v>
      </c>
      <c r="L165" s="4">
        <v>30.8</v>
      </c>
      <c r="M165" s="4">
        <v>30.8</v>
      </c>
      <c r="N165" s="4" t="s">
        <v>787</v>
      </c>
      <c r="O165" s="4" t="s">
        <v>779</v>
      </c>
      <c r="P165" s="4" t="s">
        <v>33</v>
      </c>
      <c r="Q165" s="4">
        <v>0</v>
      </c>
      <c r="R165" s="7">
        <v>45165</v>
      </c>
      <c r="S165" s="6">
        <v>45181</v>
      </c>
      <c r="T165" s="4" t="s">
        <v>34</v>
      </c>
      <c r="U165" s="4">
        <v>30.8</v>
      </c>
      <c r="V165" s="4">
        <v>0</v>
      </c>
      <c r="W165" s="4">
        <v>0</v>
      </c>
      <c r="X165" s="4" t="s">
        <v>788</v>
      </c>
      <c r="Y165" s="4" t="s">
        <v>36</v>
      </c>
    </row>
    <row r="166" s="4" customFormat="1" spans="1:25">
      <c r="A166" s="4" t="s">
        <v>789</v>
      </c>
      <c r="B166" s="4" t="s">
        <v>26</v>
      </c>
      <c r="C166" s="4" t="s">
        <v>27</v>
      </c>
      <c r="D166" s="4" t="s">
        <v>298</v>
      </c>
      <c r="E166" s="4" t="s">
        <v>790</v>
      </c>
      <c r="F166" s="6">
        <v>45177</v>
      </c>
      <c r="G166" s="6">
        <v>45178</v>
      </c>
      <c r="H166" s="4">
        <v>1</v>
      </c>
      <c r="I166" s="4">
        <v>1</v>
      </c>
      <c r="J166" s="4">
        <v>1</v>
      </c>
      <c r="K166" s="4" t="s">
        <v>30</v>
      </c>
      <c r="L166" s="4">
        <v>122.49</v>
      </c>
      <c r="M166" s="4">
        <v>122.49</v>
      </c>
      <c r="N166" s="4" t="s">
        <v>791</v>
      </c>
      <c r="O166" s="4" t="s">
        <v>779</v>
      </c>
      <c r="P166" s="4" t="s">
        <v>33</v>
      </c>
      <c r="Q166" s="4">
        <v>0</v>
      </c>
      <c r="R166" s="7">
        <v>45166.0000115741</v>
      </c>
      <c r="S166" s="6">
        <v>45181</v>
      </c>
      <c r="T166" s="4" t="s">
        <v>34</v>
      </c>
      <c r="U166" s="4">
        <v>122.49</v>
      </c>
      <c r="V166" s="4">
        <v>0</v>
      </c>
      <c r="W166" s="4">
        <v>0</v>
      </c>
      <c r="X166" s="4" t="s">
        <v>792</v>
      </c>
      <c r="Y166" s="4" t="s">
        <v>793</v>
      </c>
    </row>
    <row r="167" s="4" customFormat="1" spans="1:25">
      <c r="A167" s="4" t="s">
        <v>794</v>
      </c>
      <c r="B167" s="4" t="s">
        <v>26</v>
      </c>
      <c r="C167" s="4" t="s">
        <v>27</v>
      </c>
      <c r="D167" s="4" t="s">
        <v>601</v>
      </c>
      <c r="E167" s="4" t="s">
        <v>795</v>
      </c>
      <c r="F167" s="6">
        <v>45177</v>
      </c>
      <c r="G167" s="6">
        <v>45178</v>
      </c>
      <c r="H167" s="4">
        <v>1</v>
      </c>
      <c r="I167" s="4">
        <v>1</v>
      </c>
      <c r="J167" s="4">
        <v>1</v>
      </c>
      <c r="K167" s="4" t="s">
        <v>30</v>
      </c>
      <c r="L167" s="4">
        <v>36.82</v>
      </c>
      <c r="M167" s="4">
        <v>36.82</v>
      </c>
      <c r="N167" s="4" t="s">
        <v>796</v>
      </c>
      <c r="O167" s="4" t="s">
        <v>779</v>
      </c>
      <c r="P167" s="4" t="s">
        <v>33</v>
      </c>
      <c r="Q167" s="4">
        <v>0</v>
      </c>
      <c r="R167" s="7">
        <v>45167</v>
      </c>
      <c r="S167" s="6">
        <v>45181</v>
      </c>
      <c r="T167" s="4" t="s">
        <v>34</v>
      </c>
      <c r="U167" s="4">
        <v>36.82</v>
      </c>
      <c r="V167" s="4">
        <v>0</v>
      </c>
      <c r="W167" s="4">
        <v>0</v>
      </c>
      <c r="X167" s="4" t="s">
        <v>797</v>
      </c>
      <c r="Y167" s="4" t="s">
        <v>36</v>
      </c>
    </row>
    <row r="168" s="4" customFormat="1" spans="1:25">
      <c r="A168" s="4" t="s">
        <v>798</v>
      </c>
      <c r="B168" s="4" t="s">
        <v>26</v>
      </c>
      <c r="C168" s="4" t="s">
        <v>27</v>
      </c>
      <c r="D168" s="4" t="s">
        <v>799</v>
      </c>
      <c r="E168" s="4" t="s">
        <v>237</v>
      </c>
      <c r="F168" s="6">
        <v>45177</v>
      </c>
      <c r="G168" s="6">
        <v>45178</v>
      </c>
      <c r="H168" s="4">
        <v>1</v>
      </c>
      <c r="I168" s="4">
        <v>1</v>
      </c>
      <c r="J168" s="4">
        <v>1</v>
      </c>
      <c r="K168" s="4" t="s">
        <v>30</v>
      </c>
      <c r="L168" s="4">
        <v>22.85</v>
      </c>
      <c r="M168" s="4">
        <v>22.85</v>
      </c>
      <c r="N168" s="4" t="s">
        <v>800</v>
      </c>
      <c r="O168" s="4" t="s">
        <v>779</v>
      </c>
      <c r="P168" s="4" t="s">
        <v>33</v>
      </c>
      <c r="Q168" s="4">
        <v>0</v>
      </c>
      <c r="R168" s="7">
        <v>45169</v>
      </c>
      <c r="S168" s="6">
        <v>45181</v>
      </c>
      <c r="T168" s="4" t="s">
        <v>34</v>
      </c>
      <c r="U168" s="4">
        <v>22.85</v>
      </c>
      <c r="V168" s="4">
        <v>0</v>
      </c>
      <c r="W168" s="4">
        <v>0</v>
      </c>
      <c r="X168" s="4" t="s">
        <v>801</v>
      </c>
      <c r="Y168" s="4" t="s">
        <v>36</v>
      </c>
    </row>
    <row r="169" s="4" customFormat="1" spans="1:25">
      <c r="A169" s="4" t="s">
        <v>802</v>
      </c>
      <c r="B169" s="4" t="s">
        <v>26</v>
      </c>
      <c r="C169" s="4" t="s">
        <v>27</v>
      </c>
      <c r="D169" s="4" t="s">
        <v>188</v>
      </c>
      <c r="E169" s="4" t="s">
        <v>777</v>
      </c>
      <c r="F169" s="6">
        <v>45177</v>
      </c>
      <c r="G169" s="6">
        <v>45178</v>
      </c>
      <c r="H169" s="4">
        <v>1</v>
      </c>
      <c r="I169" s="4">
        <v>1</v>
      </c>
      <c r="J169" s="4">
        <v>1</v>
      </c>
      <c r="K169" s="4" t="s">
        <v>30</v>
      </c>
      <c r="L169" s="4">
        <v>19.34</v>
      </c>
      <c r="M169" s="4">
        <v>19.34</v>
      </c>
      <c r="N169" s="4" t="s">
        <v>803</v>
      </c>
      <c r="O169" s="4" t="s">
        <v>779</v>
      </c>
      <c r="P169" s="4" t="s">
        <v>33</v>
      </c>
      <c r="Q169" s="4">
        <v>0</v>
      </c>
      <c r="R169" s="7">
        <v>45170.0000115741</v>
      </c>
      <c r="S169" s="6">
        <v>45181</v>
      </c>
      <c r="T169" s="4" t="s">
        <v>34</v>
      </c>
      <c r="U169" s="4">
        <v>19.34</v>
      </c>
      <c r="V169" s="4">
        <v>0</v>
      </c>
      <c r="W169" s="4">
        <v>0</v>
      </c>
      <c r="X169" s="4" t="s">
        <v>804</v>
      </c>
      <c r="Y169" s="4" t="s">
        <v>36</v>
      </c>
    </row>
    <row r="170" s="4" customFormat="1" spans="1:25">
      <c r="A170" s="4" t="s">
        <v>805</v>
      </c>
      <c r="B170" s="4" t="s">
        <v>26</v>
      </c>
      <c r="C170" s="4" t="s">
        <v>27</v>
      </c>
      <c r="D170" s="4" t="s">
        <v>806</v>
      </c>
      <c r="E170" s="4" t="s">
        <v>807</v>
      </c>
      <c r="F170" s="6">
        <v>45177</v>
      </c>
      <c r="G170" s="6">
        <v>45178</v>
      </c>
      <c r="H170" s="4">
        <v>1</v>
      </c>
      <c r="I170" s="4">
        <v>1</v>
      </c>
      <c r="J170" s="4">
        <v>1</v>
      </c>
      <c r="K170" s="4" t="s">
        <v>30</v>
      </c>
      <c r="L170" s="4">
        <v>69.17</v>
      </c>
      <c r="M170" s="4">
        <v>69.17</v>
      </c>
      <c r="N170" s="4" t="s">
        <v>808</v>
      </c>
      <c r="O170" s="4" t="s">
        <v>779</v>
      </c>
      <c r="P170" s="4" t="s">
        <v>33</v>
      </c>
      <c r="Q170" s="4">
        <v>0</v>
      </c>
      <c r="R170" s="7">
        <v>45171.0000115741</v>
      </c>
      <c r="S170" s="6">
        <v>45181</v>
      </c>
      <c r="T170" s="4" t="s">
        <v>34</v>
      </c>
      <c r="U170" s="4">
        <v>69.17</v>
      </c>
      <c r="V170" s="4">
        <v>0</v>
      </c>
      <c r="W170" s="4">
        <v>0</v>
      </c>
      <c r="X170" s="4" t="s">
        <v>809</v>
      </c>
      <c r="Y170" s="4" t="s">
        <v>810</v>
      </c>
    </row>
    <row r="171" s="4" customFormat="1" spans="1:25">
      <c r="A171" s="4" t="s">
        <v>811</v>
      </c>
      <c r="B171" s="4" t="s">
        <v>26</v>
      </c>
      <c r="C171" s="4" t="s">
        <v>27</v>
      </c>
      <c r="D171" s="4" t="s">
        <v>812</v>
      </c>
      <c r="E171" s="4" t="s">
        <v>294</v>
      </c>
      <c r="F171" s="6">
        <v>45177</v>
      </c>
      <c r="G171" s="6">
        <v>45178</v>
      </c>
      <c r="H171" s="4">
        <v>1</v>
      </c>
      <c r="I171" s="4">
        <v>1</v>
      </c>
      <c r="J171" s="4">
        <v>1</v>
      </c>
      <c r="K171" s="4" t="s">
        <v>30</v>
      </c>
      <c r="L171" s="4">
        <v>174.7</v>
      </c>
      <c r="M171" s="4">
        <v>174.7</v>
      </c>
      <c r="N171" s="4" t="s">
        <v>813</v>
      </c>
      <c r="O171" s="4" t="s">
        <v>779</v>
      </c>
      <c r="P171" s="4" t="s">
        <v>33</v>
      </c>
      <c r="Q171" s="4">
        <v>0</v>
      </c>
      <c r="R171" s="7">
        <v>45172</v>
      </c>
      <c r="S171" s="6">
        <v>45181</v>
      </c>
      <c r="T171" s="4" t="s">
        <v>34</v>
      </c>
      <c r="U171" s="4">
        <v>174.7</v>
      </c>
      <c r="V171" s="4">
        <v>0</v>
      </c>
      <c r="W171" s="4">
        <v>0</v>
      </c>
      <c r="X171" s="4" t="s">
        <v>814</v>
      </c>
      <c r="Y171" s="4" t="s">
        <v>815</v>
      </c>
    </row>
    <row r="172" s="4" customFormat="1" spans="1:25">
      <c r="A172" s="4" t="s">
        <v>816</v>
      </c>
      <c r="B172" s="4" t="s">
        <v>26</v>
      </c>
      <c r="C172" s="4" t="s">
        <v>27</v>
      </c>
      <c r="D172" s="4" t="s">
        <v>71</v>
      </c>
      <c r="E172" s="4" t="s">
        <v>136</v>
      </c>
      <c r="F172" s="6">
        <v>45177</v>
      </c>
      <c r="G172" s="6">
        <v>45178</v>
      </c>
      <c r="H172" s="4">
        <v>1</v>
      </c>
      <c r="I172" s="4">
        <v>1</v>
      </c>
      <c r="J172" s="4">
        <v>1</v>
      </c>
      <c r="K172" s="4" t="s">
        <v>30</v>
      </c>
      <c r="L172" s="4">
        <v>46.39</v>
      </c>
      <c r="M172" s="4">
        <v>46.39</v>
      </c>
      <c r="N172" s="4" t="s">
        <v>817</v>
      </c>
      <c r="O172" s="4" t="s">
        <v>779</v>
      </c>
      <c r="P172" s="4" t="s">
        <v>33</v>
      </c>
      <c r="Q172" s="4">
        <v>0</v>
      </c>
      <c r="R172" s="7">
        <v>45172</v>
      </c>
      <c r="S172" s="6">
        <v>45181</v>
      </c>
      <c r="T172" s="4" t="s">
        <v>34</v>
      </c>
      <c r="U172" s="4">
        <v>46.39</v>
      </c>
      <c r="V172" s="4">
        <v>0</v>
      </c>
      <c r="W172" s="4">
        <v>0</v>
      </c>
      <c r="X172" s="4" t="s">
        <v>818</v>
      </c>
      <c r="Y172" s="4" t="s">
        <v>819</v>
      </c>
    </row>
    <row r="173" s="4" customFormat="1" spans="1:25">
      <c r="A173" s="4" t="s">
        <v>820</v>
      </c>
      <c r="B173" s="4" t="s">
        <v>26</v>
      </c>
      <c r="C173" s="4" t="s">
        <v>27</v>
      </c>
      <c r="D173" s="4" t="s">
        <v>621</v>
      </c>
      <c r="E173" s="4" t="s">
        <v>821</v>
      </c>
      <c r="F173" s="6">
        <v>45177</v>
      </c>
      <c r="G173" s="6">
        <v>45178</v>
      </c>
      <c r="H173" s="4">
        <v>1</v>
      </c>
      <c r="I173" s="4">
        <v>1</v>
      </c>
      <c r="J173" s="4">
        <v>1</v>
      </c>
      <c r="K173" s="4" t="s">
        <v>30</v>
      </c>
      <c r="L173" s="4">
        <v>37.32</v>
      </c>
      <c r="M173" s="4">
        <v>37.32</v>
      </c>
      <c r="N173" s="4" t="s">
        <v>623</v>
      </c>
      <c r="O173" s="4" t="s">
        <v>779</v>
      </c>
      <c r="P173" s="4" t="s">
        <v>33</v>
      </c>
      <c r="Q173" s="4">
        <v>0</v>
      </c>
      <c r="R173" s="7">
        <v>45173.0000115741</v>
      </c>
      <c r="S173" s="6">
        <v>45181</v>
      </c>
      <c r="T173" s="4" t="s">
        <v>34</v>
      </c>
      <c r="U173" s="4">
        <v>37.32</v>
      </c>
      <c r="V173" s="4">
        <v>0</v>
      </c>
      <c r="W173" s="4">
        <v>0</v>
      </c>
      <c r="X173" s="4" t="s">
        <v>822</v>
      </c>
      <c r="Y173" s="4" t="s">
        <v>625</v>
      </c>
    </row>
    <row r="174" s="4" customFormat="1" spans="1:25">
      <c r="A174" s="4" t="s">
        <v>823</v>
      </c>
      <c r="B174" s="4" t="s">
        <v>26</v>
      </c>
      <c r="C174" s="4" t="s">
        <v>27</v>
      </c>
      <c r="D174" s="4" t="s">
        <v>824</v>
      </c>
      <c r="E174" s="4" t="s">
        <v>237</v>
      </c>
      <c r="F174" s="6">
        <v>45173</v>
      </c>
      <c r="G174" s="6">
        <v>45178</v>
      </c>
      <c r="H174" s="4">
        <v>1</v>
      </c>
      <c r="I174" s="4">
        <v>5</v>
      </c>
      <c r="J174" s="4">
        <v>5</v>
      </c>
      <c r="K174" s="4" t="s">
        <v>30</v>
      </c>
      <c r="L174" s="4">
        <v>75.5</v>
      </c>
      <c r="M174" s="4">
        <v>75.5</v>
      </c>
      <c r="N174" s="4" t="s">
        <v>825</v>
      </c>
      <c r="O174" s="4" t="s">
        <v>779</v>
      </c>
      <c r="P174" s="4" t="s">
        <v>33</v>
      </c>
      <c r="Q174" s="4">
        <v>0</v>
      </c>
      <c r="R174" s="7">
        <v>45173.0000115741</v>
      </c>
      <c r="S174" s="6">
        <v>45181</v>
      </c>
      <c r="T174" s="4" t="s">
        <v>34</v>
      </c>
      <c r="U174" s="4">
        <v>75.5</v>
      </c>
      <c r="V174" s="4">
        <v>0</v>
      </c>
      <c r="W174" s="4">
        <v>0</v>
      </c>
      <c r="X174" s="4" t="s">
        <v>826</v>
      </c>
      <c r="Y174" s="4" t="s">
        <v>827</v>
      </c>
    </row>
    <row r="175" s="4" customFormat="1" spans="1:25">
      <c r="A175" s="4" t="s">
        <v>828</v>
      </c>
      <c r="B175" s="4" t="s">
        <v>26</v>
      </c>
      <c r="C175" s="4" t="s">
        <v>27</v>
      </c>
      <c r="D175" s="4" t="s">
        <v>586</v>
      </c>
      <c r="E175" s="4" t="s">
        <v>44</v>
      </c>
      <c r="F175" s="6">
        <v>45176</v>
      </c>
      <c r="G175" s="6">
        <v>45178</v>
      </c>
      <c r="H175" s="4">
        <v>1</v>
      </c>
      <c r="I175" s="4">
        <v>2</v>
      </c>
      <c r="J175" s="4">
        <v>2</v>
      </c>
      <c r="K175" s="4" t="s">
        <v>30</v>
      </c>
      <c r="L175" s="4">
        <v>69.34</v>
      </c>
      <c r="M175" s="4">
        <v>69.34</v>
      </c>
      <c r="N175" s="4" t="s">
        <v>829</v>
      </c>
      <c r="O175" s="4" t="s">
        <v>779</v>
      </c>
      <c r="P175" s="4" t="s">
        <v>33</v>
      </c>
      <c r="Q175" s="4">
        <v>0</v>
      </c>
      <c r="R175" s="7">
        <v>45173</v>
      </c>
      <c r="S175" s="6">
        <v>45181</v>
      </c>
      <c r="T175" s="4" t="s">
        <v>34</v>
      </c>
      <c r="U175" s="4">
        <v>69.34</v>
      </c>
      <c r="V175" s="4">
        <v>0</v>
      </c>
      <c r="W175" s="4">
        <v>0</v>
      </c>
      <c r="X175" s="4" t="s">
        <v>830</v>
      </c>
      <c r="Y175" s="4" t="s">
        <v>831</v>
      </c>
    </row>
    <row r="176" s="4" customFormat="1" spans="1:25">
      <c r="A176" s="4" t="s">
        <v>832</v>
      </c>
      <c r="B176" s="4" t="s">
        <v>26</v>
      </c>
      <c r="C176" s="4" t="s">
        <v>27</v>
      </c>
      <c r="D176" s="4" t="s">
        <v>682</v>
      </c>
      <c r="E176" s="4" t="s">
        <v>683</v>
      </c>
      <c r="F176" s="6">
        <v>45177</v>
      </c>
      <c r="G176" s="6">
        <v>45178</v>
      </c>
      <c r="H176" s="4">
        <v>1</v>
      </c>
      <c r="I176" s="4">
        <v>1</v>
      </c>
      <c r="J176" s="4">
        <v>1</v>
      </c>
      <c r="K176" s="4" t="s">
        <v>30</v>
      </c>
      <c r="L176" s="4">
        <v>52.08</v>
      </c>
      <c r="M176" s="4">
        <v>52.08</v>
      </c>
      <c r="N176" s="4" t="s">
        <v>684</v>
      </c>
      <c r="O176" s="4" t="s">
        <v>779</v>
      </c>
      <c r="P176" s="4" t="s">
        <v>33</v>
      </c>
      <c r="Q176" s="4">
        <v>0</v>
      </c>
      <c r="R176" s="7">
        <v>45174.0000115741</v>
      </c>
      <c r="S176" s="6">
        <v>45181</v>
      </c>
      <c r="T176" s="4" t="s">
        <v>34</v>
      </c>
      <c r="U176" s="4">
        <v>52.08</v>
      </c>
      <c r="V176" s="4">
        <v>0</v>
      </c>
      <c r="W176" s="4">
        <v>0</v>
      </c>
      <c r="X176" s="4" t="s">
        <v>833</v>
      </c>
      <c r="Y176" s="4" t="s">
        <v>834</v>
      </c>
    </row>
    <row r="177" s="4" customFormat="1" spans="1:25">
      <c r="A177" s="4" t="s">
        <v>835</v>
      </c>
      <c r="B177" s="4" t="s">
        <v>26</v>
      </c>
      <c r="C177" s="4" t="s">
        <v>27</v>
      </c>
      <c r="D177" s="4" t="s">
        <v>396</v>
      </c>
      <c r="E177" s="4" t="s">
        <v>397</v>
      </c>
      <c r="F177" s="6">
        <v>45176</v>
      </c>
      <c r="G177" s="6">
        <v>45178</v>
      </c>
      <c r="H177" s="4">
        <v>1</v>
      </c>
      <c r="I177" s="4">
        <v>2</v>
      </c>
      <c r="J177" s="4">
        <v>2</v>
      </c>
      <c r="K177" s="4" t="s">
        <v>30</v>
      </c>
      <c r="L177" s="4">
        <v>77.68</v>
      </c>
      <c r="M177" s="4">
        <v>77.68</v>
      </c>
      <c r="N177" s="4" t="s">
        <v>836</v>
      </c>
      <c r="O177" s="4" t="s">
        <v>779</v>
      </c>
      <c r="P177" s="4" t="s">
        <v>33</v>
      </c>
      <c r="Q177" s="4">
        <v>0</v>
      </c>
      <c r="R177" s="7">
        <v>45174</v>
      </c>
      <c r="S177" s="6">
        <v>45181</v>
      </c>
      <c r="T177" s="4" t="s">
        <v>34</v>
      </c>
      <c r="U177" s="4">
        <v>77.68</v>
      </c>
      <c r="V177" s="4">
        <v>0</v>
      </c>
      <c r="W177" s="4">
        <v>0</v>
      </c>
      <c r="X177" s="4" t="s">
        <v>837</v>
      </c>
      <c r="Y177" s="4" t="s">
        <v>838</v>
      </c>
    </row>
    <row r="178" s="4" customFormat="1" spans="1:25">
      <c r="A178" s="4" t="s">
        <v>839</v>
      </c>
      <c r="B178" s="4" t="s">
        <v>26</v>
      </c>
      <c r="C178" s="4" t="s">
        <v>27</v>
      </c>
      <c r="D178" s="4" t="s">
        <v>591</v>
      </c>
      <c r="E178" s="4" t="s">
        <v>592</v>
      </c>
      <c r="F178" s="6">
        <v>45175</v>
      </c>
      <c r="G178" s="6">
        <v>45178</v>
      </c>
      <c r="H178" s="4">
        <v>1</v>
      </c>
      <c r="I178" s="4">
        <v>3</v>
      </c>
      <c r="J178" s="4">
        <v>3</v>
      </c>
      <c r="K178" s="4" t="s">
        <v>30</v>
      </c>
      <c r="L178" s="4">
        <v>213.97</v>
      </c>
      <c r="M178" s="4">
        <v>213.97</v>
      </c>
      <c r="N178" s="4" t="s">
        <v>840</v>
      </c>
      <c r="O178" s="4" t="s">
        <v>779</v>
      </c>
      <c r="P178" s="4" t="s">
        <v>33</v>
      </c>
      <c r="Q178" s="4">
        <v>0</v>
      </c>
      <c r="R178" s="7">
        <v>45174.0000115741</v>
      </c>
      <c r="S178" s="6">
        <v>45181</v>
      </c>
      <c r="T178" s="4" t="s">
        <v>34</v>
      </c>
      <c r="U178" s="4">
        <v>213.97</v>
      </c>
      <c r="V178" s="4">
        <v>0</v>
      </c>
      <c r="W178" s="4">
        <v>0</v>
      </c>
      <c r="X178" s="4" t="s">
        <v>841</v>
      </c>
      <c r="Y178" s="4" t="s">
        <v>842</v>
      </c>
    </row>
    <row r="179" s="4" customFormat="1" spans="1:25">
      <c r="A179" s="4" t="s">
        <v>843</v>
      </c>
      <c r="B179" s="4" t="s">
        <v>26</v>
      </c>
      <c r="C179" s="4" t="s">
        <v>27</v>
      </c>
      <c r="D179" s="4" t="s">
        <v>812</v>
      </c>
      <c r="E179" s="4" t="s">
        <v>294</v>
      </c>
      <c r="F179" s="6">
        <v>45177</v>
      </c>
      <c r="G179" s="6">
        <v>45178</v>
      </c>
      <c r="H179" s="4">
        <v>1</v>
      </c>
      <c r="I179" s="4">
        <v>1</v>
      </c>
      <c r="J179" s="4">
        <v>1</v>
      </c>
      <c r="K179" s="4" t="s">
        <v>30</v>
      </c>
      <c r="L179" s="4">
        <v>174.69</v>
      </c>
      <c r="M179" s="4">
        <v>174.69</v>
      </c>
      <c r="N179" s="4" t="s">
        <v>844</v>
      </c>
      <c r="O179" s="4" t="s">
        <v>779</v>
      </c>
      <c r="P179" s="4" t="s">
        <v>33</v>
      </c>
      <c r="Q179" s="4">
        <v>0</v>
      </c>
      <c r="R179" s="7">
        <v>45174</v>
      </c>
      <c r="S179" s="6">
        <v>45181</v>
      </c>
      <c r="T179" s="4" t="s">
        <v>34</v>
      </c>
      <c r="U179" s="4">
        <v>174.69</v>
      </c>
      <c r="V179" s="4">
        <v>0</v>
      </c>
      <c r="W179" s="4">
        <v>0</v>
      </c>
      <c r="X179" s="4" t="s">
        <v>845</v>
      </c>
      <c r="Y179" s="4" t="s">
        <v>846</v>
      </c>
    </row>
    <row r="180" s="4" customFormat="1" spans="1:25">
      <c r="A180" s="4" t="s">
        <v>847</v>
      </c>
      <c r="B180" s="4" t="s">
        <v>26</v>
      </c>
      <c r="C180" s="4" t="s">
        <v>27</v>
      </c>
      <c r="D180" s="4" t="s">
        <v>371</v>
      </c>
      <c r="E180" s="4" t="s">
        <v>136</v>
      </c>
      <c r="F180" s="6">
        <v>45176</v>
      </c>
      <c r="G180" s="6">
        <v>45178</v>
      </c>
      <c r="H180" s="4">
        <v>1</v>
      </c>
      <c r="I180" s="4">
        <v>2</v>
      </c>
      <c r="J180" s="4">
        <v>2</v>
      </c>
      <c r="K180" s="4" t="s">
        <v>30</v>
      </c>
      <c r="L180" s="4">
        <v>27.79</v>
      </c>
      <c r="M180" s="4">
        <v>27.79</v>
      </c>
      <c r="N180" s="4" t="s">
        <v>848</v>
      </c>
      <c r="O180" s="4" t="s">
        <v>779</v>
      </c>
      <c r="P180" s="4" t="s">
        <v>33</v>
      </c>
      <c r="Q180" s="4">
        <v>0</v>
      </c>
      <c r="R180" s="7">
        <v>45174</v>
      </c>
      <c r="S180" s="6">
        <v>45181</v>
      </c>
      <c r="T180" s="4" t="s">
        <v>34</v>
      </c>
      <c r="U180" s="4">
        <v>27.79</v>
      </c>
      <c r="V180" s="4">
        <v>0</v>
      </c>
      <c r="W180" s="4">
        <v>0</v>
      </c>
      <c r="X180" s="4" t="s">
        <v>849</v>
      </c>
      <c r="Y180" s="4" t="s">
        <v>850</v>
      </c>
    </row>
    <row r="181" s="4" customFormat="1" spans="1:26">
      <c r="A181" s="4" t="s">
        <v>851</v>
      </c>
      <c r="B181" s="4" t="s">
        <v>26</v>
      </c>
      <c r="C181" s="4" t="s">
        <v>27</v>
      </c>
      <c r="D181" s="4" t="s">
        <v>812</v>
      </c>
      <c r="E181" s="4" t="s">
        <v>852</v>
      </c>
      <c r="F181" s="6">
        <v>45177</v>
      </c>
      <c r="G181" s="6">
        <v>45178</v>
      </c>
      <c r="H181" s="4">
        <v>2</v>
      </c>
      <c r="I181" s="4">
        <v>1</v>
      </c>
      <c r="J181" s="4">
        <v>2</v>
      </c>
      <c r="K181" s="4" t="s">
        <v>30</v>
      </c>
      <c r="L181" s="4">
        <v>386.54</v>
      </c>
      <c r="M181" s="4">
        <v>386.54</v>
      </c>
      <c r="N181" s="4" t="s">
        <v>853</v>
      </c>
      <c r="O181" s="4" t="s">
        <v>779</v>
      </c>
      <c r="P181" s="4" t="s">
        <v>33</v>
      </c>
      <c r="Q181" s="4">
        <v>0</v>
      </c>
      <c r="R181" s="7">
        <v>45175.0000115741</v>
      </c>
      <c r="S181" s="6">
        <v>45181</v>
      </c>
      <c r="T181" s="4" t="s">
        <v>34</v>
      </c>
      <c r="U181" s="4">
        <v>386.54</v>
      </c>
      <c r="V181" s="4">
        <v>0</v>
      </c>
      <c r="W181" s="4">
        <v>0</v>
      </c>
      <c r="X181" s="4" t="s">
        <v>854</v>
      </c>
      <c r="Y181" s="4">
        <v>2309080562</v>
      </c>
      <c r="Z181" s="4" t="s">
        <v>855</v>
      </c>
    </row>
    <row r="182" s="4" customFormat="1" spans="1:25">
      <c r="A182" s="4" t="s">
        <v>856</v>
      </c>
      <c r="B182" s="4" t="s">
        <v>26</v>
      </c>
      <c r="C182" s="4" t="s">
        <v>27</v>
      </c>
      <c r="D182" s="4" t="s">
        <v>857</v>
      </c>
      <c r="E182" s="4" t="s">
        <v>237</v>
      </c>
      <c r="F182" s="6">
        <v>45175</v>
      </c>
      <c r="G182" s="6">
        <v>45178</v>
      </c>
      <c r="H182" s="4">
        <v>1</v>
      </c>
      <c r="I182" s="4">
        <v>3</v>
      </c>
      <c r="J182" s="4">
        <v>3</v>
      </c>
      <c r="K182" s="4" t="s">
        <v>30</v>
      </c>
      <c r="L182" s="4">
        <v>42.66</v>
      </c>
      <c r="M182" s="4">
        <v>42.66</v>
      </c>
      <c r="N182" s="4" t="s">
        <v>858</v>
      </c>
      <c r="O182" s="4" t="s">
        <v>779</v>
      </c>
      <c r="P182" s="4" t="s">
        <v>33</v>
      </c>
      <c r="Q182" s="4">
        <v>0</v>
      </c>
      <c r="R182" s="7">
        <v>45175.0000115741</v>
      </c>
      <c r="S182" s="6">
        <v>45181</v>
      </c>
      <c r="T182" s="4" t="s">
        <v>34</v>
      </c>
      <c r="U182" s="4">
        <v>42.66</v>
      </c>
      <c r="V182" s="4">
        <v>0</v>
      </c>
      <c r="W182" s="4">
        <v>0</v>
      </c>
      <c r="X182" s="4" t="s">
        <v>859</v>
      </c>
      <c r="Y182" s="4" t="s">
        <v>860</v>
      </c>
    </row>
    <row r="183" s="4" customFormat="1" spans="1:25">
      <c r="A183" s="4" t="s">
        <v>861</v>
      </c>
      <c r="B183" s="4" t="s">
        <v>26</v>
      </c>
      <c r="C183" s="4" t="s">
        <v>27</v>
      </c>
      <c r="D183" s="4" t="s">
        <v>163</v>
      </c>
      <c r="E183" s="4" t="s">
        <v>164</v>
      </c>
      <c r="F183" s="6">
        <v>45177</v>
      </c>
      <c r="G183" s="6">
        <v>45178</v>
      </c>
      <c r="H183" s="4">
        <v>1</v>
      </c>
      <c r="I183" s="4">
        <v>1</v>
      </c>
      <c r="J183" s="4">
        <v>1</v>
      </c>
      <c r="K183" s="4" t="s">
        <v>30</v>
      </c>
      <c r="L183" s="4">
        <v>18.83</v>
      </c>
      <c r="M183" s="4">
        <v>18.83</v>
      </c>
      <c r="N183" s="4" t="s">
        <v>862</v>
      </c>
      <c r="O183" s="4" t="s">
        <v>779</v>
      </c>
      <c r="P183" s="4" t="s">
        <v>33</v>
      </c>
      <c r="Q183" s="4">
        <v>0</v>
      </c>
      <c r="R183" s="7">
        <v>45175.0000115741</v>
      </c>
      <c r="S183" s="6">
        <v>45181</v>
      </c>
      <c r="T183" s="4" t="s">
        <v>34</v>
      </c>
      <c r="U183" s="4">
        <v>18.83</v>
      </c>
      <c r="V183" s="4">
        <v>0</v>
      </c>
      <c r="W183" s="4">
        <v>0</v>
      </c>
      <c r="X183" s="4" t="s">
        <v>863</v>
      </c>
      <c r="Y183" s="4" t="s">
        <v>864</v>
      </c>
    </row>
    <row r="184" s="4" customFormat="1" spans="1:25">
      <c r="A184" s="4" t="s">
        <v>865</v>
      </c>
      <c r="B184" s="4" t="s">
        <v>26</v>
      </c>
      <c r="C184" s="4" t="s">
        <v>27</v>
      </c>
      <c r="D184" s="4" t="s">
        <v>174</v>
      </c>
      <c r="E184" s="4" t="s">
        <v>175</v>
      </c>
      <c r="F184" s="6">
        <v>45176</v>
      </c>
      <c r="G184" s="6">
        <v>45178</v>
      </c>
      <c r="H184" s="4">
        <v>1</v>
      </c>
      <c r="I184" s="4">
        <v>2</v>
      </c>
      <c r="J184" s="4">
        <v>2</v>
      </c>
      <c r="K184" s="4" t="s">
        <v>30</v>
      </c>
      <c r="L184" s="4">
        <v>96.4</v>
      </c>
      <c r="M184" s="4">
        <v>96.4</v>
      </c>
      <c r="N184" s="4" t="s">
        <v>176</v>
      </c>
      <c r="O184" s="4" t="s">
        <v>779</v>
      </c>
      <c r="P184" s="4" t="s">
        <v>33</v>
      </c>
      <c r="Q184" s="4">
        <v>0</v>
      </c>
      <c r="R184" s="7">
        <v>45175.0000115741</v>
      </c>
      <c r="S184" s="6">
        <v>45181</v>
      </c>
      <c r="T184" s="4" t="s">
        <v>34</v>
      </c>
      <c r="U184" s="4">
        <v>96.4</v>
      </c>
      <c r="V184" s="4">
        <v>0</v>
      </c>
      <c r="W184" s="4">
        <v>0</v>
      </c>
      <c r="X184" s="4" t="s">
        <v>866</v>
      </c>
      <c r="Y184" s="4" t="s">
        <v>36</v>
      </c>
    </row>
    <row r="185" s="4" customFormat="1" spans="1:25">
      <c r="A185" s="4" t="s">
        <v>867</v>
      </c>
      <c r="B185" s="4" t="s">
        <v>26</v>
      </c>
      <c r="C185" s="4" t="s">
        <v>27</v>
      </c>
      <c r="D185" s="4" t="s">
        <v>868</v>
      </c>
      <c r="E185" s="4" t="s">
        <v>136</v>
      </c>
      <c r="F185" s="6">
        <v>45177</v>
      </c>
      <c r="G185" s="6">
        <v>45178</v>
      </c>
      <c r="H185" s="4">
        <v>1</v>
      </c>
      <c r="I185" s="4">
        <v>1</v>
      </c>
      <c r="J185" s="4">
        <v>1</v>
      </c>
      <c r="K185" s="4" t="s">
        <v>30</v>
      </c>
      <c r="L185" s="4">
        <v>42.41</v>
      </c>
      <c r="M185" s="4">
        <v>42.41</v>
      </c>
      <c r="N185" s="4" t="s">
        <v>869</v>
      </c>
      <c r="O185" s="4" t="s">
        <v>779</v>
      </c>
      <c r="P185" s="4" t="s">
        <v>33</v>
      </c>
      <c r="Q185" s="4">
        <v>0</v>
      </c>
      <c r="R185" s="7">
        <v>45175.0000115741</v>
      </c>
      <c r="S185" s="6">
        <v>45181</v>
      </c>
      <c r="T185" s="4" t="s">
        <v>34</v>
      </c>
      <c r="U185" s="4">
        <v>42.41</v>
      </c>
      <c r="V185" s="4">
        <v>0</v>
      </c>
      <c r="W185" s="4">
        <v>0</v>
      </c>
      <c r="X185" s="4" t="s">
        <v>870</v>
      </c>
      <c r="Y185" s="4" t="s">
        <v>36</v>
      </c>
    </row>
    <row r="186" s="4" customFormat="1" spans="1:25">
      <c r="A186" s="4" t="s">
        <v>871</v>
      </c>
      <c r="B186" s="4" t="s">
        <v>26</v>
      </c>
      <c r="C186" s="4" t="s">
        <v>27</v>
      </c>
      <c r="D186" s="4" t="s">
        <v>872</v>
      </c>
      <c r="E186" s="4" t="s">
        <v>873</v>
      </c>
      <c r="F186" s="6">
        <v>45177</v>
      </c>
      <c r="G186" s="6">
        <v>45178</v>
      </c>
      <c r="H186" s="4">
        <v>1</v>
      </c>
      <c r="I186" s="4">
        <v>1</v>
      </c>
      <c r="J186" s="4">
        <v>1</v>
      </c>
      <c r="K186" s="4" t="s">
        <v>30</v>
      </c>
      <c r="L186" s="4">
        <v>53.95</v>
      </c>
      <c r="M186" s="4">
        <v>53.95</v>
      </c>
      <c r="N186" s="4" t="s">
        <v>874</v>
      </c>
      <c r="O186" s="4" t="s">
        <v>779</v>
      </c>
      <c r="P186" s="4" t="s">
        <v>33</v>
      </c>
      <c r="Q186" s="4">
        <v>0</v>
      </c>
      <c r="R186" s="7">
        <v>45175.0000115741</v>
      </c>
      <c r="S186" s="6">
        <v>45181</v>
      </c>
      <c r="T186" s="4" t="s">
        <v>34</v>
      </c>
      <c r="U186" s="4">
        <v>53.95</v>
      </c>
      <c r="V186" s="4">
        <v>0</v>
      </c>
      <c r="W186" s="4">
        <v>0</v>
      </c>
      <c r="X186" s="4" t="s">
        <v>875</v>
      </c>
      <c r="Y186" s="4" t="s">
        <v>36</v>
      </c>
    </row>
    <row r="187" s="4" customFormat="1" spans="1:25">
      <c r="A187" s="4" t="s">
        <v>876</v>
      </c>
      <c r="B187" s="4" t="s">
        <v>26</v>
      </c>
      <c r="C187" s="4" t="s">
        <v>27</v>
      </c>
      <c r="D187" s="4" t="s">
        <v>877</v>
      </c>
      <c r="E187" s="4" t="s">
        <v>878</v>
      </c>
      <c r="F187" s="6">
        <v>45176</v>
      </c>
      <c r="G187" s="6">
        <v>45178</v>
      </c>
      <c r="H187" s="4">
        <v>1</v>
      </c>
      <c r="I187" s="4">
        <v>2</v>
      </c>
      <c r="J187" s="4">
        <v>2</v>
      </c>
      <c r="K187" s="4" t="s">
        <v>30</v>
      </c>
      <c r="L187" s="4">
        <v>85.76</v>
      </c>
      <c r="M187" s="4">
        <v>85.76</v>
      </c>
      <c r="N187" s="4" t="s">
        <v>879</v>
      </c>
      <c r="O187" s="4" t="s">
        <v>779</v>
      </c>
      <c r="P187" s="4" t="s">
        <v>33</v>
      </c>
      <c r="Q187" s="4">
        <v>0</v>
      </c>
      <c r="R187" s="7">
        <v>45176.0000115741</v>
      </c>
      <c r="S187" s="6">
        <v>45181</v>
      </c>
      <c r="T187" s="4" t="s">
        <v>34</v>
      </c>
      <c r="U187" s="4">
        <v>85.76</v>
      </c>
      <c r="V187" s="4">
        <v>0</v>
      </c>
      <c r="W187" s="4">
        <v>0</v>
      </c>
      <c r="X187" s="4" t="s">
        <v>880</v>
      </c>
      <c r="Y187" s="4" t="s">
        <v>36</v>
      </c>
    </row>
    <row r="188" s="4" customFormat="1" spans="1:25">
      <c r="A188" s="4" t="s">
        <v>881</v>
      </c>
      <c r="B188" s="4" t="s">
        <v>26</v>
      </c>
      <c r="C188" s="4" t="s">
        <v>27</v>
      </c>
      <c r="D188" s="4" t="s">
        <v>882</v>
      </c>
      <c r="E188" s="4" t="s">
        <v>883</v>
      </c>
      <c r="F188" s="6">
        <v>45176</v>
      </c>
      <c r="G188" s="6">
        <v>45178</v>
      </c>
      <c r="H188" s="4">
        <v>1</v>
      </c>
      <c r="I188" s="4">
        <v>2</v>
      </c>
      <c r="J188" s="4">
        <v>2</v>
      </c>
      <c r="K188" s="4" t="s">
        <v>30</v>
      </c>
      <c r="L188" s="4">
        <v>70.51</v>
      </c>
      <c r="M188" s="4">
        <v>70.51</v>
      </c>
      <c r="N188" s="4" t="s">
        <v>884</v>
      </c>
      <c r="O188" s="4" t="s">
        <v>779</v>
      </c>
      <c r="P188" s="4" t="s">
        <v>33</v>
      </c>
      <c r="Q188" s="4">
        <v>0</v>
      </c>
      <c r="R188" s="7">
        <v>45176.0000115741</v>
      </c>
      <c r="S188" s="6">
        <v>45181</v>
      </c>
      <c r="T188" s="4" t="s">
        <v>34</v>
      </c>
      <c r="U188" s="4">
        <v>70.51</v>
      </c>
      <c r="V188" s="4">
        <v>0</v>
      </c>
      <c r="W188" s="4">
        <v>0</v>
      </c>
      <c r="X188" s="4" t="s">
        <v>885</v>
      </c>
      <c r="Y188" s="4" t="s">
        <v>36</v>
      </c>
    </row>
    <row r="189" s="4" customFormat="1" spans="1:25">
      <c r="A189" s="4" t="s">
        <v>886</v>
      </c>
      <c r="B189" s="4" t="s">
        <v>26</v>
      </c>
      <c r="C189" s="4" t="s">
        <v>27</v>
      </c>
      <c r="D189" s="4" t="s">
        <v>887</v>
      </c>
      <c r="E189" s="4" t="s">
        <v>777</v>
      </c>
      <c r="F189" s="6">
        <v>45176</v>
      </c>
      <c r="G189" s="6">
        <v>45178</v>
      </c>
      <c r="H189" s="4">
        <v>2</v>
      </c>
      <c r="I189" s="4">
        <v>2</v>
      </c>
      <c r="J189" s="4">
        <v>4</v>
      </c>
      <c r="K189" s="4" t="s">
        <v>30</v>
      </c>
      <c r="L189" s="4">
        <v>82.72</v>
      </c>
      <c r="M189" s="4">
        <v>82.72</v>
      </c>
      <c r="N189" s="4" t="s">
        <v>888</v>
      </c>
      <c r="O189" s="4" t="s">
        <v>779</v>
      </c>
      <c r="P189" s="4" t="s">
        <v>33</v>
      </c>
      <c r="Q189" s="4">
        <v>0</v>
      </c>
      <c r="R189" s="7">
        <v>45176</v>
      </c>
      <c r="S189" s="6">
        <v>45181</v>
      </c>
      <c r="T189" s="4" t="s">
        <v>34</v>
      </c>
      <c r="U189" s="4">
        <v>82.72</v>
      </c>
      <c r="V189" s="4">
        <v>0</v>
      </c>
      <c r="W189" s="4">
        <v>0</v>
      </c>
      <c r="X189" s="4" t="s">
        <v>889</v>
      </c>
      <c r="Y189" s="4" t="s">
        <v>36</v>
      </c>
    </row>
    <row r="190" s="4" customFormat="1" spans="1:25">
      <c r="A190" s="4" t="s">
        <v>890</v>
      </c>
      <c r="B190" s="4" t="s">
        <v>26</v>
      </c>
      <c r="C190" s="4" t="s">
        <v>27</v>
      </c>
      <c r="D190" s="4" t="s">
        <v>891</v>
      </c>
      <c r="E190" s="4" t="s">
        <v>416</v>
      </c>
      <c r="F190" s="6">
        <v>45177</v>
      </c>
      <c r="G190" s="6">
        <v>45178</v>
      </c>
      <c r="H190" s="4">
        <v>1</v>
      </c>
      <c r="I190" s="4">
        <v>1</v>
      </c>
      <c r="J190" s="4">
        <v>1</v>
      </c>
      <c r="K190" s="4" t="s">
        <v>30</v>
      </c>
      <c r="L190" s="4">
        <v>12.51</v>
      </c>
      <c r="M190" s="4">
        <v>12.51</v>
      </c>
      <c r="N190" s="4" t="s">
        <v>892</v>
      </c>
      <c r="O190" s="4" t="s">
        <v>779</v>
      </c>
      <c r="P190" s="4" t="s">
        <v>33</v>
      </c>
      <c r="Q190" s="4">
        <v>0</v>
      </c>
      <c r="R190" s="7">
        <v>45176</v>
      </c>
      <c r="S190" s="6">
        <v>45181</v>
      </c>
      <c r="T190" s="4" t="s">
        <v>34</v>
      </c>
      <c r="U190" s="4">
        <v>12.51</v>
      </c>
      <c r="V190" s="4">
        <v>0</v>
      </c>
      <c r="W190" s="4">
        <v>0</v>
      </c>
      <c r="X190" s="4" t="s">
        <v>893</v>
      </c>
      <c r="Y190" s="4" t="s">
        <v>36</v>
      </c>
    </row>
    <row r="191" s="4" customFormat="1" spans="1:25">
      <c r="A191" s="4" t="s">
        <v>894</v>
      </c>
      <c r="B191" s="4" t="s">
        <v>26</v>
      </c>
      <c r="C191" s="4" t="s">
        <v>27</v>
      </c>
      <c r="D191" s="4" t="s">
        <v>895</v>
      </c>
      <c r="E191" s="4" t="s">
        <v>896</v>
      </c>
      <c r="F191" s="6">
        <v>45177</v>
      </c>
      <c r="G191" s="6">
        <v>45178</v>
      </c>
      <c r="H191" s="4">
        <v>1</v>
      </c>
      <c r="I191" s="4">
        <v>1</v>
      </c>
      <c r="J191" s="4">
        <v>1</v>
      </c>
      <c r="K191" s="4" t="s">
        <v>30</v>
      </c>
      <c r="L191" s="4">
        <v>43.31</v>
      </c>
      <c r="M191" s="4">
        <v>43.31</v>
      </c>
      <c r="N191" s="4" t="s">
        <v>897</v>
      </c>
      <c r="O191" s="4" t="s">
        <v>779</v>
      </c>
      <c r="P191" s="4" t="s">
        <v>33</v>
      </c>
      <c r="Q191" s="4">
        <v>0</v>
      </c>
      <c r="R191" s="7">
        <v>45176</v>
      </c>
      <c r="S191" s="6">
        <v>45181</v>
      </c>
      <c r="T191" s="4" t="s">
        <v>34</v>
      </c>
      <c r="U191" s="4">
        <v>43.31</v>
      </c>
      <c r="V191" s="4">
        <v>0</v>
      </c>
      <c r="W191" s="4">
        <v>0</v>
      </c>
      <c r="X191" s="4" t="s">
        <v>898</v>
      </c>
      <c r="Y191" s="4" t="s">
        <v>36</v>
      </c>
    </row>
    <row r="192" s="4" customFormat="1" spans="1:25">
      <c r="A192" s="4" t="s">
        <v>899</v>
      </c>
      <c r="B192" s="4" t="s">
        <v>26</v>
      </c>
      <c r="C192" s="4" t="s">
        <v>27</v>
      </c>
      <c r="D192" s="4" t="s">
        <v>900</v>
      </c>
      <c r="E192" s="4" t="s">
        <v>901</v>
      </c>
      <c r="F192" s="6">
        <v>45177</v>
      </c>
      <c r="G192" s="6">
        <v>45178</v>
      </c>
      <c r="H192" s="4">
        <v>1</v>
      </c>
      <c r="I192" s="4">
        <v>1</v>
      </c>
      <c r="J192" s="4">
        <v>1</v>
      </c>
      <c r="K192" s="4" t="s">
        <v>30</v>
      </c>
      <c r="L192" s="4">
        <v>12.62</v>
      </c>
      <c r="M192" s="4">
        <v>12.62</v>
      </c>
      <c r="N192" s="4" t="s">
        <v>902</v>
      </c>
      <c r="O192" s="4" t="s">
        <v>779</v>
      </c>
      <c r="P192" s="4" t="s">
        <v>33</v>
      </c>
      <c r="Q192" s="4">
        <v>0</v>
      </c>
      <c r="R192" s="7">
        <v>45176.0000115741</v>
      </c>
      <c r="S192" s="6">
        <v>45181</v>
      </c>
      <c r="T192" s="4" t="s">
        <v>34</v>
      </c>
      <c r="U192" s="4">
        <v>12.62</v>
      </c>
      <c r="V192" s="4">
        <v>0</v>
      </c>
      <c r="W192" s="4">
        <v>0</v>
      </c>
      <c r="X192" s="4" t="s">
        <v>903</v>
      </c>
      <c r="Y192" s="4" t="s">
        <v>36</v>
      </c>
    </row>
    <row r="193" s="4" customFormat="1" spans="1:25">
      <c r="A193" s="4" t="s">
        <v>904</v>
      </c>
      <c r="B193" s="4" t="s">
        <v>26</v>
      </c>
      <c r="C193" s="4" t="s">
        <v>27</v>
      </c>
      <c r="D193" s="4" t="s">
        <v>244</v>
      </c>
      <c r="E193" s="4" t="s">
        <v>245</v>
      </c>
      <c r="F193" s="6">
        <v>45177</v>
      </c>
      <c r="G193" s="6">
        <v>45178</v>
      </c>
      <c r="H193" s="4">
        <v>1</v>
      </c>
      <c r="I193" s="4">
        <v>1</v>
      </c>
      <c r="J193" s="4">
        <v>1</v>
      </c>
      <c r="K193" s="4" t="s">
        <v>30</v>
      </c>
      <c r="L193" s="4">
        <v>11.38</v>
      </c>
      <c r="M193" s="4">
        <v>11.38</v>
      </c>
      <c r="N193" s="4" t="s">
        <v>905</v>
      </c>
      <c r="O193" s="4" t="s">
        <v>779</v>
      </c>
      <c r="P193" s="4" t="s">
        <v>33</v>
      </c>
      <c r="Q193" s="4">
        <v>0</v>
      </c>
      <c r="R193" s="7">
        <v>45176</v>
      </c>
      <c r="S193" s="6">
        <v>45181</v>
      </c>
      <c r="T193" s="4" t="s">
        <v>34</v>
      </c>
      <c r="U193" s="4">
        <v>11.38</v>
      </c>
      <c r="V193" s="4">
        <v>0</v>
      </c>
      <c r="W193" s="4">
        <v>0</v>
      </c>
      <c r="X193" s="4" t="s">
        <v>906</v>
      </c>
      <c r="Y193" s="4" t="s">
        <v>36</v>
      </c>
    </row>
    <row r="194" s="4" customFormat="1" spans="1:25">
      <c r="A194" s="4" t="s">
        <v>907</v>
      </c>
      <c r="B194" s="4" t="s">
        <v>26</v>
      </c>
      <c r="C194" s="4" t="s">
        <v>27</v>
      </c>
      <c r="D194" s="4" t="s">
        <v>908</v>
      </c>
      <c r="E194" s="4" t="s">
        <v>136</v>
      </c>
      <c r="F194" s="6">
        <v>45177</v>
      </c>
      <c r="G194" s="6">
        <v>45178</v>
      </c>
      <c r="H194" s="4">
        <v>1</v>
      </c>
      <c r="I194" s="4">
        <v>1</v>
      </c>
      <c r="J194" s="4">
        <v>1</v>
      </c>
      <c r="K194" s="4" t="s">
        <v>30</v>
      </c>
      <c r="L194" s="4">
        <v>31.61</v>
      </c>
      <c r="M194" s="4">
        <v>31.61</v>
      </c>
      <c r="N194" s="4" t="s">
        <v>909</v>
      </c>
      <c r="O194" s="4" t="s">
        <v>779</v>
      </c>
      <c r="P194" s="4" t="s">
        <v>33</v>
      </c>
      <c r="Q194" s="4">
        <v>0</v>
      </c>
      <c r="R194" s="7">
        <v>45177.0000115741</v>
      </c>
      <c r="S194" s="6">
        <v>45181</v>
      </c>
      <c r="T194" s="4" t="s">
        <v>34</v>
      </c>
      <c r="U194" s="4">
        <v>31.61</v>
      </c>
      <c r="V194" s="4">
        <v>0</v>
      </c>
      <c r="W194" s="4">
        <v>0</v>
      </c>
      <c r="X194" s="4" t="s">
        <v>910</v>
      </c>
      <c r="Y194" s="4" t="s">
        <v>36</v>
      </c>
    </row>
    <row r="195" s="4" customFormat="1" spans="1:25">
      <c r="A195" s="4" t="s">
        <v>911</v>
      </c>
      <c r="B195" s="4" t="s">
        <v>26</v>
      </c>
      <c r="C195" s="4" t="s">
        <v>27</v>
      </c>
      <c r="D195" s="4" t="s">
        <v>912</v>
      </c>
      <c r="E195" s="4" t="s">
        <v>913</v>
      </c>
      <c r="F195" s="6">
        <v>45177</v>
      </c>
      <c r="G195" s="6">
        <v>45178</v>
      </c>
      <c r="H195" s="4">
        <v>1</v>
      </c>
      <c r="I195" s="4">
        <v>1</v>
      </c>
      <c r="J195" s="4">
        <v>1</v>
      </c>
      <c r="K195" s="4" t="s">
        <v>30</v>
      </c>
      <c r="L195" s="4">
        <v>74.89</v>
      </c>
      <c r="M195" s="4">
        <v>74.89</v>
      </c>
      <c r="N195" s="4" t="s">
        <v>914</v>
      </c>
      <c r="O195" s="4" t="s">
        <v>779</v>
      </c>
      <c r="P195" s="4" t="s">
        <v>33</v>
      </c>
      <c r="Q195" s="4">
        <v>0</v>
      </c>
      <c r="R195" s="7">
        <v>45177.0000115741</v>
      </c>
      <c r="S195" s="6">
        <v>45181</v>
      </c>
      <c r="T195" s="4" t="s">
        <v>34</v>
      </c>
      <c r="U195" s="4">
        <v>74.89</v>
      </c>
      <c r="V195" s="4">
        <v>0</v>
      </c>
      <c r="W195" s="4">
        <v>0</v>
      </c>
      <c r="X195" s="4" t="s">
        <v>915</v>
      </c>
      <c r="Y195" s="4" t="s">
        <v>36</v>
      </c>
    </row>
    <row r="196" s="4" customFormat="1" spans="1:25">
      <c r="A196" s="4" t="s">
        <v>916</v>
      </c>
      <c r="B196" s="4" t="s">
        <v>26</v>
      </c>
      <c r="C196" s="4" t="s">
        <v>27</v>
      </c>
      <c r="D196" s="4" t="s">
        <v>917</v>
      </c>
      <c r="E196" s="4" t="s">
        <v>918</v>
      </c>
      <c r="F196" s="6">
        <v>45177</v>
      </c>
      <c r="G196" s="6">
        <v>45178</v>
      </c>
      <c r="H196" s="4">
        <v>1</v>
      </c>
      <c r="I196" s="4">
        <v>1</v>
      </c>
      <c r="J196" s="4">
        <v>1</v>
      </c>
      <c r="K196" s="4" t="s">
        <v>30</v>
      </c>
      <c r="L196" s="4">
        <v>27.19</v>
      </c>
      <c r="M196" s="4">
        <v>27.19</v>
      </c>
      <c r="N196" s="4" t="s">
        <v>919</v>
      </c>
      <c r="O196" s="4" t="s">
        <v>779</v>
      </c>
      <c r="P196" s="4" t="s">
        <v>33</v>
      </c>
      <c r="Q196" s="4">
        <v>0</v>
      </c>
      <c r="R196" s="7">
        <v>45177</v>
      </c>
      <c r="S196" s="6">
        <v>45181</v>
      </c>
      <c r="T196" s="4" t="s">
        <v>34</v>
      </c>
      <c r="U196" s="4">
        <v>27.19</v>
      </c>
      <c r="V196" s="4">
        <v>0</v>
      </c>
      <c r="W196" s="4">
        <v>0</v>
      </c>
      <c r="X196" s="4" t="s">
        <v>920</v>
      </c>
      <c r="Y196" s="4" t="s">
        <v>921</v>
      </c>
    </row>
    <row r="197" s="4" customFormat="1" spans="1:25">
      <c r="A197" s="4" t="s">
        <v>922</v>
      </c>
      <c r="B197" s="4" t="s">
        <v>26</v>
      </c>
      <c r="C197" s="4" t="s">
        <v>27</v>
      </c>
      <c r="D197" s="4" t="s">
        <v>872</v>
      </c>
      <c r="E197" s="4" t="s">
        <v>873</v>
      </c>
      <c r="F197" s="6">
        <v>45177</v>
      </c>
      <c r="G197" s="6">
        <v>45178</v>
      </c>
      <c r="H197" s="4">
        <v>1</v>
      </c>
      <c r="I197" s="4">
        <v>1</v>
      </c>
      <c r="J197" s="4">
        <v>1</v>
      </c>
      <c r="K197" s="4" t="s">
        <v>30</v>
      </c>
      <c r="L197" s="4">
        <v>53.79</v>
      </c>
      <c r="M197" s="4">
        <v>53.79</v>
      </c>
      <c r="N197" s="4" t="s">
        <v>923</v>
      </c>
      <c r="O197" s="4" t="s">
        <v>779</v>
      </c>
      <c r="P197" s="4" t="s">
        <v>33</v>
      </c>
      <c r="Q197" s="4">
        <v>0</v>
      </c>
      <c r="R197" s="7">
        <v>45177.0000115741</v>
      </c>
      <c r="S197" s="6">
        <v>45181</v>
      </c>
      <c r="T197" s="4" t="s">
        <v>34</v>
      </c>
      <c r="U197" s="4">
        <v>53.79</v>
      </c>
      <c r="V197" s="4">
        <v>0</v>
      </c>
      <c r="W197" s="4">
        <v>0</v>
      </c>
      <c r="X197" s="4" t="s">
        <v>924</v>
      </c>
      <c r="Y197" s="4" t="s">
        <v>36</v>
      </c>
    </row>
    <row r="198" s="4" customFormat="1" spans="1:25">
      <c r="A198" s="4" t="s">
        <v>925</v>
      </c>
      <c r="B198" s="4" t="s">
        <v>26</v>
      </c>
      <c r="C198" s="4" t="s">
        <v>27</v>
      </c>
      <c r="D198" s="4" t="s">
        <v>926</v>
      </c>
      <c r="E198" s="4" t="s">
        <v>362</v>
      </c>
      <c r="F198" s="6">
        <v>45177</v>
      </c>
      <c r="G198" s="6">
        <v>45178</v>
      </c>
      <c r="H198" s="4">
        <v>1</v>
      </c>
      <c r="I198" s="4">
        <v>1</v>
      </c>
      <c r="J198" s="4">
        <v>1</v>
      </c>
      <c r="K198" s="4" t="s">
        <v>30</v>
      </c>
      <c r="L198" s="4">
        <v>27.23</v>
      </c>
      <c r="M198" s="4">
        <v>27.23</v>
      </c>
      <c r="N198" s="4" t="s">
        <v>927</v>
      </c>
      <c r="O198" s="4" t="s">
        <v>779</v>
      </c>
      <c r="P198" s="4" t="s">
        <v>33</v>
      </c>
      <c r="Q198" s="4">
        <v>0</v>
      </c>
      <c r="R198" s="7">
        <v>45177</v>
      </c>
      <c r="S198" s="6">
        <v>45181</v>
      </c>
      <c r="T198" s="4" t="s">
        <v>34</v>
      </c>
      <c r="U198" s="4">
        <v>27.23</v>
      </c>
      <c r="V198" s="4">
        <v>0</v>
      </c>
      <c r="W198" s="4">
        <v>0</v>
      </c>
      <c r="X198" s="4" t="s">
        <v>928</v>
      </c>
      <c r="Y198" s="4" t="s">
        <v>36</v>
      </c>
    </row>
    <row r="199" s="4" customFormat="1" spans="1:25">
      <c r="A199" s="4" t="s">
        <v>929</v>
      </c>
      <c r="B199" s="4" t="s">
        <v>26</v>
      </c>
      <c r="C199" s="4" t="s">
        <v>27</v>
      </c>
      <c r="D199" s="4" t="s">
        <v>930</v>
      </c>
      <c r="E199" s="4" t="s">
        <v>931</v>
      </c>
      <c r="F199" s="6">
        <v>45177</v>
      </c>
      <c r="G199" s="6">
        <v>45178</v>
      </c>
      <c r="H199" s="4">
        <v>1</v>
      </c>
      <c r="I199" s="4">
        <v>1</v>
      </c>
      <c r="J199" s="4">
        <v>1</v>
      </c>
      <c r="K199" s="4" t="s">
        <v>30</v>
      </c>
      <c r="L199" s="4">
        <v>33.45</v>
      </c>
      <c r="M199" s="4">
        <v>33.45</v>
      </c>
      <c r="N199" s="4" t="s">
        <v>932</v>
      </c>
      <c r="O199" s="4" t="s">
        <v>779</v>
      </c>
      <c r="P199" s="4" t="s">
        <v>33</v>
      </c>
      <c r="Q199" s="4">
        <v>0</v>
      </c>
      <c r="R199" s="7">
        <v>45177.0000115741</v>
      </c>
      <c r="S199" s="6">
        <v>45181</v>
      </c>
      <c r="T199" s="4" t="s">
        <v>34</v>
      </c>
      <c r="U199" s="4">
        <v>33.45</v>
      </c>
      <c r="V199" s="4">
        <v>0</v>
      </c>
      <c r="W199" s="4">
        <v>0</v>
      </c>
      <c r="X199" s="4" t="s">
        <v>933</v>
      </c>
      <c r="Y199" s="4" t="s">
        <v>934</v>
      </c>
    </row>
    <row r="200" s="4" customFormat="1" spans="1:25">
      <c r="A200" s="4" t="s">
        <v>935</v>
      </c>
      <c r="B200" s="4" t="s">
        <v>26</v>
      </c>
      <c r="C200" s="4" t="s">
        <v>27</v>
      </c>
      <c r="D200" s="4" t="s">
        <v>936</v>
      </c>
      <c r="E200" s="4" t="s">
        <v>937</v>
      </c>
      <c r="F200" s="6">
        <v>45177</v>
      </c>
      <c r="G200" s="6">
        <v>45178</v>
      </c>
      <c r="H200" s="4">
        <v>1</v>
      </c>
      <c r="I200" s="4">
        <v>1</v>
      </c>
      <c r="J200" s="4">
        <v>1</v>
      </c>
      <c r="K200" s="4" t="s">
        <v>30</v>
      </c>
      <c r="L200" s="4">
        <v>12.3</v>
      </c>
      <c r="M200" s="4">
        <v>12.3</v>
      </c>
      <c r="N200" s="4" t="s">
        <v>938</v>
      </c>
      <c r="O200" s="4" t="s">
        <v>779</v>
      </c>
      <c r="P200" s="4" t="s">
        <v>33</v>
      </c>
      <c r="Q200" s="4">
        <v>0</v>
      </c>
      <c r="R200" s="7">
        <v>45177.0000115741</v>
      </c>
      <c r="S200" s="6">
        <v>45181</v>
      </c>
      <c r="T200" s="4" t="s">
        <v>34</v>
      </c>
      <c r="U200" s="4">
        <v>12.3</v>
      </c>
      <c r="V200" s="4">
        <v>0</v>
      </c>
      <c r="W200" s="4">
        <v>0</v>
      </c>
      <c r="X200" s="4" t="s">
        <v>939</v>
      </c>
      <c r="Y200" s="4" t="s">
        <v>36</v>
      </c>
    </row>
    <row r="201" s="4" customFormat="1" spans="1:25">
      <c r="A201" s="4" t="s">
        <v>940</v>
      </c>
      <c r="B201" s="4" t="s">
        <v>26</v>
      </c>
      <c r="C201" s="4" t="s">
        <v>27</v>
      </c>
      <c r="D201" s="4" t="s">
        <v>941</v>
      </c>
      <c r="E201" s="4" t="s">
        <v>942</v>
      </c>
      <c r="F201" s="6">
        <v>45177</v>
      </c>
      <c r="G201" s="6">
        <v>45178</v>
      </c>
      <c r="H201" s="4">
        <v>1</v>
      </c>
      <c r="I201" s="4">
        <v>1</v>
      </c>
      <c r="J201" s="4">
        <v>1</v>
      </c>
      <c r="K201" s="4" t="s">
        <v>30</v>
      </c>
      <c r="L201" s="4">
        <v>19.95</v>
      </c>
      <c r="M201" s="4">
        <v>19.95</v>
      </c>
      <c r="N201" s="4" t="s">
        <v>943</v>
      </c>
      <c r="O201" s="4" t="s">
        <v>779</v>
      </c>
      <c r="P201" s="4" t="s">
        <v>33</v>
      </c>
      <c r="Q201" s="4">
        <v>0</v>
      </c>
      <c r="R201" s="7">
        <v>45177.0000115741</v>
      </c>
      <c r="S201" s="6">
        <v>45181</v>
      </c>
      <c r="T201" s="4" t="s">
        <v>34</v>
      </c>
      <c r="U201" s="4">
        <v>19.95</v>
      </c>
      <c r="V201" s="4">
        <v>0</v>
      </c>
      <c r="W201" s="4">
        <v>0</v>
      </c>
      <c r="X201" s="4" t="s">
        <v>944</v>
      </c>
      <c r="Y201" s="4" t="s">
        <v>36</v>
      </c>
    </row>
    <row r="202" s="4" customFormat="1" spans="1:25">
      <c r="A202" s="4" t="s">
        <v>945</v>
      </c>
      <c r="B202" s="4" t="s">
        <v>26</v>
      </c>
      <c r="C202" s="4" t="s">
        <v>27</v>
      </c>
      <c r="D202" s="4" t="s">
        <v>926</v>
      </c>
      <c r="E202" s="4" t="s">
        <v>946</v>
      </c>
      <c r="F202" s="6">
        <v>45177</v>
      </c>
      <c r="G202" s="6">
        <v>45178</v>
      </c>
      <c r="H202" s="4">
        <v>1</v>
      </c>
      <c r="I202" s="4">
        <v>1</v>
      </c>
      <c r="J202" s="4">
        <v>1</v>
      </c>
      <c r="K202" s="4" t="s">
        <v>30</v>
      </c>
      <c r="L202" s="4">
        <v>27.23</v>
      </c>
      <c r="M202" s="4">
        <v>27.23</v>
      </c>
      <c r="N202" s="4" t="s">
        <v>947</v>
      </c>
      <c r="O202" s="4" t="s">
        <v>779</v>
      </c>
      <c r="P202" s="4" t="s">
        <v>33</v>
      </c>
      <c r="Q202" s="4">
        <v>0</v>
      </c>
      <c r="R202" s="7">
        <v>45177</v>
      </c>
      <c r="S202" s="6">
        <v>45181</v>
      </c>
      <c r="T202" s="4" t="s">
        <v>34</v>
      </c>
      <c r="U202" s="4">
        <v>27.23</v>
      </c>
      <c r="V202" s="4">
        <v>0</v>
      </c>
      <c r="W202" s="4">
        <v>0</v>
      </c>
      <c r="X202" s="4" t="s">
        <v>948</v>
      </c>
      <c r="Y202" s="4" t="s">
        <v>36</v>
      </c>
    </row>
    <row r="203" s="4" customFormat="1" spans="1:25">
      <c r="A203" s="4" t="s">
        <v>949</v>
      </c>
      <c r="B203" s="4" t="s">
        <v>26</v>
      </c>
      <c r="C203" s="4" t="s">
        <v>27</v>
      </c>
      <c r="D203" s="4" t="s">
        <v>950</v>
      </c>
      <c r="E203" s="4" t="s">
        <v>951</v>
      </c>
      <c r="F203" s="6">
        <v>45177</v>
      </c>
      <c r="G203" s="6">
        <v>45178</v>
      </c>
      <c r="H203" s="4">
        <v>1</v>
      </c>
      <c r="I203" s="4">
        <v>1</v>
      </c>
      <c r="J203" s="4">
        <v>1</v>
      </c>
      <c r="K203" s="4" t="s">
        <v>30</v>
      </c>
      <c r="L203" s="4">
        <v>39.77</v>
      </c>
      <c r="M203" s="4">
        <v>39.77</v>
      </c>
      <c r="N203" s="4" t="s">
        <v>952</v>
      </c>
      <c r="O203" s="4" t="s">
        <v>779</v>
      </c>
      <c r="P203" s="4" t="s">
        <v>33</v>
      </c>
      <c r="Q203" s="4">
        <v>0</v>
      </c>
      <c r="R203" s="7">
        <v>45177.0000115741</v>
      </c>
      <c r="S203" s="6">
        <v>45181</v>
      </c>
      <c r="T203" s="4" t="s">
        <v>34</v>
      </c>
      <c r="U203" s="4">
        <v>39.77</v>
      </c>
      <c r="V203" s="4">
        <v>0</v>
      </c>
      <c r="W203" s="4">
        <v>0</v>
      </c>
      <c r="X203" s="4" t="s">
        <v>953</v>
      </c>
      <c r="Y203" s="4" t="s">
        <v>954</v>
      </c>
    </row>
    <row r="204" s="4" customFormat="1" spans="1:25">
      <c r="A204" s="4" t="s">
        <v>955</v>
      </c>
      <c r="B204" s="4" t="s">
        <v>26</v>
      </c>
      <c r="C204" s="4" t="s">
        <v>27</v>
      </c>
      <c r="D204" s="4" t="s">
        <v>371</v>
      </c>
      <c r="E204" s="4" t="s">
        <v>136</v>
      </c>
      <c r="F204" s="6">
        <v>45177</v>
      </c>
      <c r="G204" s="6">
        <v>45178</v>
      </c>
      <c r="H204" s="4">
        <v>1</v>
      </c>
      <c r="I204" s="4">
        <v>1</v>
      </c>
      <c r="J204" s="4">
        <v>1</v>
      </c>
      <c r="K204" s="4" t="s">
        <v>30</v>
      </c>
      <c r="L204" s="4">
        <v>13.9</v>
      </c>
      <c r="M204" s="4">
        <v>13.9</v>
      </c>
      <c r="N204" s="4" t="s">
        <v>956</v>
      </c>
      <c r="O204" s="4" t="s">
        <v>779</v>
      </c>
      <c r="P204" s="4" t="s">
        <v>33</v>
      </c>
      <c r="Q204" s="4">
        <v>0</v>
      </c>
      <c r="R204" s="7">
        <v>45177</v>
      </c>
      <c r="S204" s="6">
        <v>45181</v>
      </c>
      <c r="T204" s="4" t="s">
        <v>34</v>
      </c>
      <c r="U204" s="4">
        <v>13.9</v>
      </c>
      <c r="V204" s="4">
        <v>0</v>
      </c>
      <c r="W204" s="4">
        <v>0</v>
      </c>
      <c r="X204" s="4" t="s">
        <v>957</v>
      </c>
      <c r="Y204" s="4" t="s">
        <v>958</v>
      </c>
    </row>
    <row r="205" s="4" customFormat="1" spans="1:25">
      <c r="A205" s="4" t="s">
        <v>959</v>
      </c>
      <c r="B205" s="4" t="s">
        <v>26</v>
      </c>
      <c r="C205" s="4" t="s">
        <v>27</v>
      </c>
      <c r="D205" s="4" t="s">
        <v>926</v>
      </c>
      <c r="E205" s="4" t="s">
        <v>362</v>
      </c>
      <c r="F205" s="6">
        <v>45177</v>
      </c>
      <c r="G205" s="6">
        <v>45178</v>
      </c>
      <c r="H205" s="4">
        <v>1</v>
      </c>
      <c r="I205" s="4">
        <v>1</v>
      </c>
      <c r="J205" s="4">
        <v>1</v>
      </c>
      <c r="K205" s="4" t="s">
        <v>30</v>
      </c>
      <c r="L205" s="4">
        <v>27.23</v>
      </c>
      <c r="M205" s="4">
        <v>27.23</v>
      </c>
      <c r="N205" s="4" t="s">
        <v>960</v>
      </c>
      <c r="O205" s="4" t="s">
        <v>779</v>
      </c>
      <c r="P205" s="4" t="s">
        <v>33</v>
      </c>
      <c r="Q205" s="4">
        <v>0</v>
      </c>
      <c r="R205" s="7">
        <v>45177.0000115741</v>
      </c>
      <c r="S205" s="6">
        <v>45181</v>
      </c>
      <c r="T205" s="4" t="s">
        <v>34</v>
      </c>
      <c r="U205" s="4">
        <v>27.23</v>
      </c>
      <c r="V205" s="4">
        <v>0</v>
      </c>
      <c r="W205" s="4">
        <v>0</v>
      </c>
      <c r="X205" s="4" t="s">
        <v>961</v>
      </c>
      <c r="Y205" s="4" t="s">
        <v>36</v>
      </c>
    </row>
    <row r="206" s="4" customFormat="1" spans="1:25">
      <c r="A206" s="4" t="s">
        <v>962</v>
      </c>
      <c r="B206" s="4" t="s">
        <v>26</v>
      </c>
      <c r="C206" s="4" t="s">
        <v>27</v>
      </c>
      <c r="D206" s="4" t="s">
        <v>606</v>
      </c>
      <c r="E206" s="4" t="s">
        <v>963</v>
      </c>
      <c r="F206" s="6">
        <v>45177</v>
      </c>
      <c r="G206" s="6">
        <v>45178</v>
      </c>
      <c r="H206" s="4">
        <v>1</v>
      </c>
      <c r="I206" s="4">
        <v>1</v>
      </c>
      <c r="J206" s="4">
        <v>1</v>
      </c>
      <c r="K206" s="4" t="s">
        <v>30</v>
      </c>
      <c r="L206" s="4">
        <v>109.43</v>
      </c>
      <c r="M206" s="4">
        <v>109.43</v>
      </c>
      <c r="N206" s="4" t="s">
        <v>964</v>
      </c>
      <c r="O206" s="4" t="s">
        <v>779</v>
      </c>
      <c r="P206" s="4" t="s">
        <v>33</v>
      </c>
      <c r="Q206" s="4">
        <v>0</v>
      </c>
      <c r="R206" s="7">
        <v>45177.0000115741</v>
      </c>
      <c r="S206" s="6">
        <v>45181</v>
      </c>
      <c r="T206" s="4" t="s">
        <v>34</v>
      </c>
      <c r="U206" s="4">
        <v>109.43</v>
      </c>
      <c r="V206" s="4">
        <v>0</v>
      </c>
      <c r="W206" s="4">
        <v>0</v>
      </c>
      <c r="X206" s="4" t="s">
        <v>965</v>
      </c>
      <c r="Y206" s="4" t="s">
        <v>966</v>
      </c>
    </row>
    <row r="207" s="4" customFormat="1" spans="1:25">
      <c r="A207" s="4" t="s">
        <v>967</v>
      </c>
      <c r="B207" s="4" t="s">
        <v>26</v>
      </c>
      <c r="C207" s="4" t="s">
        <v>27</v>
      </c>
      <c r="D207" s="4" t="s">
        <v>968</v>
      </c>
      <c r="E207" s="4" t="s">
        <v>72</v>
      </c>
      <c r="F207" s="6">
        <v>45177</v>
      </c>
      <c r="G207" s="6">
        <v>45178</v>
      </c>
      <c r="H207" s="4">
        <v>2</v>
      </c>
      <c r="I207" s="4">
        <v>1</v>
      </c>
      <c r="J207" s="4">
        <v>2</v>
      </c>
      <c r="K207" s="4" t="s">
        <v>30</v>
      </c>
      <c r="L207" s="4">
        <v>55.24</v>
      </c>
      <c r="M207" s="4">
        <v>55.24</v>
      </c>
      <c r="N207" s="4" t="s">
        <v>969</v>
      </c>
      <c r="O207" s="4" t="s">
        <v>779</v>
      </c>
      <c r="P207" s="4" t="s">
        <v>33</v>
      </c>
      <c r="Q207" s="4">
        <v>0</v>
      </c>
      <c r="R207" s="7">
        <v>45177.0000115741</v>
      </c>
      <c r="S207" s="6">
        <v>45181</v>
      </c>
      <c r="T207" s="4" t="s">
        <v>34</v>
      </c>
      <c r="U207" s="4">
        <v>55.24</v>
      </c>
      <c r="V207" s="4">
        <v>0</v>
      </c>
      <c r="W207" s="4">
        <v>0</v>
      </c>
      <c r="X207" s="4" t="s">
        <v>970</v>
      </c>
      <c r="Y207" s="4" t="s">
        <v>36</v>
      </c>
    </row>
    <row r="208" s="4" customFormat="1" spans="1:25">
      <c r="A208" s="4" t="s">
        <v>971</v>
      </c>
      <c r="B208" s="4" t="s">
        <v>26</v>
      </c>
      <c r="C208" s="4" t="s">
        <v>27</v>
      </c>
      <c r="D208" s="4" t="s">
        <v>926</v>
      </c>
      <c r="E208" s="4" t="s">
        <v>362</v>
      </c>
      <c r="F208" s="6">
        <v>45177</v>
      </c>
      <c r="G208" s="6">
        <v>45178</v>
      </c>
      <c r="H208" s="4">
        <v>1</v>
      </c>
      <c r="I208" s="4">
        <v>1</v>
      </c>
      <c r="J208" s="4">
        <v>1</v>
      </c>
      <c r="K208" s="4" t="s">
        <v>30</v>
      </c>
      <c r="L208" s="4">
        <v>27.23</v>
      </c>
      <c r="M208" s="4">
        <v>27.23</v>
      </c>
      <c r="N208" s="4" t="s">
        <v>972</v>
      </c>
      <c r="O208" s="4" t="s">
        <v>779</v>
      </c>
      <c r="P208" s="4" t="s">
        <v>33</v>
      </c>
      <c r="Q208" s="4">
        <v>0</v>
      </c>
      <c r="R208" s="7">
        <v>45177.0000115741</v>
      </c>
      <c r="S208" s="6">
        <v>45181</v>
      </c>
      <c r="T208" s="4" t="s">
        <v>34</v>
      </c>
      <c r="U208" s="4">
        <v>27.23</v>
      </c>
      <c r="V208" s="4">
        <v>0</v>
      </c>
      <c r="W208" s="4">
        <v>0</v>
      </c>
      <c r="X208" s="4" t="s">
        <v>973</v>
      </c>
      <c r="Y208" s="4" t="s">
        <v>36</v>
      </c>
    </row>
    <row r="209" s="4" customFormat="1" spans="1:25">
      <c r="A209" s="4" t="s">
        <v>974</v>
      </c>
      <c r="B209" s="4" t="s">
        <v>26</v>
      </c>
      <c r="C209" s="4" t="s">
        <v>27</v>
      </c>
      <c r="D209" s="4" t="s">
        <v>163</v>
      </c>
      <c r="E209" s="4" t="s">
        <v>164</v>
      </c>
      <c r="F209" s="6">
        <v>45177</v>
      </c>
      <c r="G209" s="6">
        <v>45178</v>
      </c>
      <c r="H209" s="4">
        <v>1</v>
      </c>
      <c r="I209" s="4">
        <v>1</v>
      </c>
      <c r="J209" s="4">
        <v>1</v>
      </c>
      <c r="K209" s="4" t="s">
        <v>30</v>
      </c>
      <c r="L209" s="4">
        <v>18.73</v>
      </c>
      <c r="M209" s="4">
        <v>18.73</v>
      </c>
      <c r="N209" s="4" t="s">
        <v>975</v>
      </c>
      <c r="O209" s="4" t="s">
        <v>779</v>
      </c>
      <c r="P209" s="4" t="s">
        <v>33</v>
      </c>
      <c r="Q209" s="4">
        <v>0</v>
      </c>
      <c r="R209" s="7">
        <v>45177</v>
      </c>
      <c r="S209" s="6">
        <v>45181</v>
      </c>
      <c r="T209" s="4" t="s">
        <v>34</v>
      </c>
      <c r="U209" s="4">
        <v>18.73</v>
      </c>
      <c r="V209" s="4">
        <v>0</v>
      </c>
      <c r="W209" s="4">
        <v>0</v>
      </c>
      <c r="X209" s="4" t="s">
        <v>976</v>
      </c>
      <c r="Y209" s="4" t="s">
        <v>977</v>
      </c>
    </row>
    <row r="210" s="4" customFormat="1" spans="1:25">
      <c r="A210" s="4" t="s">
        <v>978</v>
      </c>
      <c r="B210" s="4" t="s">
        <v>26</v>
      </c>
      <c r="C210" s="4" t="s">
        <v>27</v>
      </c>
      <c r="D210" s="4" t="s">
        <v>202</v>
      </c>
      <c r="E210" s="4" t="s">
        <v>203</v>
      </c>
      <c r="F210" s="6">
        <v>45177</v>
      </c>
      <c r="G210" s="6">
        <v>45178</v>
      </c>
      <c r="H210" s="4">
        <v>1</v>
      </c>
      <c r="I210" s="4">
        <v>1</v>
      </c>
      <c r="J210" s="4">
        <v>1</v>
      </c>
      <c r="K210" s="4" t="s">
        <v>30</v>
      </c>
      <c r="L210" s="4">
        <v>23.41</v>
      </c>
      <c r="M210" s="4">
        <v>23.41</v>
      </c>
      <c r="N210" s="4" t="s">
        <v>204</v>
      </c>
      <c r="O210" s="4" t="s">
        <v>779</v>
      </c>
      <c r="P210" s="4" t="s">
        <v>33</v>
      </c>
      <c r="Q210" s="4">
        <v>0</v>
      </c>
      <c r="R210" s="7">
        <v>45177.0000115741</v>
      </c>
      <c r="S210" s="6">
        <v>45181</v>
      </c>
      <c r="T210" s="4" t="s">
        <v>34</v>
      </c>
      <c r="U210" s="4">
        <v>23.41</v>
      </c>
      <c r="V210" s="4">
        <v>0</v>
      </c>
      <c r="W210" s="4">
        <v>0</v>
      </c>
      <c r="X210" s="4" t="s">
        <v>979</v>
      </c>
      <c r="Y210" s="4" t="s">
        <v>980</v>
      </c>
    </row>
    <row r="211" s="4" customFormat="1" spans="1:27">
      <c r="A211" s="4" t="s">
        <v>981</v>
      </c>
      <c r="B211" s="4" t="s">
        <v>26</v>
      </c>
      <c r="C211" s="4" t="s">
        <v>27</v>
      </c>
      <c r="D211" s="4" t="s">
        <v>753</v>
      </c>
      <c r="E211" s="4" t="s">
        <v>416</v>
      </c>
      <c r="F211" s="6">
        <v>45177</v>
      </c>
      <c r="G211" s="6">
        <v>45178</v>
      </c>
      <c r="H211" s="4">
        <v>3</v>
      </c>
      <c r="I211" s="4">
        <v>1</v>
      </c>
      <c r="J211" s="4">
        <v>3</v>
      </c>
      <c r="K211" s="4" t="s">
        <v>30</v>
      </c>
      <c r="L211" s="4">
        <v>507.54</v>
      </c>
      <c r="M211" s="4">
        <v>507.54</v>
      </c>
      <c r="N211" s="4" t="s">
        <v>982</v>
      </c>
      <c r="O211" s="4" t="s">
        <v>779</v>
      </c>
      <c r="P211" s="4" t="s">
        <v>33</v>
      </c>
      <c r="Q211" s="4">
        <v>0</v>
      </c>
      <c r="R211" s="7">
        <v>45177.0000115741</v>
      </c>
      <c r="S211" s="6">
        <v>45181</v>
      </c>
      <c r="T211" s="4" t="s">
        <v>34</v>
      </c>
      <c r="U211" s="4">
        <v>507.54</v>
      </c>
      <c r="V211" s="4">
        <v>0</v>
      </c>
      <c r="W211" s="4">
        <v>0</v>
      </c>
      <c r="X211" s="4" t="s">
        <v>983</v>
      </c>
      <c r="Y211" s="4">
        <v>134987</v>
      </c>
      <c r="Z211" s="4">
        <v>134989</v>
      </c>
      <c r="AA211" s="4" t="s">
        <v>984</v>
      </c>
    </row>
    <row r="212" s="4" customFormat="1" spans="1:25">
      <c r="A212" s="4" t="s">
        <v>985</v>
      </c>
      <c r="B212" s="4" t="s">
        <v>26</v>
      </c>
      <c r="C212" s="4" t="s">
        <v>27</v>
      </c>
      <c r="D212" s="4" t="s">
        <v>986</v>
      </c>
      <c r="E212" s="4" t="s">
        <v>987</v>
      </c>
      <c r="F212" s="6">
        <v>45177</v>
      </c>
      <c r="G212" s="6">
        <v>45178</v>
      </c>
      <c r="H212" s="4">
        <v>1</v>
      </c>
      <c r="I212" s="4">
        <v>1</v>
      </c>
      <c r="J212" s="4">
        <v>1</v>
      </c>
      <c r="K212" s="4" t="s">
        <v>30</v>
      </c>
      <c r="L212" s="4">
        <v>38.11</v>
      </c>
      <c r="M212" s="4">
        <v>38.11</v>
      </c>
      <c r="N212" s="4" t="s">
        <v>988</v>
      </c>
      <c r="O212" s="4" t="s">
        <v>779</v>
      </c>
      <c r="P212" s="4" t="s">
        <v>33</v>
      </c>
      <c r="Q212" s="4">
        <v>0</v>
      </c>
      <c r="R212" s="7">
        <v>45177.0000115741</v>
      </c>
      <c r="S212" s="6">
        <v>45181</v>
      </c>
      <c r="T212" s="4" t="s">
        <v>34</v>
      </c>
      <c r="U212" s="4">
        <v>38.11</v>
      </c>
      <c r="V212" s="4">
        <v>0</v>
      </c>
      <c r="W212" s="4">
        <v>0</v>
      </c>
      <c r="X212" s="4" t="s">
        <v>989</v>
      </c>
      <c r="Y212" s="4" t="s">
        <v>36</v>
      </c>
    </row>
    <row r="213" s="4" customFormat="1" spans="1:25">
      <c r="A213" s="4" t="s">
        <v>990</v>
      </c>
      <c r="B213" s="4" t="s">
        <v>26</v>
      </c>
      <c r="C213" s="4" t="s">
        <v>27</v>
      </c>
      <c r="D213" s="4" t="s">
        <v>991</v>
      </c>
      <c r="E213" s="4" t="s">
        <v>878</v>
      </c>
      <c r="F213" s="6">
        <v>45177</v>
      </c>
      <c r="G213" s="6">
        <v>45178</v>
      </c>
      <c r="H213" s="4">
        <v>1</v>
      </c>
      <c r="I213" s="4">
        <v>1</v>
      </c>
      <c r="J213" s="4">
        <v>1</v>
      </c>
      <c r="K213" s="4" t="s">
        <v>30</v>
      </c>
      <c r="L213" s="4">
        <v>41.83</v>
      </c>
      <c r="M213" s="4">
        <v>41.83</v>
      </c>
      <c r="N213" s="4" t="s">
        <v>992</v>
      </c>
      <c r="O213" s="4" t="s">
        <v>779</v>
      </c>
      <c r="P213" s="4" t="s">
        <v>33</v>
      </c>
      <c r="Q213" s="4">
        <v>0</v>
      </c>
      <c r="R213" s="7">
        <v>45177</v>
      </c>
      <c r="S213" s="6">
        <v>45181</v>
      </c>
      <c r="T213" s="4" t="s">
        <v>34</v>
      </c>
      <c r="U213" s="4">
        <v>41.83</v>
      </c>
      <c r="V213" s="4">
        <v>0</v>
      </c>
      <c r="W213" s="4">
        <v>0</v>
      </c>
      <c r="X213" s="4" t="s">
        <v>993</v>
      </c>
      <c r="Y213" s="4" t="s">
        <v>36</v>
      </c>
    </row>
    <row r="214" s="4" customFormat="1" spans="1:25">
      <c r="A214" s="4" t="s">
        <v>994</v>
      </c>
      <c r="B214" s="4" t="s">
        <v>26</v>
      </c>
      <c r="C214" s="4" t="s">
        <v>27</v>
      </c>
      <c r="D214" s="4" t="s">
        <v>995</v>
      </c>
      <c r="E214" s="4" t="s">
        <v>237</v>
      </c>
      <c r="F214" s="6">
        <v>45177</v>
      </c>
      <c r="G214" s="6">
        <v>45178</v>
      </c>
      <c r="H214" s="4">
        <v>1</v>
      </c>
      <c r="I214" s="4">
        <v>1</v>
      </c>
      <c r="J214" s="4">
        <v>1</v>
      </c>
      <c r="K214" s="4" t="s">
        <v>30</v>
      </c>
      <c r="L214" s="4">
        <v>84.08</v>
      </c>
      <c r="M214" s="4">
        <v>84.08</v>
      </c>
      <c r="N214" s="4" t="s">
        <v>996</v>
      </c>
      <c r="O214" s="4" t="s">
        <v>779</v>
      </c>
      <c r="P214" s="4" t="s">
        <v>33</v>
      </c>
      <c r="Q214" s="4">
        <v>0</v>
      </c>
      <c r="R214" s="7">
        <v>45177</v>
      </c>
      <c r="S214" s="6">
        <v>45181</v>
      </c>
      <c r="T214" s="4" t="s">
        <v>34</v>
      </c>
      <c r="U214" s="4">
        <v>84.08</v>
      </c>
      <c r="V214" s="4">
        <v>0</v>
      </c>
      <c r="W214" s="4">
        <v>0</v>
      </c>
      <c r="X214" s="4" t="s">
        <v>997</v>
      </c>
      <c r="Y214" s="4" t="s">
        <v>36</v>
      </c>
    </row>
    <row r="215" s="4" customFormat="1" spans="1:25">
      <c r="A215" s="4" t="s">
        <v>998</v>
      </c>
      <c r="B215" s="4" t="s">
        <v>26</v>
      </c>
      <c r="C215" s="4" t="s">
        <v>27</v>
      </c>
      <c r="D215" s="4" t="s">
        <v>999</v>
      </c>
      <c r="E215" s="4" t="s">
        <v>777</v>
      </c>
      <c r="F215" s="6">
        <v>45177</v>
      </c>
      <c r="G215" s="6">
        <v>45178</v>
      </c>
      <c r="H215" s="4">
        <v>1</v>
      </c>
      <c r="I215" s="4">
        <v>1</v>
      </c>
      <c r="J215" s="4">
        <v>1</v>
      </c>
      <c r="K215" s="4" t="s">
        <v>30</v>
      </c>
      <c r="L215" s="4">
        <v>40.8</v>
      </c>
      <c r="M215" s="4">
        <v>40.8</v>
      </c>
      <c r="N215" s="4" t="s">
        <v>1000</v>
      </c>
      <c r="O215" s="4" t="s">
        <v>779</v>
      </c>
      <c r="P215" s="4" t="s">
        <v>33</v>
      </c>
      <c r="Q215" s="4">
        <v>0</v>
      </c>
      <c r="R215" s="7">
        <v>45177</v>
      </c>
      <c r="S215" s="6">
        <v>45181</v>
      </c>
      <c r="T215" s="4" t="s">
        <v>34</v>
      </c>
      <c r="U215" s="4">
        <v>40.8</v>
      </c>
      <c r="V215" s="4">
        <v>0</v>
      </c>
      <c r="W215" s="4">
        <v>0</v>
      </c>
      <c r="X215" s="4" t="s">
        <v>1001</v>
      </c>
      <c r="Y215" s="4" t="s">
        <v>1002</v>
      </c>
    </row>
    <row r="216" s="4" customFormat="1" spans="1:25">
      <c r="A216" s="4" t="s">
        <v>1003</v>
      </c>
      <c r="B216" s="4" t="s">
        <v>26</v>
      </c>
      <c r="C216" s="4" t="s">
        <v>27</v>
      </c>
      <c r="D216" s="4" t="s">
        <v>1004</v>
      </c>
      <c r="E216" s="4" t="s">
        <v>1005</v>
      </c>
      <c r="F216" s="6">
        <v>45177</v>
      </c>
      <c r="G216" s="6">
        <v>45178</v>
      </c>
      <c r="H216" s="4">
        <v>1</v>
      </c>
      <c r="I216" s="4">
        <v>1</v>
      </c>
      <c r="J216" s="4">
        <v>1</v>
      </c>
      <c r="K216" s="4" t="s">
        <v>30</v>
      </c>
      <c r="L216" s="4">
        <v>16.5</v>
      </c>
      <c r="M216" s="4">
        <v>16.5</v>
      </c>
      <c r="N216" s="4" t="s">
        <v>1006</v>
      </c>
      <c r="O216" s="4" t="s">
        <v>779</v>
      </c>
      <c r="P216" s="4" t="s">
        <v>33</v>
      </c>
      <c r="Q216" s="4">
        <v>0</v>
      </c>
      <c r="R216" s="7">
        <v>45177.0000115741</v>
      </c>
      <c r="S216" s="6">
        <v>45181</v>
      </c>
      <c r="T216" s="4" t="s">
        <v>34</v>
      </c>
      <c r="U216" s="4">
        <v>16.5</v>
      </c>
      <c r="V216" s="4">
        <v>0</v>
      </c>
      <c r="W216" s="4">
        <v>0</v>
      </c>
      <c r="X216" s="4" t="s">
        <v>1007</v>
      </c>
      <c r="Y216" s="4" t="s">
        <v>1008</v>
      </c>
    </row>
    <row r="217" s="4" customFormat="1" spans="1:25">
      <c r="A217" s="4" t="s">
        <v>1009</v>
      </c>
      <c r="B217" s="4" t="s">
        <v>26</v>
      </c>
      <c r="C217" s="4" t="s">
        <v>27</v>
      </c>
      <c r="D217" s="4" t="s">
        <v>1010</v>
      </c>
      <c r="E217" s="4" t="s">
        <v>937</v>
      </c>
      <c r="F217" s="6">
        <v>45177</v>
      </c>
      <c r="G217" s="6">
        <v>45178</v>
      </c>
      <c r="H217" s="4">
        <v>1</v>
      </c>
      <c r="I217" s="4">
        <v>1</v>
      </c>
      <c r="J217" s="4">
        <v>1</v>
      </c>
      <c r="K217" s="4" t="s">
        <v>30</v>
      </c>
      <c r="L217" s="4">
        <v>15.5</v>
      </c>
      <c r="M217" s="4">
        <v>15.5</v>
      </c>
      <c r="N217" s="4" t="s">
        <v>1011</v>
      </c>
      <c r="O217" s="4" t="s">
        <v>779</v>
      </c>
      <c r="P217" s="4" t="s">
        <v>33</v>
      </c>
      <c r="Q217" s="4">
        <v>0</v>
      </c>
      <c r="R217" s="7">
        <v>45177.0000115741</v>
      </c>
      <c r="S217" s="6">
        <v>45181</v>
      </c>
      <c r="T217" s="4" t="s">
        <v>34</v>
      </c>
      <c r="U217" s="4">
        <v>15.5</v>
      </c>
      <c r="V217" s="4">
        <v>0</v>
      </c>
      <c r="W217" s="4">
        <v>0</v>
      </c>
      <c r="X217" s="4" t="s">
        <v>1012</v>
      </c>
      <c r="Y217" s="4" t="s">
        <v>36</v>
      </c>
    </row>
    <row r="218" s="4" customFormat="1" spans="1:25">
      <c r="A218" s="4" t="s">
        <v>1013</v>
      </c>
      <c r="B218" s="4" t="s">
        <v>26</v>
      </c>
      <c r="C218" s="4" t="s">
        <v>27</v>
      </c>
      <c r="D218" s="4" t="s">
        <v>1014</v>
      </c>
      <c r="E218" s="4" t="s">
        <v>159</v>
      </c>
      <c r="F218" s="6">
        <v>45177</v>
      </c>
      <c r="G218" s="6">
        <v>45178</v>
      </c>
      <c r="H218" s="4">
        <v>1</v>
      </c>
      <c r="I218" s="4">
        <v>1</v>
      </c>
      <c r="J218" s="4">
        <v>1</v>
      </c>
      <c r="K218" s="4" t="s">
        <v>30</v>
      </c>
      <c r="L218" s="4">
        <v>18.68</v>
      </c>
      <c r="M218" s="4">
        <v>18.68</v>
      </c>
      <c r="N218" s="4" t="s">
        <v>1015</v>
      </c>
      <c r="O218" s="4" t="s">
        <v>779</v>
      </c>
      <c r="P218" s="4" t="s">
        <v>33</v>
      </c>
      <c r="Q218" s="4">
        <v>0</v>
      </c>
      <c r="R218" s="7">
        <v>45177</v>
      </c>
      <c r="S218" s="6">
        <v>45181</v>
      </c>
      <c r="T218" s="4" t="s">
        <v>34</v>
      </c>
      <c r="U218" s="4">
        <v>18.68</v>
      </c>
      <c r="V218" s="4">
        <v>0</v>
      </c>
      <c r="W218" s="4">
        <v>0</v>
      </c>
      <c r="X218" s="4" t="s">
        <v>1016</v>
      </c>
      <c r="Y218" s="4" t="s">
        <v>1017</v>
      </c>
    </row>
    <row r="219" s="4" customFormat="1" spans="1:25">
      <c r="A219" s="4" t="s">
        <v>1018</v>
      </c>
      <c r="B219" s="4" t="s">
        <v>26</v>
      </c>
      <c r="C219" s="4" t="s">
        <v>27</v>
      </c>
      <c r="D219" s="4" t="s">
        <v>1019</v>
      </c>
      <c r="E219" s="4" t="s">
        <v>1020</v>
      </c>
      <c r="F219" s="6">
        <v>45177</v>
      </c>
      <c r="G219" s="6">
        <v>45178</v>
      </c>
      <c r="H219" s="4">
        <v>1</v>
      </c>
      <c r="I219" s="4">
        <v>1</v>
      </c>
      <c r="J219" s="4">
        <v>1</v>
      </c>
      <c r="K219" s="4" t="s">
        <v>30</v>
      </c>
      <c r="L219" s="4">
        <v>27.22</v>
      </c>
      <c r="M219" s="4">
        <v>27.22</v>
      </c>
      <c r="N219" s="4" t="s">
        <v>1021</v>
      </c>
      <c r="O219" s="4" t="s">
        <v>779</v>
      </c>
      <c r="P219" s="4" t="s">
        <v>33</v>
      </c>
      <c r="Q219" s="4">
        <v>0</v>
      </c>
      <c r="R219" s="7">
        <v>45177.0000115741</v>
      </c>
      <c r="S219" s="6">
        <v>45181</v>
      </c>
      <c r="T219" s="4" t="s">
        <v>34</v>
      </c>
      <c r="U219" s="4">
        <v>27.22</v>
      </c>
      <c r="V219" s="4">
        <v>0</v>
      </c>
      <c r="W219" s="4">
        <v>0</v>
      </c>
      <c r="X219" s="4" t="s">
        <v>1022</v>
      </c>
      <c r="Y219" s="4" t="s">
        <v>1023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3"/>
  <sheetViews>
    <sheetView tabSelected="1" workbookViewId="0">
      <selection activeCell="A229" sqref="A229:D233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1024</v>
      </c>
    </row>
    <row r="2" s="4" customFormat="1" hidden="1" spans="1:9">
      <c r="A2" s="5">
        <v>999226147684598</v>
      </c>
      <c r="B2" s="6">
        <v>45172</v>
      </c>
      <c r="C2" s="6">
        <v>45175</v>
      </c>
      <c r="D2" s="4">
        <v>191.34</v>
      </c>
      <c r="E2" s="4" t="str">
        <f>VLOOKUP(A2,HOP!A:L,12,0)</f>
        <v>191.34</v>
      </c>
      <c r="F2" s="4" t="str">
        <f>VLOOKUP(A2,HOP!A:C,3,0)</f>
        <v>3807376</v>
      </c>
      <c r="G2" s="4">
        <f>D2-E2</f>
        <v>0</v>
      </c>
      <c r="H2" s="4" t="str">
        <f>$H$1&amp;F2</f>
        <v>，3807376</v>
      </c>
      <c r="I2" s="4" t="str">
        <f>VLOOKUP(A2,HOP!A:U,21,0)</f>
        <v>直连</v>
      </c>
    </row>
    <row r="3" s="4" customFormat="1" hidden="1" spans="1:9">
      <c r="A3" s="5">
        <v>999226268604415</v>
      </c>
      <c r="B3" s="6">
        <v>45173</v>
      </c>
      <c r="C3" s="6">
        <v>45175</v>
      </c>
      <c r="D3" s="4">
        <v>101.14</v>
      </c>
      <c r="E3" s="4" t="str">
        <f>VLOOKUP(A3,HOP!A:L,12,0)</f>
        <v>101.14</v>
      </c>
      <c r="F3" s="4" t="str">
        <f>VLOOKUP(A3,HOP!A:C,3,0)</f>
        <v>3820582</v>
      </c>
      <c r="G3" s="4">
        <f t="shared" ref="G3:G66" si="0">D3-E3</f>
        <v>0</v>
      </c>
      <c r="H3" s="4" t="str">
        <f t="shared" ref="H3:H66" si="1">$H$1&amp;F3</f>
        <v>，3820582</v>
      </c>
      <c r="I3" s="4" t="str">
        <f>VLOOKUP(A3,HOP!A:U,21,0)</f>
        <v>直连</v>
      </c>
    </row>
    <row r="4" s="4" customFormat="1" hidden="1" spans="1:9">
      <c r="A4" s="5">
        <v>999226271877848</v>
      </c>
      <c r="B4" s="6">
        <v>45172</v>
      </c>
      <c r="C4" s="6">
        <v>45175</v>
      </c>
      <c r="D4" s="4">
        <v>112.47</v>
      </c>
      <c r="E4" s="4" t="str">
        <f>VLOOKUP(A4,HOP!A:L,12,0)</f>
        <v>112.47</v>
      </c>
      <c r="F4" s="4" t="str">
        <f>VLOOKUP(A4,HOP!A:C,3,0)</f>
        <v>3821466</v>
      </c>
      <c r="G4" s="4">
        <f t="shared" si="0"/>
        <v>0</v>
      </c>
      <c r="H4" s="4" t="str">
        <f t="shared" si="1"/>
        <v>，3821466</v>
      </c>
      <c r="I4" s="4" t="str">
        <f>VLOOKUP(A4,HOP!A:U,21,0)</f>
        <v>直连</v>
      </c>
    </row>
    <row r="5" s="4" customFormat="1" spans="1:9">
      <c r="A5" s="5">
        <v>999226353568205</v>
      </c>
      <c r="B5" s="6">
        <v>45171</v>
      </c>
      <c r="C5" s="6">
        <v>45175</v>
      </c>
      <c r="D5" s="4">
        <v>306.06</v>
      </c>
      <c r="E5" s="4" t="str">
        <f>VLOOKUP(A5,HOP!A:L,12,0)</f>
        <v>306.08</v>
      </c>
      <c r="F5" s="4" t="str">
        <f>VLOOKUP(A5,HOP!A:C,3,0)</f>
        <v>3838692</v>
      </c>
      <c r="G5" s="4">
        <f t="shared" si="0"/>
        <v>-0.0199999999999818</v>
      </c>
      <c r="H5" s="4" t="str">
        <f t="shared" si="1"/>
        <v>，3838692</v>
      </c>
      <c r="I5" s="4" t="str">
        <f>VLOOKUP(A5,HOP!A:U,21,0)</f>
        <v>直连</v>
      </c>
    </row>
    <row r="6" s="4" customFormat="1" hidden="1" spans="1:9">
      <c r="A6" s="5">
        <v>999226362170076</v>
      </c>
      <c r="B6" s="6">
        <v>45172</v>
      </c>
      <c r="C6" s="6">
        <v>45175</v>
      </c>
      <c r="D6" s="4">
        <v>58.68</v>
      </c>
      <c r="E6" s="4" t="str">
        <f>VLOOKUP(A6,HOP!A:L,12,0)</f>
        <v>58.68</v>
      </c>
      <c r="F6" s="4" t="str">
        <f>VLOOKUP(A6,HOP!A:C,3,0)</f>
        <v>3843307</v>
      </c>
      <c r="G6" s="4">
        <f t="shared" si="0"/>
        <v>0</v>
      </c>
      <c r="H6" s="4" t="str">
        <f t="shared" si="1"/>
        <v>，3843307</v>
      </c>
      <c r="I6" s="4" t="str">
        <f>VLOOKUP(A6,HOP!A:U,21,0)</f>
        <v>直连</v>
      </c>
    </row>
    <row r="7" s="4" customFormat="1" hidden="1" spans="1:9">
      <c r="A7" s="5">
        <v>999226484728129</v>
      </c>
      <c r="B7" s="6">
        <v>45172</v>
      </c>
      <c r="C7" s="6">
        <v>45175</v>
      </c>
      <c r="D7" s="4">
        <v>92.16</v>
      </c>
      <c r="E7" s="4" t="str">
        <f>VLOOKUP(A7,HOP!A:L,12,0)</f>
        <v>92.16</v>
      </c>
      <c r="F7" s="4" t="str">
        <f>VLOOKUP(A7,HOP!A:C,3,0)</f>
        <v>3849303</v>
      </c>
      <c r="G7" s="4">
        <f t="shared" si="0"/>
        <v>0</v>
      </c>
      <c r="H7" s="4" t="str">
        <f t="shared" si="1"/>
        <v>，3849303</v>
      </c>
      <c r="I7" s="4" t="str">
        <f>VLOOKUP(A7,HOP!A:U,21,0)</f>
        <v>直连</v>
      </c>
    </row>
    <row r="8" s="4" customFormat="1" hidden="1" spans="1:9">
      <c r="A8" s="5">
        <v>999226489347847</v>
      </c>
      <c r="B8" s="6">
        <v>45174</v>
      </c>
      <c r="C8" s="6">
        <v>45175</v>
      </c>
      <c r="D8" s="4">
        <v>57.81</v>
      </c>
      <c r="E8" s="4" t="str">
        <f>VLOOKUP(A8,HOP!A:L,12,0)</f>
        <v>57.81</v>
      </c>
      <c r="F8" s="4" t="str">
        <f>VLOOKUP(A8,HOP!A:C,3,0)</f>
        <v>3851416</v>
      </c>
      <c r="G8" s="4">
        <f t="shared" si="0"/>
        <v>0</v>
      </c>
      <c r="H8" s="4" t="str">
        <f t="shared" si="1"/>
        <v>，3851416</v>
      </c>
      <c r="I8" s="4" t="str">
        <f>VLOOKUP(A8,HOP!A:U,21,0)</f>
        <v>直连</v>
      </c>
    </row>
    <row r="9" s="4" customFormat="1" hidden="1" spans="1:9">
      <c r="A9" s="5">
        <v>999226496446650</v>
      </c>
      <c r="B9" s="6">
        <v>45171</v>
      </c>
      <c r="C9" s="6">
        <v>45175</v>
      </c>
      <c r="D9" s="4">
        <v>431.23</v>
      </c>
      <c r="E9" s="4" t="str">
        <f>VLOOKUP(A9,HOP!A:L,12,0)</f>
        <v>431.23</v>
      </c>
      <c r="F9" s="4" t="str">
        <f>VLOOKUP(A9,HOP!A:C,3,0)</f>
        <v>3859363</v>
      </c>
      <c r="G9" s="4">
        <f t="shared" si="0"/>
        <v>0</v>
      </c>
      <c r="H9" s="4" t="str">
        <f t="shared" si="1"/>
        <v>，3859363</v>
      </c>
      <c r="I9" s="4" t="str">
        <f>VLOOKUP(A9,HOP!A:U,21,0)</f>
        <v>直连</v>
      </c>
    </row>
    <row r="10" s="4" customFormat="1" hidden="1" spans="1:9">
      <c r="A10" s="5">
        <v>999226499622135</v>
      </c>
      <c r="B10" s="6">
        <v>45173</v>
      </c>
      <c r="C10" s="6">
        <v>45175</v>
      </c>
      <c r="D10" s="4">
        <v>100.8</v>
      </c>
      <c r="E10" s="4" t="str">
        <f>VLOOKUP(A10,HOP!A:L,12,0)</f>
        <v>100.80</v>
      </c>
      <c r="F10" s="4" t="str">
        <f>VLOOKUP(A10,HOP!A:C,3,0)</f>
        <v>3862934</v>
      </c>
      <c r="G10" s="4">
        <f t="shared" si="0"/>
        <v>0</v>
      </c>
      <c r="H10" s="4" t="str">
        <f t="shared" si="1"/>
        <v>，3862934</v>
      </c>
      <c r="I10" s="4" t="str">
        <f>VLOOKUP(A10,HOP!A:U,21,0)</f>
        <v>直采</v>
      </c>
    </row>
    <row r="11" s="4" customFormat="1" hidden="1" spans="1:9">
      <c r="A11" s="5">
        <v>999226499817510</v>
      </c>
      <c r="B11" s="6">
        <v>45174</v>
      </c>
      <c r="C11" s="6">
        <v>45175</v>
      </c>
      <c r="D11" s="4">
        <v>60.15</v>
      </c>
      <c r="E11" s="4" t="str">
        <f>VLOOKUP(A11,HOP!A:L,12,0)</f>
        <v>60.15</v>
      </c>
      <c r="F11" s="4" t="str">
        <f>VLOOKUP(A11,HOP!A:C,3,0)</f>
        <v>3863178</v>
      </c>
      <c r="G11" s="4">
        <f t="shared" si="0"/>
        <v>0</v>
      </c>
      <c r="H11" s="4" t="str">
        <f t="shared" si="1"/>
        <v>，3863178</v>
      </c>
      <c r="I11" s="4" t="str">
        <f>VLOOKUP(A11,HOP!A:U,21,0)</f>
        <v>直连</v>
      </c>
    </row>
    <row r="12" s="4" customFormat="1" hidden="1" spans="1:9">
      <c r="A12" s="5">
        <v>999226499824442</v>
      </c>
      <c r="B12" s="6">
        <v>45174</v>
      </c>
      <c r="C12" s="6">
        <v>45175</v>
      </c>
      <c r="D12" s="4">
        <v>109.84</v>
      </c>
      <c r="E12" s="4" t="str">
        <f>VLOOKUP(A12,HOP!A:L,12,0)</f>
        <v>109.84</v>
      </c>
      <c r="F12" s="4" t="str">
        <f>VLOOKUP(A12,HOP!A:C,3,0)</f>
        <v>3863184</v>
      </c>
      <c r="G12" s="4">
        <f t="shared" si="0"/>
        <v>0</v>
      </c>
      <c r="H12" s="4" t="str">
        <f t="shared" si="1"/>
        <v>，3863184</v>
      </c>
      <c r="I12" s="4" t="str">
        <f>VLOOKUP(A12,HOP!A:U,21,0)</f>
        <v>直连</v>
      </c>
    </row>
    <row r="13" s="4" customFormat="1" hidden="1" spans="1:9">
      <c r="A13" s="5">
        <v>999226499922541</v>
      </c>
      <c r="B13" s="6">
        <v>45174</v>
      </c>
      <c r="C13" s="6">
        <v>45175</v>
      </c>
      <c r="D13" s="4">
        <v>56.57</v>
      </c>
      <c r="E13" s="4" t="str">
        <f>VLOOKUP(A13,HOP!A:L,12,0)</f>
        <v>56.57</v>
      </c>
      <c r="F13" s="4" t="str">
        <f>VLOOKUP(A13,HOP!A:C,3,0)</f>
        <v>3863382</v>
      </c>
      <c r="G13" s="4">
        <f t="shared" si="0"/>
        <v>0</v>
      </c>
      <c r="H13" s="4" t="str">
        <f t="shared" si="1"/>
        <v>，3863382</v>
      </c>
      <c r="I13" s="4" t="str">
        <f>VLOOKUP(A13,HOP!A:U,21,0)</f>
        <v>直连</v>
      </c>
    </row>
    <row r="14" s="4" customFormat="1" hidden="1" spans="1:9">
      <c r="A14" s="5">
        <v>999226502653255</v>
      </c>
      <c r="B14" s="6">
        <v>45173</v>
      </c>
      <c r="C14" s="6">
        <v>45175</v>
      </c>
      <c r="D14" s="4">
        <v>68.72</v>
      </c>
      <c r="E14" s="4" t="str">
        <f>VLOOKUP(A14,HOP!A:L,12,0)</f>
        <v>68.72</v>
      </c>
      <c r="F14" s="4" t="str">
        <f>VLOOKUP(A14,HOP!A:C,3,0)</f>
        <v>3866811</v>
      </c>
      <c r="G14" s="4">
        <f t="shared" si="0"/>
        <v>0</v>
      </c>
      <c r="H14" s="4" t="str">
        <f t="shared" si="1"/>
        <v>，3866811</v>
      </c>
      <c r="I14" s="4" t="str">
        <f>VLOOKUP(A14,HOP!A:U,21,0)</f>
        <v>直连</v>
      </c>
    </row>
    <row r="15" s="4" customFormat="1" hidden="1" spans="1:9">
      <c r="A15" s="5">
        <v>999226503232261</v>
      </c>
      <c r="B15" s="6">
        <v>45170</v>
      </c>
      <c r="C15" s="6">
        <v>45175</v>
      </c>
      <c r="D15" s="4">
        <v>277.74</v>
      </c>
      <c r="E15" s="4" t="str">
        <f>VLOOKUP(A15,HOP!A:L,12,0)</f>
        <v>277.74</v>
      </c>
      <c r="F15" s="4" t="str">
        <f>VLOOKUP(A15,HOP!A:C,3,0)</f>
        <v>3867486</v>
      </c>
      <c r="G15" s="4">
        <f t="shared" si="0"/>
        <v>0</v>
      </c>
      <c r="H15" s="4" t="str">
        <f t="shared" si="1"/>
        <v>，3867486</v>
      </c>
      <c r="I15" s="4" t="str">
        <f>VLOOKUP(A15,HOP!A:U,21,0)</f>
        <v>直连</v>
      </c>
    </row>
    <row r="16" s="4" customFormat="1" hidden="1" spans="1:9">
      <c r="A16" s="5">
        <v>999226573000412</v>
      </c>
      <c r="B16" s="6">
        <v>45172</v>
      </c>
      <c r="C16" s="6">
        <v>45175</v>
      </c>
      <c r="D16" s="4">
        <v>130.77</v>
      </c>
      <c r="E16" s="4" t="str">
        <f>VLOOKUP(A16,HOP!A:L,12,0)</f>
        <v>130.77</v>
      </c>
      <c r="F16" s="4" t="str">
        <f>VLOOKUP(A16,HOP!A:C,3,0)</f>
        <v>3871536</v>
      </c>
      <c r="G16" s="4">
        <f t="shared" si="0"/>
        <v>0</v>
      </c>
      <c r="H16" s="4" t="str">
        <f t="shared" si="1"/>
        <v>，3871536</v>
      </c>
      <c r="I16" s="4" t="str">
        <f>VLOOKUP(A16,HOP!A:U,21,0)</f>
        <v>直连</v>
      </c>
    </row>
    <row r="17" s="4" customFormat="1" hidden="1" spans="1:9">
      <c r="A17" s="5">
        <v>26599687831</v>
      </c>
      <c r="B17" s="6">
        <v>45174</v>
      </c>
      <c r="C17" s="6">
        <v>45175</v>
      </c>
      <c r="D17" s="4">
        <v>36.28</v>
      </c>
      <c r="E17" s="4" t="str">
        <f>VLOOKUP(A17,HOP!A:L,12,0)</f>
        <v>36.28</v>
      </c>
      <c r="F17" s="4" t="str">
        <f>VLOOKUP(A17,HOP!A:C,3,0)</f>
        <v>3874005</v>
      </c>
      <c r="G17" s="4">
        <f t="shared" si="0"/>
        <v>0</v>
      </c>
      <c r="H17" s="4" t="str">
        <f t="shared" si="1"/>
        <v>，3874005</v>
      </c>
      <c r="I17" s="4" t="str">
        <f>VLOOKUP(A17,HOP!A:U,21,0)</f>
        <v>直连</v>
      </c>
    </row>
    <row r="18" s="4" customFormat="1" hidden="1" spans="1:9">
      <c r="A18" s="5">
        <v>999226603259918</v>
      </c>
      <c r="B18" s="6">
        <v>45174</v>
      </c>
      <c r="C18" s="6">
        <v>45175</v>
      </c>
      <c r="D18" s="4">
        <v>38.46</v>
      </c>
      <c r="E18" s="4" t="str">
        <f>VLOOKUP(A18,HOP!A:L,12,0)</f>
        <v>38.46</v>
      </c>
      <c r="F18" s="4" t="str">
        <f>VLOOKUP(A18,HOP!A:C,3,0)</f>
        <v>3875491</v>
      </c>
      <c r="G18" s="4">
        <f t="shared" si="0"/>
        <v>0</v>
      </c>
      <c r="H18" s="4" t="str">
        <f t="shared" si="1"/>
        <v>，3875491</v>
      </c>
      <c r="I18" s="4" t="str">
        <f>VLOOKUP(A18,HOP!A:U,21,0)</f>
        <v>直连</v>
      </c>
    </row>
    <row r="19" s="4" customFormat="1" hidden="1" spans="1:9">
      <c r="A19" s="5">
        <v>999226604315332</v>
      </c>
      <c r="B19" s="6">
        <v>45174</v>
      </c>
      <c r="C19" s="6">
        <v>45175</v>
      </c>
      <c r="D19" s="4">
        <v>44.62</v>
      </c>
      <c r="E19" s="4" t="str">
        <f>VLOOKUP(A19,HOP!A:L,12,0)</f>
        <v>44.62</v>
      </c>
      <c r="F19" s="4" t="str">
        <f>VLOOKUP(A19,HOP!A:C,3,0)</f>
        <v>3875858</v>
      </c>
      <c r="G19" s="4">
        <f t="shared" si="0"/>
        <v>0</v>
      </c>
      <c r="H19" s="4" t="str">
        <f t="shared" si="1"/>
        <v>，3875858</v>
      </c>
      <c r="I19" s="4" t="str">
        <f>VLOOKUP(A19,HOP!A:U,21,0)</f>
        <v>直连</v>
      </c>
    </row>
    <row r="20" s="4" customFormat="1" hidden="1" spans="1:9">
      <c r="A20" s="5">
        <v>999226606640945</v>
      </c>
      <c r="B20" s="6">
        <v>45172</v>
      </c>
      <c r="C20" s="6">
        <v>45175</v>
      </c>
      <c r="D20" s="4">
        <v>180.04</v>
      </c>
      <c r="E20" s="4" t="str">
        <f>VLOOKUP(A20,HOP!A:L,12,0)</f>
        <v>180.04</v>
      </c>
      <c r="F20" s="4" t="str">
        <f>VLOOKUP(A20,HOP!A:C,3,0)</f>
        <v>3877003</v>
      </c>
      <c r="G20" s="4">
        <f t="shared" si="0"/>
        <v>0</v>
      </c>
      <c r="H20" s="4" t="str">
        <f t="shared" si="1"/>
        <v>，3877003</v>
      </c>
      <c r="I20" s="4" t="str">
        <f>VLOOKUP(A20,HOP!A:U,21,0)</f>
        <v>直连</v>
      </c>
    </row>
    <row r="21" s="4" customFormat="1" hidden="1" spans="1:9">
      <c r="A21" s="5">
        <v>999226607479013</v>
      </c>
      <c r="B21" s="6">
        <v>45173</v>
      </c>
      <c r="C21" s="6">
        <v>45175</v>
      </c>
      <c r="D21" s="4">
        <v>40.7</v>
      </c>
      <c r="E21" s="4" t="str">
        <f>VLOOKUP(A21,HOP!A:L,12,0)</f>
        <v>40.70</v>
      </c>
      <c r="F21" s="4" t="str">
        <f>VLOOKUP(A21,HOP!A:C,3,0)</f>
        <v>3877500</v>
      </c>
      <c r="G21" s="4">
        <f t="shared" si="0"/>
        <v>0</v>
      </c>
      <c r="H21" s="4" t="str">
        <f t="shared" si="1"/>
        <v>，3877500</v>
      </c>
      <c r="I21" s="4" t="str">
        <f>VLOOKUP(A21,HOP!A:U,21,0)</f>
        <v>直连</v>
      </c>
    </row>
    <row r="22" s="4" customFormat="1" hidden="1" spans="1:9">
      <c r="A22" s="5">
        <v>999226609423437</v>
      </c>
      <c r="B22" s="6">
        <v>45174</v>
      </c>
      <c r="C22" s="6">
        <v>45175</v>
      </c>
      <c r="D22" s="4">
        <v>19.33</v>
      </c>
      <c r="E22" s="4" t="str">
        <f>VLOOKUP(A22,HOP!A:L,12,0)</f>
        <v>19.33</v>
      </c>
      <c r="F22" s="4" t="str">
        <f>VLOOKUP(A22,HOP!A:C,3,0)</f>
        <v>3878898</v>
      </c>
      <c r="G22" s="4">
        <f t="shared" si="0"/>
        <v>0</v>
      </c>
      <c r="H22" s="4" t="str">
        <f t="shared" si="1"/>
        <v>，3878898</v>
      </c>
      <c r="I22" s="4" t="str">
        <f>VLOOKUP(A22,HOP!A:U,21,0)</f>
        <v>直连</v>
      </c>
    </row>
    <row r="23" s="4" customFormat="1" hidden="1" spans="1:9">
      <c r="A23" s="5">
        <v>999226614246564</v>
      </c>
      <c r="B23" s="6">
        <v>45174</v>
      </c>
      <c r="C23" s="6">
        <v>45175</v>
      </c>
      <c r="D23" s="4">
        <v>60.03</v>
      </c>
      <c r="E23" s="4" t="str">
        <f>VLOOKUP(A23,HOP!A:L,12,0)</f>
        <v>60.03</v>
      </c>
      <c r="F23" s="4" t="str">
        <f>VLOOKUP(A23,HOP!A:C,3,0)</f>
        <v>3879918</v>
      </c>
      <c r="G23" s="4">
        <f t="shared" si="0"/>
        <v>0</v>
      </c>
      <c r="H23" s="4" t="str">
        <f t="shared" si="1"/>
        <v>，3879918</v>
      </c>
      <c r="I23" s="4" t="str">
        <f>VLOOKUP(A23,HOP!A:U,21,0)</f>
        <v>直连</v>
      </c>
    </row>
    <row r="24" s="4" customFormat="1" hidden="1" spans="1:9">
      <c r="A24" s="5">
        <v>999226614419209</v>
      </c>
      <c r="B24" s="6">
        <v>45174</v>
      </c>
      <c r="C24" s="6">
        <v>45175</v>
      </c>
      <c r="D24" s="4">
        <v>60.03</v>
      </c>
      <c r="E24" s="4" t="str">
        <f>VLOOKUP(A24,HOP!A:L,12,0)</f>
        <v>60.03</v>
      </c>
      <c r="F24" s="4" t="str">
        <f>VLOOKUP(A24,HOP!A:C,3,0)</f>
        <v>3879943</v>
      </c>
      <c r="G24" s="4">
        <f t="shared" si="0"/>
        <v>0</v>
      </c>
      <c r="H24" s="4" t="str">
        <f t="shared" si="1"/>
        <v>，3879943</v>
      </c>
      <c r="I24" s="4" t="str">
        <f>VLOOKUP(A24,HOP!A:U,21,0)</f>
        <v>直连</v>
      </c>
    </row>
    <row r="25" s="4" customFormat="1" hidden="1" spans="1:9">
      <c r="A25" s="5">
        <v>999226615657427</v>
      </c>
      <c r="B25" s="6">
        <v>45174</v>
      </c>
      <c r="C25" s="6">
        <v>45175</v>
      </c>
      <c r="D25" s="4">
        <v>30.68</v>
      </c>
      <c r="E25" s="4" t="str">
        <f>VLOOKUP(A25,HOP!A:L,12,0)</f>
        <v>30.68</v>
      </c>
      <c r="F25" s="4" t="str">
        <f>VLOOKUP(A25,HOP!A:C,3,0)</f>
        <v>3880171</v>
      </c>
      <c r="G25" s="4">
        <f t="shared" si="0"/>
        <v>0</v>
      </c>
      <c r="H25" s="4" t="str">
        <f t="shared" si="1"/>
        <v>，3880171</v>
      </c>
      <c r="I25" s="4" t="str">
        <f>VLOOKUP(A25,HOP!A:U,21,0)</f>
        <v>直连</v>
      </c>
    </row>
    <row r="26" s="4" customFormat="1" hidden="1" spans="1:9">
      <c r="A26" s="5">
        <v>999226622593629</v>
      </c>
      <c r="B26" s="6">
        <v>45174</v>
      </c>
      <c r="C26" s="6">
        <v>45175</v>
      </c>
      <c r="D26" s="4">
        <v>123.95</v>
      </c>
      <c r="E26" s="4" t="str">
        <f>VLOOKUP(A26,HOP!A:L,12,0)</f>
        <v>123.95</v>
      </c>
      <c r="F26" s="4" t="str">
        <f>VLOOKUP(A26,HOP!A:C,3,0)</f>
        <v>3882223</v>
      </c>
      <c r="G26" s="4">
        <f t="shared" si="0"/>
        <v>0</v>
      </c>
      <c r="H26" s="4" t="str">
        <f t="shared" si="1"/>
        <v>，3882223</v>
      </c>
      <c r="I26" s="4" t="str">
        <f>VLOOKUP(A26,HOP!A:U,21,0)</f>
        <v>直采</v>
      </c>
    </row>
    <row r="27" s="4" customFormat="1" hidden="1" spans="1:9">
      <c r="A27" s="5">
        <v>999226623082829</v>
      </c>
      <c r="B27" s="6">
        <v>45174</v>
      </c>
      <c r="C27" s="6">
        <v>45175</v>
      </c>
      <c r="D27" s="4">
        <v>40.54</v>
      </c>
      <c r="E27" s="4" t="str">
        <f>VLOOKUP(A27,HOP!A:L,12,0)</f>
        <v>40.54</v>
      </c>
      <c r="F27" s="4" t="str">
        <f>VLOOKUP(A27,HOP!A:C,3,0)</f>
        <v>3882378</v>
      </c>
      <c r="G27" s="4">
        <f t="shared" si="0"/>
        <v>0</v>
      </c>
      <c r="H27" s="4" t="str">
        <f t="shared" si="1"/>
        <v>，3882378</v>
      </c>
      <c r="I27" s="4" t="str">
        <f>VLOOKUP(A27,HOP!A:U,21,0)</f>
        <v>直连</v>
      </c>
    </row>
    <row r="28" s="4" customFormat="1" hidden="1" spans="1:9">
      <c r="A28" s="5">
        <v>999226623393910</v>
      </c>
      <c r="B28" s="6">
        <v>45174</v>
      </c>
      <c r="C28" s="6">
        <v>45175</v>
      </c>
      <c r="D28" s="4">
        <v>19.05</v>
      </c>
      <c r="E28" s="4" t="str">
        <f>VLOOKUP(A28,HOP!A:L,12,0)</f>
        <v>19.05</v>
      </c>
      <c r="F28" s="4" t="str">
        <f>VLOOKUP(A28,HOP!A:C,3,0)</f>
        <v>3882665</v>
      </c>
      <c r="G28" s="4">
        <f t="shared" si="0"/>
        <v>0</v>
      </c>
      <c r="H28" s="4" t="str">
        <f t="shared" si="1"/>
        <v>，3882665</v>
      </c>
      <c r="I28" s="4" t="str">
        <f>VLOOKUP(A28,HOP!A:U,21,0)</f>
        <v>直连</v>
      </c>
    </row>
    <row r="29" s="4" customFormat="1" hidden="1" spans="1:9">
      <c r="A29" s="5">
        <v>26625762600</v>
      </c>
      <c r="B29" s="6">
        <v>45174</v>
      </c>
      <c r="C29" s="6">
        <v>45175</v>
      </c>
      <c r="D29" s="4">
        <v>22.78</v>
      </c>
      <c r="E29" s="4" t="str">
        <f>VLOOKUP(A29,HOP!A:L,12,0)</f>
        <v>22.78</v>
      </c>
      <c r="F29" s="4" t="str">
        <f>VLOOKUP(A29,HOP!A:C,3,0)</f>
        <v>3884356</v>
      </c>
      <c r="G29" s="4">
        <f t="shared" si="0"/>
        <v>0</v>
      </c>
      <c r="H29" s="4" t="str">
        <f t="shared" si="1"/>
        <v>，3884356</v>
      </c>
      <c r="I29" s="4" t="str">
        <f>VLOOKUP(A29,HOP!A:U,21,0)</f>
        <v>直连</v>
      </c>
    </row>
    <row r="30" s="4" customFormat="1" hidden="1" spans="1:9">
      <c r="A30" s="5">
        <v>999226625810776</v>
      </c>
      <c r="B30" s="6">
        <v>45174</v>
      </c>
      <c r="C30" s="6">
        <v>45175</v>
      </c>
      <c r="D30" s="4">
        <v>43.22</v>
      </c>
      <c r="E30" s="4" t="str">
        <f>VLOOKUP(A30,HOP!A:L,12,0)</f>
        <v>43.22</v>
      </c>
      <c r="F30" s="4" t="str">
        <f>VLOOKUP(A30,HOP!A:C,3,0)</f>
        <v>3884374</v>
      </c>
      <c r="G30" s="4">
        <f t="shared" si="0"/>
        <v>0</v>
      </c>
      <c r="H30" s="4" t="str">
        <f t="shared" si="1"/>
        <v>，3884374</v>
      </c>
      <c r="I30" s="4" t="str">
        <f>VLOOKUP(A30,HOP!A:U,21,0)</f>
        <v>直连</v>
      </c>
    </row>
    <row r="31" s="4" customFormat="1" hidden="1" spans="1:9">
      <c r="A31" s="5">
        <v>999226626350604</v>
      </c>
      <c r="B31" s="6">
        <v>45174</v>
      </c>
      <c r="C31" s="6">
        <v>45175</v>
      </c>
      <c r="D31" s="4">
        <v>59.8</v>
      </c>
      <c r="E31" s="4" t="str">
        <f>VLOOKUP(A31,HOP!A:L,12,0)</f>
        <v>59.80</v>
      </c>
      <c r="F31" s="4" t="str">
        <f>VLOOKUP(A31,HOP!A:C,3,0)</f>
        <v>3884901</v>
      </c>
      <c r="G31" s="4">
        <f t="shared" si="0"/>
        <v>0</v>
      </c>
      <c r="H31" s="4" t="str">
        <f t="shared" si="1"/>
        <v>，3884901</v>
      </c>
      <c r="I31" s="4" t="str">
        <f>VLOOKUP(A31,HOP!A:U,21,0)</f>
        <v>直连</v>
      </c>
    </row>
    <row r="32" s="4" customFormat="1" hidden="1" spans="1:9">
      <c r="A32" s="5">
        <v>999226626531549</v>
      </c>
      <c r="B32" s="6">
        <v>45174</v>
      </c>
      <c r="C32" s="6">
        <v>45175</v>
      </c>
      <c r="D32" s="4">
        <v>27.48</v>
      </c>
      <c r="E32" s="4" t="str">
        <f>VLOOKUP(A32,HOP!A:L,12,0)</f>
        <v>27.48</v>
      </c>
      <c r="F32" s="4" t="str">
        <f>VLOOKUP(A32,HOP!A:C,3,0)</f>
        <v>3885049</v>
      </c>
      <c r="G32" s="4">
        <f t="shared" si="0"/>
        <v>0</v>
      </c>
      <c r="H32" s="4" t="str">
        <f t="shared" si="1"/>
        <v>，3885049</v>
      </c>
      <c r="I32" s="4" t="str">
        <f>VLOOKUP(A32,HOP!A:U,21,0)</f>
        <v>直连</v>
      </c>
    </row>
    <row r="33" s="4" customFormat="1" hidden="1" spans="1:9">
      <c r="A33" s="5">
        <v>999226626564852</v>
      </c>
      <c r="B33" s="6">
        <v>45174</v>
      </c>
      <c r="C33" s="6">
        <v>45175</v>
      </c>
      <c r="D33" s="4">
        <v>19.19</v>
      </c>
      <c r="E33" s="4" t="str">
        <f>VLOOKUP(A33,HOP!A:L,12,0)</f>
        <v>19.19</v>
      </c>
      <c r="F33" s="4" t="str">
        <f>VLOOKUP(A33,HOP!A:C,3,0)</f>
        <v>3885075</v>
      </c>
      <c r="G33" s="4">
        <f t="shared" si="0"/>
        <v>0</v>
      </c>
      <c r="H33" s="4" t="str">
        <f t="shared" si="1"/>
        <v>，3885075</v>
      </c>
      <c r="I33" s="4" t="str">
        <f>VLOOKUP(A33,HOP!A:U,21,0)</f>
        <v>直连</v>
      </c>
    </row>
    <row r="34" s="4" customFormat="1" hidden="1" spans="1:9">
      <c r="A34" s="5">
        <v>26626667753</v>
      </c>
      <c r="B34" s="6">
        <v>45174</v>
      </c>
      <c r="C34" s="6">
        <v>45175</v>
      </c>
      <c r="D34" s="4">
        <v>22.78</v>
      </c>
      <c r="E34" s="4" t="str">
        <f>VLOOKUP(A34,HOP!A:L,12,0)</f>
        <v>22.78</v>
      </c>
      <c r="F34" s="4" t="str">
        <f>VLOOKUP(A34,HOP!A:C,3,0)</f>
        <v>3885214</v>
      </c>
      <c r="G34" s="4">
        <f t="shared" si="0"/>
        <v>0</v>
      </c>
      <c r="H34" s="4" t="str">
        <f t="shared" si="1"/>
        <v>，3885214</v>
      </c>
      <c r="I34" s="4" t="str">
        <f>VLOOKUP(A34,HOP!A:U,21,0)</f>
        <v>直连</v>
      </c>
    </row>
    <row r="35" s="4" customFormat="1" hidden="1" spans="1:9">
      <c r="A35" s="5">
        <v>999226626806994</v>
      </c>
      <c r="B35" s="6">
        <v>45174</v>
      </c>
      <c r="C35" s="6">
        <v>45175</v>
      </c>
      <c r="D35" s="4">
        <v>7.41</v>
      </c>
      <c r="E35" s="4" t="str">
        <f>VLOOKUP(A35,HOP!A:L,12,0)</f>
        <v>7.41</v>
      </c>
      <c r="F35" s="4" t="str">
        <f>VLOOKUP(A35,HOP!A:C,3,0)</f>
        <v>3885297</v>
      </c>
      <c r="G35" s="4">
        <f t="shared" si="0"/>
        <v>0</v>
      </c>
      <c r="H35" s="4" t="str">
        <f t="shared" si="1"/>
        <v>，3885297</v>
      </c>
      <c r="I35" s="4" t="str">
        <f>VLOOKUP(A35,HOP!A:U,21,0)</f>
        <v>直连</v>
      </c>
    </row>
    <row r="36" s="4" customFormat="1" hidden="1" spans="1:9">
      <c r="A36" s="5">
        <v>999226626898269</v>
      </c>
      <c r="B36" s="6">
        <v>45174</v>
      </c>
      <c r="C36" s="6">
        <v>45175</v>
      </c>
      <c r="D36" s="4">
        <v>19.4</v>
      </c>
      <c r="E36" s="4" t="str">
        <f>VLOOKUP(A36,HOP!A:L,12,0)</f>
        <v>19.40</v>
      </c>
      <c r="F36" s="4" t="str">
        <f>VLOOKUP(A36,HOP!A:C,3,0)</f>
        <v>3885453</v>
      </c>
      <c r="G36" s="4">
        <f t="shared" si="0"/>
        <v>0</v>
      </c>
      <c r="H36" s="4" t="str">
        <f t="shared" si="1"/>
        <v>，3885453</v>
      </c>
      <c r="I36" s="4" t="str">
        <f>VLOOKUP(A36,HOP!A:U,21,0)</f>
        <v>直连</v>
      </c>
    </row>
    <row r="37" s="4" customFormat="1" hidden="1" spans="1:9">
      <c r="A37" s="5">
        <v>999226626900607</v>
      </c>
      <c r="B37" s="6">
        <v>45174</v>
      </c>
      <c r="C37" s="6">
        <v>45175</v>
      </c>
      <c r="D37" s="4">
        <v>43.22</v>
      </c>
      <c r="E37" s="4" t="str">
        <f>VLOOKUP(A37,HOP!A:L,12,0)</f>
        <v>43.22</v>
      </c>
      <c r="F37" s="4" t="str">
        <f>VLOOKUP(A37,HOP!A:C,3,0)</f>
        <v>3885461</v>
      </c>
      <c r="G37" s="4">
        <f t="shared" si="0"/>
        <v>0</v>
      </c>
      <c r="H37" s="4" t="str">
        <f t="shared" si="1"/>
        <v>，3885461</v>
      </c>
      <c r="I37" s="4" t="str">
        <f>VLOOKUP(A37,HOP!A:U,21,0)</f>
        <v>直连</v>
      </c>
    </row>
    <row r="38" s="4" customFormat="1" hidden="1" spans="1:9">
      <c r="A38" s="5">
        <v>999226627016465</v>
      </c>
      <c r="B38" s="6">
        <v>45174</v>
      </c>
      <c r="C38" s="6">
        <v>45175</v>
      </c>
      <c r="D38" s="4">
        <v>26.71</v>
      </c>
      <c r="E38" s="4" t="str">
        <f>VLOOKUP(A38,HOP!A:L,12,0)</f>
        <v>26.71</v>
      </c>
      <c r="F38" s="4" t="str">
        <f>VLOOKUP(A38,HOP!A:C,3,0)</f>
        <v>3885526</v>
      </c>
      <c r="G38" s="4">
        <f t="shared" si="0"/>
        <v>0</v>
      </c>
      <c r="H38" s="4" t="str">
        <f t="shared" si="1"/>
        <v>，3885526</v>
      </c>
      <c r="I38" s="4" t="str">
        <f>VLOOKUP(A38,HOP!A:U,21,0)</f>
        <v>直连</v>
      </c>
    </row>
    <row r="39" s="4" customFormat="1" hidden="1" spans="1:9">
      <c r="A39" s="5">
        <v>999226627075475</v>
      </c>
      <c r="B39" s="6">
        <v>45174</v>
      </c>
      <c r="C39" s="6">
        <v>45175</v>
      </c>
      <c r="D39" s="4">
        <v>38.42</v>
      </c>
      <c r="E39" s="4" t="str">
        <f>VLOOKUP(A39,HOP!A:L,12,0)</f>
        <v>38.42</v>
      </c>
      <c r="F39" s="4" t="str">
        <f>VLOOKUP(A39,HOP!A:C,3,0)</f>
        <v>3885570</v>
      </c>
      <c r="G39" s="4">
        <f t="shared" si="0"/>
        <v>0</v>
      </c>
      <c r="H39" s="4" t="str">
        <f t="shared" si="1"/>
        <v>，3885570</v>
      </c>
      <c r="I39" s="4" t="str">
        <f>VLOOKUP(A39,HOP!A:U,21,0)</f>
        <v>直连</v>
      </c>
    </row>
    <row r="40" s="4" customFormat="1" hidden="1" spans="1:9">
      <c r="A40" s="5">
        <v>999226630436093</v>
      </c>
      <c r="B40" s="6">
        <v>45174</v>
      </c>
      <c r="C40" s="6">
        <v>45175</v>
      </c>
      <c r="D40" s="4">
        <v>36.05</v>
      </c>
      <c r="E40" s="4" t="str">
        <f>VLOOKUP(A40,HOP!A:L,12,0)</f>
        <v>36.05</v>
      </c>
      <c r="F40" s="4" t="str">
        <f>VLOOKUP(A40,HOP!A:C,3,0)</f>
        <v>3885984</v>
      </c>
      <c r="G40" s="4">
        <f t="shared" si="0"/>
        <v>0</v>
      </c>
      <c r="H40" s="4" t="str">
        <f t="shared" si="1"/>
        <v>，3885984</v>
      </c>
      <c r="I40" s="4" t="str">
        <f>VLOOKUP(A40,HOP!A:U,21,0)</f>
        <v>直连</v>
      </c>
    </row>
    <row r="41" s="4" customFormat="1" hidden="1" spans="1:9">
      <c r="A41" s="5">
        <v>999226631778615</v>
      </c>
      <c r="B41" s="6">
        <v>45174</v>
      </c>
      <c r="C41" s="6">
        <v>45175</v>
      </c>
      <c r="D41" s="4">
        <v>19.4</v>
      </c>
      <c r="E41" s="4" t="str">
        <f>VLOOKUP(A41,HOP!A:L,12,0)</f>
        <v>19.40</v>
      </c>
      <c r="F41" s="4" t="str">
        <f>VLOOKUP(A41,HOP!A:C,3,0)</f>
        <v>3886210</v>
      </c>
      <c r="G41" s="4">
        <f t="shared" si="0"/>
        <v>0</v>
      </c>
      <c r="H41" s="4" t="str">
        <f t="shared" si="1"/>
        <v>，3886210</v>
      </c>
      <c r="I41" s="4" t="str">
        <f>VLOOKUP(A41,HOP!A:U,21,0)</f>
        <v>直连</v>
      </c>
    </row>
    <row r="42" s="4" customFormat="1" hidden="1" spans="1:9">
      <c r="A42" s="5">
        <v>999226632565056</v>
      </c>
      <c r="B42" s="6">
        <v>45174</v>
      </c>
      <c r="C42" s="6">
        <v>45175</v>
      </c>
      <c r="D42" s="4">
        <v>35.66</v>
      </c>
      <c r="E42" s="4" t="str">
        <f>VLOOKUP(A42,HOP!A:L,12,0)</f>
        <v>35.66</v>
      </c>
      <c r="F42" s="4" t="str">
        <f>VLOOKUP(A42,HOP!A:C,3,0)</f>
        <v>3886307</v>
      </c>
      <c r="G42" s="4">
        <f t="shared" si="0"/>
        <v>0</v>
      </c>
      <c r="H42" s="4" t="str">
        <f t="shared" si="1"/>
        <v>，3886307</v>
      </c>
      <c r="I42" s="4" t="str">
        <f>VLOOKUP(A42,HOP!A:U,21,0)</f>
        <v>直连</v>
      </c>
    </row>
    <row r="43" s="4" customFormat="1" hidden="1" spans="1:9">
      <c r="A43" s="5">
        <v>999226633110327</v>
      </c>
      <c r="B43" s="6">
        <v>45174</v>
      </c>
      <c r="C43" s="6">
        <v>45175</v>
      </c>
      <c r="D43" s="4">
        <v>37.17</v>
      </c>
      <c r="E43" s="4" t="str">
        <f>VLOOKUP(A43,HOP!A:L,12,0)</f>
        <v>37.17</v>
      </c>
      <c r="F43" s="4" t="str">
        <f>VLOOKUP(A43,HOP!A:C,3,0)</f>
        <v>3886467</v>
      </c>
      <c r="G43" s="4">
        <f t="shared" si="0"/>
        <v>0</v>
      </c>
      <c r="H43" s="4" t="str">
        <f t="shared" si="1"/>
        <v>，3886467</v>
      </c>
      <c r="I43" s="4" t="str">
        <f>VLOOKUP(A43,HOP!A:U,21,0)</f>
        <v>直连</v>
      </c>
    </row>
    <row r="44" s="4" customFormat="1" hidden="1" spans="1:9">
      <c r="A44" s="5">
        <v>999226633865869</v>
      </c>
      <c r="B44" s="6">
        <v>45174</v>
      </c>
      <c r="C44" s="6">
        <v>45175</v>
      </c>
      <c r="D44" s="4">
        <v>22.78</v>
      </c>
      <c r="E44" s="4" t="str">
        <f>VLOOKUP(A44,HOP!A:L,12,0)</f>
        <v>22.78</v>
      </c>
      <c r="F44" s="4" t="str">
        <f>VLOOKUP(A44,HOP!A:C,3,0)</f>
        <v>3886716</v>
      </c>
      <c r="G44" s="4">
        <f t="shared" si="0"/>
        <v>0</v>
      </c>
      <c r="H44" s="4" t="str">
        <f t="shared" si="1"/>
        <v>，3886716</v>
      </c>
      <c r="I44" s="4" t="str">
        <f>VLOOKUP(A44,HOP!A:U,21,0)</f>
        <v>直连</v>
      </c>
    </row>
    <row r="45" s="4" customFormat="1" hidden="1" spans="1:9">
      <c r="A45" s="5">
        <v>999226634895052</v>
      </c>
      <c r="B45" s="6">
        <v>45174</v>
      </c>
      <c r="C45" s="6">
        <v>45175</v>
      </c>
      <c r="D45" s="4">
        <v>12.09</v>
      </c>
      <c r="E45" s="4" t="str">
        <f>VLOOKUP(A45,HOP!A:L,12,0)</f>
        <v>12.09</v>
      </c>
      <c r="F45" s="4" t="str">
        <f>VLOOKUP(A45,HOP!A:C,3,0)</f>
        <v>3887028</v>
      </c>
      <c r="G45" s="4">
        <f t="shared" si="0"/>
        <v>0</v>
      </c>
      <c r="H45" s="4" t="str">
        <f t="shared" si="1"/>
        <v>，3887028</v>
      </c>
      <c r="I45" s="4" t="str">
        <f>VLOOKUP(A45,HOP!A:U,21,0)</f>
        <v>直连</v>
      </c>
    </row>
    <row r="46" s="4" customFormat="1" hidden="1" spans="1:9">
      <c r="A46" s="5">
        <v>999226635136713</v>
      </c>
      <c r="B46" s="6">
        <v>45174</v>
      </c>
      <c r="C46" s="6">
        <v>45175</v>
      </c>
      <c r="D46" s="4">
        <v>179.31</v>
      </c>
      <c r="E46" s="4" t="str">
        <f>VLOOKUP(A46,HOP!A:L,12,0)</f>
        <v>179.31</v>
      </c>
      <c r="F46" s="4" t="str">
        <f>VLOOKUP(A46,HOP!A:C,3,0)</f>
        <v>3887075</v>
      </c>
      <c r="G46" s="4">
        <f t="shared" si="0"/>
        <v>0</v>
      </c>
      <c r="H46" s="4" t="str">
        <f t="shared" si="1"/>
        <v>，3887075</v>
      </c>
      <c r="I46" s="4" t="str">
        <f>VLOOKUP(A46,HOP!A:U,21,0)</f>
        <v>直连</v>
      </c>
    </row>
    <row r="47" s="4" customFormat="1" hidden="1" spans="1:9">
      <c r="A47" s="5">
        <v>999226635569608</v>
      </c>
      <c r="B47" s="6">
        <v>45174</v>
      </c>
      <c r="C47" s="6">
        <v>45175</v>
      </c>
      <c r="D47" s="4">
        <v>18.3</v>
      </c>
      <c r="E47" s="4" t="str">
        <f>VLOOKUP(A47,HOP!A:L,12,0)</f>
        <v>18.30</v>
      </c>
      <c r="F47" s="4" t="str">
        <f>VLOOKUP(A47,HOP!A:C,3,0)</f>
        <v>3887134</v>
      </c>
      <c r="G47" s="4">
        <f t="shared" si="0"/>
        <v>0</v>
      </c>
      <c r="H47" s="4" t="str">
        <f t="shared" si="1"/>
        <v>，3887134</v>
      </c>
      <c r="I47" s="4" t="str">
        <f>VLOOKUP(A47,HOP!A:U,21,0)</f>
        <v>直连</v>
      </c>
    </row>
    <row r="48" s="4" customFormat="1" hidden="1" spans="1:9">
      <c r="A48" s="5">
        <v>999226636652526</v>
      </c>
      <c r="B48" s="6">
        <v>45174</v>
      </c>
      <c r="C48" s="6">
        <v>45175</v>
      </c>
      <c r="D48" s="4">
        <v>21.67</v>
      </c>
      <c r="E48" s="4" t="str">
        <f>VLOOKUP(A48,HOP!A:L,12,0)</f>
        <v>21.67</v>
      </c>
      <c r="F48" s="4" t="str">
        <f>VLOOKUP(A48,HOP!A:C,3,0)</f>
        <v>3887447</v>
      </c>
      <c r="G48" s="4">
        <f t="shared" si="0"/>
        <v>0</v>
      </c>
      <c r="H48" s="4" t="str">
        <f t="shared" si="1"/>
        <v>，3887447</v>
      </c>
      <c r="I48" s="4" t="str">
        <f>VLOOKUP(A48,HOP!A:U,21,0)</f>
        <v>直连</v>
      </c>
    </row>
    <row r="49" s="4" customFormat="1" hidden="1" spans="1:9">
      <c r="A49" s="5">
        <v>999226636667922</v>
      </c>
      <c r="B49" s="6">
        <v>45174</v>
      </c>
      <c r="C49" s="6">
        <v>45175</v>
      </c>
      <c r="D49" s="4">
        <v>9.33</v>
      </c>
      <c r="E49" s="4" t="str">
        <f>VLOOKUP(A49,HOP!A:L,12,0)</f>
        <v>9.33</v>
      </c>
      <c r="F49" s="4" t="str">
        <f>VLOOKUP(A49,HOP!A:C,3,0)</f>
        <v>3887449</v>
      </c>
      <c r="G49" s="4">
        <f t="shared" si="0"/>
        <v>0</v>
      </c>
      <c r="H49" s="4" t="str">
        <f t="shared" si="1"/>
        <v>，3887449</v>
      </c>
      <c r="I49" s="4" t="str">
        <f>VLOOKUP(A49,HOP!A:U,21,0)</f>
        <v>直连</v>
      </c>
    </row>
    <row r="50" s="4" customFormat="1" hidden="1" spans="1:9">
      <c r="A50" s="5">
        <v>999226637192957</v>
      </c>
      <c r="B50" s="6">
        <v>45174</v>
      </c>
      <c r="C50" s="6">
        <v>45175</v>
      </c>
      <c r="D50" s="4">
        <v>18.96</v>
      </c>
      <c r="E50" s="4" t="str">
        <f>VLOOKUP(A50,HOP!A:L,12,0)</f>
        <v>18.96</v>
      </c>
      <c r="F50" s="4" t="str">
        <f>VLOOKUP(A50,HOP!A:C,3,0)</f>
        <v>3887685</v>
      </c>
      <c r="G50" s="4">
        <f t="shared" si="0"/>
        <v>0</v>
      </c>
      <c r="H50" s="4" t="str">
        <f t="shared" si="1"/>
        <v>，3887685</v>
      </c>
      <c r="I50" s="4" t="str">
        <f>VLOOKUP(A50,HOP!A:U,21,0)</f>
        <v>直连</v>
      </c>
    </row>
    <row r="51" s="4" customFormat="1" hidden="1" spans="1:9">
      <c r="A51" s="5">
        <v>999226638386387</v>
      </c>
      <c r="B51" s="6">
        <v>45174</v>
      </c>
      <c r="C51" s="6">
        <v>45175</v>
      </c>
      <c r="D51" s="4">
        <v>61.62</v>
      </c>
      <c r="E51" s="4" t="str">
        <f>VLOOKUP(A51,HOP!A:L,12,0)</f>
        <v>61.62</v>
      </c>
      <c r="F51" s="4" t="str">
        <f>VLOOKUP(A51,HOP!A:C,3,0)</f>
        <v>3888032</v>
      </c>
      <c r="G51" s="4">
        <f t="shared" si="0"/>
        <v>0</v>
      </c>
      <c r="H51" s="4" t="str">
        <f t="shared" si="1"/>
        <v>，3888032</v>
      </c>
      <c r="I51" s="4" t="str">
        <f>VLOOKUP(A51,HOP!A:U,21,0)</f>
        <v>直连</v>
      </c>
    </row>
    <row r="52" s="4" customFormat="1" hidden="1" spans="1:9">
      <c r="A52" s="5">
        <v>999226638745448</v>
      </c>
      <c r="B52" s="6">
        <v>45174</v>
      </c>
      <c r="C52" s="6">
        <v>45175</v>
      </c>
      <c r="D52" s="4">
        <v>16.5</v>
      </c>
      <c r="E52" s="4" t="str">
        <f>VLOOKUP(A52,HOP!A:L,12,0)</f>
        <v>16.50</v>
      </c>
      <c r="F52" s="4" t="str">
        <f>VLOOKUP(A52,HOP!A:C,3,0)</f>
        <v>3888107</v>
      </c>
      <c r="G52" s="4">
        <f t="shared" si="0"/>
        <v>0</v>
      </c>
      <c r="H52" s="4" t="str">
        <f t="shared" si="1"/>
        <v>，3888107</v>
      </c>
      <c r="I52" s="4" t="str">
        <f>VLOOKUP(A52,HOP!A:U,21,0)</f>
        <v>直连</v>
      </c>
    </row>
    <row r="53" s="4" customFormat="1" hidden="1" spans="1:9">
      <c r="A53" s="5">
        <v>999226639297014</v>
      </c>
      <c r="B53" s="6">
        <v>45174</v>
      </c>
      <c r="C53" s="6">
        <v>45175</v>
      </c>
      <c r="D53" s="4">
        <v>31.66</v>
      </c>
      <c r="E53" s="4" t="str">
        <f>VLOOKUP(A53,HOP!A:L,12,0)</f>
        <v>31.66</v>
      </c>
      <c r="F53" s="4" t="str">
        <f>VLOOKUP(A53,HOP!A:C,3,0)</f>
        <v>3888364</v>
      </c>
      <c r="G53" s="4">
        <f t="shared" si="0"/>
        <v>0</v>
      </c>
      <c r="H53" s="4" t="str">
        <f t="shared" si="1"/>
        <v>，3888364</v>
      </c>
      <c r="I53" s="4" t="str">
        <f>VLOOKUP(A53,HOP!A:U,21,0)</f>
        <v>直连</v>
      </c>
    </row>
    <row r="54" s="4" customFormat="1" hidden="1" spans="1:9">
      <c r="A54" s="5">
        <v>999225868054613</v>
      </c>
      <c r="B54" s="6">
        <v>45175</v>
      </c>
      <c r="C54" s="6">
        <v>45176</v>
      </c>
      <c r="D54" s="4">
        <v>260.14</v>
      </c>
      <c r="E54" s="4" t="str">
        <f>VLOOKUP(A54,HOP!A:L,12,0)</f>
        <v>260.14</v>
      </c>
      <c r="F54" s="4" t="str">
        <f>VLOOKUP(A54,HOP!A:C,3,0)</f>
        <v>3743815</v>
      </c>
      <c r="G54" s="4">
        <f t="shared" si="0"/>
        <v>0</v>
      </c>
      <c r="H54" s="4" t="str">
        <f t="shared" si="1"/>
        <v>，3743815</v>
      </c>
      <c r="I54" s="4" t="str">
        <f>VLOOKUP(A54,HOP!A:U,21,0)</f>
        <v>直连</v>
      </c>
    </row>
    <row r="55" s="4" customFormat="1" hidden="1" spans="1:9">
      <c r="A55" s="5">
        <v>999226032151415</v>
      </c>
      <c r="B55" s="6">
        <v>45175</v>
      </c>
      <c r="C55" s="6">
        <v>45176</v>
      </c>
      <c r="D55" s="4">
        <v>46.12</v>
      </c>
      <c r="E55" s="4" t="str">
        <f>VLOOKUP(A55,HOP!A:L,12,0)</f>
        <v>46.12</v>
      </c>
      <c r="F55" s="4" t="str">
        <f>VLOOKUP(A55,HOP!A:C,3,0)</f>
        <v>3778411</v>
      </c>
      <c r="G55" s="4">
        <f t="shared" si="0"/>
        <v>0</v>
      </c>
      <c r="H55" s="4" t="str">
        <f t="shared" si="1"/>
        <v>，3778411</v>
      </c>
      <c r="I55" s="4" t="str">
        <f>VLOOKUP(A55,HOP!A:U,21,0)</f>
        <v>直连</v>
      </c>
    </row>
    <row r="56" s="4" customFormat="1" hidden="1" spans="1:9">
      <c r="A56" s="5">
        <v>999226065762998</v>
      </c>
      <c r="B56" s="6">
        <v>45173</v>
      </c>
      <c r="C56" s="6">
        <v>45176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999226110301990</v>
      </c>
      <c r="B57" s="6">
        <v>45173</v>
      </c>
      <c r="C57" s="6">
        <v>45176</v>
      </c>
      <c r="D57" s="4">
        <v>97.53</v>
      </c>
      <c r="E57" s="4" t="str">
        <f>VLOOKUP(A57,HOP!A:L,12,0)</f>
        <v>97.53</v>
      </c>
      <c r="F57" s="4" t="str">
        <f>VLOOKUP(A57,HOP!A:C,3,0)</f>
        <v>3793108</v>
      </c>
      <c r="G57" s="4">
        <f t="shared" si="0"/>
        <v>0</v>
      </c>
      <c r="H57" s="4" t="str">
        <f t="shared" si="1"/>
        <v>，3793108</v>
      </c>
      <c r="I57" s="4" t="str">
        <f>VLOOKUP(A57,HOP!A:U,21,0)</f>
        <v>直连</v>
      </c>
    </row>
    <row r="58" s="4" customFormat="1" hidden="1" spans="1:9">
      <c r="A58" s="5">
        <v>999226187726435</v>
      </c>
      <c r="B58" s="6">
        <v>45175</v>
      </c>
      <c r="C58" s="6">
        <v>45176</v>
      </c>
      <c r="D58" s="4">
        <v>58.94</v>
      </c>
      <c r="E58" s="4" t="str">
        <f>VLOOKUP(A58,HOP!A:L,12,0)</f>
        <v>58.94</v>
      </c>
      <c r="F58" s="4" t="str">
        <f>VLOOKUP(A58,HOP!A:C,3,0)</f>
        <v>3810015</v>
      </c>
      <c r="G58" s="4">
        <f t="shared" si="0"/>
        <v>0</v>
      </c>
      <c r="H58" s="4" t="str">
        <f t="shared" si="1"/>
        <v>，3810015</v>
      </c>
      <c r="I58" s="4" t="str">
        <f>VLOOKUP(A58,HOP!A:U,21,0)</f>
        <v>直连</v>
      </c>
    </row>
    <row r="59" s="4" customFormat="1" hidden="1" spans="1:9">
      <c r="A59" s="5">
        <v>999226187784481</v>
      </c>
      <c r="B59" s="6">
        <v>45171</v>
      </c>
      <c r="C59" s="6">
        <v>45176</v>
      </c>
      <c r="D59" s="4">
        <v>188.32</v>
      </c>
      <c r="E59" s="4" t="str">
        <f>VLOOKUP(A59,HOP!A:L,12,0)</f>
        <v>188.32</v>
      </c>
      <c r="F59" s="4" t="str">
        <f>VLOOKUP(A59,HOP!A:C,3,0)</f>
        <v>3810023</v>
      </c>
      <c r="G59" s="4">
        <f t="shared" si="0"/>
        <v>0</v>
      </c>
      <c r="H59" s="4" t="str">
        <f t="shared" si="1"/>
        <v>，3810023</v>
      </c>
      <c r="I59" s="4" t="str">
        <f>VLOOKUP(A59,HOP!A:U,21,0)</f>
        <v>直连</v>
      </c>
    </row>
    <row r="60" s="4" customFormat="1" hidden="1" spans="1:9">
      <c r="A60" s="5">
        <v>999226345579993</v>
      </c>
      <c r="B60" s="6">
        <v>45174</v>
      </c>
      <c r="C60" s="6">
        <v>45176</v>
      </c>
      <c r="D60" s="4">
        <v>121.92</v>
      </c>
      <c r="E60" s="4" t="str">
        <f>VLOOKUP(A60,HOP!A:L,12,0)</f>
        <v>121.92</v>
      </c>
      <c r="F60" s="4" t="str">
        <f>VLOOKUP(A60,HOP!A:C,3,0)</f>
        <v>3834620</v>
      </c>
      <c r="G60" s="4">
        <f t="shared" si="0"/>
        <v>0</v>
      </c>
      <c r="H60" s="4" t="str">
        <f t="shared" si="1"/>
        <v>，3834620</v>
      </c>
      <c r="I60" s="4" t="str">
        <f>VLOOKUP(A60,HOP!A:U,21,0)</f>
        <v>直连</v>
      </c>
    </row>
    <row r="61" s="4" customFormat="1" hidden="1" spans="1:9">
      <c r="A61" s="5">
        <v>999226489682345</v>
      </c>
      <c r="B61" s="6">
        <v>45174</v>
      </c>
      <c r="C61" s="6">
        <v>45176</v>
      </c>
      <c r="D61" s="4">
        <v>108.12</v>
      </c>
      <c r="E61" s="4" t="str">
        <f>VLOOKUP(A61,HOP!A:L,12,0)</f>
        <v>108.12</v>
      </c>
      <c r="F61" s="4" t="str">
        <f>VLOOKUP(A61,HOP!A:C,3,0)</f>
        <v>3851742</v>
      </c>
      <c r="G61" s="4">
        <f t="shared" si="0"/>
        <v>0</v>
      </c>
      <c r="H61" s="4" t="str">
        <f t="shared" si="1"/>
        <v>，3851742</v>
      </c>
      <c r="I61" s="4" t="str">
        <f>VLOOKUP(A61,HOP!A:U,21,0)</f>
        <v>直采</v>
      </c>
    </row>
    <row r="62" s="4" customFormat="1" hidden="1" spans="1:9">
      <c r="A62" s="5">
        <v>999226495998215</v>
      </c>
      <c r="B62" s="6">
        <v>45175</v>
      </c>
      <c r="C62" s="6">
        <v>45176</v>
      </c>
      <c r="D62" s="4">
        <v>47.45</v>
      </c>
      <c r="E62" s="4" t="str">
        <f>VLOOKUP(A62,HOP!A:L,12,0)</f>
        <v>47.45</v>
      </c>
      <c r="F62" s="4" t="str">
        <f>VLOOKUP(A62,HOP!A:C,3,0)</f>
        <v>3858866</v>
      </c>
      <c r="G62" s="4">
        <f t="shared" si="0"/>
        <v>0</v>
      </c>
      <c r="H62" s="4" t="str">
        <f t="shared" si="1"/>
        <v>，3858866</v>
      </c>
      <c r="I62" s="4" t="str">
        <f>VLOOKUP(A62,HOP!A:U,21,0)</f>
        <v>直连</v>
      </c>
    </row>
    <row r="63" s="4" customFormat="1" hidden="1" spans="1:9">
      <c r="A63" s="5">
        <v>999226567036037</v>
      </c>
      <c r="B63" s="6">
        <v>45175</v>
      </c>
      <c r="C63" s="6">
        <v>45176</v>
      </c>
      <c r="D63" s="4">
        <v>56.54</v>
      </c>
      <c r="E63" s="4" t="str">
        <f>VLOOKUP(A63,HOP!A:L,12,0)</f>
        <v>56.54</v>
      </c>
      <c r="F63" s="4" t="str">
        <f>VLOOKUP(A63,HOP!A:C,3,0)</f>
        <v>3869925</v>
      </c>
      <c r="G63" s="4">
        <f t="shared" si="0"/>
        <v>0</v>
      </c>
      <c r="H63" s="4" t="str">
        <f t="shared" si="1"/>
        <v>，3869925</v>
      </c>
      <c r="I63" s="4" t="str">
        <f>VLOOKUP(A63,HOP!A:U,21,0)</f>
        <v>直连</v>
      </c>
    </row>
    <row r="64" s="4" customFormat="1" hidden="1" spans="1:9">
      <c r="A64" s="5">
        <v>999226567959132</v>
      </c>
      <c r="B64" s="6">
        <v>45171</v>
      </c>
      <c r="C64" s="6">
        <v>45176</v>
      </c>
      <c r="D64" s="4">
        <v>111</v>
      </c>
      <c r="E64" s="4" t="str">
        <f>VLOOKUP(A64,HOP!A:L,12,0)</f>
        <v>111.00</v>
      </c>
      <c r="F64" s="4" t="str">
        <f>VLOOKUP(A64,HOP!A:C,3,0)</f>
        <v>3870066</v>
      </c>
      <c r="G64" s="4">
        <f t="shared" si="0"/>
        <v>0</v>
      </c>
      <c r="H64" s="4" t="str">
        <f t="shared" si="1"/>
        <v>，3870066</v>
      </c>
      <c r="I64" s="4" t="str">
        <f>VLOOKUP(A64,HOP!A:U,21,0)</f>
        <v>直连</v>
      </c>
    </row>
    <row r="65" s="4" customFormat="1" hidden="1" spans="1:9">
      <c r="A65" s="5">
        <v>999226570413837</v>
      </c>
      <c r="B65" s="6">
        <v>45174</v>
      </c>
      <c r="C65" s="6">
        <v>45176</v>
      </c>
      <c r="D65" s="4">
        <v>953.92</v>
      </c>
      <c r="E65" s="4" t="str">
        <f>VLOOKUP(A65,HOP!A:L,12,0)</f>
        <v>953.92</v>
      </c>
      <c r="F65" s="4" t="str">
        <f>VLOOKUP(A65,HOP!A:C,3,0)</f>
        <v>3870804</v>
      </c>
      <c r="G65" s="4">
        <f t="shared" si="0"/>
        <v>0</v>
      </c>
      <c r="H65" s="4" t="str">
        <f t="shared" si="1"/>
        <v>，3870804</v>
      </c>
      <c r="I65" s="4" t="str">
        <f>VLOOKUP(A65,HOP!A:U,21,0)</f>
        <v>直连</v>
      </c>
    </row>
    <row r="66" s="4" customFormat="1" hidden="1" spans="1:9">
      <c r="A66" s="5">
        <v>999226575871667</v>
      </c>
      <c r="B66" s="6">
        <v>45174</v>
      </c>
      <c r="C66" s="6">
        <v>45176</v>
      </c>
      <c r="D66" s="4">
        <v>176.68</v>
      </c>
      <c r="E66" s="4" t="str">
        <f>VLOOKUP(A66,HOP!A:L,12,0)</f>
        <v>176.68</v>
      </c>
      <c r="F66" s="4" t="str">
        <f>VLOOKUP(A66,HOP!A:C,3,0)</f>
        <v>3872398</v>
      </c>
      <c r="G66" s="4">
        <f t="shared" si="0"/>
        <v>0</v>
      </c>
      <c r="H66" s="4" t="str">
        <f t="shared" si="1"/>
        <v>，3872398</v>
      </c>
      <c r="I66" s="4" t="str">
        <f>VLOOKUP(A66,HOP!A:U,21,0)</f>
        <v>直连</v>
      </c>
    </row>
    <row r="67" s="4" customFormat="1" hidden="1" spans="1:9">
      <c r="A67" s="5">
        <v>999226599519385</v>
      </c>
      <c r="B67" s="6">
        <v>45173</v>
      </c>
      <c r="C67" s="6">
        <v>45176</v>
      </c>
      <c r="D67" s="4">
        <v>137.52</v>
      </c>
      <c r="E67" s="4" t="str">
        <f>VLOOKUP(A67,HOP!A:L,12,0)</f>
        <v>137.52</v>
      </c>
      <c r="F67" s="4" t="str">
        <f>VLOOKUP(A67,HOP!A:C,3,0)</f>
        <v>3873965</v>
      </c>
      <c r="G67" s="4">
        <f t="shared" ref="G67:G130" si="2">D67-E67</f>
        <v>0</v>
      </c>
      <c r="H67" s="4" t="str">
        <f t="shared" ref="H67:H130" si="3">$H$1&amp;F67</f>
        <v>，3873965</v>
      </c>
      <c r="I67" s="4" t="str">
        <f>VLOOKUP(A67,HOP!A:U,21,0)</f>
        <v>直采</v>
      </c>
    </row>
    <row r="68" s="4" customFormat="1" hidden="1" spans="1:9">
      <c r="A68" s="5">
        <v>26599687832</v>
      </c>
      <c r="B68" s="6">
        <v>45175</v>
      </c>
      <c r="C68" s="6">
        <v>45176</v>
      </c>
      <c r="D68" s="4">
        <v>35.88</v>
      </c>
      <c r="E68" s="4" t="str">
        <f>VLOOKUP(A68,HOP!A:L,12,0)</f>
        <v>35.88</v>
      </c>
      <c r="F68" s="4" t="str">
        <f>VLOOKUP(A68,HOP!A:C,3,0)</f>
        <v>3874006</v>
      </c>
      <c r="G68" s="4">
        <f t="shared" si="2"/>
        <v>0</v>
      </c>
      <c r="H68" s="4" t="str">
        <f t="shared" si="3"/>
        <v>，3874006</v>
      </c>
      <c r="I68" s="4" t="str">
        <f>VLOOKUP(A68,HOP!A:U,21,0)</f>
        <v>直连</v>
      </c>
    </row>
    <row r="69" s="4" customFormat="1" hidden="1" spans="1:9">
      <c r="A69" s="5">
        <v>999226603225194</v>
      </c>
      <c r="B69" s="6">
        <v>45175</v>
      </c>
      <c r="C69" s="6">
        <v>45176</v>
      </c>
      <c r="D69" s="4">
        <v>18.48</v>
      </c>
      <c r="E69" s="4" t="str">
        <f>VLOOKUP(A69,HOP!A:L,12,0)</f>
        <v>18.48</v>
      </c>
      <c r="F69" s="4" t="str">
        <f>VLOOKUP(A69,HOP!A:C,3,0)</f>
        <v>3875483</v>
      </c>
      <c r="G69" s="4">
        <f t="shared" si="2"/>
        <v>0</v>
      </c>
      <c r="H69" s="4" t="str">
        <f t="shared" si="3"/>
        <v>，3875483</v>
      </c>
      <c r="I69" s="4" t="str">
        <f>VLOOKUP(A69,HOP!A:U,21,0)</f>
        <v>直连</v>
      </c>
    </row>
    <row r="70" s="4" customFormat="1" hidden="1" spans="1:9">
      <c r="A70" s="5">
        <v>999226604319429</v>
      </c>
      <c r="B70" s="6">
        <v>45175</v>
      </c>
      <c r="C70" s="6">
        <v>45176</v>
      </c>
      <c r="D70" s="4">
        <v>52.02</v>
      </c>
      <c r="E70" s="4" t="str">
        <f>VLOOKUP(A70,HOP!A:L,12,0)</f>
        <v>52.02</v>
      </c>
      <c r="F70" s="4" t="str">
        <f>VLOOKUP(A70,HOP!A:C,3,0)</f>
        <v>3875859</v>
      </c>
      <c r="G70" s="4">
        <f t="shared" si="2"/>
        <v>0</v>
      </c>
      <c r="H70" s="4" t="str">
        <f t="shared" si="3"/>
        <v>，3875859</v>
      </c>
      <c r="I70" s="4" t="str">
        <f>VLOOKUP(A70,HOP!A:U,21,0)</f>
        <v>直连</v>
      </c>
    </row>
    <row r="71" s="4" customFormat="1" hidden="1" spans="1:9">
      <c r="A71" s="5">
        <v>999226609248446</v>
      </c>
      <c r="B71" s="6">
        <v>45174</v>
      </c>
      <c r="C71" s="6">
        <v>45176</v>
      </c>
      <c r="D71" s="4">
        <v>35.9</v>
      </c>
      <c r="E71" s="4" t="str">
        <f>VLOOKUP(A71,HOP!A:L,12,0)</f>
        <v>35.90</v>
      </c>
      <c r="F71" s="4" t="str">
        <f>VLOOKUP(A71,HOP!A:C,3,0)</f>
        <v>3878771</v>
      </c>
      <c r="G71" s="4">
        <f t="shared" si="2"/>
        <v>0</v>
      </c>
      <c r="H71" s="4" t="str">
        <f t="shared" si="3"/>
        <v>，3878771</v>
      </c>
      <c r="I71" s="4" t="str">
        <f>VLOOKUP(A71,HOP!A:U,21,0)</f>
        <v>直连</v>
      </c>
    </row>
    <row r="72" s="4" customFormat="1" hidden="1" spans="1:9">
      <c r="A72" s="5">
        <v>999226612901935</v>
      </c>
      <c r="B72" s="6">
        <v>45174</v>
      </c>
      <c r="C72" s="6">
        <v>45176</v>
      </c>
      <c r="D72" s="4">
        <v>27.93</v>
      </c>
      <c r="E72" s="4" t="str">
        <f>VLOOKUP(A72,HOP!A:L,12,0)</f>
        <v>27.93</v>
      </c>
      <c r="F72" s="4" t="str">
        <f>VLOOKUP(A72,HOP!A:C,3,0)</f>
        <v>3879607</v>
      </c>
      <c r="G72" s="4">
        <f t="shared" si="2"/>
        <v>0</v>
      </c>
      <c r="H72" s="4" t="str">
        <f t="shared" si="3"/>
        <v>，3879607</v>
      </c>
      <c r="I72" s="4" t="str">
        <f>VLOOKUP(A72,HOP!A:U,21,0)</f>
        <v>直连</v>
      </c>
    </row>
    <row r="73" s="4" customFormat="1" hidden="1" spans="1:9">
      <c r="A73" s="5">
        <v>999226618957723</v>
      </c>
      <c r="B73" s="6">
        <v>45175</v>
      </c>
      <c r="C73" s="6">
        <v>45176</v>
      </c>
      <c r="D73" s="4">
        <v>47.29</v>
      </c>
      <c r="E73" s="4" t="str">
        <f>VLOOKUP(A73,HOP!A:L,12,0)</f>
        <v>47.29</v>
      </c>
      <c r="F73" s="4" t="str">
        <f>VLOOKUP(A73,HOP!A:C,3,0)</f>
        <v>3881086</v>
      </c>
      <c r="G73" s="4">
        <f t="shared" si="2"/>
        <v>0</v>
      </c>
      <c r="H73" s="4" t="str">
        <f t="shared" si="3"/>
        <v>，3881086</v>
      </c>
      <c r="I73" s="4" t="str">
        <f>VLOOKUP(A73,HOP!A:U,21,0)</f>
        <v>直连</v>
      </c>
    </row>
    <row r="74" s="4" customFormat="1" hidden="1" spans="1:9">
      <c r="A74" s="5">
        <v>999226620272511</v>
      </c>
      <c r="B74" s="6">
        <v>45175</v>
      </c>
      <c r="C74" s="6">
        <v>45176</v>
      </c>
      <c r="D74" s="4">
        <v>50.84</v>
      </c>
      <c r="E74" s="4" t="str">
        <f>VLOOKUP(A74,HOP!A:L,12,0)</f>
        <v>50.84</v>
      </c>
      <c r="F74" s="4" t="str">
        <f>VLOOKUP(A74,HOP!A:C,3,0)</f>
        <v>3881399</v>
      </c>
      <c r="G74" s="4">
        <f t="shared" si="2"/>
        <v>0</v>
      </c>
      <c r="H74" s="4" t="str">
        <f t="shared" si="3"/>
        <v>，3881399</v>
      </c>
      <c r="I74" s="4" t="str">
        <f>VLOOKUP(A74,HOP!A:U,21,0)</f>
        <v>直连</v>
      </c>
    </row>
    <row r="75" s="4" customFormat="1" hidden="1" spans="1:9">
      <c r="A75" s="5">
        <v>999226623474121</v>
      </c>
      <c r="B75" s="6">
        <v>45174</v>
      </c>
      <c r="C75" s="6">
        <v>45176</v>
      </c>
      <c r="D75" s="4">
        <v>138.68</v>
      </c>
      <c r="E75" s="4" t="str">
        <f>VLOOKUP(A75,HOP!A:L,12,0)</f>
        <v>138.68</v>
      </c>
      <c r="F75" s="4" t="str">
        <f>VLOOKUP(A75,HOP!A:C,3,0)</f>
        <v>3882694</v>
      </c>
      <c r="G75" s="4">
        <f t="shared" si="2"/>
        <v>0</v>
      </c>
      <c r="H75" s="4" t="str">
        <f t="shared" si="3"/>
        <v>，3882694</v>
      </c>
      <c r="I75" s="4" t="str">
        <f>VLOOKUP(A75,HOP!A:U,21,0)</f>
        <v>直连</v>
      </c>
    </row>
    <row r="76" s="4" customFormat="1" hidden="1" spans="1:9">
      <c r="A76" s="5">
        <v>999226624721010</v>
      </c>
      <c r="B76" s="6">
        <v>45174</v>
      </c>
      <c r="C76" s="6">
        <v>45176</v>
      </c>
      <c r="D76" s="4">
        <v>314.78</v>
      </c>
      <c r="E76" s="4" t="str">
        <f>VLOOKUP(A76,HOP!A:L,12,0)</f>
        <v>314.78</v>
      </c>
      <c r="F76" s="4" t="str">
        <f>VLOOKUP(A76,HOP!A:C,3,0)</f>
        <v>3883554</v>
      </c>
      <c r="G76" s="4">
        <f t="shared" si="2"/>
        <v>0</v>
      </c>
      <c r="H76" s="4" t="str">
        <f t="shared" si="3"/>
        <v>，3883554</v>
      </c>
      <c r="I76" s="4" t="str">
        <f>VLOOKUP(A76,HOP!A:U,21,0)</f>
        <v>直连</v>
      </c>
    </row>
    <row r="77" s="4" customFormat="1" hidden="1" spans="1:9">
      <c r="A77" s="5">
        <v>999226626350832</v>
      </c>
      <c r="B77" s="6">
        <v>45175</v>
      </c>
      <c r="C77" s="6">
        <v>45176</v>
      </c>
      <c r="D77" s="4">
        <v>39.76</v>
      </c>
      <c r="E77" s="4" t="str">
        <f>VLOOKUP(A77,HOP!A:L,12,0)</f>
        <v>39.76</v>
      </c>
      <c r="F77" s="4" t="str">
        <f>VLOOKUP(A77,HOP!A:C,3,0)</f>
        <v>3884902</v>
      </c>
      <c r="G77" s="4">
        <f t="shared" si="2"/>
        <v>0</v>
      </c>
      <c r="H77" s="4" t="str">
        <f t="shared" si="3"/>
        <v>，3884902</v>
      </c>
      <c r="I77" s="4" t="str">
        <f>VLOOKUP(A77,HOP!A:U,21,0)</f>
        <v>直连</v>
      </c>
    </row>
    <row r="78" s="4" customFormat="1" hidden="1" spans="1:9">
      <c r="A78" s="5">
        <v>999226626898828</v>
      </c>
      <c r="B78" s="6">
        <v>45174</v>
      </c>
      <c r="C78" s="6">
        <v>45176</v>
      </c>
      <c r="D78" s="4">
        <v>42.82</v>
      </c>
      <c r="E78" s="4" t="str">
        <f>VLOOKUP(A78,HOP!A:L,12,0)</f>
        <v>42.82</v>
      </c>
      <c r="F78" s="4" t="str">
        <f>VLOOKUP(A78,HOP!A:C,3,0)</f>
        <v>3885455</v>
      </c>
      <c r="G78" s="4">
        <f t="shared" si="2"/>
        <v>0</v>
      </c>
      <c r="H78" s="4" t="str">
        <f t="shared" si="3"/>
        <v>，3885455</v>
      </c>
      <c r="I78" s="4" t="str">
        <f>VLOOKUP(A78,HOP!A:U,21,0)</f>
        <v>直连</v>
      </c>
    </row>
    <row r="79" s="4" customFormat="1" hidden="1" spans="1:9">
      <c r="A79" s="5">
        <v>999226628546677</v>
      </c>
      <c r="B79" s="6">
        <v>45175</v>
      </c>
      <c r="C79" s="6">
        <v>45176</v>
      </c>
      <c r="D79" s="4">
        <v>43.73</v>
      </c>
      <c r="E79" s="4" t="str">
        <f>VLOOKUP(A79,HOP!A:L,12,0)</f>
        <v>43.73</v>
      </c>
      <c r="F79" s="4" t="str">
        <f>VLOOKUP(A79,HOP!A:C,3,0)</f>
        <v>3885750</v>
      </c>
      <c r="G79" s="4">
        <f t="shared" si="2"/>
        <v>0</v>
      </c>
      <c r="H79" s="4" t="str">
        <f t="shared" si="3"/>
        <v>，3885750</v>
      </c>
      <c r="I79" s="4" t="str">
        <f>VLOOKUP(A79,HOP!A:U,21,0)</f>
        <v>直连</v>
      </c>
    </row>
    <row r="80" s="4" customFormat="1" hidden="1" spans="1:9">
      <c r="A80" s="5">
        <v>999226632358223</v>
      </c>
      <c r="B80" s="6">
        <v>45175</v>
      </c>
      <c r="C80" s="6">
        <v>45176</v>
      </c>
      <c r="D80" s="4">
        <v>18.97</v>
      </c>
      <c r="E80" s="4" t="str">
        <f>VLOOKUP(A80,HOP!A:L,12,0)</f>
        <v>18.97</v>
      </c>
      <c r="F80" s="4" t="str">
        <f>VLOOKUP(A80,HOP!A:C,3,0)</f>
        <v>3886274</v>
      </c>
      <c r="G80" s="4">
        <f t="shared" si="2"/>
        <v>0</v>
      </c>
      <c r="H80" s="4" t="str">
        <f t="shared" si="3"/>
        <v>，3886274</v>
      </c>
      <c r="I80" s="4" t="str">
        <f>VLOOKUP(A80,HOP!A:U,21,0)</f>
        <v>直连</v>
      </c>
    </row>
    <row r="81" s="4" customFormat="1" hidden="1" spans="1:9">
      <c r="A81" s="5">
        <v>999226632874329</v>
      </c>
      <c r="B81" s="6">
        <v>45174</v>
      </c>
      <c r="C81" s="6">
        <v>45176</v>
      </c>
      <c r="D81" s="4">
        <v>49.76</v>
      </c>
      <c r="E81" s="4" t="str">
        <f>VLOOKUP(A81,HOP!A:L,12,0)</f>
        <v>49.76</v>
      </c>
      <c r="F81" s="4" t="str">
        <f>VLOOKUP(A81,HOP!A:C,3,0)</f>
        <v>3886426</v>
      </c>
      <c r="G81" s="4">
        <f t="shared" si="2"/>
        <v>0</v>
      </c>
      <c r="H81" s="4" t="str">
        <f t="shared" si="3"/>
        <v>，3886426</v>
      </c>
      <c r="I81" s="4" t="str">
        <f>VLOOKUP(A81,HOP!A:U,21,0)</f>
        <v>直连</v>
      </c>
    </row>
    <row r="82" s="4" customFormat="1" hidden="1" spans="1:9">
      <c r="A82" s="5">
        <v>999226633445087</v>
      </c>
      <c r="B82" s="6">
        <v>45175</v>
      </c>
      <c r="C82" s="6">
        <v>45176</v>
      </c>
      <c r="D82" s="4">
        <v>7.51</v>
      </c>
      <c r="E82" s="4" t="str">
        <f>VLOOKUP(A82,HOP!A:L,12,0)</f>
        <v>7.51</v>
      </c>
      <c r="F82" s="4" t="str">
        <f>VLOOKUP(A82,HOP!A:C,3,0)</f>
        <v>3886523</v>
      </c>
      <c r="G82" s="4">
        <f t="shared" si="2"/>
        <v>0</v>
      </c>
      <c r="H82" s="4" t="str">
        <f t="shared" si="3"/>
        <v>，3886523</v>
      </c>
      <c r="I82" s="4" t="str">
        <f>VLOOKUP(A82,HOP!A:U,21,0)</f>
        <v>直连</v>
      </c>
    </row>
    <row r="83" s="4" customFormat="1" hidden="1" spans="1:9">
      <c r="A83" s="5">
        <v>999226634896756</v>
      </c>
      <c r="B83" s="6">
        <v>45174</v>
      </c>
      <c r="C83" s="6">
        <v>45176</v>
      </c>
      <c r="D83" s="4">
        <v>30.4</v>
      </c>
      <c r="E83" s="4" t="str">
        <f>VLOOKUP(A83,HOP!A:L,12,0)</f>
        <v>30.40</v>
      </c>
      <c r="F83" s="4" t="str">
        <f>VLOOKUP(A83,HOP!A:C,3,0)</f>
        <v>3887030</v>
      </c>
      <c r="G83" s="4">
        <f t="shared" si="2"/>
        <v>0</v>
      </c>
      <c r="H83" s="4" t="str">
        <f t="shared" si="3"/>
        <v>，3887030</v>
      </c>
      <c r="I83" s="4" t="str">
        <f>VLOOKUP(A83,HOP!A:U,21,0)</f>
        <v>直连</v>
      </c>
    </row>
    <row r="84" s="4" customFormat="1" hidden="1" spans="1:9">
      <c r="A84" s="5">
        <v>999226640297849</v>
      </c>
      <c r="B84" s="6">
        <v>45175</v>
      </c>
      <c r="C84" s="6">
        <v>45176</v>
      </c>
      <c r="D84" s="4">
        <v>20.49</v>
      </c>
      <c r="E84" s="4" t="str">
        <f>VLOOKUP(A84,HOP!A:L,12,0)</f>
        <v>20.49</v>
      </c>
      <c r="F84" s="4" t="str">
        <f>VLOOKUP(A84,HOP!A:C,3,0)</f>
        <v>3888685</v>
      </c>
      <c r="G84" s="4">
        <f t="shared" si="2"/>
        <v>0</v>
      </c>
      <c r="H84" s="4" t="str">
        <f t="shared" si="3"/>
        <v>，3888685</v>
      </c>
      <c r="I84" s="4" t="str">
        <f>VLOOKUP(A84,HOP!A:U,21,0)</f>
        <v>直连</v>
      </c>
    </row>
    <row r="85" s="4" customFormat="1" hidden="1" spans="1:9">
      <c r="A85" s="5">
        <v>999226640416444</v>
      </c>
      <c r="B85" s="6">
        <v>45175</v>
      </c>
      <c r="C85" s="6">
        <v>45176</v>
      </c>
      <c r="D85" s="4">
        <v>72.57</v>
      </c>
      <c r="E85" s="4" t="str">
        <f>VLOOKUP(A85,HOP!A:L,12,0)</f>
        <v>72.57</v>
      </c>
      <c r="F85" s="4" t="str">
        <f>VLOOKUP(A85,HOP!A:C,3,0)</f>
        <v>3888715</v>
      </c>
      <c r="G85" s="4">
        <f t="shared" si="2"/>
        <v>0</v>
      </c>
      <c r="H85" s="4" t="str">
        <f t="shared" si="3"/>
        <v>，3888715</v>
      </c>
      <c r="I85" s="4" t="str">
        <f>VLOOKUP(A85,HOP!A:U,21,0)</f>
        <v>直连</v>
      </c>
    </row>
    <row r="86" s="4" customFormat="1" hidden="1" spans="1:9">
      <c r="A86" s="5">
        <v>999226640791420</v>
      </c>
      <c r="B86" s="6">
        <v>45175</v>
      </c>
      <c r="C86" s="6">
        <v>45176</v>
      </c>
      <c r="D86" s="4">
        <v>23.92</v>
      </c>
      <c r="E86" s="4" t="str">
        <f>VLOOKUP(A86,HOP!A:L,12,0)</f>
        <v>23.92</v>
      </c>
      <c r="F86" s="4" t="str">
        <f>VLOOKUP(A86,HOP!A:C,3,0)</f>
        <v>3888852</v>
      </c>
      <c r="G86" s="4">
        <f t="shared" si="2"/>
        <v>0</v>
      </c>
      <c r="H86" s="4" t="str">
        <f t="shared" si="3"/>
        <v>，3888852</v>
      </c>
      <c r="I86" s="4" t="str">
        <f>VLOOKUP(A86,HOP!A:U,21,0)</f>
        <v>直连</v>
      </c>
    </row>
    <row r="87" s="4" customFormat="1" hidden="1" spans="1:9">
      <c r="A87" s="5">
        <v>999226640961192</v>
      </c>
      <c r="B87" s="6">
        <v>45175</v>
      </c>
      <c r="C87" s="6">
        <v>45176</v>
      </c>
      <c r="D87" s="4">
        <v>41.6</v>
      </c>
      <c r="E87" s="4" t="str">
        <f>VLOOKUP(A87,HOP!A:L,12,0)</f>
        <v>41.60</v>
      </c>
      <c r="F87" s="4" t="str">
        <f>VLOOKUP(A87,HOP!A:C,3,0)</f>
        <v>3888890</v>
      </c>
      <c r="G87" s="4">
        <f t="shared" si="2"/>
        <v>0</v>
      </c>
      <c r="H87" s="4" t="str">
        <f t="shared" si="3"/>
        <v>，3888890</v>
      </c>
      <c r="I87" s="4" t="str">
        <f>VLOOKUP(A87,HOP!A:U,21,0)</f>
        <v>直连</v>
      </c>
    </row>
    <row r="88" s="4" customFormat="1" hidden="1" spans="1:9">
      <c r="A88" s="5">
        <v>999226642270532</v>
      </c>
      <c r="B88" s="6">
        <v>45175</v>
      </c>
      <c r="C88" s="6">
        <v>45176</v>
      </c>
      <c r="D88" s="4">
        <v>28.35</v>
      </c>
      <c r="E88" s="4" t="str">
        <f>VLOOKUP(A88,HOP!A:L,12,0)</f>
        <v>28.35</v>
      </c>
      <c r="F88" s="4" t="str">
        <f>VLOOKUP(A88,HOP!A:C,3,0)</f>
        <v>3889422</v>
      </c>
      <c r="G88" s="4">
        <f t="shared" si="2"/>
        <v>0</v>
      </c>
      <c r="H88" s="4" t="str">
        <f t="shared" si="3"/>
        <v>，3889422</v>
      </c>
      <c r="I88" s="4" t="str">
        <f>VLOOKUP(A88,HOP!A:U,21,0)</f>
        <v>直连</v>
      </c>
    </row>
    <row r="89" s="4" customFormat="1" hidden="1" spans="1:9">
      <c r="A89" s="5">
        <v>999226642281923</v>
      </c>
      <c r="B89" s="6">
        <v>45175</v>
      </c>
      <c r="C89" s="6">
        <v>45176</v>
      </c>
      <c r="D89" s="4">
        <v>10.86</v>
      </c>
      <c r="E89" s="4" t="str">
        <f>VLOOKUP(A89,HOP!A:L,12,0)</f>
        <v>10.86</v>
      </c>
      <c r="F89" s="4" t="str">
        <f>VLOOKUP(A89,HOP!A:C,3,0)</f>
        <v>3889426</v>
      </c>
      <c r="G89" s="4">
        <f t="shared" si="2"/>
        <v>0</v>
      </c>
      <c r="H89" s="4" t="str">
        <f t="shared" si="3"/>
        <v>，3889426</v>
      </c>
      <c r="I89" s="4" t="str">
        <f>VLOOKUP(A89,HOP!A:U,21,0)</f>
        <v>直连</v>
      </c>
    </row>
    <row r="90" s="4" customFormat="1" hidden="1" spans="1:9">
      <c r="A90" s="5">
        <v>999226642453478</v>
      </c>
      <c r="B90" s="6">
        <v>45175</v>
      </c>
      <c r="C90" s="6">
        <v>45176</v>
      </c>
      <c r="D90" s="4">
        <v>43.28</v>
      </c>
      <c r="E90" s="4" t="str">
        <f>VLOOKUP(A90,HOP!A:L,12,0)</f>
        <v>43.28</v>
      </c>
      <c r="F90" s="4" t="str">
        <f>VLOOKUP(A90,HOP!A:C,3,0)</f>
        <v>3889458</v>
      </c>
      <c r="G90" s="4">
        <f t="shared" si="2"/>
        <v>0</v>
      </c>
      <c r="H90" s="4" t="str">
        <f t="shared" si="3"/>
        <v>，3889458</v>
      </c>
      <c r="I90" s="4" t="str">
        <f>VLOOKUP(A90,HOP!A:U,21,0)</f>
        <v>直连</v>
      </c>
    </row>
    <row r="91" s="4" customFormat="1" hidden="1" spans="1:9">
      <c r="A91" s="5">
        <v>999226642480017</v>
      </c>
      <c r="B91" s="6">
        <v>45175</v>
      </c>
      <c r="C91" s="6">
        <v>45176</v>
      </c>
      <c r="D91" s="4">
        <v>63.85</v>
      </c>
      <c r="E91" s="4" t="str">
        <f>VLOOKUP(A91,HOP!A:L,12,0)</f>
        <v>63.85</v>
      </c>
      <c r="F91" s="4" t="str">
        <f>VLOOKUP(A91,HOP!A:C,3,0)</f>
        <v>3889466</v>
      </c>
      <c r="G91" s="4">
        <f t="shared" si="2"/>
        <v>0</v>
      </c>
      <c r="H91" s="4" t="str">
        <f t="shared" si="3"/>
        <v>，3889466</v>
      </c>
      <c r="I91" s="4" t="str">
        <f>VLOOKUP(A91,HOP!A:U,21,0)</f>
        <v>直连</v>
      </c>
    </row>
    <row r="92" s="4" customFormat="1" hidden="1" spans="1:9">
      <c r="A92" s="5">
        <v>999226643631152</v>
      </c>
      <c r="B92" s="6">
        <v>45175</v>
      </c>
      <c r="C92" s="6">
        <v>45176</v>
      </c>
      <c r="D92" s="4">
        <v>19.05</v>
      </c>
      <c r="E92" s="4" t="str">
        <f>VLOOKUP(A92,HOP!A:L,12,0)</f>
        <v>19.05</v>
      </c>
      <c r="F92" s="4" t="str">
        <f>VLOOKUP(A92,HOP!A:C,3,0)</f>
        <v>3889850</v>
      </c>
      <c r="G92" s="4">
        <f t="shared" si="2"/>
        <v>0</v>
      </c>
      <c r="H92" s="4" t="str">
        <f t="shared" si="3"/>
        <v>，3889850</v>
      </c>
      <c r="I92" s="4" t="str">
        <f>VLOOKUP(A92,HOP!A:U,21,0)</f>
        <v>直连</v>
      </c>
    </row>
    <row r="93" s="4" customFormat="1" hidden="1" spans="1:9">
      <c r="A93" s="5">
        <v>999226643875704</v>
      </c>
      <c r="B93" s="6">
        <v>45175</v>
      </c>
      <c r="C93" s="6">
        <v>45176</v>
      </c>
      <c r="D93" s="4">
        <v>11.68</v>
      </c>
      <c r="E93" s="4" t="str">
        <f>VLOOKUP(A93,HOP!A:L,12,0)</f>
        <v>11.68</v>
      </c>
      <c r="F93" s="4" t="str">
        <f>VLOOKUP(A93,HOP!A:C,3,0)</f>
        <v>3889984</v>
      </c>
      <c r="G93" s="4">
        <f t="shared" si="2"/>
        <v>0</v>
      </c>
      <c r="H93" s="4" t="str">
        <f t="shared" si="3"/>
        <v>，3889984</v>
      </c>
      <c r="I93" s="4" t="str">
        <f>VLOOKUP(A93,HOP!A:U,21,0)</f>
        <v>直连</v>
      </c>
    </row>
    <row r="94" s="4" customFormat="1" hidden="1" spans="1:9">
      <c r="A94" s="5">
        <v>999226644227415</v>
      </c>
      <c r="B94" s="6">
        <v>45175</v>
      </c>
      <c r="C94" s="6">
        <v>45176</v>
      </c>
      <c r="D94" s="4">
        <v>22.85</v>
      </c>
      <c r="E94" s="4" t="str">
        <f>VLOOKUP(A94,HOP!A:L,12,0)</f>
        <v>22.85</v>
      </c>
      <c r="F94" s="4" t="str">
        <f>VLOOKUP(A94,HOP!A:C,3,0)</f>
        <v>3890042</v>
      </c>
      <c r="G94" s="4">
        <f t="shared" si="2"/>
        <v>0</v>
      </c>
      <c r="H94" s="4" t="str">
        <f t="shared" si="3"/>
        <v>，3890042</v>
      </c>
      <c r="I94" s="4" t="str">
        <f>VLOOKUP(A94,HOP!A:U,21,0)</f>
        <v>直连</v>
      </c>
    </row>
    <row r="95" s="4" customFormat="1" hidden="1" spans="1:9">
      <c r="A95" s="5">
        <v>999226644539388</v>
      </c>
      <c r="B95" s="6">
        <v>45175</v>
      </c>
      <c r="C95" s="6">
        <v>45176</v>
      </c>
      <c r="D95" s="4">
        <v>117.81</v>
      </c>
      <c r="E95" s="4" t="str">
        <f>VLOOKUP(A95,HOP!A:L,12,0)</f>
        <v>117.81</v>
      </c>
      <c r="F95" s="4" t="str">
        <f>VLOOKUP(A95,HOP!A:C,3,0)</f>
        <v>3890106</v>
      </c>
      <c r="G95" s="4">
        <f t="shared" si="2"/>
        <v>0</v>
      </c>
      <c r="H95" s="4" t="str">
        <f t="shared" si="3"/>
        <v>，3890106</v>
      </c>
      <c r="I95" s="4" t="str">
        <f>VLOOKUP(A95,HOP!A:U,21,0)</f>
        <v>直连</v>
      </c>
    </row>
    <row r="96" s="4" customFormat="1" hidden="1" spans="1:9">
      <c r="A96" s="5">
        <v>999226644932277</v>
      </c>
      <c r="B96" s="6">
        <v>45175</v>
      </c>
      <c r="C96" s="6">
        <v>45176</v>
      </c>
      <c r="D96" s="4">
        <v>25.44</v>
      </c>
      <c r="E96" s="4" t="str">
        <f>VLOOKUP(A96,HOP!A:L,12,0)</f>
        <v>25.44</v>
      </c>
      <c r="F96" s="4" t="str">
        <f>VLOOKUP(A96,HOP!A:C,3,0)</f>
        <v>3890312</v>
      </c>
      <c r="G96" s="4">
        <f t="shared" si="2"/>
        <v>0</v>
      </c>
      <c r="H96" s="4" t="str">
        <f t="shared" si="3"/>
        <v>，3890312</v>
      </c>
      <c r="I96" s="4" t="str">
        <f>VLOOKUP(A96,HOP!A:U,21,0)</f>
        <v>直连</v>
      </c>
    </row>
    <row r="97" s="4" customFormat="1" hidden="1" spans="1:9">
      <c r="A97" s="5">
        <v>999226644991803</v>
      </c>
      <c r="B97" s="6">
        <v>45175</v>
      </c>
      <c r="C97" s="6">
        <v>45176</v>
      </c>
      <c r="D97" s="4">
        <v>23.08</v>
      </c>
      <c r="E97" s="4" t="str">
        <f>VLOOKUP(A97,HOP!A:L,12,0)</f>
        <v>23.08</v>
      </c>
      <c r="F97" s="4" t="str">
        <f>VLOOKUP(A97,HOP!A:C,3,0)</f>
        <v>3890324</v>
      </c>
      <c r="G97" s="4">
        <f t="shared" si="2"/>
        <v>0</v>
      </c>
      <c r="H97" s="4" t="str">
        <f t="shared" si="3"/>
        <v>，3890324</v>
      </c>
      <c r="I97" s="4" t="str">
        <f>VLOOKUP(A97,HOP!A:U,21,0)</f>
        <v>直连</v>
      </c>
    </row>
    <row r="98" s="4" customFormat="1" hidden="1" spans="1:9">
      <c r="A98" s="5">
        <v>999226645097018</v>
      </c>
      <c r="B98" s="6">
        <v>45175</v>
      </c>
      <c r="C98" s="6">
        <v>45176</v>
      </c>
      <c r="D98" s="4">
        <v>9.67</v>
      </c>
      <c r="E98" s="4" t="str">
        <f>VLOOKUP(A98,HOP!A:L,12,0)</f>
        <v>9.67</v>
      </c>
      <c r="F98" s="4" t="str">
        <f>VLOOKUP(A98,HOP!A:C,3,0)</f>
        <v>3890350</v>
      </c>
      <c r="G98" s="4">
        <f t="shared" si="2"/>
        <v>0</v>
      </c>
      <c r="H98" s="4" t="str">
        <f t="shared" si="3"/>
        <v>，3890350</v>
      </c>
      <c r="I98" s="4" t="str">
        <f>VLOOKUP(A98,HOP!A:U,21,0)</f>
        <v>直连</v>
      </c>
    </row>
    <row r="99" s="4" customFormat="1" hidden="1" spans="1:9">
      <c r="A99" s="5">
        <v>999226646205890</v>
      </c>
      <c r="B99" s="6">
        <v>45175</v>
      </c>
      <c r="C99" s="6">
        <v>45176</v>
      </c>
      <c r="D99" s="4">
        <v>20.4</v>
      </c>
      <c r="E99" s="4" t="str">
        <f>VLOOKUP(A99,HOP!A:L,12,0)</f>
        <v>20.40</v>
      </c>
      <c r="F99" s="4" t="str">
        <f>VLOOKUP(A99,HOP!A:C,3,0)</f>
        <v>3890744</v>
      </c>
      <c r="G99" s="4">
        <f t="shared" si="2"/>
        <v>0</v>
      </c>
      <c r="H99" s="4" t="str">
        <f t="shared" si="3"/>
        <v>，3890744</v>
      </c>
      <c r="I99" s="4" t="str">
        <f>VLOOKUP(A99,HOP!A:U,21,0)</f>
        <v>直连</v>
      </c>
    </row>
    <row r="100" s="4" customFormat="1" hidden="1" spans="1:9">
      <c r="A100" s="5">
        <v>999226646338431</v>
      </c>
      <c r="B100" s="6">
        <v>45175</v>
      </c>
      <c r="C100" s="6">
        <v>45176</v>
      </c>
      <c r="D100" s="4">
        <v>28.89</v>
      </c>
      <c r="E100" s="4" t="str">
        <f>VLOOKUP(A100,HOP!A:L,12,0)</f>
        <v>28.89</v>
      </c>
      <c r="F100" s="4" t="str">
        <f>VLOOKUP(A100,HOP!A:C,3,0)</f>
        <v>3890777</v>
      </c>
      <c r="G100" s="4">
        <f t="shared" si="2"/>
        <v>0</v>
      </c>
      <c r="H100" s="4" t="str">
        <f t="shared" si="3"/>
        <v>，3890777</v>
      </c>
      <c r="I100" s="4" t="str">
        <f>VLOOKUP(A100,HOP!A:U,21,0)</f>
        <v>直连</v>
      </c>
    </row>
    <row r="101" s="4" customFormat="1" hidden="1" spans="1:9">
      <c r="A101" s="5">
        <v>999226647089397</v>
      </c>
      <c r="B101" s="6">
        <v>45175</v>
      </c>
      <c r="C101" s="6">
        <v>45176</v>
      </c>
      <c r="D101" s="4">
        <v>23.76</v>
      </c>
      <c r="E101" s="4" t="str">
        <f>VLOOKUP(A101,HOP!A:L,12,0)</f>
        <v>23.76</v>
      </c>
      <c r="F101" s="4" t="str">
        <f>VLOOKUP(A101,HOP!A:C,3,0)</f>
        <v>3891027</v>
      </c>
      <c r="G101" s="4">
        <f t="shared" si="2"/>
        <v>0</v>
      </c>
      <c r="H101" s="4" t="str">
        <f t="shared" si="3"/>
        <v>，3891027</v>
      </c>
      <c r="I101" s="4" t="str">
        <f>VLOOKUP(A101,HOP!A:U,21,0)</f>
        <v>直连</v>
      </c>
    </row>
    <row r="102" s="4" customFormat="1" hidden="1" spans="1:9">
      <c r="A102" s="5">
        <v>999226647528136</v>
      </c>
      <c r="B102" s="6">
        <v>45175</v>
      </c>
      <c r="C102" s="6">
        <v>45176</v>
      </c>
      <c r="D102" s="4">
        <v>39.32</v>
      </c>
      <c r="E102" s="4" t="str">
        <f>VLOOKUP(A102,HOP!A:L,12,0)</f>
        <v>39.32</v>
      </c>
      <c r="F102" s="4" t="str">
        <f>VLOOKUP(A102,HOP!A:C,3,0)</f>
        <v>3891134</v>
      </c>
      <c r="G102" s="4">
        <f t="shared" si="2"/>
        <v>0</v>
      </c>
      <c r="H102" s="4" t="str">
        <f t="shared" si="3"/>
        <v>，3891134</v>
      </c>
      <c r="I102" s="4" t="str">
        <f>VLOOKUP(A102,HOP!A:U,21,0)</f>
        <v>直连</v>
      </c>
    </row>
    <row r="103" s="4" customFormat="1" hidden="1" spans="1:9">
      <c r="A103" s="5">
        <v>999226647694109</v>
      </c>
      <c r="B103" s="6">
        <v>45175</v>
      </c>
      <c r="C103" s="6">
        <v>45176</v>
      </c>
      <c r="D103" s="4">
        <v>18.83</v>
      </c>
      <c r="E103" s="4" t="str">
        <f>VLOOKUP(A103,HOP!A:L,12,0)</f>
        <v>18.83</v>
      </c>
      <c r="F103" s="4" t="str">
        <f>VLOOKUP(A103,HOP!A:C,3,0)</f>
        <v>3891302</v>
      </c>
      <c r="G103" s="4">
        <f t="shared" si="2"/>
        <v>0</v>
      </c>
      <c r="H103" s="4" t="str">
        <f t="shared" si="3"/>
        <v>，3891302</v>
      </c>
      <c r="I103" s="4" t="str">
        <f>VLOOKUP(A103,HOP!A:U,21,0)</f>
        <v>直连</v>
      </c>
    </row>
    <row r="104" s="4" customFormat="1" hidden="1" spans="1:9">
      <c r="A104" s="5">
        <v>999226648071922</v>
      </c>
      <c r="B104" s="6">
        <v>45175</v>
      </c>
      <c r="C104" s="6">
        <v>45176</v>
      </c>
      <c r="D104" s="4">
        <v>15.5</v>
      </c>
      <c r="E104" s="4" t="str">
        <f>VLOOKUP(A104,HOP!A:L,12,0)</f>
        <v>15.50</v>
      </c>
      <c r="F104" s="4" t="str">
        <f>VLOOKUP(A104,HOP!A:C,3,0)</f>
        <v>3891436</v>
      </c>
      <c r="G104" s="4">
        <f t="shared" si="2"/>
        <v>0</v>
      </c>
      <c r="H104" s="4" t="str">
        <f t="shared" si="3"/>
        <v>，3891436</v>
      </c>
      <c r="I104" s="4" t="str">
        <f>VLOOKUP(A104,HOP!A:U,21,0)</f>
        <v>直连</v>
      </c>
    </row>
    <row r="105" s="4" customFormat="1" hidden="1" spans="1:9">
      <c r="A105" s="5">
        <v>999226648133990</v>
      </c>
      <c r="B105" s="6">
        <v>45175</v>
      </c>
      <c r="C105" s="6">
        <v>45176</v>
      </c>
      <c r="D105" s="4">
        <v>55.87</v>
      </c>
      <c r="E105" s="4" t="str">
        <f>VLOOKUP(A105,HOP!A:L,12,0)</f>
        <v>55.87</v>
      </c>
      <c r="F105" s="4" t="str">
        <f>VLOOKUP(A105,HOP!A:C,3,0)</f>
        <v>3891559</v>
      </c>
      <c r="G105" s="4">
        <f t="shared" si="2"/>
        <v>0</v>
      </c>
      <c r="H105" s="4" t="str">
        <f t="shared" si="3"/>
        <v>，3891559</v>
      </c>
      <c r="I105" s="4" t="str">
        <f>VLOOKUP(A105,HOP!A:U,21,0)</f>
        <v>直连</v>
      </c>
    </row>
    <row r="106" s="4" customFormat="1" hidden="1" spans="1:9">
      <c r="A106" s="5">
        <v>999226648145012</v>
      </c>
      <c r="B106" s="6">
        <v>45175</v>
      </c>
      <c r="C106" s="6">
        <v>45176</v>
      </c>
      <c r="D106" s="4">
        <v>29.89</v>
      </c>
      <c r="E106" s="4" t="str">
        <f>VLOOKUP(A106,HOP!A:L,12,0)</f>
        <v>29.89</v>
      </c>
      <c r="F106" s="4" t="str">
        <f>VLOOKUP(A106,HOP!A:C,3,0)</f>
        <v>3891589</v>
      </c>
      <c r="G106" s="4">
        <f t="shared" si="2"/>
        <v>0</v>
      </c>
      <c r="H106" s="4" t="str">
        <f t="shared" si="3"/>
        <v>，3891589</v>
      </c>
      <c r="I106" s="4" t="str">
        <f>VLOOKUP(A106,HOP!A:U,21,0)</f>
        <v>直连</v>
      </c>
    </row>
    <row r="107" s="4" customFormat="1" hidden="1" spans="1:9">
      <c r="A107" s="5">
        <v>999226656444747</v>
      </c>
      <c r="B107" s="6">
        <v>45175</v>
      </c>
      <c r="C107" s="6">
        <v>45176</v>
      </c>
      <c r="D107" s="4">
        <v>22.92</v>
      </c>
      <c r="E107" s="4" t="str">
        <f>VLOOKUP(A107,HOP!A:L,12,0)</f>
        <v>22.92</v>
      </c>
      <c r="F107" s="4" t="str">
        <f>VLOOKUP(A107,HOP!A:C,3,0)</f>
        <v>3892554</v>
      </c>
      <c r="G107" s="4">
        <f t="shared" si="2"/>
        <v>0</v>
      </c>
      <c r="H107" s="4" t="str">
        <f t="shared" si="3"/>
        <v>，3892554</v>
      </c>
      <c r="I107" s="4" t="str">
        <f>VLOOKUP(A107,HOP!A:U,21,0)</f>
        <v>直连</v>
      </c>
    </row>
    <row r="108" s="4" customFormat="1" hidden="1" spans="1:9">
      <c r="A108" s="5">
        <v>999226657508368</v>
      </c>
      <c r="B108" s="6">
        <v>45175</v>
      </c>
      <c r="C108" s="6">
        <v>45176</v>
      </c>
      <c r="D108" s="4">
        <v>12.88</v>
      </c>
      <c r="E108" s="4" t="str">
        <f>VLOOKUP(A108,HOP!A:L,12,0)</f>
        <v>12.88</v>
      </c>
      <c r="F108" s="4" t="str">
        <f>VLOOKUP(A108,HOP!A:C,3,0)</f>
        <v>3892858</v>
      </c>
      <c r="G108" s="4">
        <f t="shared" si="2"/>
        <v>0</v>
      </c>
      <c r="H108" s="4" t="str">
        <f t="shared" si="3"/>
        <v>，3892858</v>
      </c>
      <c r="I108" s="4" t="str">
        <f>VLOOKUP(A108,HOP!A:U,21,0)</f>
        <v>直连</v>
      </c>
    </row>
    <row r="109" s="4" customFormat="1" hidden="1" spans="1:9">
      <c r="A109" s="5">
        <v>999225985930635</v>
      </c>
      <c r="B109" s="6">
        <v>45176</v>
      </c>
      <c r="C109" s="6">
        <v>45177</v>
      </c>
      <c r="D109" s="4">
        <v>29.72</v>
      </c>
      <c r="E109" s="4" t="str">
        <f>VLOOKUP(A109,HOP!A:L,12,0)</f>
        <v>29.72</v>
      </c>
      <c r="F109" s="4" t="str">
        <f>VLOOKUP(A109,HOP!A:C,3,0)</f>
        <v>3767850</v>
      </c>
      <c r="G109" s="4">
        <f t="shared" si="2"/>
        <v>0</v>
      </c>
      <c r="H109" s="4" t="str">
        <f t="shared" si="3"/>
        <v>，3767850</v>
      </c>
      <c r="I109" s="4" t="str">
        <f>VLOOKUP(A109,HOP!A:U,21,0)</f>
        <v>直连</v>
      </c>
    </row>
    <row r="110" s="4" customFormat="1" hidden="1" spans="1:9">
      <c r="A110" s="5">
        <v>999226108583468</v>
      </c>
      <c r="B110" s="6">
        <v>45174</v>
      </c>
      <c r="C110" s="6">
        <v>45177</v>
      </c>
      <c r="D110" s="4">
        <v>140.46</v>
      </c>
      <c r="E110" s="4" t="str">
        <f>VLOOKUP(A110,HOP!A:L,12,0)</f>
        <v>140.46</v>
      </c>
      <c r="F110" s="4" t="str">
        <f>VLOOKUP(A110,HOP!A:C,3,0)</f>
        <v>3792824</v>
      </c>
      <c r="G110" s="4">
        <f t="shared" si="2"/>
        <v>0</v>
      </c>
      <c r="H110" s="4" t="str">
        <f t="shared" si="3"/>
        <v>，3792824</v>
      </c>
      <c r="I110" s="4" t="str">
        <f>VLOOKUP(A110,HOP!A:U,21,0)</f>
        <v>直采</v>
      </c>
    </row>
    <row r="111" s="4" customFormat="1" hidden="1" spans="1:9">
      <c r="A111" s="5">
        <v>999226202169706</v>
      </c>
      <c r="B111" s="6">
        <v>45173</v>
      </c>
      <c r="C111" s="6">
        <v>45177</v>
      </c>
      <c r="D111" s="4">
        <v>383.6</v>
      </c>
      <c r="E111" s="4" t="str">
        <f>VLOOKUP(A111,HOP!A:L,12,0)</f>
        <v>383.60</v>
      </c>
      <c r="F111" s="4" t="str">
        <f>VLOOKUP(A111,HOP!A:C,3,0)</f>
        <v>3814355</v>
      </c>
      <c r="G111" s="4">
        <f t="shared" si="2"/>
        <v>0</v>
      </c>
      <c r="H111" s="4" t="str">
        <f t="shared" si="3"/>
        <v>，3814355</v>
      </c>
      <c r="I111" s="4" t="str">
        <f>VLOOKUP(A111,HOP!A:U,21,0)</f>
        <v>直连</v>
      </c>
    </row>
    <row r="112" s="4" customFormat="1" hidden="1" spans="1:9">
      <c r="A112" s="5">
        <v>999226267199115</v>
      </c>
      <c r="B112" s="6">
        <v>45175</v>
      </c>
      <c r="C112" s="6">
        <v>45177</v>
      </c>
      <c r="D112" s="4">
        <v>519.9</v>
      </c>
      <c r="E112" s="4" t="str">
        <f>VLOOKUP(A112,HOP!A:L,12,0)</f>
        <v>519.90</v>
      </c>
      <c r="F112" s="4" t="str">
        <f>VLOOKUP(A112,HOP!A:C,3,0)</f>
        <v>3820187</v>
      </c>
      <c r="G112" s="4">
        <f t="shared" si="2"/>
        <v>0</v>
      </c>
      <c r="H112" s="4" t="str">
        <f t="shared" si="3"/>
        <v>，3820187</v>
      </c>
      <c r="I112" s="4" t="str">
        <f>VLOOKUP(A112,HOP!A:U,21,0)</f>
        <v>直连</v>
      </c>
    </row>
    <row r="113" s="4" customFormat="1" hidden="1" spans="1:9">
      <c r="A113" s="5">
        <v>999226268288575</v>
      </c>
      <c r="B113" s="6">
        <v>45175</v>
      </c>
      <c r="C113" s="6">
        <v>45177</v>
      </c>
      <c r="D113" s="4">
        <v>78.64</v>
      </c>
      <c r="E113" s="4" t="str">
        <f>VLOOKUP(A113,HOP!A:L,12,0)</f>
        <v>78.64</v>
      </c>
      <c r="F113" s="4" t="str">
        <f>VLOOKUP(A113,HOP!A:C,3,0)</f>
        <v>3820407</v>
      </c>
      <c r="G113" s="4">
        <f t="shared" si="2"/>
        <v>0</v>
      </c>
      <c r="H113" s="4" t="str">
        <f t="shared" si="3"/>
        <v>，3820407</v>
      </c>
      <c r="I113" s="4" t="str">
        <f>VLOOKUP(A113,HOP!A:U,21,0)</f>
        <v>直连</v>
      </c>
    </row>
    <row r="114" s="4" customFormat="1" spans="1:9">
      <c r="A114" s="5">
        <v>999226495541344</v>
      </c>
      <c r="B114" s="6">
        <v>45169</v>
      </c>
      <c r="C114" s="6">
        <v>45177</v>
      </c>
      <c r="D114" s="4">
        <v>1160.34</v>
      </c>
      <c r="E114" s="4" t="str">
        <f>VLOOKUP(A114,HOP!A:L,12,0)</f>
        <v>1160.32</v>
      </c>
      <c r="F114" s="4" t="str">
        <f>VLOOKUP(A114,HOP!A:C,3,0)</f>
        <v>3858319</v>
      </c>
      <c r="G114" s="4">
        <f t="shared" si="2"/>
        <v>0.0199999999999818</v>
      </c>
      <c r="H114" s="4" t="str">
        <f t="shared" si="3"/>
        <v>，3858319</v>
      </c>
      <c r="I114" s="4" t="str">
        <f>VLOOKUP(A114,HOP!A:U,21,0)</f>
        <v>直连</v>
      </c>
    </row>
    <row r="115" s="4" customFormat="1" hidden="1" spans="1:9">
      <c r="A115" s="5">
        <v>999226503512822</v>
      </c>
      <c r="B115" s="6">
        <v>45176</v>
      </c>
      <c r="C115" s="6">
        <v>45177</v>
      </c>
      <c r="D115" s="4">
        <v>274.81</v>
      </c>
      <c r="E115" s="4" t="str">
        <f>VLOOKUP(A115,HOP!A:L,12,0)</f>
        <v>274.81</v>
      </c>
      <c r="F115" s="4" t="str">
        <f>VLOOKUP(A115,HOP!A:C,3,0)</f>
        <v>3867834</v>
      </c>
      <c r="G115" s="4">
        <f t="shared" si="2"/>
        <v>0</v>
      </c>
      <c r="H115" s="4" t="str">
        <f t="shared" si="3"/>
        <v>，3867834</v>
      </c>
      <c r="I115" s="4" t="str">
        <f>VLOOKUP(A115,HOP!A:U,21,0)</f>
        <v>直采</v>
      </c>
    </row>
    <row r="116" s="4" customFormat="1" hidden="1" spans="1:9">
      <c r="A116" s="5">
        <v>999226567054309</v>
      </c>
      <c r="B116" s="6">
        <v>45176</v>
      </c>
      <c r="C116" s="6">
        <v>45177</v>
      </c>
      <c r="D116" s="4">
        <v>79</v>
      </c>
      <c r="E116" s="4" t="str">
        <f>VLOOKUP(A116,HOP!A:L,12,0)</f>
        <v>79.00</v>
      </c>
      <c r="F116" s="4" t="str">
        <f>VLOOKUP(A116,HOP!A:C,3,0)</f>
        <v>3869926</v>
      </c>
      <c r="G116" s="4">
        <f t="shared" si="2"/>
        <v>0</v>
      </c>
      <c r="H116" s="4" t="str">
        <f t="shared" si="3"/>
        <v>，3869926</v>
      </c>
      <c r="I116" s="4" t="str">
        <f>VLOOKUP(A116,HOP!A:U,21,0)</f>
        <v>直连</v>
      </c>
    </row>
    <row r="117" s="4" customFormat="1" hidden="1" spans="1:9">
      <c r="A117" s="5">
        <v>999226574909699</v>
      </c>
      <c r="B117" s="6">
        <v>45176</v>
      </c>
      <c r="C117" s="6">
        <v>45177</v>
      </c>
      <c r="D117" s="4">
        <v>29.2</v>
      </c>
      <c r="E117" s="4" t="str">
        <f>VLOOKUP(A117,HOP!A:L,12,0)</f>
        <v>29.20</v>
      </c>
      <c r="F117" s="4" t="str">
        <f>VLOOKUP(A117,HOP!A:C,3,0)</f>
        <v>3872008</v>
      </c>
      <c r="G117" s="4">
        <f t="shared" si="2"/>
        <v>0</v>
      </c>
      <c r="H117" s="4" t="str">
        <f t="shared" si="3"/>
        <v>，3872008</v>
      </c>
      <c r="I117" s="4" t="str">
        <f>VLOOKUP(A117,HOP!A:U,21,0)</f>
        <v>直连</v>
      </c>
    </row>
    <row r="118" s="4" customFormat="1" hidden="1" spans="1:9">
      <c r="A118" s="5">
        <v>999226575297197</v>
      </c>
      <c r="B118" s="6">
        <v>45175</v>
      </c>
      <c r="C118" s="6">
        <v>45177</v>
      </c>
      <c r="D118" s="4">
        <v>69.34</v>
      </c>
      <c r="E118" s="4" t="str">
        <f>VLOOKUP(A118,HOP!A:L,12,0)</f>
        <v>69.34</v>
      </c>
      <c r="F118" s="4" t="str">
        <f>VLOOKUP(A118,HOP!A:C,3,0)</f>
        <v>3872207</v>
      </c>
      <c r="G118" s="4">
        <f t="shared" si="2"/>
        <v>0</v>
      </c>
      <c r="H118" s="4" t="str">
        <f t="shared" si="3"/>
        <v>，3872207</v>
      </c>
      <c r="I118" s="4" t="str">
        <f>VLOOKUP(A118,HOP!A:U,21,0)</f>
        <v>直连</v>
      </c>
    </row>
    <row r="119" s="4" customFormat="1" hidden="1" spans="1:9">
      <c r="A119" s="5">
        <v>999226595628375</v>
      </c>
      <c r="B119" s="6">
        <v>45173</v>
      </c>
      <c r="C119" s="6">
        <v>45177</v>
      </c>
      <c r="D119" s="4">
        <v>297.83</v>
      </c>
      <c r="E119" s="4" t="str">
        <f>VLOOKUP(A119,HOP!A:L,12,0)</f>
        <v>297.83</v>
      </c>
      <c r="F119" s="4" t="str">
        <f>VLOOKUP(A119,HOP!A:C,3,0)</f>
        <v>3873006</v>
      </c>
      <c r="G119" s="4">
        <f t="shared" si="2"/>
        <v>0</v>
      </c>
      <c r="H119" s="4" t="str">
        <f t="shared" si="3"/>
        <v>，3873006</v>
      </c>
      <c r="I119" s="4" t="str">
        <f>VLOOKUP(A119,HOP!A:U,21,0)</f>
        <v>直采</v>
      </c>
    </row>
    <row r="120" s="4" customFormat="1" hidden="1" spans="1:9">
      <c r="A120" s="5">
        <v>999226599499405</v>
      </c>
      <c r="B120" s="6">
        <v>45172</v>
      </c>
      <c r="C120" s="6">
        <v>45177</v>
      </c>
      <c r="D120" s="4">
        <v>633.51</v>
      </c>
      <c r="E120" s="4" t="str">
        <f>VLOOKUP(A120,HOP!A:L,12,0)</f>
        <v>633.51</v>
      </c>
      <c r="F120" s="4" t="str">
        <f>VLOOKUP(A120,HOP!A:C,3,0)</f>
        <v>3873961</v>
      </c>
      <c r="G120" s="4">
        <f t="shared" si="2"/>
        <v>0</v>
      </c>
      <c r="H120" s="4" t="str">
        <f t="shared" si="3"/>
        <v>，3873961</v>
      </c>
      <c r="I120" s="4" t="str">
        <f>VLOOKUP(A120,HOP!A:U,21,0)</f>
        <v>直采</v>
      </c>
    </row>
    <row r="121" s="4" customFormat="1" hidden="1" spans="1:9">
      <c r="A121" s="5">
        <v>999226607937277</v>
      </c>
      <c r="B121" s="6">
        <v>45174</v>
      </c>
      <c r="C121" s="6">
        <v>45177</v>
      </c>
      <c r="D121" s="4">
        <v>132.54</v>
      </c>
      <c r="E121" s="4" t="str">
        <f>VLOOKUP(A121,HOP!A:L,12,0)</f>
        <v>132.54</v>
      </c>
      <c r="F121" s="4" t="str">
        <f>VLOOKUP(A121,HOP!A:C,3,0)</f>
        <v>3877890</v>
      </c>
      <c r="G121" s="4">
        <f t="shared" si="2"/>
        <v>0</v>
      </c>
      <c r="H121" s="4" t="str">
        <f t="shared" si="3"/>
        <v>，3877890</v>
      </c>
      <c r="I121" s="4" t="str">
        <f>VLOOKUP(A121,HOP!A:U,21,0)</f>
        <v>直连</v>
      </c>
    </row>
    <row r="122" s="4" customFormat="1" hidden="1" spans="1:9">
      <c r="A122" s="5">
        <v>999226608038442</v>
      </c>
      <c r="B122" s="6">
        <v>45174</v>
      </c>
      <c r="C122" s="6">
        <v>45177</v>
      </c>
      <c r="D122" s="4">
        <v>288.66</v>
      </c>
      <c r="E122" s="4" t="str">
        <f>VLOOKUP(A122,HOP!A:L,12,0)</f>
        <v>288.66</v>
      </c>
      <c r="F122" s="4" t="str">
        <f>VLOOKUP(A122,HOP!A:C,3,0)</f>
        <v>3877935</v>
      </c>
      <c r="G122" s="4">
        <f t="shared" si="2"/>
        <v>0</v>
      </c>
      <c r="H122" s="4" t="str">
        <f t="shared" si="3"/>
        <v>，3877935</v>
      </c>
      <c r="I122" s="4" t="str">
        <f>VLOOKUP(A122,HOP!A:U,21,0)</f>
        <v>直采</v>
      </c>
    </row>
    <row r="123" s="4" customFormat="1" hidden="1" spans="1:9">
      <c r="A123" s="5">
        <v>999226609427714</v>
      </c>
      <c r="B123" s="6">
        <v>45176</v>
      </c>
      <c r="C123" s="6">
        <v>45177</v>
      </c>
      <c r="D123" s="4">
        <v>40.08</v>
      </c>
      <c r="E123" s="4" t="str">
        <f>VLOOKUP(A123,HOP!A:L,12,0)</f>
        <v>40.08</v>
      </c>
      <c r="F123" s="4" t="str">
        <f>VLOOKUP(A123,HOP!A:C,3,0)</f>
        <v>3878909</v>
      </c>
      <c r="G123" s="4">
        <f t="shared" si="2"/>
        <v>0</v>
      </c>
      <c r="H123" s="4" t="str">
        <f t="shared" si="3"/>
        <v>，3878909</v>
      </c>
      <c r="I123" s="4" t="str">
        <f>VLOOKUP(A123,HOP!A:U,21,0)</f>
        <v>直采</v>
      </c>
    </row>
    <row r="124" s="4" customFormat="1" hidden="1" spans="1:9">
      <c r="A124" s="5">
        <v>999226615400721</v>
      </c>
      <c r="B124" s="6">
        <v>45174</v>
      </c>
      <c r="C124" s="6">
        <v>45177</v>
      </c>
      <c r="D124" s="4">
        <v>167.55</v>
      </c>
      <c r="E124" s="4" t="str">
        <f>VLOOKUP(A124,HOP!A:L,12,0)</f>
        <v>167.55</v>
      </c>
      <c r="F124" s="4" t="str">
        <f>VLOOKUP(A124,HOP!A:C,3,0)</f>
        <v>3880113</v>
      </c>
      <c r="G124" s="4">
        <f t="shared" si="2"/>
        <v>0</v>
      </c>
      <c r="H124" s="4" t="str">
        <f t="shared" si="3"/>
        <v>，3880113</v>
      </c>
      <c r="I124" s="4" t="str">
        <f>VLOOKUP(A124,HOP!A:U,21,0)</f>
        <v>直连</v>
      </c>
    </row>
    <row r="125" s="4" customFormat="1" hidden="1" spans="1:9">
      <c r="A125" s="5">
        <v>999226620849205</v>
      </c>
      <c r="B125" s="6">
        <v>45175</v>
      </c>
      <c r="C125" s="6">
        <v>45177</v>
      </c>
      <c r="D125" s="4">
        <v>67.18</v>
      </c>
      <c r="E125" s="4" t="str">
        <f>VLOOKUP(A125,HOP!A:L,12,0)</f>
        <v>67.18</v>
      </c>
      <c r="F125" s="4" t="str">
        <f>VLOOKUP(A125,HOP!A:C,3,0)</f>
        <v>3881606</v>
      </c>
      <c r="G125" s="4">
        <f t="shared" si="2"/>
        <v>0</v>
      </c>
      <c r="H125" s="4" t="str">
        <f t="shared" si="3"/>
        <v>，3881606</v>
      </c>
      <c r="I125" s="4" t="str">
        <f>VLOOKUP(A125,HOP!A:U,21,0)</f>
        <v>直连</v>
      </c>
    </row>
    <row r="126" s="4" customFormat="1" hidden="1" spans="1:9">
      <c r="A126" s="5">
        <v>999226622295582</v>
      </c>
      <c r="B126" s="6">
        <v>45175</v>
      </c>
      <c r="C126" s="6">
        <v>45177</v>
      </c>
      <c r="D126" s="4">
        <v>162.92</v>
      </c>
      <c r="E126" s="4" t="str">
        <f>VLOOKUP(A126,HOP!A:L,12,0)</f>
        <v>162.92</v>
      </c>
      <c r="F126" s="4" t="str">
        <f>VLOOKUP(A126,HOP!A:C,3,0)</f>
        <v>3882136</v>
      </c>
      <c r="G126" s="4">
        <f t="shared" si="2"/>
        <v>0</v>
      </c>
      <c r="H126" s="4" t="str">
        <f t="shared" si="3"/>
        <v>，3882136</v>
      </c>
      <c r="I126" s="4" t="str">
        <f>VLOOKUP(A126,HOP!A:U,21,0)</f>
        <v>直连</v>
      </c>
    </row>
    <row r="127" s="4" customFormat="1" hidden="1" spans="1:9">
      <c r="A127" s="5">
        <v>999226622580942</v>
      </c>
      <c r="B127" s="6">
        <v>45174</v>
      </c>
      <c r="C127" s="6">
        <v>45177</v>
      </c>
      <c r="D127" s="4">
        <v>167.55</v>
      </c>
      <c r="E127" s="4" t="str">
        <f>VLOOKUP(A127,HOP!A:L,12,0)</f>
        <v>167.55</v>
      </c>
      <c r="F127" s="4" t="str">
        <f>VLOOKUP(A127,HOP!A:C,3,0)</f>
        <v>3882222</v>
      </c>
      <c r="G127" s="4">
        <f t="shared" si="2"/>
        <v>0</v>
      </c>
      <c r="H127" s="4" t="str">
        <f t="shared" si="3"/>
        <v>，3882222</v>
      </c>
      <c r="I127" s="4" t="str">
        <f>VLOOKUP(A127,HOP!A:U,21,0)</f>
        <v>直连</v>
      </c>
    </row>
    <row r="128" s="4" customFormat="1" hidden="1" spans="1:9">
      <c r="A128" s="5">
        <v>999226628995872</v>
      </c>
      <c r="B128" s="6">
        <v>45176</v>
      </c>
      <c r="C128" s="6">
        <v>45177</v>
      </c>
      <c r="D128" s="4">
        <v>17.46</v>
      </c>
      <c r="E128" s="4" t="str">
        <f>VLOOKUP(A128,HOP!A:L,12,0)</f>
        <v>17.46</v>
      </c>
      <c r="F128" s="4" t="str">
        <f>VLOOKUP(A128,HOP!A:C,3,0)</f>
        <v>3885762</v>
      </c>
      <c r="G128" s="4">
        <f t="shared" si="2"/>
        <v>0</v>
      </c>
      <c r="H128" s="4" t="str">
        <f t="shared" si="3"/>
        <v>，3885762</v>
      </c>
      <c r="I128" s="4" t="str">
        <f>VLOOKUP(A128,HOP!A:U,21,0)</f>
        <v>直连</v>
      </c>
    </row>
    <row r="129" s="4" customFormat="1" hidden="1" spans="1:9">
      <c r="A129" s="5">
        <v>26629680769</v>
      </c>
      <c r="B129" s="6">
        <v>45175</v>
      </c>
      <c r="C129" s="6">
        <v>45177</v>
      </c>
      <c r="D129" s="4">
        <v>174.9</v>
      </c>
      <c r="E129" s="4" t="str">
        <f>VLOOKUP(A129,HOP!A:L,12,0)</f>
        <v>174.90</v>
      </c>
      <c r="F129" s="4" t="str">
        <f>VLOOKUP(A129,HOP!A:C,3,0)</f>
        <v>3885819</v>
      </c>
      <c r="G129" s="4">
        <f t="shared" si="2"/>
        <v>0</v>
      </c>
      <c r="H129" s="4" t="str">
        <f t="shared" si="3"/>
        <v>，3885819</v>
      </c>
      <c r="I129" s="4" t="str">
        <f>VLOOKUP(A129,HOP!A:U,21,0)</f>
        <v>直连</v>
      </c>
    </row>
    <row r="130" s="4" customFormat="1" hidden="1" spans="1:9">
      <c r="A130" s="5">
        <v>999226635543858</v>
      </c>
      <c r="B130" s="6">
        <v>45176</v>
      </c>
      <c r="C130" s="6">
        <v>45177</v>
      </c>
      <c r="D130" s="4">
        <v>32.3</v>
      </c>
      <c r="E130" s="4" t="str">
        <f>VLOOKUP(A130,HOP!A:L,12,0)</f>
        <v>32.30</v>
      </c>
      <c r="F130" s="4" t="str">
        <f>VLOOKUP(A130,HOP!A:C,3,0)</f>
        <v>3887127</v>
      </c>
      <c r="G130" s="4">
        <f t="shared" si="2"/>
        <v>0</v>
      </c>
      <c r="H130" s="4" t="str">
        <f t="shared" si="3"/>
        <v>，3887127</v>
      </c>
      <c r="I130" s="4" t="str">
        <f>VLOOKUP(A130,HOP!A:U,21,0)</f>
        <v>直连</v>
      </c>
    </row>
    <row r="131" s="4" customFormat="1" hidden="1" spans="1:9">
      <c r="A131" s="5">
        <v>999226641877305</v>
      </c>
      <c r="B131" s="6">
        <v>45175</v>
      </c>
      <c r="C131" s="6">
        <v>45177</v>
      </c>
      <c r="D131" s="4">
        <v>72.7</v>
      </c>
      <c r="E131" s="4" t="str">
        <f>VLOOKUP(A131,HOP!A:L,12,0)</f>
        <v>72.70</v>
      </c>
      <c r="F131" s="4" t="str">
        <f>VLOOKUP(A131,HOP!A:C,3,0)</f>
        <v>3889256</v>
      </c>
      <c r="G131" s="4">
        <f t="shared" ref="G131:G194" si="4">D131-E131</f>
        <v>0</v>
      </c>
      <c r="H131" s="4" t="str">
        <f t="shared" ref="H131:H194" si="5">$H$1&amp;F131</f>
        <v>，3889256</v>
      </c>
      <c r="I131" s="4" t="str">
        <f>VLOOKUP(A131,HOP!A:U,21,0)</f>
        <v>直连</v>
      </c>
    </row>
    <row r="132" s="4" customFormat="1" hidden="1" spans="1:9">
      <c r="A132" s="5">
        <v>999226643079551</v>
      </c>
      <c r="B132" s="6">
        <v>45176</v>
      </c>
      <c r="C132" s="6">
        <v>45177</v>
      </c>
      <c r="D132" s="4">
        <v>15.43</v>
      </c>
      <c r="E132" s="4" t="str">
        <f>VLOOKUP(A132,HOP!A:L,12,0)</f>
        <v>15.43</v>
      </c>
      <c r="F132" s="4" t="str">
        <f>VLOOKUP(A132,HOP!A:C,3,0)</f>
        <v>3889646</v>
      </c>
      <c r="G132" s="4">
        <f t="shared" si="4"/>
        <v>0</v>
      </c>
      <c r="H132" s="4" t="str">
        <f t="shared" si="5"/>
        <v>，3889646</v>
      </c>
      <c r="I132" s="4" t="str">
        <f>VLOOKUP(A132,HOP!A:U,21,0)</f>
        <v>直连</v>
      </c>
    </row>
    <row r="133" s="4" customFormat="1" hidden="1" spans="1:9">
      <c r="A133" s="5">
        <v>999226646185977</v>
      </c>
      <c r="B133" s="6">
        <v>45176</v>
      </c>
      <c r="C133" s="6">
        <v>45177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s="4" customFormat="1" hidden="1" spans="1:9">
      <c r="A134" s="5">
        <v>999226646533846</v>
      </c>
      <c r="B134" s="6">
        <v>45175</v>
      </c>
      <c r="C134" s="6">
        <v>45177</v>
      </c>
      <c r="D134" s="4">
        <v>127.12</v>
      </c>
      <c r="E134" s="4" t="str">
        <f>VLOOKUP(A134,HOP!A:L,12,0)</f>
        <v>127.12</v>
      </c>
      <c r="F134" s="4" t="str">
        <f>VLOOKUP(A134,HOP!A:C,3,0)</f>
        <v>3890826</v>
      </c>
      <c r="G134" s="4">
        <f t="shared" si="4"/>
        <v>0</v>
      </c>
      <c r="H134" s="4" t="str">
        <f t="shared" si="5"/>
        <v>，3890826</v>
      </c>
      <c r="I134" s="4" t="str">
        <f>VLOOKUP(A134,HOP!A:U,21,0)</f>
        <v>直连</v>
      </c>
    </row>
    <row r="135" s="4" customFormat="1" hidden="1" spans="1:9">
      <c r="A135" s="5">
        <v>999226646699024</v>
      </c>
      <c r="B135" s="6">
        <v>45175</v>
      </c>
      <c r="C135" s="6">
        <v>45177</v>
      </c>
      <c r="D135" s="4">
        <v>65.66</v>
      </c>
      <c r="E135" s="4" t="str">
        <f>VLOOKUP(A135,HOP!A:L,12,0)</f>
        <v>65.66</v>
      </c>
      <c r="F135" s="4" t="str">
        <f>VLOOKUP(A135,HOP!A:C,3,0)</f>
        <v>3890866</v>
      </c>
      <c r="G135" s="4">
        <f t="shared" si="4"/>
        <v>0</v>
      </c>
      <c r="H135" s="4" t="str">
        <f t="shared" si="5"/>
        <v>，3890866</v>
      </c>
      <c r="I135" s="4" t="str">
        <f>VLOOKUP(A135,HOP!A:U,21,0)</f>
        <v>直连</v>
      </c>
    </row>
    <row r="136" s="4" customFormat="1" hidden="1" spans="1:9">
      <c r="A136" s="5">
        <v>999226648792567</v>
      </c>
      <c r="B136" s="6">
        <v>45176</v>
      </c>
      <c r="C136" s="6">
        <v>45177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26653561548</v>
      </c>
      <c r="B137" s="6">
        <v>45176</v>
      </c>
      <c r="C137" s="6">
        <v>45177</v>
      </c>
      <c r="D137" s="4">
        <v>17.55</v>
      </c>
      <c r="E137" s="4" t="str">
        <f>VLOOKUP(A137,HOP!A:L,12,0)</f>
        <v>17.55</v>
      </c>
      <c r="F137" s="4" t="str">
        <f>VLOOKUP(A137,HOP!A:C,3,0)</f>
        <v>3892128</v>
      </c>
      <c r="G137" s="4">
        <f t="shared" si="4"/>
        <v>0</v>
      </c>
      <c r="H137" s="4" t="str">
        <f t="shared" si="5"/>
        <v>，3892128</v>
      </c>
      <c r="I137" s="4" t="str">
        <f>VLOOKUP(A137,HOP!A:U,21,0)</f>
        <v>直连</v>
      </c>
    </row>
    <row r="138" s="4" customFormat="1" hidden="1" spans="1:9">
      <c r="A138" s="5">
        <v>999226653901704</v>
      </c>
      <c r="B138" s="6">
        <v>45176</v>
      </c>
      <c r="C138" s="6">
        <v>45177</v>
      </c>
      <c r="D138" s="4">
        <v>16.42</v>
      </c>
      <c r="E138" s="4" t="str">
        <f>VLOOKUP(A138,HOP!A:L,12,0)</f>
        <v>16.42</v>
      </c>
      <c r="F138" s="4" t="str">
        <f>VLOOKUP(A138,HOP!A:C,3,0)</f>
        <v>3892289</v>
      </c>
      <c r="G138" s="4">
        <f t="shared" si="4"/>
        <v>0</v>
      </c>
      <c r="H138" s="4" t="str">
        <f t="shared" si="5"/>
        <v>，3892289</v>
      </c>
      <c r="I138" s="4" t="str">
        <f>VLOOKUP(A138,HOP!A:U,21,0)</f>
        <v>直连</v>
      </c>
    </row>
    <row r="139" s="4" customFormat="1" hidden="1" spans="1:9">
      <c r="A139" s="5">
        <v>999226654422042</v>
      </c>
      <c r="B139" s="6">
        <v>45176</v>
      </c>
      <c r="C139" s="6">
        <v>45177</v>
      </c>
      <c r="D139" s="4">
        <v>53.92</v>
      </c>
      <c r="E139" s="4" t="str">
        <f>VLOOKUP(A139,HOP!A:L,12,0)</f>
        <v>53.92</v>
      </c>
      <c r="F139" s="4" t="str">
        <f>VLOOKUP(A139,HOP!A:C,3,0)</f>
        <v>3892325</v>
      </c>
      <c r="G139" s="4">
        <f t="shared" si="4"/>
        <v>0</v>
      </c>
      <c r="H139" s="4" t="str">
        <f t="shared" si="5"/>
        <v>，3892325</v>
      </c>
      <c r="I139" s="4" t="str">
        <f>VLOOKUP(A139,HOP!A:U,21,0)</f>
        <v>直连</v>
      </c>
    </row>
    <row r="140" s="4" customFormat="1" hidden="1" spans="1:9">
      <c r="A140" s="5">
        <v>999226654562709</v>
      </c>
      <c r="B140" s="6">
        <v>45176</v>
      </c>
      <c r="C140" s="6">
        <v>45177</v>
      </c>
      <c r="D140" s="4">
        <v>44.26</v>
      </c>
      <c r="E140" s="4" t="str">
        <f>VLOOKUP(A140,HOP!A:L,12,0)</f>
        <v>44.26</v>
      </c>
      <c r="F140" s="4" t="str">
        <f>VLOOKUP(A140,HOP!A:C,3,0)</f>
        <v>3892336</v>
      </c>
      <c r="G140" s="4">
        <f t="shared" si="4"/>
        <v>0</v>
      </c>
      <c r="H140" s="4" t="str">
        <f t="shared" si="5"/>
        <v>，3892336</v>
      </c>
      <c r="I140" s="4" t="str">
        <f>VLOOKUP(A140,HOP!A:U,21,0)</f>
        <v>直连</v>
      </c>
    </row>
    <row r="141" s="4" customFormat="1" hidden="1" spans="1:9">
      <c r="A141" s="5">
        <v>999226657786421</v>
      </c>
      <c r="B141" s="6">
        <v>45176</v>
      </c>
      <c r="C141" s="6">
        <v>45177</v>
      </c>
      <c r="D141" s="4">
        <v>45.64</v>
      </c>
      <c r="E141" s="4" t="str">
        <f>VLOOKUP(A141,HOP!A:L,12,0)</f>
        <v>45.64</v>
      </c>
      <c r="F141" s="4" t="str">
        <f>VLOOKUP(A141,HOP!A:C,3,0)</f>
        <v>3892894</v>
      </c>
      <c r="G141" s="4">
        <f t="shared" si="4"/>
        <v>0</v>
      </c>
      <c r="H141" s="4" t="str">
        <f t="shared" si="5"/>
        <v>，3892894</v>
      </c>
      <c r="I141" s="4" t="str">
        <f>VLOOKUP(A141,HOP!A:U,21,0)</f>
        <v>直连</v>
      </c>
    </row>
    <row r="142" s="4" customFormat="1" hidden="1" spans="1:9">
      <c r="A142" s="5">
        <v>999226661494256</v>
      </c>
      <c r="B142" s="6">
        <v>45176</v>
      </c>
      <c r="C142" s="6">
        <v>45177</v>
      </c>
      <c r="D142" s="4">
        <v>34.77</v>
      </c>
      <c r="E142" s="4" t="str">
        <f>VLOOKUP(A142,HOP!A:L,12,0)</f>
        <v>34.77</v>
      </c>
      <c r="F142" s="4" t="str">
        <f>VLOOKUP(A142,HOP!A:C,3,0)</f>
        <v>3894200</v>
      </c>
      <c r="G142" s="4">
        <f t="shared" si="4"/>
        <v>0</v>
      </c>
      <c r="H142" s="4" t="str">
        <f t="shared" si="5"/>
        <v>，3894200</v>
      </c>
      <c r="I142" s="4" t="str">
        <f>VLOOKUP(A142,HOP!A:U,21,0)</f>
        <v>直连</v>
      </c>
    </row>
    <row r="143" s="4" customFormat="1" hidden="1" spans="1:9">
      <c r="A143" s="5">
        <v>999226662807542</v>
      </c>
      <c r="B143" s="6">
        <v>45176</v>
      </c>
      <c r="C143" s="6">
        <v>45177</v>
      </c>
      <c r="D143" s="4">
        <v>80.74</v>
      </c>
      <c r="E143" s="4" t="str">
        <f>VLOOKUP(A143,HOP!A:L,12,0)</f>
        <v>80.74</v>
      </c>
      <c r="F143" s="4" t="str">
        <f>VLOOKUP(A143,HOP!A:C,3,0)</f>
        <v>3894526</v>
      </c>
      <c r="G143" s="4">
        <f t="shared" si="4"/>
        <v>0</v>
      </c>
      <c r="H143" s="4" t="str">
        <f t="shared" si="5"/>
        <v>，3894526</v>
      </c>
      <c r="I143" s="4" t="str">
        <f>VLOOKUP(A143,HOP!A:U,21,0)</f>
        <v>直连</v>
      </c>
    </row>
    <row r="144" s="4" customFormat="1" hidden="1" spans="1:9">
      <c r="A144" s="5">
        <v>999226663072656</v>
      </c>
      <c r="B144" s="6">
        <v>45176</v>
      </c>
      <c r="C144" s="6">
        <v>45177</v>
      </c>
      <c r="D144" s="4">
        <v>19.02</v>
      </c>
      <c r="E144" s="4" t="str">
        <f>VLOOKUP(A144,HOP!A:L,12,0)</f>
        <v>19.02</v>
      </c>
      <c r="F144" s="4" t="str">
        <f>VLOOKUP(A144,HOP!A:C,3,0)</f>
        <v>3894573</v>
      </c>
      <c r="G144" s="4">
        <f t="shared" si="4"/>
        <v>0</v>
      </c>
      <c r="H144" s="4" t="str">
        <f t="shared" si="5"/>
        <v>，3894573</v>
      </c>
      <c r="I144" s="4" t="str">
        <f>VLOOKUP(A144,HOP!A:U,21,0)</f>
        <v>直连</v>
      </c>
    </row>
    <row r="145" s="4" customFormat="1" hidden="1" spans="1:9">
      <c r="A145" s="5">
        <v>999226663246564</v>
      </c>
      <c r="B145" s="6">
        <v>45176</v>
      </c>
      <c r="C145" s="6">
        <v>45177</v>
      </c>
      <c r="D145" s="4">
        <v>42.65</v>
      </c>
      <c r="E145" s="4" t="str">
        <f>VLOOKUP(A145,HOP!A:L,12,0)</f>
        <v>42.65</v>
      </c>
      <c r="F145" s="4" t="str">
        <f>VLOOKUP(A145,HOP!A:C,3,0)</f>
        <v>3894651</v>
      </c>
      <c r="G145" s="4">
        <f t="shared" si="4"/>
        <v>0</v>
      </c>
      <c r="H145" s="4" t="str">
        <f t="shared" si="5"/>
        <v>，3894651</v>
      </c>
      <c r="I145" s="4" t="str">
        <f>VLOOKUP(A145,HOP!A:U,21,0)</f>
        <v>直连</v>
      </c>
    </row>
    <row r="146" s="4" customFormat="1" hidden="1" spans="1:9">
      <c r="A146" s="5">
        <v>999226664350375</v>
      </c>
      <c r="B146" s="6">
        <v>45176</v>
      </c>
      <c r="C146" s="6">
        <v>45177</v>
      </c>
      <c r="D146" s="4">
        <v>36.86</v>
      </c>
      <c r="E146" s="4" t="str">
        <f>VLOOKUP(A146,HOP!A:L,12,0)</f>
        <v>36.86</v>
      </c>
      <c r="F146" s="4" t="str">
        <f>VLOOKUP(A146,HOP!A:C,3,0)</f>
        <v>3894915</v>
      </c>
      <c r="G146" s="4">
        <f t="shared" si="4"/>
        <v>0</v>
      </c>
      <c r="H146" s="4" t="str">
        <f t="shared" si="5"/>
        <v>，3894915</v>
      </c>
      <c r="I146" s="4" t="str">
        <f>VLOOKUP(A146,HOP!A:U,21,0)</f>
        <v>直连</v>
      </c>
    </row>
    <row r="147" s="4" customFormat="1" hidden="1" spans="1:9">
      <c r="A147" s="5">
        <v>999226665267299</v>
      </c>
      <c r="B147" s="6">
        <v>45176</v>
      </c>
      <c r="C147" s="6">
        <v>45177</v>
      </c>
      <c r="D147" s="4">
        <v>21.53</v>
      </c>
      <c r="E147" s="4" t="str">
        <f>VLOOKUP(A147,HOP!A:L,12,0)</f>
        <v>21.53</v>
      </c>
      <c r="F147" s="4" t="str">
        <f>VLOOKUP(A147,HOP!A:C,3,0)</f>
        <v>3895136</v>
      </c>
      <c r="G147" s="4">
        <f t="shared" si="4"/>
        <v>0</v>
      </c>
      <c r="H147" s="4" t="str">
        <f t="shared" si="5"/>
        <v>，3895136</v>
      </c>
      <c r="I147" s="4" t="str">
        <f>VLOOKUP(A147,HOP!A:U,21,0)</f>
        <v>直连</v>
      </c>
    </row>
    <row r="148" s="4" customFormat="1" spans="1:10">
      <c r="A148" s="5">
        <v>999226665639413</v>
      </c>
      <c r="B148" s="6">
        <v>45176</v>
      </c>
      <c r="C148" s="6">
        <v>45177</v>
      </c>
      <c r="D148" s="4">
        <v>37.32</v>
      </c>
      <c r="E148" s="4" t="str">
        <f>VLOOKUP(A148,HOP!A:L,12,0)</f>
        <v>18.66</v>
      </c>
      <c r="F148" s="4" t="str">
        <f>VLOOKUP(A148,HOP!A:C,3,0)</f>
        <v>3895201</v>
      </c>
      <c r="G148" s="4">
        <f t="shared" si="4"/>
        <v>18.66</v>
      </c>
      <c r="H148" s="4" t="str">
        <f t="shared" si="5"/>
        <v>，3895201</v>
      </c>
      <c r="I148" s="4" t="str">
        <f>VLOOKUP(A148,HOP!A:U,21,0)</f>
        <v>直连</v>
      </c>
      <c r="J148" s="4" t="s">
        <v>1025</v>
      </c>
    </row>
    <row r="149" s="4" customFormat="1" hidden="1" spans="1:9">
      <c r="A149" s="5">
        <v>999226666499672</v>
      </c>
      <c r="B149" s="6">
        <v>45176</v>
      </c>
      <c r="C149" s="6">
        <v>45177</v>
      </c>
      <c r="D149" s="4">
        <v>18.8</v>
      </c>
      <c r="E149" s="4" t="str">
        <f>VLOOKUP(A149,HOP!A:L,12,0)</f>
        <v>18.80</v>
      </c>
      <c r="F149" s="4" t="str">
        <f>VLOOKUP(A149,HOP!A:C,3,0)</f>
        <v>3895422</v>
      </c>
      <c r="G149" s="4">
        <f t="shared" si="4"/>
        <v>0</v>
      </c>
      <c r="H149" s="4" t="str">
        <f t="shared" si="5"/>
        <v>，3895422</v>
      </c>
      <c r="I149" s="4" t="str">
        <f>VLOOKUP(A149,HOP!A:U,21,0)</f>
        <v>直连</v>
      </c>
    </row>
    <row r="150" s="4" customFormat="1" hidden="1" spans="1:9">
      <c r="A150" s="5">
        <v>999226666847421</v>
      </c>
      <c r="B150" s="6">
        <v>45176</v>
      </c>
      <c r="C150" s="6">
        <v>45177</v>
      </c>
      <c r="D150" s="4">
        <v>34.68</v>
      </c>
      <c r="E150" s="4" t="str">
        <f>VLOOKUP(A150,HOP!A:L,12,0)</f>
        <v>34.68</v>
      </c>
      <c r="F150" s="4" t="str">
        <f>VLOOKUP(A150,HOP!A:C,3,0)</f>
        <v>3895482</v>
      </c>
      <c r="G150" s="4">
        <f t="shared" si="4"/>
        <v>0</v>
      </c>
      <c r="H150" s="4" t="str">
        <f t="shared" si="5"/>
        <v>，3895482</v>
      </c>
      <c r="I150" s="4" t="str">
        <f>VLOOKUP(A150,HOP!A:U,21,0)</f>
        <v>直连</v>
      </c>
    </row>
    <row r="151" s="4" customFormat="1" hidden="1" spans="1:9">
      <c r="A151" s="5">
        <v>999226666983367</v>
      </c>
      <c r="B151" s="6">
        <v>45176</v>
      </c>
      <c r="C151" s="6">
        <v>45177</v>
      </c>
      <c r="D151" s="4">
        <v>20.49</v>
      </c>
      <c r="E151" s="4" t="str">
        <f>VLOOKUP(A151,HOP!A:L,12,0)</f>
        <v>20.49</v>
      </c>
      <c r="F151" s="4" t="str">
        <f>VLOOKUP(A151,HOP!A:C,3,0)</f>
        <v>3895520</v>
      </c>
      <c r="G151" s="4">
        <f t="shared" si="4"/>
        <v>0</v>
      </c>
      <c r="H151" s="4" t="str">
        <f t="shared" si="5"/>
        <v>，3895520</v>
      </c>
      <c r="I151" s="4" t="str">
        <f>VLOOKUP(A151,HOP!A:U,21,0)</f>
        <v>直连</v>
      </c>
    </row>
    <row r="152" s="4" customFormat="1" hidden="1" spans="1:9">
      <c r="A152" s="5">
        <v>999226667514306</v>
      </c>
      <c r="B152" s="6">
        <v>45176</v>
      </c>
      <c r="C152" s="6">
        <v>45177</v>
      </c>
      <c r="D152" s="4">
        <v>151.35</v>
      </c>
      <c r="E152" s="4" t="str">
        <f>VLOOKUP(A152,HOP!A:L,12,0)</f>
        <v>151.35</v>
      </c>
      <c r="F152" s="4" t="str">
        <f>VLOOKUP(A152,HOP!A:C,3,0)</f>
        <v>3895754</v>
      </c>
      <c r="G152" s="4">
        <f t="shared" si="4"/>
        <v>0</v>
      </c>
      <c r="H152" s="4" t="str">
        <f t="shared" si="5"/>
        <v>，3895754</v>
      </c>
      <c r="I152" s="4" t="str">
        <f>VLOOKUP(A152,HOP!A:U,21,0)</f>
        <v>直采</v>
      </c>
    </row>
    <row r="153" s="4" customFormat="1" hidden="1" spans="1:9">
      <c r="A153" s="5">
        <v>999226667844902</v>
      </c>
      <c r="B153" s="6">
        <v>45176</v>
      </c>
      <c r="C153" s="6">
        <v>45177</v>
      </c>
      <c r="D153" s="4">
        <v>38.42</v>
      </c>
      <c r="E153" s="4" t="str">
        <f>VLOOKUP(A153,HOP!A:L,12,0)</f>
        <v>38.42</v>
      </c>
      <c r="F153" s="4" t="str">
        <f>VLOOKUP(A153,HOP!A:C,3,0)</f>
        <v>3895920</v>
      </c>
      <c r="G153" s="4">
        <f t="shared" si="4"/>
        <v>0</v>
      </c>
      <c r="H153" s="4" t="str">
        <f t="shared" si="5"/>
        <v>，3895920</v>
      </c>
      <c r="I153" s="4" t="str">
        <f>VLOOKUP(A153,HOP!A:U,21,0)</f>
        <v>直连</v>
      </c>
    </row>
    <row r="154" s="4" customFormat="1" hidden="1" spans="1:9">
      <c r="A154" s="5">
        <v>999226668960228</v>
      </c>
      <c r="B154" s="6">
        <v>45176</v>
      </c>
      <c r="C154" s="6">
        <v>45177</v>
      </c>
      <c r="D154" s="4">
        <v>22.49</v>
      </c>
      <c r="E154" s="4" t="str">
        <f>VLOOKUP(A154,HOP!A:L,12,0)</f>
        <v>22.49</v>
      </c>
      <c r="F154" s="4" t="str">
        <f>VLOOKUP(A154,HOP!A:C,3,0)</f>
        <v>3896264</v>
      </c>
      <c r="G154" s="4">
        <f t="shared" si="4"/>
        <v>0</v>
      </c>
      <c r="H154" s="4" t="str">
        <f t="shared" si="5"/>
        <v>，3896264</v>
      </c>
      <c r="I154" s="4" t="str">
        <f>VLOOKUP(A154,HOP!A:U,21,0)</f>
        <v>直连</v>
      </c>
    </row>
    <row r="155" s="4" customFormat="1" hidden="1" spans="1:9">
      <c r="A155" s="5">
        <v>999226669023165</v>
      </c>
      <c r="B155" s="6">
        <v>45176</v>
      </c>
      <c r="C155" s="6">
        <v>45177</v>
      </c>
      <c r="D155" s="4">
        <v>641.79</v>
      </c>
      <c r="E155" s="4" t="str">
        <f>VLOOKUP(A155,HOP!A:L,12,0)</f>
        <v>641.79</v>
      </c>
      <c r="F155" s="4" t="str">
        <f>VLOOKUP(A155,HOP!A:C,3,0)</f>
        <v>3896282</v>
      </c>
      <c r="G155" s="4">
        <f t="shared" si="4"/>
        <v>0</v>
      </c>
      <c r="H155" s="4" t="str">
        <f t="shared" si="5"/>
        <v>，3896282</v>
      </c>
      <c r="I155" s="4" t="str">
        <f>VLOOKUP(A155,HOP!A:U,21,0)</f>
        <v>直连</v>
      </c>
    </row>
    <row r="156" s="4" customFormat="1" hidden="1" spans="1:9">
      <c r="A156" s="5">
        <v>999226669705037</v>
      </c>
      <c r="B156" s="6">
        <v>45176</v>
      </c>
      <c r="C156" s="6">
        <v>45177</v>
      </c>
      <c r="D156" s="4">
        <v>19.05</v>
      </c>
      <c r="E156" s="4" t="str">
        <f>VLOOKUP(A156,HOP!A:L,12,0)</f>
        <v>19.05</v>
      </c>
      <c r="F156" s="4" t="str">
        <f>VLOOKUP(A156,HOP!A:C,3,0)</f>
        <v>3896592</v>
      </c>
      <c r="G156" s="4">
        <f t="shared" si="4"/>
        <v>0</v>
      </c>
      <c r="H156" s="4" t="str">
        <f t="shared" si="5"/>
        <v>，3896592</v>
      </c>
      <c r="I156" s="4" t="str">
        <f>VLOOKUP(A156,HOP!A:U,21,0)</f>
        <v>直连</v>
      </c>
    </row>
    <row r="157" s="4" customFormat="1" hidden="1" spans="1:9">
      <c r="A157" s="5">
        <v>999226671865343</v>
      </c>
      <c r="B157" s="6">
        <v>45176</v>
      </c>
      <c r="C157" s="6">
        <v>45177</v>
      </c>
      <c r="D157" s="4">
        <v>18.8</v>
      </c>
      <c r="E157" s="4" t="str">
        <f>VLOOKUP(A157,HOP!A:L,12,0)</f>
        <v>18.80</v>
      </c>
      <c r="F157" s="4" t="str">
        <f>VLOOKUP(A157,HOP!A:C,3,0)</f>
        <v>3897598</v>
      </c>
      <c r="G157" s="4">
        <f t="shared" si="4"/>
        <v>0</v>
      </c>
      <c r="H157" s="4" t="str">
        <f t="shared" si="5"/>
        <v>，3897598</v>
      </c>
      <c r="I157" s="4" t="str">
        <f>VLOOKUP(A157,HOP!A:U,21,0)</f>
        <v>直连</v>
      </c>
    </row>
    <row r="158" s="4" customFormat="1" hidden="1" spans="1:9">
      <c r="A158" s="5">
        <v>999226673292510</v>
      </c>
      <c r="B158" s="6">
        <v>45176</v>
      </c>
      <c r="C158" s="6">
        <v>45177</v>
      </c>
      <c r="D158" s="4">
        <v>70.44</v>
      </c>
      <c r="E158" s="4" t="str">
        <f>VLOOKUP(A158,HOP!A:L,12,0)</f>
        <v>70.44</v>
      </c>
      <c r="F158" s="4" t="str">
        <f>VLOOKUP(A158,HOP!A:C,3,0)</f>
        <v>3898084</v>
      </c>
      <c r="G158" s="4">
        <f t="shared" si="4"/>
        <v>0</v>
      </c>
      <c r="H158" s="4" t="str">
        <f t="shared" si="5"/>
        <v>，3898084</v>
      </c>
      <c r="I158" s="4" t="str">
        <f>VLOOKUP(A158,HOP!A:U,21,0)</f>
        <v>直连</v>
      </c>
    </row>
    <row r="159" s="4" customFormat="1" spans="1:10">
      <c r="A159" s="5">
        <v>999226494702892</v>
      </c>
      <c r="B159" s="6">
        <v>45168</v>
      </c>
      <c r="C159" s="6">
        <v>45169</v>
      </c>
      <c r="D159" s="4">
        <v>-18.74</v>
      </c>
      <c r="E159" s="4" t="e">
        <f>VLOOKUP(A159,HOP!A:L,12,0)</f>
        <v>#N/A</v>
      </c>
      <c r="F159" s="4">
        <v>3857237</v>
      </c>
      <c r="G159" s="4" t="e">
        <f t="shared" si="4"/>
        <v>#N/A</v>
      </c>
      <c r="H159" s="4" t="str">
        <f t="shared" si="5"/>
        <v>，3857237</v>
      </c>
      <c r="I159" s="4" t="s">
        <v>1026</v>
      </c>
      <c r="J159" s="4" t="s">
        <v>1027</v>
      </c>
    </row>
    <row r="160" s="4" customFormat="1" hidden="1" spans="1:9">
      <c r="A160" s="5">
        <v>999226188056101</v>
      </c>
      <c r="B160" s="6">
        <v>45175</v>
      </c>
      <c r="C160" s="6">
        <v>45178</v>
      </c>
      <c r="D160" s="4">
        <v>115.42</v>
      </c>
      <c r="E160" s="4" t="str">
        <f>VLOOKUP(A160,HOP!A:L,12,0)</f>
        <v>115.42</v>
      </c>
      <c r="F160" s="4" t="str">
        <f>VLOOKUP(A160,HOP!A:C,3,0)</f>
        <v>3810067</v>
      </c>
      <c r="G160" s="4">
        <f t="shared" si="4"/>
        <v>0</v>
      </c>
      <c r="H160" s="4" t="str">
        <f t="shared" si="5"/>
        <v>，3810067</v>
      </c>
      <c r="I160" s="4" t="str">
        <f>VLOOKUP(A160,HOP!A:U,21,0)</f>
        <v>直连</v>
      </c>
    </row>
    <row r="161" s="4" customFormat="1" hidden="1" spans="1:9">
      <c r="A161" s="5">
        <v>999226334795077</v>
      </c>
      <c r="B161" s="6">
        <v>45177</v>
      </c>
      <c r="C161" s="6">
        <v>45178</v>
      </c>
      <c r="D161" s="4">
        <v>100.94</v>
      </c>
      <c r="E161" s="4" t="str">
        <f>VLOOKUP(A161,HOP!A:L,12,0)</f>
        <v>100.94</v>
      </c>
      <c r="F161" s="4" t="str">
        <f>VLOOKUP(A161,HOP!A:C,3,0)</f>
        <v>3828923</v>
      </c>
      <c r="G161" s="4">
        <f t="shared" si="4"/>
        <v>0</v>
      </c>
      <c r="H161" s="4" t="str">
        <f t="shared" si="5"/>
        <v>，3828923</v>
      </c>
      <c r="I161" s="4" t="str">
        <f>VLOOKUP(A161,HOP!A:U,21,0)</f>
        <v>直连</v>
      </c>
    </row>
    <row r="162" s="4" customFormat="1" hidden="1" spans="1:9">
      <c r="A162" s="5">
        <v>999226362364237</v>
      </c>
      <c r="B162" s="6">
        <v>45177</v>
      </c>
      <c r="C162" s="6">
        <v>45178</v>
      </c>
      <c r="D162" s="4">
        <v>30.8</v>
      </c>
      <c r="E162" s="4" t="str">
        <f>VLOOKUP(A162,HOP!A:L,12,0)</f>
        <v>30.80</v>
      </c>
      <c r="F162" s="4" t="str">
        <f>VLOOKUP(A162,HOP!A:C,3,0)</f>
        <v>3843495</v>
      </c>
      <c r="G162" s="4">
        <f t="shared" si="4"/>
        <v>0</v>
      </c>
      <c r="H162" s="4" t="str">
        <f t="shared" si="5"/>
        <v>，3843495</v>
      </c>
      <c r="I162" s="4" t="str">
        <f>VLOOKUP(A162,HOP!A:U,21,0)</f>
        <v>直连</v>
      </c>
    </row>
    <row r="163" s="4" customFormat="1" hidden="1" spans="1:9">
      <c r="A163" s="5">
        <v>999226487889809</v>
      </c>
      <c r="B163" s="6">
        <v>45177</v>
      </c>
      <c r="C163" s="6">
        <v>45178</v>
      </c>
      <c r="D163" s="4">
        <v>122.49</v>
      </c>
      <c r="E163" s="4" t="str">
        <f>VLOOKUP(A163,HOP!A:L,12,0)</f>
        <v>122.49</v>
      </c>
      <c r="F163" s="4" t="str">
        <f>VLOOKUP(A163,HOP!A:C,3,0)</f>
        <v>3850330</v>
      </c>
      <c r="G163" s="4">
        <f t="shared" si="4"/>
        <v>0</v>
      </c>
      <c r="H163" s="4" t="str">
        <f t="shared" si="5"/>
        <v>，3850330</v>
      </c>
      <c r="I163" s="4" t="str">
        <f>VLOOKUP(A163,HOP!A:U,21,0)</f>
        <v>直连</v>
      </c>
    </row>
    <row r="164" s="4" customFormat="1" hidden="1" spans="1:9">
      <c r="A164" s="5">
        <v>999226490658314</v>
      </c>
      <c r="B164" s="6">
        <v>45177</v>
      </c>
      <c r="C164" s="6">
        <v>45178</v>
      </c>
      <c r="D164" s="4">
        <v>36.82</v>
      </c>
      <c r="E164" s="4" t="str">
        <f>VLOOKUP(A164,HOP!A:L,12,0)</f>
        <v>36.82</v>
      </c>
      <c r="F164" s="4" t="str">
        <f>VLOOKUP(A164,HOP!A:C,3,0)</f>
        <v>3852334</v>
      </c>
      <c r="G164" s="4">
        <f t="shared" si="4"/>
        <v>0</v>
      </c>
      <c r="H164" s="4" t="str">
        <f t="shared" si="5"/>
        <v>，3852334</v>
      </c>
      <c r="I164" s="4" t="str">
        <f>VLOOKUP(A164,HOP!A:U,21,0)</f>
        <v>直连</v>
      </c>
    </row>
    <row r="165" s="4" customFormat="1" hidden="1" spans="1:9">
      <c r="A165" s="5">
        <v>999226499636019</v>
      </c>
      <c r="B165" s="6">
        <v>45177</v>
      </c>
      <c r="C165" s="6">
        <v>45178</v>
      </c>
      <c r="D165" s="4">
        <v>22.85</v>
      </c>
      <c r="E165" s="4" t="str">
        <f>VLOOKUP(A165,HOP!A:L,12,0)</f>
        <v>22.85</v>
      </c>
      <c r="F165" s="4" t="str">
        <f>VLOOKUP(A165,HOP!A:C,3,0)</f>
        <v>3862944</v>
      </c>
      <c r="G165" s="4">
        <f t="shared" si="4"/>
        <v>0</v>
      </c>
      <c r="H165" s="4" t="str">
        <f t="shared" si="5"/>
        <v>，3862944</v>
      </c>
      <c r="I165" s="4" t="str">
        <f>VLOOKUP(A165,HOP!A:U,21,0)</f>
        <v>直连</v>
      </c>
    </row>
    <row r="166" s="4" customFormat="1" hidden="1" spans="1:9">
      <c r="A166" s="5">
        <v>999226569601264</v>
      </c>
      <c r="B166" s="6">
        <v>45177</v>
      </c>
      <c r="C166" s="6">
        <v>45178</v>
      </c>
      <c r="D166" s="4">
        <v>19.34</v>
      </c>
      <c r="E166" s="4" t="str">
        <f>VLOOKUP(A166,HOP!A:L,12,0)</f>
        <v>19.34</v>
      </c>
      <c r="F166" s="4" t="str">
        <f>VLOOKUP(A166,HOP!A:C,3,0)</f>
        <v>3870450</v>
      </c>
      <c r="G166" s="4">
        <f t="shared" si="4"/>
        <v>0</v>
      </c>
      <c r="H166" s="4" t="str">
        <f t="shared" si="5"/>
        <v>，3870450</v>
      </c>
      <c r="I166" s="4" t="str">
        <f>VLOOKUP(A166,HOP!A:U,21,0)</f>
        <v>直连</v>
      </c>
    </row>
    <row r="167" s="4" customFormat="1" hidden="1" spans="1:9">
      <c r="A167" s="5">
        <v>999226572561125</v>
      </c>
      <c r="B167" s="6">
        <v>45177</v>
      </c>
      <c r="C167" s="6">
        <v>45178</v>
      </c>
      <c r="D167" s="4">
        <v>69.17</v>
      </c>
      <c r="E167" s="4" t="str">
        <f>VLOOKUP(A167,HOP!A:L,12,0)</f>
        <v>69.17</v>
      </c>
      <c r="F167" s="4" t="str">
        <f>VLOOKUP(A167,HOP!A:C,3,0)</f>
        <v>3871395</v>
      </c>
      <c r="G167" s="4">
        <f t="shared" si="4"/>
        <v>0</v>
      </c>
      <c r="H167" s="4" t="str">
        <f t="shared" si="5"/>
        <v>，3871395</v>
      </c>
      <c r="I167" s="4" t="str">
        <f>VLOOKUP(A167,HOP!A:U,21,0)</f>
        <v>直采</v>
      </c>
    </row>
    <row r="168" s="4" customFormat="1" hidden="1" spans="1:9">
      <c r="A168" s="5">
        <v>999226606405918</v>
      </c>
      <c r="B168" s="6">
        <v>45177</v>
      </c>
      <c r="C168" s="6">
        <v>45178</v>
      </c>
      <c r="D168" s="4">
        <v>174.7</v>
      </c>
      <c r="E168" s="4" t="str">
        <f>VLOOKUP(A168,HOP!A:L,12,0)</f>
        <v>174.70</v>
      </c>
      <c r="F168" s="4" t="str">
        <f>VLOOKUP(A168,HOP!A:C,3,0)</f>
        <v>3876903</v>
      </c>
      <c r="G168" s="4">
        <f t="shared" si="4"/>
        <v>0</v>
      </c>
      <c r="H168" s="4" t="str">
        <f t="shared" si="5"/>
        <v>，3876903</v>
      </c>
      <c r="I168" s="4" t="str">
        <f>VLOOKUP(A168,HOP!A:U,21,0)</f>
        <v>直连</v>
      </c>
    </row>
    <row r="169" s="4" customFormat="1" hidden="1" spans="1:9">
      <c r="A169" s="5">
        <v>999226607337670</v>
      </c>
      <c r="B169" s="6">
        <v>45177</v>
      </c>
      <c r="C169" s="6">
        <v>45178</v>
      </c>
      <c r="D169" s="4">
        <v>46.39</v>
      </c>
      <c r="E169" s="4" t="str">
        <f>VLOOKUP(A169,HOP!A:L,12,0)</f>
        <v>46.39</v>
      </c>
      <c r="F169" s="4" t="str">
        <f>VLOOKUP(A169,HOP!A:C,3,0)</f>
        <v>3877436</v>
      </c>
      <c r="G169" s="4">
        <f t="shared" si="4"/>
        <v>0</v>
      </c>
      <c r="H169" s="4" t="str">
        <f t="shared" si="5"/>
        <v>，3877436</v>
      </c>
      <c r="I169" s="4" t="str">
        <f>VLOOKUP(A169,HOP!A:U,21,0)</f>
        <v>直采</v>
      </c>
    </row>
    <row r="170" s="4" customFormat="1" hidden="1" spans="1:9">
      <c r="A170" s="5">
        <v>999226620868931</v>
      </c>
      <c r="B170" s="6">
        <v>45177</v>
      </c>
      <c r="C170" s="6">
        <v>45178</v>
      </c>
      <c r="D170" s="4">
        <v>37.32</v>
      </c>
      <c r="E170" s="4" t="str">
        <f>VLOOKUP(A170,HOP!A:L,12,0)</f>
        <v>37.32</v>
      </c>
      <c r="F170" s="4" t="str">
        <f>VLOOKUP(A170,HOP!A:C,3,0)</f>
        <v>3881615</v>
      </c>
      <c r="G170" s="4">
        <f t="shared" si="4"/>
        <v>0</v>
      </c>
      <c r="H170" s="4" t="str">
        <f t="shared" si="5"/>
        <v>，3881615</v>
      </c>
      <c r="I170" s="4" t="str">
        <f>VLOOKUP(A170,HOP!A:U,21,0)</f>
        <v>直连</v>
      </c>
    </row>
    <row r="171" s="4" customFormat="1" hidden="1" spans="1:9">
      <c r="A171" s="5">
        <v>999226623580772</v>
      </c>
      <c r="B171" s="6">
        <v>45173</v>
      </c>
      <c r="C171" s="6">
        <v>45178</v>
      </c>
      <c r="D171" s="4">
        <v>75.5</v>
      </c>
      <c r="E171" s="4" t="str">
        <f>VLOOKUP(A171,HOP!A:L,12,0)</f>
        <v>75.50</v>
      </c>
      <c r="F171" s="4" t="str">
        <f>VLOOKUP(A171,HOP!A:C,3,0)</f>
        <v>3882738</v>
      </c>
      <c r="G171" s="4">
        <f t="shared" si="4"/>
        <v>0</v>
      </c>
      <c r="H171" s="4" t="str">
        <f t="shared" si="5"/>
        <v>，3882738</v>
      </c>
      <c r="I171" s="4" t="str">
        <f>VLOOKUP(A171,HOP!A:U,21,0)</f>
        <v>直连</v>
      </c>
    </row>
    <row r="172" s="4" customFormat="1" hidden="1" spans="1:9">
      <c r="A172" s="5">
        <v>999226624971457</v>
      </c>
      <c r="B172" s="6">
        <v>45176</v>
      </c>
      <c r="C172" s="6">
        <v>45178</v>
      </c>
      <c r="D172" s="4">
        <v>69.34</v>
      </c>
      <c r="E172" s="4" t="str">
        <f>VLOOKUP(A172,HOP!A:L,12,0)</f>
        <v>69.34</v>
      </c>
      <c r="F172" s="4" t="str">
        <f>VLOOKUP(A172,HOP!A:C,3,0)</f>
        <v>3883656</v>
      </c>
      <c r="G172" s="4">
        <f t="shared" si="4"/>
        <v>0</v>
      </c>
      <c r="H172" s="4" t="str">
        <f t="shared" si="5"/>
        <v>，3883656</v>
      </c>
      <c r="I172" s="4" t="str">
        <f>VLOOKUP(A172,HOP!A:U,21,0)</f>
        <v>直连</v>
      </c>
    </row>
    <row r="173" s="4" customFormat="1" hidden="1" spans="1:9">
      <c r="A173" s="5">
        <v>999226625388892</v>
      </c>
      <c r="B173" s="6">
        <v>45177</v>
      </c>
      <c r="C173" s="6">
        <v>45178</v>
      </c>
      <c r="D173" s="4">
        <v>52.08</v>
      </c>
      <c r="E173" s="4" t="str">
        <f>VLOOKUP(A173,HOP!A:L,12,0)</f>
        <v>52.08</v>
      </c>
      <c r="F173" s="4" t="str">
        <f>VLOOKUP(A173,HOP!A:C,3,0)</f>
        <v>3884082</v>
      </c>
      <c r="G173" s="4">
        <f t="shared" si="4"/>
        <v>0</v>
      </c>
      <c r="H173" s="4" t="str">
        <f t="shared" si="5"/>
        <v>，3884082</v>
      </c>
      <c r="I173" s="4" t="str">
        <f>VLOOKUP(A173,HOP!A:U,21,0)</f>
        <v>直连</v>
      </c>
    </row>
    <row r="174" s="4" customFormat="1" hidden="1" spans="1:9">
      <c r="A174" s="5">
        <v>999226626398166</v>
      </c>
      <c r="B174" s="6">
        <v>45176</v>
      </c>
      <c r="C174" s="6">
        <v>45178</v>
      </c>
      <c r="D174" s="4">
        <v>77.68</v>
      </c>
      <c r="E174" s="4" t="str">
        <f>VLOOKUP(A174,HOP!A:L,12,0)</f>
        <v>77.68</v>
      </c>
      <c r="F174" s="4" t="str">
        <f>VLOOKUP(A174,HOP!A:C,3,0)</f>
        <v>3884918</v>
      </c>
      <c r="G174" s="4">
        <f t="shared" si="4"/>
        <v>0</v>
      </c>
      <c r="H174" s="4" t="str">
        <f t="shared" si="5"/>
        <v>，3884918</v>
      </c>
      <c r="I174" s="4" t="str">
        <f>VLOOKUP(A174,HOP!A:U,21,0)</f>
        <v>直连</v>
      </c>
    </row>
    <row r="175" s="4" customFormat="1" hidden="1" spans="1:9">
      <c r="A175" s="5">
        <v>999226626437345</v>
      </c>
      <c r="B175" s="6">
        <v>45175</v>
      </c>
      <c r="C175" s="6">
        <v>45178</v>
      </c>
      <c r="D175" s="4">
        <v>213.97</v>
      </c>
      <c r="E175" s="4" t="str">
        <f>VLOOKUP(A175,HOP!A:L,12,0)</f>
        <v>213.97</v>
      </c>
      <c r="F175" s="4" t="str">
        <f>VLOOKUP(A175,HOP!A:C,3,0)</f>
        <v>3884984</v>
      </c>
      <c r="G175" s="4">
        <f t="shared" si="4"/>
        <v>0</v>
      </c>
      <c r="H175" s="4" t="str">
        <f t="shared" si="5"/>
        <v>，3884984</v>
      </c>
      <c r="I175" s="4" t="str">
        <f>VLOOKUP(A175,HOP!A:U,21,0)</f>
        <v>直采</v>
      </c>
    </row>
    <row r="176" s="4" customFormat="1" hidden="1" spans="1:9">
      <c r="A176" s="5">
        <v>999226637347870</v>
      </c>
      <c r="B176" s="6">
        <v>45177</v>
      </c>
      <c r="C176" s="6">
        <v>45178</v>
      </c>
      <c r="D176" s="4">
        <v>174.69</v>
      </c>
      <c r="E176" s="4" t="str">
        <f>VLOOKUP(A176,HOP!A:L,12,0)</f>
        <v>174.69</v>
      </c>
      <c r="F176" s="4" t="str">
        <f>VLOOKUP(A176,HOP!A:C,3,0)</f>
        <v>3887712</v>
      </c>
      <c r="G176" s="4">
        <f t="shared" si="4"/>
        <v>0</v>
      </c>
      <c r="H176" s="4" t="str">
        <f t="shared" si="5"/>
        <v>，3887712</v>
      </c>
      <c r="I176" s="4" t="str">
        <f>VLOOKUP(A176,HOP!A:U,21,0)</f>
        <v>直连</v>
      </c>
    </row>
    <row r="177" s="4" customFormat="1" hidden="1" spans="1:9">
      <c r="A177" s="5">
        <v>999226639330238</v>
      </c>
      <c r="B177" s="6">
        <v>45176</v>
      </c>
      <c r="C177" s="6">
        <v>45178</v>
      </c>
      <c r="D177" s="4">
        <v>27.79</v>
      </c>
      <c r="E177" s="4" t="str">
        <f>VLOOKUP(A177,HOP!A:L,12,0)</f>
        <v>27.79</v>
      </c>
      <c r="F177" s="4" t="str">
        <f>VLOOKUP(A177,HOP!A:C,3,0)</f>
        <v>3888369</v>
      </c>
      <c r="G177" s="4">
        <f t="shared" si="4"/>
        <v>0</v>
      </c>
      <c r="H177" s="4" t="str">
        <f t="shared" si="5"/>
        <v>，3888369</v>
      </c>
      <c r="I177" s="4" t="str">
        <f>VLOOKUP(A177,HOP!A:U,21,0)</f>
        <v>直连</v>
      </c>
    </row>
    <row r="178" s="4" customFormat="1" hidden="1" spans="1:9">
      <c r="A178" s="5">
        <v>999226645080715</v>
      </c>
      <c r="B178" s="6">
        <v>45177</v>
      </c>
      <c r="C178" s="6">
        <v>45178</v>
      </c>
      <c r="D178" s="4">
        <v>386.54</v>
      </c>
      <c r="E178" s="4" t="str">
        <f>VLOOKUP(A178,HOP!A:L,12,0)</f>
        <v>386.54</v>
      </c>
      <c r="F178" s="4" t="str">
        <f>VLOOKUP(A178,HOP!A:C,3,0)</f>
        <v>3890346</v>
      </c>
      <c r="G178" s="4">
        <f t="shared" si="4"/>
        <v>0</v>
      </c>
      <c r="H178" s="4" t="str">
        <f t="shared" si="5"/>
        <v>，3890346</v>
      </c>
      <c r="I178" s="4" t="str">
        <f>VLOOKUP(A178,HOP!A:U,21,0)</f>
        <v>直连</v>
      </c>
    </row>
    <row r="179" s="4" customFormat="1" hidden="1" spans="1:9">
      <c r="A179" s="5">
        <v>999226647384522</v>
      </c>
      <c r="B179" s="6">
        <v>45175</v>
      </c>
      <c r="C179" s="6">
        <v>45178</v>
      </c>
      <c r="D179" s="4">
        <v>42.66</v>
      </c>
      <c r="E179" s="4" t="str">
        <f>VLOOKUP(A179,HOP!A:L,12,0)</f>
        <v>42.66</v>
      </c>
      <c r="F179" s="4" t="str">
        <f>VLOOKUP(A179,HOP!A:C,3,0)</f>
        <v>3891091</v>
      </c>
      <c r="G179" s="4">
        <f t="shared" si="4"/>
        <v>0</v>
      </c>
      <c r="H179" s="4" t="str">
        <f t="shared" si="5"/>
        <v>，3891091</v>
      </c>
      <c r="I179" s="4" t="str">
        <f>VLOOKUP(A179,HOP!A:U,21,0)</f>
        <v>直连</v>
      </c>
    </row>
    <row r="180" s="4" customFormat="1" hidden="1" spans="1:9">
      <c r="A180" s="5">
        <v>999226647600242</v>
      </c>
      <c r="B180" s="6">
        <v>45177</v>
      </c>
      <c r="C180" s="6">
        <v>45178</v>
      </c>
      <c r="D180" s="4">
        <v>18.83</v>
      </c>
      <c r="E180" s="4" t="str">
        <f>VLOOKUP(A180,HOP!A:L,12,0)</f>
        <v>18.83</v>
      </c>
      <c r="F180" s="4" t="str">
        <f>VLOOKUP(A180,HOP!A:C,3,0)</f>
        <v>3891269</v>
      </c>
      <c r="G180" s="4">
        <f t="shared" si="4"/>
        <v>0</v>
      </c>
      <c r="H180" s="4" t="str">
        <f t="shared" si="5"/>
        <v>，3891269</v>
      </c>
      <c r="I180" s="4" t="str">
        <f>VLOOKUP(A180,HOP!A:U,21,0)</f>
        <v>直连</v>
      </c>
    </row>
    <row r="181" s="4" customFormat="1" hidden="1" spans="1:9">
      <c r="A181" s="5">
        <v>999226647937712</v>
      </c>
      <c r="B181" s="6">
        <v>45176</v>
      </c>
      <c r="C181" s="6">
        <v>45178</v>
      </c>
      <c r="D181" s="4">
        <v>96.4</v>
      </c>
      <c r="E181" s="4" t="str">
        <f>VLOOKUP(A181,HOP!A:L,12,0)</f>
        <v>96.40</v>
      </c>
      <c r="F181" s="4" t="str">
        <f>VLOOKUP(A181,HOP!A:C,3,0)</f>
        <v>3891382</v>
      </c>
      <c r="G181" s="4">
        <f t="shared" si="4"/>
        <v>0</v>
      </c>
      <c r="H181" s="4" t="str">
        <f t="shared" si="5"/>
        <v>，3891382</v>
      </c>
      <c r="I181" s="4" t="str">
        <f>VLOOKUP(A181,HOP!A:U,21,0)</f>
        <v>直连</v>
      </c>
    </row>
    <row r="182" s="4" customFormat="1" hidden="1" spans="1:9">
      <c r="A182" s="5">
        <v>999226648734534</v>
      </c>
      <c r="B182" s="6">
        <v>45177</v>
      </c>
      <c r="C182" s="6">
        <v>45178</v>
      </c>
      <c r="D182" s="4">
        <v>42.41</v>
      </c>
      <c r="E182" s="4" t="str">
        <f>VLOOKUP(A182,HOP!A:L,12,0)</f>
        <v>42.41</v>
      </c>
      <c r="F182" s="4" t="str">
        <f>VLOOKUP(A182,HOP!A:C,3,0)</f>
        <v>3891868</v>
      </c>
      <c r="G182" s="4">
        <f t="shared" si="4"/>
        <v>0</v>
      </c>
      <c r="H182" s="4" t="str">
        <f t="shared" si="5"/>
        <v>，3891868</v>
      </c>
      <c r="I182" s="4" t="str">
        <f>VLOOKUP(A182,HOP!A:U,21,0)</f>
        <v>直连</v>
      </c>
    </row>
    <row r="183" s="4" customFormat="1" hidden="1" spans="1:9">
      <c r="A183" s="5">
        <v>999226657910854</v>
      </c>
      <c r="B183" s="6">
        <v>45177</v>
      </c>
      <c r="C183" s="6">
        <v>45178</v>
      </c>
      <c r="D183" s="4">
        <v>53.95</v>
      </c>
      <c r="E183" s="4" t="str">
        <f>VLOOKUP(A183,HOP!A:L,12,0)</f>
        <v>53.95</v>
      </c>
      <c r="F183" s="4" t="str">
        <f>VLOOKUP(A183,HOP!A:C,3,0)</f>
        <v>3892911</v>
      </c>
      <c r="G183" s="4">
        <f t="shared" si="4"/>
        <v>0</v>
      </c>
      <c r="H183" s="4" t="str">
        <f t="shared" si="5"/>
        <v>，3892911</v>
      </c>
      <c r="I183" s="4" t="str">
        <f>VLOOKUP(A183,HOP!A:U,21,0)</f>
        <v>直连</v>
      </c>
    </row>
    <row r="184" s="4" customFormat="1" hidden="1" spans="1:9">
      <c r="A184" s="5">
        <v>999226659710947</v>
      </c>
      <c r="B184" s="6">
        <v>45176</v>
      </c>
      <c r="C184" s="6">
        <v>45178</v>
      </c>
      <c r="D184" s="4">
        <v>85.76</v>
      </c>
      <c r="E184" s="4" t="str">
        <f>VLOOKUP(A184,HOP!A:L,12,0)</f>
        <v>85.76</v>
      </c>
      <c r="F184" s="4" t="str">
        <f>VLOOKUP(A184,HOP!A:C,3,0)</f>
        <v>3893430</v>
      </c>
      <c r="G184" s="4">
        <f t="shared" si="4"/>
        <v>0</v>
      </c>
      <c r="H184" s="4" t="str">
        <f t="shared" si="5"/>
        <v>，3893430</v>
      </c>
      <c r="I184" s="4" t="str">
        <f>VLOOKUP(A184,HOP!A:U,21,0)</f>
        <v>直连</v>
      </c>
    </row>
    <row r="185" s="4" customFormat="1" hidden="1" spans="1:9">
      <c r="A185" s="5">
        <v>999226659728507</v>
      </c>
      <c r="B185" s="6">
        <v>45176</v>
      </c>
      <c r="C185" s="6">
        <v>45178</v>
      </c>
      <c r="D185" s="4">
        <v>70.51</v>
      </c>
      <c r="E185" s="4" t="str">
        <f>VLOOKUP(A185,HOP!A:L,12,0)</f>
        <v>70.51</v>
      </c>
      <c r="F185" s="4" t="str">
        <f>VLOOKUP(A185,HOP!A:C,3,0)</f>
        <v>3893519</v>
      </c>
      <c r="G185" s="4">
        <f t="shared" si="4"/>
        <v>0</v>
      </c>
      <c r="H185" s="4" t="str">
        <f t="shared" si="5"/>
        <v>，3893519</v>
      </c>
      <c r="I185" s="4" t="str">
        <f>VLOOKUP(A185,HOP!A:U,21,0)</f>
        <v>直连</v>
      </c>
    </row>
    <row r="186" s="4" customFormat="1" hidden="1" spans="1:9">
      <c r="A186" s="5">
        <v>999226665394569</v>
      </c>
      <c r="B186" s="6">
        <v>45176</v>
      </c>
      <c r="C186" s="6">
        <v>45178</v>
      </c>
      <c r="D186" s="4">
        <v>82.72</v>
      </c>
      <c r="E186" s="4" t="str">
        <f>VLOOKUP(A186,HOP!A:L,12,0)</f>
        <v>82.72</v>
      </c>
      <c r="F186" s="4" t="str">
        <f>VLOOKUP(A186,HOP!A:C,3,0)</f>
        <v>3895168</v>
      </c>
      <c r="G186" s="4">
        <f t="shared" si="4"/>
        <v>0</v>
      </c>
      <c r="H186" s="4" t="str">
        <f t="shared" si="5"/>
        <v>，3895168</v>
      </c>
      <c r="I186" s="4" t="str">
        <f>VLOOKUP(A186,HOP!A:U,21,0)</f>
        <v>直连</v>
      </c>
    </row>
    <row r="187" s="4" customFormat="1" hidden="1" spans="1:9">
      <c r="A187" s="5">
        <v>999226666964626</v>
      </c>
      <c r="B187" s="6">
        <v>45177</v>
      </c>
      <c r="C187" s="6">
        <v>45178</v>
      </c>
      <c r="D187" s="4">
        <v>12.51</v>
      </c>
      <c r="E187" s="4" t="str">
        <f>VLOOKUP(A187,HOP!A:L,12,0)</f>
        <v>12.51</v>
      </c>
      <c r="F187" s="4" t="str">
        <f>VLOOKUP(A187,HOP!A:C,3,0)</f>
        <v>3895514</v>
      </c>
      <c r="G187" s="4">
        <f t="shared" si="4"/>
        <v>0</v>
      </c>
      <c r="H187" s="4" t="str">
        <f t="shared" si="5"/>
        <v>，3895514</v>
      </c>
      <c r="I187" s="4" t="str">
        <f>VLOOKUP(A187,HOP!A:U,21,0)</f>
        <v>直连</v>
      </c>
    </row>
    <row r="188" s="4" customFormat="1" hidden="1" spans="1:9">
      <c r="A188" s="5">
        <v>999226669281553</v>
      </c>
      <c r="B188" s="6">
        <v>45177</v>
      </c>
      <c r="C188" s="6">
        <v>45178</v>
      </c>
      <c r="D188" s="4">
        <v>43.31</v>
      </c>
      <c r="E188" s="4" t="str">
        <f>VLOOKUP(A188,HOP!A:L,12,0)</f>
        <v>43.31</v>
      </c>
      <c r="F188" s="4" t="str">
        <f>VLOOKUP(A188,HOP!A:C,3,0)</f>
        <v>3896333</v>
      </c>
      <c r="G188" s="4">
        <f t="shared" si="4"/>
        <v>0</v>
      </c>
      <c r="H188" s="4" t="str">
        <f t="shared" si="5"/>
        <v>，3896333</v>
      </c>
      <c r="I188" s="4" t="str">
        <f>VLOOKUP(A188,HOP!A:U,21,0)</f>
        <v>直连</v>
      </c>
    </row>
    <row r="189" s="4" customFormat="1" hidden="1" spans="1:9">
      <c r="A189" s="5">
        <v>999226669882629</v>
      </c>
      <c r="B189" s="6">
        <v>45177</v>
      </c>
      <c r="C189" s="6">
        <v>45178</v>
      </c>
      <c r="D189" s="4">
        <v>12.62</v>
      </c>
      <c r="E189" s="4" t="str">
        <f>VLOOKUP(A189,HOP!A:L,12,0)</f>
        <v>12.62</v>
      </c>
      <c r="F189" s="4" t="str">
        <f>VLOOKUP(A189,HOP!A:C,3,0)</f>
        <v>3896627</v>
      </c>
      <c r="G189" s="4">
        <f t="shared" si="4"/>
        <v>0</v>
      </c>
      <c r="H189" s="4" t="str">
        <f t="shared" si="5"/>
        <v>，3896627</v>
      </c>
      <c r="I189" s="4" t="str">
        <f>VLOOKUP(A189,HOP!A:U,21,0)</f>
        <v>直连</v>
      </c>
    </row>
    <row r="190" s="4" customFormat="1" hidden="1" spans="1:9">
      <c r="A190" s="5">
        <v>999226671590760</v>
      </c>
      <c r="B190" s="6">
        <v>45177</v>
      </c>
      <c r="C190" s="6">
        <v>45178</v>
      </c>
      <c r="D190" s="4">
        <v>11.38</v>
      </c>
      <c r="E190" s="4" t="str">
        <f>VLOOKUP(A190,HOP!A:L,12,0)</f>
        <v>11.38</v>
      </c>
      <c r="F190" s="4" t="str">
        <f>VLOOKUP(A190,HOP!A:C,3,0)</f>
        <v>3897373</v>
      </c>
      <c r="G190" s="4">
        <f t="shared" si="4"/>
        <v>0</v>
      </c>
      <c r="H190" s="4" t="str">
        <f t="shared" si="5"/>
        <v>，3897373</v>
      </c>
      <c r="I190" s="4" t="str">
        <f>VLOOKUP(A190,HOP!A:U,21,0)</f>
        <v>直连</v>
      </c>
    </row>
    <row r="191" s="4" customFormat="1" hidden="1" spans="1:9">
      <c r="A191" s="5">
        <v>999226701352450</v>
      </c>
      <c r="B191" s="6">
        <v>45177</v>
      </c>
      <c r="C191" s="6">
        <v>45178</v>
      </c>
      <c r="D191" s="4">
        <v>31.61</v>
      </c>
      <c r="E191" s="4" t="str">
        <f>VLOOKUP(A191,HOP!A:L,12,0)</f>
        <v>31.61</v>
      </c>
      <c r="F191" s="4" t="str">
        <f>VLOOKUP(A191,HOP!A:C,3,0)</f>
        <v>3898657</v>
      </c>
      <c r="G191" s="4">
        <f t="shared" si="4"/>
        <v>0</v>
      </c>
      <c r="H191" s="4" t="str">
        <f t="shared" si="5"/>
        <v>，3898657</v>
      </c>
      <c r="I191" s="4" t="str">
        <f>VLOOKUP(A191,HOP!A:U,21,0)</f>
        <v>直连</v>
      </c>
    </row>
    <row r="192" s="4" customFormat="1" hidden="1" spans="1:9">
      <c r="A192" s="5">
        <v>999226701696911</v>
      </c>
      <c r="B192" s="6">
        <v>45177</v>
      </c>
      <c r="C192" s="6">
        <v>45178</v>
      </c>
      <c r="D192" s="4">
        <v>74.89</v>
      </c>
      <c r="E192" s="4" t="str">
        <f>VLOOKUP(A192,HOP!A:L,12,0)</f>
        <v>74.89</v>
      </c>
      <c r="F192" s="4" t="str">
        <f>VLOOKUP(A192,HOP!A:C,3,0)</f>
        <v>3898724</v>
      </c>
      <c r="G192" s="4">
        <f t="shared" si="4"/>
        <v>0</v>
      </c>
      <c r="H192" s="4" t="str">
        <f t="shared" si="5"/>
        <v>，3898724</v>
      </c>
      <c r="I192" s="4" t="str">
        <f>VLOOKUP(A192,HOP!A:U,21,0)</f>
        <v>直连</v>
      </c>
    </row>
    <row r="193" s="4" customFormat="1" hidden="1" spans="1:9">
      <c r="A193" s="5">
        <v>999226703558315</v>
      </c>
      <c r="B193" s="6">
        <v>45177</v>
      </c>
      <c r="C193" s="6">
        <v>45178</v>
      </c>
      <c r="D193" s="4">
        <v>27.19</v>
      </c>
      <c r="E193" s="4" t="str">
        <f>VLOOKUP(A193,HOP!A:L,12,0)</f>
        <v>27.19</v>
      </c>
      <c r="F193" s="4" t="str">
        <f>VLOOKUP(A193,HOP!A:C,3,0)</f>
        <v>3899135</v>
      </c>
      <c r="G193" s="4">
        <f t="shared" si="4"/>
        <v>0</v>
      </c>
      <c r="H193" s="4" t="str">
        <f t="shared" si="5"/>
        <v>，3899135</v>
      </c>
      <c r="I193" s="4" t="str">
        <f>VLOOKUP(A193,HOP!A:U,21,0)</f>
        <v>直连</v>
      </c>
    </row>
    <row r="194" s="4" customFormat="1" hidden="1" spans="1:9">
      <c r="A194" s="5">
        <v>999226704137060</v>
      </c>
      <c r="B194" s="6">
        <v>45177</v>
      </c>
      <c r="C194" s="6">
        <v>45178</v>
      </c>
      <c r="D194" s="4">
        <v>53.79</v>
      </c>
      <c r="E194" s="4" t="str">
        <f>VLOOKUP(A194,HOP!A:L,12,0)</f>
        <v>53.79</v>
      </c>
      <c r="F194" s="4" t="str">
        <f>VLOOKUP(A194,HOP!A:C,3,0)</f>
        <v>3899255</v>
      </c>
      <c r="G194" s="4">
        <f t="shared" si="4"/>
        <v>0</v>
      </c>
      <c r="H194" s="4" t="str">
        <f t="shared" si="5"/>
        <v>，3899255</v>
      </c>
      <c r="I194" s="4" t="str">
        <f>VLOOKUP(A194,HOP!A:U,21,0)</f>
        <v>直连</v>
      </c>
    </row>
    <row r="195" s="4" customFormat="1" hidden="1" spans="1:9">
      <c r="A195" s="5">
        <v>999226704157017</v>
      </c>
      <c r="B195" s="6">
        <v>45177</v>
      </c>
      <c r="C195" s="6">
        <v>45178</v>
      </c>
      <c r="D195" s="4">
        <v>27.23</v>
      </c>
      <c r="E195" s="4" t="str">
        <f>VLOOKUP(A195,HOP!A:L,12,0)</f>
        <v>27.23</v>
      </c>
      <c r="F195" s="4" t="str">
        <f>VLOOKUP(A195,HOP!A:C,3,0)</f>
        <v>3899260</v>
      </c>
      <c r="G195" s="4">
        <f>D195-E195</f>
        <v>0</v>
      </c>
      <c r="H195" s="4" t="str">
        <f>$H$1&amp;F195</f>
        <v>，3899260</v>
      </c>
      <c r="I195" s="4" t="str">
        <f>VLOOKUP(A195,HOP!A:U,21,0)</f>
        <v>直连</v>
      </c>
    </row>
    <row r="196" s="4" customFormat="1" hidden="1" spans="1:9">
      <c r="A196" s="5">
        <v>26704488574</v>
      </c>
      <c r="B196" s="6">
        <v>45177</v>
      </c>
      <c r="C196" s="6">
        <v>45178</v>
      </c>
      <c r="D196" s="4">
        <v>33.45</v>
      </c>
      <c r="E196" s="4" t="str">
        <f>VLOOKUP(A196,HOP!A:L,12,0)</f>
        <v>33.45</v>
      </c>
      <c r="F196" s="4" t="str">
        <f>VLOOKUP(A196,HOP!A:C,3,0)</f>
        <v>3899377</v>
      </c>
      <c r="G196" s="4">
        <f>D196-E196</f>
        <v>0</v>
      </c>
      <c r="H196" s="4" t="str">
        <f>$H$1&amp;F196</f>
        <v>，3899377</v>
      </c>
      <c r="I196" s="4" t="str">
        <f>VLOOKUP(A196,HOP!A:U,21,0)</f>
        <v>直连</v>
      </c>
    </row>
    <row r="197" s="4" customFormat="1" hidden="1" spans="1:9">
      <c r="A197" s="5">
        <v>999226704776825</v>
      </c>
      <c r="B197" s="6">
        <v>45177</v>
      </c>
      <c r="C197" s="6">
        <v>45178</v>
      </c>
      <c r="D197" s="4">
        <v>12.3</v>
      </c>
      <c r="E197" s="4" t="str">
        <f>VLOOKUP(A197,HOP!A:L,12,0)</f>
        <v>12.30</v>
      </c>
      <c r="F197" s="4" t="str">
        <f>VLOOKUP(A197,HOP!A:C,3,0)</f>
        <v>3899436</v>
      </c>
      <c r="G197" s="4">
        <f>D197-E197</f>
        <v>0</v>
      </c>
      <c r="H197" s="4" t="str">
        <f>$H$1&amp;F197</f>
        <v>，3899436</v>
      </c>
      <c r="I197" s="4" t="str">
        <f>VLOOKUP(A197,HOP!A:U,21,0)</f>
        <v>直连</v>
      </c>
    </row>
    <row r="198" s="4" customFormat="1" hidden="1" spans="1:9">
      <c r="A198" s="5">
        <v>999226704805643</v>
      </c>
      <c r="B198" s="6">
        <v>45177</v>
      </c>
      <c r="C198" s="6">
        <v>45178</v>
      </c>
      <c r="D198" s="4">
        <v>19.95</v>
      </c>
      <c r="E198" s="4" t="str">
        <f>VLOOKUP(A198,HOP!A:L,12,0)</f>
        <v>19.95</v>
      </c>
      <c r="F198" s="4" t="str">
        <f>VLOOKUP(A198,HOP!A:C,3,0)</f>
        <v>3899441</v>
      </c>
      <c r="G198" s="4">
        <f>D198-E198</f>
        <v>0</v>
      </c>
      <c r="H198" s="4" t="str">
        <f>$H$1&amp;F198</f>
        <v>，3899441</v>
      </c>
      <c r="I198" s="4" t="str">
        <f>VLOOKUP(A198,HOP!A:U,21,0)</f>
        <v>直连</v>
      </c>
    </row>
    <row r="199" s="4" customFormat="1" hidden="1" spans="1:9">
      <c r="A199" s="5">
        <v>999226704821101</v>
      </c>
      <c r="B199" s="6">
        <v>45177</v>
      </c>
      <c r="C199" s="6">
        <v>45178</v>
      </c>
      <c r="D199" s="4">
        <v>27.23</v>
      </c>
      <c r="E199" s="4" t="str">
        <f>VLOOKUP(A199,HOP!A:L,12,0)</f>
        <v>27.23</v>
      </c>
      <c r="F199" s="4" t="str">
        <f>VLOOKUP(A199,HOP!A:C,3,0)</f>
        <v>3899445</v>
      </c>
      <c r="G199" s="4">
        <f>D199-E199</f>
        <v>0</v>
      </c>
      <c r="H199" s="4" t="str">
        <f>$H$1&amp;F199</f>
        <v>，3899445</v>
      </c>
      <c r="I199" s="4" t="str">
        <f>VLOOKUP(A199,HOP!A:U,21,0)</f>
        <v>直连</v>
      </c>
    </row>
    <row r="200" s="4" customFormat="1" hidden="1" spans="1:9">
      <c r="A200" s="5">
        <v>999226705453419</v>
      </c>
      <c r="B200" s="6">
        <v>45177</v>
      </c>
      <c r="C200" s="6">
        <v>45178</v>
      </c>
      <c r="D200" s="4">
        <v>39.77</v>
      </c>
      <c r="E200" s="4" t="str">
        <f>VLOOKUP(A200,HOP!A:L,12,0)</f>
        <v>39.77</v>
      </c>
      <c r="F200" s="4" t="str">
        <f>VLOOKUP(A200,HOP!A:C,3,0)</f>
        <v>3899656</v>
      </c>
      <c r="G200" s="4">
        <f>D200-E200</f>
        <v>0</v>
      </c>
      <c r="H200" s="4" t="str">
        <f>$H$1&amp;F200</f>
        <v>，3899656</v>
      </c>
      <c r="I200" s="4" t="str">
        <f>VLOOKUP(A200,HOP!A:U,21,0)</f>
        <v>直连</v>
      </c>
    </row>
    <row r="201" s="4" customFormat="1" hidden="1" spans="1:9">
      <c r="A201" s="5">
        <v>999226705649756</v>
      </c>
      <c r="B201" s="6">
        <v>45177</v>
      </c>
      <c r="C201" s="6">
        <v>45178</v>
      </c>
      <c r="D201" s="4">
        <v>13.9</v>
      </c>
      <c r="E201" s="4" t="str">
        <f>VLOOKUP(A201,HOP!A:L,12,0)</f>
        <v>13.90</v>
      </c>
      <c r="F201" s="4" t="str">
        <f>VLOOKUP(A201,HOP!A:C,3,0)</f>
        <v>3899695</v>
      </c>
      <c r="G201" s="4">
        <f>D201-E201</f>
        <v>0</v>
      </c>
      <c r="H201" s="4" t="str">
        <f>$H$1&amp;F201</f>
        <v>，3899695</v>
      </c>
      <c r="I201" s="4" t="str">
        <f>VLOOKUP(A201,HOP!A:U,21,0)</f>
        <v>直连</v>
      </c>
    </row>
    <row r="202" s="4" customFormat="1" hidden="1" spans="1:9">
      <c r="A202" s="5">
        <v>999226706046646</v>
      </c>
      <c r="B202" s="6">
        <v>45177</v>
      </c>
      <c r="C202" s="6">
        <v>45178</v>
      </c>
      <c r="D202" s="4">
        <v>27.23</v>
      </c>
      <c r="E202" s="4" t="str">
        <f>VLOOKUP(A202,HOP!A:L,12,0)</f>
        <v>27.23</v>
      </c>
      <c r="F202" s="4" t="str">
        <f>VLOOKUP(A202,HOP!A:C,3,0)</f>
        <v>3899823</v>
      </c>
      <c r="G202" s="4">
        <f>D202-E202</f>
        <v>0</v>
      </c>
      <c r="H202" s="4" t="str">
        <f>$H$1&amp;F202</f>
        <v>，3899823</v>
      </c>
      <c r="I202" s="4" t="str">
        <f>VLOOKUP(A202,HOP!A:U,21,0)</f>
        <v>直连</v>
      </c>
    </row>
    <row r="203" s="4" customFormat="1" hidden="1" spans="1:9">
      <c r="A203" s="5">
        <v>999226706707212</v>
      </c>
      <c r="B203" s="6">
        <v>45177</v>
      </c>
      <c r="C203" s="6">
        <v>45178</v>
      </c>
      <c r="D203" s="4">
        <v>109.43</v>
      </c>
      <c r="E203" s="4" t="str">
        <f>VLOOKUP(A203,HOP!A:L,12,0)</f>
        <v>109.43</v>
      </c>
      <c r="F203" s="4" t="str">
        <f>VLOOKUP(A203,HOP!A:C,3,0)</f>
        <v>3900052</v>
      </c>
      <c r="G203" s="4">
        <f>D203-E203</f>
        <v>0</v>
      </c>
      <c r="H203" s="4" t="str">
        <f>$H$1&amp;F203</f>
        <v>，3900052</v>
      </c>
      <c r="I203" s="4" t="str">
        <f>VLOOKUP(A203,HOP!A:U,21,0)</f>
        <v>直连</v>
      </c>
    </row>
    <row r="204" s="4" customFormat="1" hidden="1" spans="1:9">
      <c r="A204" s="5">
        <v>999226706957790</v>
      </c>
      <c r="B204" s="6">
        <v>45177</v>
      </c>
      <c r="C204" s="6">
        <v>45178</v>
      </c>
      <c r="D204" s="4">
        <v>55.24</v>
      </c>
      <c r="E204" s="4" t="str">
        <f>VLOOKUP(A204,HOP!A:L,12,0)</f>
        <v>55.24</v>
      </c>
      <c r="F204" s="4" t="str">
        <f>VLOOKUP(A204,HOP!A:C,3,0)</f>
        <v>3900097</v>
      </c>
      <c r="G204" s="4">
        <f>D204-E204</f>
        <v>0</v>
      </c>
      <c r="H204" s="4" t="str">
        <f>$H$1&amp;F204</f>
        <v>，3900097</v>
      </c>
      <c r="I204" s="4" t="str">
        <f>VLOOKUP(A204,HOP!A:U,21,0)</f>
        <v>直连</v>
      </c>
    </row>
    <row r="205" s="4" customFormat="1" hidden="1" spans="1:9">
      <c r="A205" s="5">
        <v>999226707050705</v>
      </c>
      <c r="B205" s="6">
        <v>45177</v>
      </c>
      <c r="C205" s="6">
        <v>45178</v>
      </c>
      <c r="D205" s="4">
        <v>27.23</v>
      </c>
      <c r="E205" s="4" t="str">
        <f>VLOOKUP(A205,HOP!A:L,12,0)</f>
        <v>27.23</v>
      </c>
      <c r="F205" s="4" t="str">
        <f>VLOOKUP(A205,HOP!A:C,3,0)</f>
        <v>3900112</v>
      </c>
      <c r="G205" s="4">
        <f>D205-E205</f>
        <v>0</v>
      </c>
      <c r="H205" s="4" t="str">
        <f>$H$1&amp;F205</f>
        <v>，3900112</v>
      </c>
      <c r="I205" s="4" t="str">
        <f>VLOOKUP(A205,HOP!A:U,21,0)</f>
        <v>直连</v>
      </c>
    </row>
    <row r="206" s="4" customFormat="1" hidden="1" spans="1:9">
      <c r="A206" s="5">
        <v>999226707091230</v>
      </c>
      <c r="B206" s="6">
        <v>45177</v>
      </c>
      <c r="C206" s="6">
        <v>45178</v>
      </c>
      <c r="D206" s="4">
        <v>18.73</v>
      </c>
      <c r="E206" s="4" t="str">
        <f>VLOOKUP(A206,HOP!A:L,12,0)</f>
        <v>18.73</v>
      </c>
      <c r="F206" s="4" t="str">
        <f>VLOOKUP(A206,HOP!A:C,3,0)</f>
        <v>3900123</v>
      </c>
      <c r="G206" s="4">
        <f>D206-E206</f>
        <v>0</v>
      </c>
      <c r="H206" s="4" t="str">
        <f>$H$1&amp;F206</f>
        <v>，3900123</v>
      </c>
      <c r="I206" s="4" t="str">
        <f>VLOOKUP(A206,HOP!A:U,21,0)</f>
        <v>直连</v>
      </c>
    </row>
    <row r="207" s="4" customFormat="1" hidden="1" spans="1:9">
      <c r="A207" s="5">
        <v>999226707132896</v>
      </c>
      <c r="B207" s="6">
        <v>45177</v>
      </c>
      <c r="C207" s="6">
        <v>45178</v>
      </c>
      <c r="D207" s="4">
        <v>23.41</v>
      </c>
      <c r="E207" s="4" t="str">
        <f>VLOOKUP(A207,HOP!A:L,12,0)</f>
        <v>23.41</v>
      </c>
      <c r="F207" s="4" t="str">
        <f>VLOOKUP(A207,HOP!A:C,3,0)</f>
        <v>3900131</v>
      </c>
      <c r="G207" s="4">
        <f>D207-E207</f>
        <v>0</v>
      </c>
      <c r="H207" s="4" t="str">
        <f>$H$1&amp;F207</f>
        <v>，3900131</v>
      </c>
      <c r="I207" s="4" t="str">
        <f>VLOOKUP(A207,HOP!A:U,21,0)</f>
        <v>直连</v>
      </c>
    </row>
    <row r="208" s="4" customFormat="1" hidden="1" spans="1:9">
      <c r="A208" s="5">
        <v>999226709319427</v>
      </c>
      <c r="B208" s="6">
        <v>45177</v>
      </c>
      <c r="C208" s="6">
        <v>45178</v>
      </c>
      <c r="D208" s="4">
        <v>507.54</v>
      </c>
      <c r="E208" s="4" t="str">
        <f>VLOOKUP(A208,HOP!A:L,12,0)</f>
        <v>507.54</v>
      </c>
      <c r="F208" s="4" t="str">
        <f>VLOOKUP(A208,HOP!A:C,3,0)</f>
        <v>3900946</v>
      </c>
      <c r="G208" s="4">
        <f>D208-E208</f>
        <v>0</v>
      </c>
      <c r="H208" s="4" t="str">
        <f>$H$1&amp;F208</f>
        <v>，3900946</v>
      </c>
      <c r="I208" s="4" t="str">
        <f>VLOOKUP(A208,HOP!A:U,21,0)</f>
        <v>直连</v>
      </c>
    </row>
    <row r="209" s="4" customFormat="1" hidden="1" spans="1:9">
      <c r="A209" s="5">
        <v>999226709350106</v>
      </c>
      <c r="B209" s="6">
        <v>45177</v>
      </c>
      <c r="C209" s="6">
        <v>45178</v>
      </c>
      <c r="D209" s="4">
        <v>38.11</v>
      </c>
      <c r="E209" s="4" t="str">
        <f>VLOOKUP(A209,HOP!A:L,12,0)</f>
        <v>38.11</v>
      </c>
      <c r="F209" s="4" t="str">
        <f>VLOOKUP(A209,HOP!A:C,3,0)</f>
        <v>3900952</v>
      </c>
      <c r="G209" s="4">
        <f>D209-E209</f>
        <v>0</v>
      </c>
      <c r="H209" s="4" t="str">
        <f>$H$1&amp;F209</f>
        <v>，3900952</v>
      </c>
      <c r="I209" s="4" t="str">
        <f>VLOOKUP(A209,HOP!A:U,21,0)</f>
        <v>直连</v>
      </c>
    </row>
    <row r="210" s="4" customFormat="1" hidden="1" spans="1:9">
      <c r="A210" s="5">
        <v>999226709922049</v>
      </c>
      <c r="B210" s="6">
        <v>45177</v>
      </c>
      <c r="C210" s="6">
        <v>45178</v>
      </c>
      <c r="D210" s="4">
        <v>41.83</v>
      </c>
      <c r="E210" s="4" t="str">
        <f>VLOOKUP(A210,HOP!A:L,12,0)</f>
        <v>41.83</v>
      </c>
      <c r="F210" s="4" t="str">
        <f>VLOOKUP(A210,HOP!A:C,3,0)</f>
        <v>3901067</v>
      </c>
      <c r="G210" s="4">
        <f>D210-E210</f>
        <v>0</v>
      </c>
      <c r="H210" s="4" t="str">
        <f>$H$1&amp;F210</f>
        <v>，3901067</v>
      </c>
      <c r="I210" s="4" t="str">
        <f>VLOOKUP(A210,HOP!A:U,21,0)</f>
        <v>直连</v>
      </c>
    </row>
    <row r="211" s="4" customFormat="1" hidden="1" spans="1:9">
      <c r="A211" s="5">
        <v>999226710498073</v>
      </c>
      <c r="B211" s="6">
        <v>45177</v>
      </c>
      <c r="C211" s="6">
        <v>45178</v>
      </c>
      <c r="D211" s="4">
        <v>84.08</v>
      </c>
      <c r="E211" s="4" t="str">
        <f>VLOOKUP(A211,HOP!A:L,12,0)</f>
        <v>84.08</v>
      </c>
      <c r="F211" s="4" t="str">
        <f>VLOOKUP(A211,HOP!A:C,3,0)</f>
        <v>3901203</v>
      </c>
      <c r="G211" s="4">
        <f>D211-E211</f>
        <v>0</v>
      </c>
      <c r="H211" s="4" t="str">
        <f>$H$1&amp;F211</f>
        <v>，3901203</v>
      </c>
      <c r="I211" s="4" t="str">
        <f>VLOOKUP(A211,HOP!A:U,21,0)</f>
        <v>直连</v>
      </c>
    </row>
    <row r="212" s="4" customFormat="1" hidden="1" spans="1:9">
      <c r="A212" s="5">
        <v>999226710593539</v>
      </c>
      <c r="B212" s="6">
        <v>45177</v>
      </c>
      <c r="C212" s="6">
        <v>45178</v>
      </c>
      <c r="D212" s="4">
        <v>40.8</v>
      </c>
      <c r="E212" s="4" t="str">
        <f>VLOOKUP(A212,HOP!A:L,12,0)</f>
        <v>40.80</v>
      </c>
      <c r="F212" s="4" t="str">
        <f>VLOOKUP(A212,HOP!A:C,3,0)</f>
        <v>3901326</v>
      </c>
      <c r="G212" s="4">
        <f>D212-E212</f>
        <v>0</v>
      </c>
      <c r="H212" s="4" t="str">
        <f>$H$1&amp;F212</f>
        <v>，3901326</v>
      </c>
      <c r="I212" s="4" t="str">
        <f>VLOOKUP(A212,HOP!A:U,21,0)</f>
        <v>直连</v>
      </c>
    </row>
    <row r="213" s="4" customFormat="1" hidden="1" spans="1:9">
      <c r="A213" s="5">
        <v>999226710945567</v>
      </c>
      <c r="B213" s="6">
        <v>45177</v>
      </c>
      <c r="C213" s="6">
        <v>45178</v>
      </c>
      <c r="D213" s="4">
        <v>16.5</v>
      </c>
      <c r="E213" s="4" t="str">
        <f>VLOOKUP(A213,HOP!A:L,12,0)</f>
        <v>16.50</v>
      </c>
      <c r="F213" s="4" t="str">
        <f>VLOOKUP(A213,HOP!A:C,3,0)</f>
        <v>3901376</v>
      </c>
      <c r="G213" s="4">
        <f>D213-E213</f>
        <v>0</v>
      </c>
      <c r="H213" s="4" t="str">
        <f>$H$1&amp;F213</f>
        <v>，3901376</v>
      </c>
      <c r="I213" s="4" t="str">
        <f>VLOOKUP(A213,HOP!A:U,21,0)</f>
        <v>直连</v>
      </c>
    </row>
    <row r="214" s="4" customFormat="1" hidden="1" spans="1:9">
      <c r="A214" s="5">
        <v>999226711510904</v>
      </c>
      <c r="B214" s="6">
        <v>45177</v>
      </c>
      <c r="C214" s="6">
        <v>45178</v>
      </c>
      <c r="D214" s="4">
        <v>15.5</v>
      </c>
      <c r="E214" s="4" t="str">
        <f>VLOOKUP(A214,HOP!A:L,12,0)</f>
        <v>15.50</v>
      </c>
      <c r="F214" s="4" t="str">
        <f>VLOOKUP(A214,HOP!A:C,3,0)</f>
        <v>3901666</v>
      </c>
      <c r="G214" s="4">
        <f>D214-E214</f>
        <v>0</v>
      </c>
      <c r="H214" s="4" t="str">
        <f>$H$1&amp;F214</f>
        <v>，3901666</v>
      </c>
      <c r="I214" s="4" t="str">
        <f>VLOOKUP(A214,HOP!A:U,21,0)</f>
        <v>直连</v>
      </c>
    </row>
    <row r="215" s="4" customFormat="1" hidden="1" spans="1:9">
      <c r="A215" s="5">
        <v>999226713719906</v>
      </c>
      <c r="B215" s="6">
        <v>45177</v>
      </c>
      <c r="C215" s="6">
        <v>45178</v>
      </c>
      <c r="D215" s="4">
        <v>18.68</v>
      </c>
      <c r="E215" s="4" t="str">
        <f>VLOOKUP(A215,HOP!A:L,12,0)</f>
        <v>18.68</v>
      </c>
      <c r="F215" s="4" t="str">
        <f>VLOOKUP(A215,HOP!A:C,3,0)</f>
        <v>3902722</v>
      </c>
      <c r="G215" s="4">
        <f>D215-E215</f>
        <v>0</v>
      </c>
      <c r="H215" s="4" t="str">
        <f>$H$1&amp;F215</f>
        <v>，3902722</v>
      </c>
      <c r="I215" s="4" t="str">
        <f>VLOOKUP(A215,HOP!A:U,21,0)</f>
        <v>直连</v>
      </c>
    </row>
    <row r="216" s="4" customFormat="1" hidden="1" spans="1:9">
      <c r="A216" s="5">
        <v>999226713807862</v>
      </c>
      <c r="B216" s="6">
        <v>45177</v>
      </c>
      <c r="C216" s="6">
        <v>45178</v>
      </c>
      <c r="D216" s="4">
        <v>27.22</v>
      </c>
      <c r="E216" s="4" t="str">
        <f>VLOOKUP(A216,HOP!A:L,12,0)</f>
        <v>27.22</v>
      </c>
      <c r="F216" s="4" t="str">
        <f>VLOOKUP(A216,HOP!A:C,3,0)</f>
        <v>3902754</v>
      </c>
      <c r="G216" s="4">
        <f>D216-E216</f>
        <v>0</v>
      </c>
      <c r="H216" s="4" t="str">
        <f>$H$1&amp;F216</f>
        <v>，3902754</v>
      </c>
      <c r="I216" s="4" t="str">
        <f>VLOOKUP(A216,HOP!A:U,21,0)</f>
        <v>直连</v>
      </c>
    </row>
    <row r="218" spans="4:4">
      <c r="D218" s="4">
        <f>SUM(D2:D217)</f>
        <v>18358.19</v>
      </c>
    </row>
    <row r="229" spans="1:4">
      <c r="A229" s="4" t="s">
        <v>1028</v>
      </c>
      <c r="C229" s="4">
        <v>2626.62</v>
      </c>
      <c r="D229" s="4">
        <v>20569.19</v>
      </c>
    </row>
    <row r="230" spans="1:4">
      <c r="A230" s="4" t="s">
        <v>1029</v>
      </c>
      <c r="C230" s="4">
        <v>15712.91</v>
      </c>
      <c r="D230" s="4">
        <v>123048.58</v>
      </c>
    </row>
    <row r="231" spans="1:4">
      <c r="A231" s="4" t="s">
        <v>1030</v>
      </c>
      <c r="C231" s="4">
        <v>18.66</v>
      </c>
      <c r="D231" s="4">
        <v>146.13</v>
      </c>
    </row>
    <row r="232" spans="1:4">
      <c r="A232" s="4" t="s">
        <v>1031</v>
      </c>
      <c r="C232" s="4">
        <f>SUBTOTAL(9,C229:C231)</f>
        <v>18358.19</v>
      </c>
      <c r="D232" s="4">
        <f>SUBTOTAL(9,D229:D231)</f>
        <v>143763.9</v>
      </c>
    </row>
    <row r="233" spans="1:1">
      <c r="A233" s="4" t="s">
        <v>1032</v>
      </c>
    </row>
  </sheetData>
  <autoFilter ref="A1:X216">
    <filterColumn colId="3">
      <filters>
        <filter val="29.2"/>
        <filter val="12.3"/>
        <filter val="18.3"/>
        <filter val="32.3"/>
        <filter val="19.4"/>
        <filter val="20.4"/>
        <filter val="30.4"/>
        <filter val="96.4"/>
        <filter val="15.5"/>
        <filter val="16.5"/>
        <filter val="75.5"/>
        <filter val="41.6"/>
        <filter val="383.6"/>
        <filter val="40.7"/>
        <filter val="72.7"/>
        <filter val="174.7"/>
        <filter val="18.8"/>
        <filter val="30.8"/>
        <filter val="40.8"/>
        <filter val="59.8"/>
        <filter val="100.8"/>
        <filter val="13.9"/>
        <filter val="35.9"/>
        <filter val="174.9"/>
        <filter val="519.9"/>
        <filter val="19.02"/>
        <filter val="52.02"/>
        <filter val="60.03"/>
        <filter val="180.04"/>
        <filter val="19.05"/>
        <filter val="36.05"/>
        <filter val="306.06"/>
        <filter val="23.08"/>
        <filter val="40.08"/>
        <filter val="52.08"/>
        <filter val="84.08"/>
        <filter val="12.09"/>
        <filter val="111"/>
        <filter val="38.11"/>
        <filter val="46.12"/>
        <filter val="108.12"/>
        <filter val="127.12"/>
        <filter val="101.14"/>
        <filter val="260.14"/>
        <filter val="60.15"/>
        <filter val="92.16"/>
        <filter val="37.17"/>
        <filter val="69.17"/>
        <filter val="67.18"/>
        <filter val="19.19"/>
        <filter val="27.19"/>
        <filter val="27.22"/>
        <filter val="43.22"/>
        <filter val="27.23"/>
        <filter val="431.23"/>
        <filter val="55.24"/>
        <filter val="1160.34"/>
        <filter val="44.26"/>
        <filter val="36.28"/>
        <filter val="43.28"/>
        <filter val="47.29"/>
        <filter val="43.31"/>
        <filter val="179.31"/>
        <filter val="37.32"/>
        <filter val="39.32"/>
        <filter val="188.32"/>
        <filter val="9.33"/>
        <filter val="19.33"/>
        <filter val="19.34"/>
        <filter val="69.34"/>
        <filter val="191.34"/>
        <filter val="28.35"/>
        <filter val="151.35"/>
        <filter val="11.38"/>
        <filter val="46.39"/>
        <filter val="7.41"/>
        <filter val="23.41"/>
        <filter val="42.41"/>
        <filter val="16.42"/>
        <filter val="38.42"/>
        <filter val="115.42"/>
        <filter val="15.43"/>
        <filter val="109.43"/>
        <filter val="25.44"/>
        <filter val="70.44"/>
        <filter val="33.45"/>
        <filter val="47.45"/>
        <filter val="17.46"/>
        <filter val="38.46"/>
        <filter val="140.46"/>
        <filter val="112.47"/>
        <filter val="18.48"/>
        <filter val="27.48"/>
        <filter val="20.49"/>
        <filter val="22.49"/>
        <filter val="122.49"/>
        <filter val="7.51"/>
        <filter val="12.51"/>
        <filter val="70.51"/>
        <filter val="633.51"/>
        <filter val="137.52"/>
        <filter val="21.53"/>
        <filter val="97.53"/>
        <filter val="40.54"/>
        <filter val="56.54"/>
        <filter val="132.54"/>
        <filter val="386.54"/>
        <filter val="507.54"/>
        <filter val="17.55"/>
        <filter val="167.55"/>
        <filter val="56.57"/>
        <filter val="72.57"/>
        <filter val="31.61"/>
        <filter val="12.62"/>
        <filter val="44.62"/>
        <filter val="61.62"/>
        <filter val="45.64"/>
        <filter val="78.64"/>
        <filter val="42.65"/>
        <filter val="31.66"/>
        <filter val="35.66"/>
        <filter val="42.66"/>
        <filter val="65.66"/>
        <filter val="288.66"/>
        <filter val="9.67"/>
        <filter val="21.67"/>
        <filter val="11.68"/>
        <filter val="18.68"/>
        <filter val="30.68"/>
        <filter val="34.68"/>
        <filter val="58.68"/>
        <filter val="77.68"/>
        <filter val="138.68"/>
        <filter val="176.68"/>
        <filter val="174.69"/>
        <filter val="26.71"/>
        <filter val="29.72"/>
        <filter val="68.72"/>
        <filter val="82.72"/>
        <filter val="18.73"/>
        <filter val="43.73"/>
        <filter val="80.74"/>
        <filter val="-18.74"/>
        <filter val="277.74"/>
        <filter val="23.76"/>
        <filter val="39.76"/>
        <filter val="49.76"/>
        <filter val="85.76"/>
        <filter val="34.77"/>
        <filter val="39.77"/>
        <filter val="130.77"/>
        <filter val="22.78"/>
        <filter val="314.78"/>
        <filter val="79"/>
        <filter val="27.79"/>
        <filter val="53.79"/>
        <filter val="641.79"/>
        <filter val="57.81"/>
        <filter val="117.81"/>
        <filter val="274.81"/>
        <filter val="36.82"/>
        <filter val="42.82"/>
        <filter val="18.83"/>
        <filter val="41.83"/>
        <filter val="297.83"/>
        <filter val="50.84"/>
        <filter val="109.84"/>
        <filter val="22.85"/>
        <filter val="63.85"/>
        <filter val="10.86"/>
        <filter val="36.86"/>
        <filter val="55.87"/>
        <filter val="12.88"/>
        <filter val="35.88"/>
        <filter val="28.89"/>
        <filter val="29.89"/>
        <filter val="74.89"/>
        <filter val="22.92"/>
        <filter val="23.92"/>
        <filter val="53.92"/>
        <filter val="121.92"/>
        <filter val="162.92"/>
        <filter val="953.92"/>
        <filter val="27.93"/>
        <filter val="58.94"/>
        <filter val="100.94"/>
        <filter val="19.95"/>
        <filter val="53.95"/>
        <filter val="123.95"/>
        <filter val="18.96"/>
        <filter val="18.97"/>
        <filter val="213.97"/>
      </filters>
    </filterColumn>
    <filterColumn colId="6">
      <filters>
        <filter val="#N/A"/>
        <filter val="0.02"/>
        <filter val="-0.02"/>
        <filter val="18.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1033</v>
      </c>
      <c r="B1" s="2" t="s">
        <v>1034</v>
      </c>
      <c r="C1" s="2" t="s">
        <v>1035</v>
      </c>
      <c r="D1" s="2" t="s">
        <v>1036</v>
      </c>
      <c r="E1" s="2" t="s">
        <v>13</v>
      </c>
      <c r="F1" s="2" t="s">
        <v>5</v>
      </c>
      <c r="G1" s="2" t="s">
        <v>6</v>
      </c>
      <c r="H1" s="2" t="s">
        <v>1037</v>
      </c>
      <c r="I1" s="2" t="s">
        <v>1038</v>
      </c>
      <c r="J1" s="2" t="s">
        <v>1039</v>
      </c>
      <c r="K1" s="2" t="s">
        <v>1040</v>
      </c>
      <c r="L1" s="2" t="s">
        <v>1041</v>
      </c>
      <c r="M1" s="2" t="s">
        <v>1042</v>
      </c>
      <c r="N1" s="2" t="s">
        <v>1043</v>
      </c>
      <c r="O1" s="2" t="s">
        <v>1044</v>
      </c>
      <c r="P1" s="2" t="s">
        <v>1045</v>
      </c>
      <c r="Q1" s="2" t="s">
        <v>1046</v>
      </c>
      <c r="R1" s="2" t="s">
        <v>1047</v>
      </c>
      <c r="S1" s="2" t="s">
        <v>1048</v>
      </c>
      <c r="T1" s="2" t="s">
        <v>1049</v>
      </c>
      <c r="U1" s="2" t="s">
        <v>1050</v>
      </c>
      <c r="V1" s="2" t="s">
        <v>1051</v>
      </c>
    </row>
    <row r="2" s="1" customFormat="1" spans="1:22">
      <c r="A2" s="3">
        <v>999225868054613</v>
      </c>
      <c r="B2" s="1" t="s">
        <v>1052</v>
      </c>
      <c r="C2" s="1" t="s">
        <v>1053</v>
      </c>
      <c r="D2" s="1" t="s">
        <v>1054</v>
      </c>
      <c r="E2" s="1" t="s">
        <v>1055</v>
      </c>
      <c r="F2" s="1" t="s">
        <v>1056</v>
      </c>
      <c r="G2" s="1" t="s">
        <v>1057</v>
      </c>
      <c r="H2" s="1" t="s">
        <v>1058</v>
      </c>
      <c r="I2" s="1" t="s">
        <v>1059</v>
      </c>
      <c r="J2" s="1" t="s">
        <v>30</v>
      </c>
      <c r="K2" s="1" t="s">
        <v>1060</v>
      </c>
      <c r="L2" s="1" t="s">
        <v>1060</v>
      </c>
      <c r="M2" s="1" t="s">
        <v>1061</v>
      </c>
      <c r="N2" s="1" t="s">
        <v>1061</v>
      </c>
      <c r="O2" s="1" t="s">
        <v>1062</v>
      </c>
      <c r="P2" s="1" t="s">
        <v>1063</v>
      </c>
      <c r="Q2" s="1" t="s">
        <v>1064</v>
      </c>
      <c r="R2" s="1" t="s">
        <v>1065</v>
      </c>
      <c r="S2" s="1" t="s">
        <v>1066</v>
      </c>
      <c r="T2" s="1" t="s">
        <v>1067</v>
      </c>
      <c r="U2" s="1" t="s">
        <v>1026</v>
      </c>
      <c r="V2" s="1" t="s">
        <v>1068</v>
      </c>
    </row>
    <row r="3" s="1" customFormat="1" spans="1:22">
      <c r="A3" s="3">
        <v>999225985930635</v>
      </c>
      <c r="B3" s="1" t="s">
        <v>1069</v>
      </c>
      <c r="C3" s="1" t="s">
        <v>1070</v>
      </c>
      <c r="D3" s="1" t="s">
        <v>1071</v>
      </c>
      <c r="E3" s="1" t="s">
        <v>1072</v>
      </c>
      <c r="F3" s="1" t="s">
        <v>1057</v>
      </c>
      <c r="G3" s="1" t="s">
        <v>1073</v>
      </c>
      <c r="H3" s="1" t="s">
        <v>1058</v>
      </c>
      <c r="I3" s="1" t="s">
        <v>1074</v>
      </c>
      <c r="J3" s="1" t="s">
        <v>30</v>
      </c>
      <c r="K3" s="1" t="s">
        <v>1075</v>
      </c>
      <c r="L3" s="1" t="s">
        <v>1075</v>
      </c>
      <c r="M3" s="1" t="s">
        <v>1061</v>
      </c>
      <c r="N3" s="1" t="s">
        <v>1061</v>
      </c>
      <c r="O3" s="1" t="s">
        <v>1062</v>
      </c>
      <c r="P3" s="1" t="s">
        <v>1063</v>
      </c>
      <c r="Q3" s="1" t="s">
        <v>1064</v>
      </c>
      <c r="R3" s="1" t="s">
        <v>1076</v>
      </c>
      <c r="S3" s="1" t="s">
        <v>1066</v>
      </c>
      <c r="T3" s="1" t="s">
        <v>1067</v>
      </c>
      <c r="U3" s="1" t="s">
        <v>1026</v>
      </c>
      <c r="V3" s="1" t="s">
        <v>1077</v>
      </c>
    </row>
    <row r="4" s="1" customFormat="1" spans="1:22">
      <c r="A4" s="3">
        <v>999226032151415</v>
      </c>
      <c r="B4" s="1" t="s">
        <v>1078</v>
      </c>
      <c r="C4" s="1" t="s">
        <v>1079</v>
      </c>
      <c r="D4" s="1" t="s">
        <v>1080</v>
      </c>
      <c r="E4" s="1" t="s">
        <v>1081</v>
      </c>
      <c r="F4" s="1" t="s">
        <v>1056</v>
      </c>
      <c r="G4" s="1" t="s">
        <v>1057</v>
      </c>
      <c r="H4" s="1" t="s">
        <v>1058</v>
      </c>
      <c r="I4" s="1" t="s">
        <v>1082</v>
      </c>
      <c r="J4" s="1" t="s">
        <v>30</v>
      </c>
      <c r="K4" s="1" t="s">
        <v>1083</v>
      </c>
      <c r="L4" s="1" t="s">
        <v>1083</v>
      </c>
      <c r="M4" s="1" t="s">
        <v>1061</v>
      </c>
      <c r="N4" s="1" t="s">
        <v>1061</v>
      </c>
      <c r="O4" s="1" t="s">
        <v>1062</v>
      </c>
      <c r="P4" s="1" t="s">
        <v>1063</v>
      </c>
      <c r="Q4" s="1" t="s">
        <v>1064</v>
      </c>
      <c r="R4" s="1" t="s">
        <v>1084</v>
      </c>
      <c r="S4" s="1" t="s">
        <v>1066</v>
      </c>
      <c r="T4" s="1" t="s">
        <v>1067</v>
      </c>
      <c r="U4" s="1" t="s">
        <v>1026</v>
      </c>
      <c r="V4" s="1" t="s">
        <v>1077</v>
      </c>
    </row>
    <row r="5" s="1" customFormat="1" spans="1:22">
      <c r="A5" s="3">
        <v>999226108583468</v>
      </c>
      <c r="B5" s="1" t="s">
        <v>1085</v>
      </c>
      <c r="C5" s="1" t="s">
        <v>1086</v>
      </c>
      <c r="D5" s="1" t="s">
        <v>1087</v>
      </c>
      <c r="E5" s="1" t="s">
        <v>1088</v>
      </c>
      <c r="F5" s="1" t="s">
        <v>1089</v>
      </c>
      <c r="G5" s="1" t="s">
        <v>1073</v>
      </c>
      <c r="H5" s="1" t="s">
        <v>1058</v>
      </c>
      <c r="I5" s="1" t="s">
        <v>1090</v>
      </c>
      <c r="J5" s="1" t="s">
        <v>30</v>
      </c>
      <c r="K5" s="1" t="s">
        <v>1091</v>
      </c>
      <c r="L5" s="1" t="s">
        <v>1091</v>
      </c>
      <c r="M5" s="1" t="s">
        <v>1061</v>
      </c>
      <c r="N5" s="1" t="s">
        <v>1061</v>
      </c>
      <c r="O5" s="1" t="s">
        <v>1062</v>
      </c>
      <c r="P5" s="1" t="s">
        <v>1063</v>
      </c>
      <c r="Q5" s="1" t="s">
        <v>1064</v>
      </c>
      <c r="R5" s="1" t="s">
        <v>1092</v>
      </c>
      <c r="S5" s="1" t="s">
        <v>1066</v>
      </c>
      <c r="T5" s="1" t="s">
        <v>1067</v>
      </c>
      <c r="U5" s="1" t="s">
        <v>1093</v>
      </c>
      <c r="V5" s="1" t="s">
        <v>1094</v>
      </c>
    </row>
    <row r="6" s="1" customFormat="1" spans="1:22">
      <c r="A6" s="3">
        <v>999226110301990</v>
      </c>
      <c r="B6" s="1" t="s">
        <v>1095</v>
      </c>
      <c r="C6" s="1" t="s">
        <v>1096</v>
      </c>
      <c r="D6" s="1" t="s">
        <v>1097</v>
      </c>
      <c r="E6" s="1" t="s">
        <v>1098</v>
      </c>
      <c r="F6" s="1" t="s">
        <v>1099</v>
      </c>
      <c r="G6" s="1" t="s">
        <v>1057</v>
      </c>
      <c r="H6" s="1" t="s">
        <v>1058</v>
      </c>
      <c r="I6" s="1" t="s">
        <v>1100</v>
      </c>
      <c r="J6" s="1" t="s">
        <v>30</v>
      </c>
      <c r="K6" s="1" t="s">
        <v>1101</v>
      </c>
      <c r="L6" s="1" t="s">
        <v>1101</v>
      </c>
      <c r="M6" s="1" t="s">
        <v>1061</v>
      </c>
      <c r="N6" s="1" t="s">
        <v>1061</v>
      </c>
      <c r="O6" s="1" t="s">
        <v>1062</v>
      </c>
      <c r="P6" s="1" t="s">
        <v>1063</v>
      </c>
      <c r="Q6" s="1" t="s">
        <v>1064</v>
      </c>
      <c r="R6" s="1" t="s">
        <v>1102</v>
      </c>
      <c r="S6" s="1" t="s">
        <v>1066</v>
      </c>
      <c r="T6" s="1" t="s">
        <v>1067</v>
      </c>
      <c r="U6" s="1" t="s">
        <v>1026</v>
      </c>
      <c r="V6" s="1" t="s">
        <v>1077</v>
      </c>
    </row>
    <row r="7" s="1" customFormat="1" spans="1:22">
      <c r="A7" s="3">
        <v>999226147684598</v>
      </c>
      <c r="B7" s="1" t="s">
        <v>1103</v>
      </c>
      <c r="C7" s="1" t="s">
        <v>1104</v>
      </c>
      <c r="D7" s="1" t="s">
        <v>1105</v>
      </c>
      <c r="E7" s="1" t="s">
        <v>1106</v>
      </c>
      <c r="F7" s="1" t="s">
        <v>1107</v>
      </c>
      <c r="G7" s="1" t="s">
        <v>1056</v>
      </c>
      <c r="H7" s="1" t="s">
        <v>1058</v>
      </c>
      <c r="I7" s="1" t="s">
        <v>1108</v>
      </c>
      <c r="J7" s="1" t="s">
        <v>30</v>
      </c>
      <c r="K7" s="1" t="s">
        <v>1109</v>
      </c>
      <c r="L7" s="1" t="s">
        <v>1109</v>
      </c>
      <c r="M7" s="1" t="s">
        <v>1061</v>
      </c>
      <c r="N7" s="1" t="s">
        <v>1061</v>
      </c>
      <c r="O7" s="1" t="s">
        <v>1062</v>
      </c>
      <c r="P7" s="1" t="s">
        <v>1063</v>
      </c>
      <c r="Q7" s="1" t="s">
        <v>1064</v>
      </c>
      <c r="R7" s="1" t="s">
        <v>1110</v>
      </c>
      <c r="S7" s="1" t="s">
        <v>1066</v>
      </c>
      <c r="T7" s="1" t="s">
        <v>1067</v>
      </c>
      <c r="U7" s="1" t="s">
        <v>1026</v>
      </c>
      <c r="V7" s="1" t="s">
        <v>1094</v>
      </c>
    </row>
    <row r="8" s="1" customFormat="1" spans="1:22">
      <c r="A8" s="3">
        <v>999226187726435</v>
      </c>
      <c r="B8" s="1" t="s">
        <v>1103</v>
      </c>
      <c r="C8" s="1" t="s">
        <v>1111</v>
      </c>
      <c r="D8" s="1" t="s">
        <v>1112</v>
      </c>
      <c r="E8" s="1" t="s">
        <v>1113</v>
      </c>
      <c r="F8" s="1" t="s">
        <v>1056</v>
      </c>
      <c r="G8" s="1" t="s">
        <v>1057</v>
      </c>
      <c r="H8" s="1" t="s">
        <v>1058</v>
      </c>
      <c r="I8" s="1" t="s">
        <v>1114</v>
      </c>
      <c r="J8" s="1" t="s">
        <v>30</v>
      </c>
      <c r="K8" s="1" t="s">
        <v>1115</v>
      </c>
      <c r="L8" s="1" t="s">
        <v>1115</v>
      </c>
      <c r="M8" s="1" t="s">
        <v>1061</v>
      </c>
      <c r="N8" s="1" t="s">
        <v>1061</v>
      </c>
      <c r="O8" s="1" t="s">
        <v>1062</v>
      </c>
      <c r="P8" s="1" t="s">
        <v>1063</v>
      </c>
      <c r="Q8" s="1" t="s">
        <v>1064</v>
      </c>
      <c r="R8" s="1" t="s">
        <v>1116</v>
      </c>
      <c r="S8" s="1" t="s">
        <v>1066</v>
      </c>
      <c r="T8" s="1" t="s">
        <v>1067</v>
      </c>
      <c r="U8" s="1" t="s">
        <v>1026</v>
      </c>
      <c r="V8" s="1" t="s">
        <v>1068</v>
      </c>
    </row>
    <row r="9" s="1" customFormat="1" spans="1:22">
      <c r="A9" s="3">
        <v>999226187784481</v>
      </c>
      <c r="B9" s="1" t="s">
        <v>1103</v>
      </c>
      <c r="C9" s="1" t="s">
        <v>1117</v>
      </c>
      <c r="D9" s="1" t="s">
        <v>1118</v>
      </c>
      <c r="E9" s="1" t="s">
        <v>1119</v>
      </c>
      <c r="F9" s="1" t="s">
        <v>1120</v>
      </c>
      <c r="G9" s="1" t="s">
        <v>1057</v>
      </c>
      <c r="H9" s="1" t="s">
        <v>1058</v>
      </c>
      <c r="I9" s="1" t="s">
        <v>1121</v>
      </c>
      <c r="J9" s="1" t="s">
        <v>30</v>
      </c>
      <c r="K9" s="1" t="s">
        <v>1122</v>
      </c>
      <c r="L9" s="1" t="s">
        <v>1122</v>
      </c>
      <c r="M9" s="1" t="s">
        <v>1061</v>
      </c>
      <c r="N9" s="1" t="s">
        <v>1061</v>
      </c>
      <c r="O9" s="1" t="s">
        <v>1062</v>
      </c>
      <c r="P9" s="1" t="s">
        <v>1063</v>
      </c>
      <c r="Q9" s="1" t="s">
        <v>1064</v>
      </c>
      <c r="R9" s="1" t="s">
        <v>1123</v>
      </c>
      <c r="S9" s="1" t="s">
        <v>1066</v>
      </c>
      <c r="T9" s="1" t="s">
        <v>1067</v>
      </c>
      <c r="U9" s="1" t="s">
        <v>1026</v>
      </c>
      <c r="V9" s="1" t="s">
        <v>1077</v>
      </c>
    </row>
    <row r="10" s="1" customFormat="1" spans="1:22">
      <c r="A10" s="3">
        <v>999226188056101</v>
      </c>
      <c r="B10" s="1" t="s">
        <v>1103</v>
      </c>
      <c r="C10" s="1" t="s">
        <v>1124</v>
      </c>
      <c r="D10" s="1" t="s">
        <v>1118</v>
      </c>
      <c r="E10" s="1" t="s">
        <v>1125</v>
      </c>
      <c r="F10" s="1" t="s">
        <v>1056</v>
      </c>
      <c r="G10" s="1" t="s">
        <v>1126</v>
      </c>
      <c r="H10" s="1" t="s">
        <v>1058</v>
      </c>
      <c r="I10" s="1" t="s">
        <v>1127</v>
      </c>
      <c r="J10" s="1" t="s">
        <v>30</v>
      </c>
      <c r="K10" s="1" t="s">
        <v>1128</v>
      </c>
      <c r="L10" s="1" t="s">
        <v>1128</v>
      </c>
      <c r="M10" s="1" t="s">
        <v>1061</v>
      </c>
      <c r="N10" s="1" t="s">
        <v>1061</v>
      </c>
      <c r="O10" s="1" t="s">
        <v>1062</v>
      </c>
      <c r="P10" s="1" t="s">
        <v>1063</v>
      </c>
      <c r="Q10" s="1" t="s">
        <v>1064</v>
      </c>
      <c r="R10" s="1" t="s">
        <v>1129</v>
      </c>
      <c r="S10" s="1" t="s">
        <v>1066</v>
      </c>
      <c r="T10" s="1" t="s">
        <v>1067</v>
      </c>
      <c r="U10" s="1" t="s">
        <v>1026</v>
      </c>
      <c r="V10" s="1" t="s">
        <v>1077</v>
      </c>
    </row>
    <row r="11" s="1" customFormat="1" spans="1:22">
      <c r="A11" s="3">
        <v>999226202169706</v>
      </c>
      <c r="B11" s="1" t="s">
        <v>1130</v>
      </c>
      <c r="C11" s="1" t="s">
        <v>1131</v>
      </c>
      <c r="D11" s="1" t="s">
        <v>1132</v>
      </c>
      <c r="E11" s="1" t="s">
        <v>1133</v>
      </c>
      <c r="F11" s="1" t="s">
        <v>1099</v>
      </c>
      <c r="G11" s="1" t="s">
        <v>1073</v>
      </c>
      <c r="H11" s="1" t="s">
        <v>1058</v>
      </c>
      <c r="I11" s="1" t="s">
        <v>1134</v>
      </c>
      <c r="J11" s="1" t="s">
        <v>30</v>
      </c>
      <c r="K11" s="1" t="s">
        <v>1135</v>
      </c>
      <c r="L11" s="1" t="s">
        <v>1135</v>
      </c>
      <c r="M11" s="1" t="s">
        <v>1061</v>
      </c>
      <c r="N11" s="1" t="s">
        <v>1061</v>
      </c>
      <c r="O11" s="1" t="s">
        <v>1062</v>
      </c>
      <c r="P11" s="1" t="s">
        <v>1063</v>
      </c>
      <c r="Q11" s="1" t="s">
        <v>1064</v>
      </c>
      <c r="R11" s="1" t="s">
        <v>1136</v>
      </c>
      <c r="S11" s="1" t="s">
        <v>1066</v>
      </c>
      <c r="T11" s="1" t="s">
        <v>1067</v>
      </c>
      <c r="U11" s="1" t="s">
        <v>1026</v>
      </c>
      <c r="V11" s="1" t="s">
        <v>1094</v>
      </c>
    </row>
    <row r="12" s="1" customFormat="1" spans="1:22">
      <c r="A12" s="3">
        <v>999226267199115</v>
      </c>
      <c r="B12" s="1" t="s">
        <v>1137</v>
      </c>
      <c r="C12" s="1" t="s">
        <v>1138</v>
      </c>
      <c r="D12" s="1" t="s">
        <v>1054</v>
      </c>
      <c r="E12" s="1" t="s">
        <v>1139</v>
      </c>
      <c r="F12" s="1" t="s">
        <v>1056</v>
      </c>
      <c r="G12" s="1" t="s">
        <v>1073</v>
      </c>
      <c r="H12" s="1" t="s">
        <v>1058</v>
      </c>
      <c r="I12" s="1" t="s">
        <v>1140</v>
      </c>
      <c r="J12" s="1" t="s">
        <v>30</v>
      </c>
      <c r="K12" s="1" t="s">
        <v>1141</v>
      </c>
      <c r="L12" s="1" t="s">
        <v>1141</v>
      </c>
      <c r="M12" s="1" t="s">
        <v>1061</v>
      </c>
      <c r="N12" s="1" t="s">
        <v>1061</v>
      </c>
      <c r="O12" s="1" t="s">
        <v>1062</v>
      </c>
      <c r="P12" s="1" t="s">
        <v>1063</v>
      </c>
      <c r="Q12" s="1" t="s">
        <v>1064</v>
      </c>
      <c r="R12" s="1" t="s">
        <v>1142</v>
      </c>
      <c r="S12" s="1" t="s">
        <v>1066</v>
      </c>
      <c r="T12" s="1" t="s">
        <v>1067</v>
      </c>
      <c r="U12" s="1" t="s">
        <v>1026</v>
      </c>
      <c r="V12" s="1" t="s">
        <v>1068</v>
      </c>
    </row>
    <row r="13" s="1" customFormat="1" spans="1:22">
      <c r="A13" s="3">
        <v>999226268288575</v>
      </c>
      <c r="B13" s="1" t="s">
        <v>1137</v>
      </c>
      <c r="C13" s="1" t="s">
        <v>1143</v>
      </c>
      <c r="D13" s="1" t="s">
        <v>1144</v>
      </c>
      <c r="E13" s="1" t="s">
        <v>1145</v>
      </c>
      <c r="F13" s="1" t="s">
        <v>1056</v>
      </c>
      <c r="G13" s="1" t="s">
        <v>1073</v>
      </c>
      <c r="H13" s="1" t="s">
        <v>1058</v>
      </c>
      <c r="I13" s="1" t="s">
        <v>1146</v>
      </c>
      <c r="J13" s="1" t="s">
        <v>30</v>
      </c>
      <c r="K13" s="1" t="s">
        <v>1147</v>
      </c>
      <c r="L13" s="1" t="s">
        <v>1147</v>
      </c>
      <c r="M13" s="1" t="s">
        <v>1061</v>
      </c>
      <c r="N13" s="1" t="s">
        <v>1061</v>
      </c>
      <c r="O13" s="1" t="s">
        <v>1062</v>
      </c>
      <c r="P13" s="1" t="s">
        <v>1063</v>
      </c>
      <c r="Q13" s="1" t="s">
        <v>1064</v>
      </c>
      <c r="R13" s="1" t="s">
        <v>1148</v>
      </c>
      <c r="S13" s="1" t="s">
        <v>1066</v>
      </c>
      <c r="T13" s="1" t="s">
        <v>1067</v>
      </c>
      <c r="U13" s="1" t="s">
        <v>1026</v>
      </c>
      <c r="V13" s="1" t="s">
        <v>1077</v>
      </c>
    </row>
    <row r="14" s="1" customFormat="1" spans="1:22">
      <c r="A14" s="3">
        <v>999226268604415</v>
      </c>
      <c r="B14" s="1" t="s">
        <v>1137</v>
      </c>
      <c r="C14" s="1" t="s">
        <v>1149</v>
      </c>
      <c r="D14" s="1" t="s">
        <v>1150</v>
      </c>
      <c r="E14" s="1" t="s">
        <v>1151</v>
      </c>
      <c r="F14" s="1" t="s">
        <v>1099</v>
      </c>
      <c r="G14" s="1" t="s">
        <v>1056</v>
      </c>
      <c r="H14" s="1" t="s">
        <v>1058</v>
      </c>
      <c r="I14" s="1" t="s">
        <v>1152</v>
      </c>
      <c r="J14" s="1" t="s">
        <v>30</v>
      </c>
      <c r="K14" s="1" t="s">
        <v>1153</v>
      </c>
      <c r="L14" s="1" t="s">
        <v>1153</v>
      </c>
      <c r="M14" s="1" t="s">
        <v>1061</v>
      </c>
      <c r="N14" s="1" t="s">
        <v>1061</v>
      </c>
      <c r="O14" s="1" t="s">
        <v>1062</v>
      </c>
      <c r="P14" s="1" t="s">
        <v>1063</v>
      </c>
      <c r="Q14" s="1" t="s">
        <v>1064</v>
      </c>
      <c r="R14" s="1" t="s">
        <v>1154</v>
      </c>
      <c r="S14" s="1" t="s">
        <v>1066</v>
      </c>
      <c r="T14" s="1" t="s">
        <v>1067</v>
      </c>
      <c r="U14" s="1" t="s">
        <v>1026</v>
      </c>
      <c r="V14" s="1" t="s">
        <v>1068</v>
      </c>
    </row>
    <row r="15" s="1" customFormat="1" spans="1:22">
      <c r="A15" s="3">
        <v>999226271877848</v>
      </c>
      <c r="B15" s="1" t="s">
        <v>1137</v>
      </c>
      <c r="C15" s="1" t="s">
        <v>1155</v>
      </c>
      <c r="D15" s="1" t="s">
        <v>1118</v>
      </c>
      <c r="E15" s="1" t="s">
        <v>1156</v>
      </c>
      <c r="F15" s="1" t="s">
        <v>1107</v>
      </c>
      <c r="G15" s="1" t="s">
        <v>1056</v>
      </c>
      <c r="H15" s="1" t="s">
        <v>1058</v>
      </c>
      <c r="I15" s="1" t="s">
        <v>1157</v>
      </c>
      <c r="J15" s="1" t="s">
        <v>30</v>
      </c>
      <c r="K15" s="1" t="s">
        <v>1158</v>
      </c>
      <c r="L15" s="1" t="s">
        <v>1158</v>
      </c>
      <c r="M15" s="1" t="s">
        <v>1061</v>
      </c>
      <c r="N15" s="1" t="s">
        <v>1061</v>
      </c>
      <c r="O15" s="1" t="s">
        <v>1062</v>
      </c>
      <c r="P15" s="1" t="s">
        <v>1063</v>
      </c>
      <c r="Q15" s="1" t="s">
        <v>1064</v>
      </c>
      <c r="R15" s="1" t="s">
        <v>1159</v>
      </c>
      <c r="S15" s="1" t="s">
        <v>1066</v>
      </c>
      <c r="T15" s="1" t="s">
        <v>1067</v>
      </c>
      <c r="U15" s="1" t="s">
        <v>1026</v>
      </c>
      <c r="V15" s="1" t="s">
        <v>1077</v>
      </c>
    </row>
    <row r="16" s="1" customFormat="1" spans="1:22">
      <c r="A16" s="3">
        <v>999226334795077</v>
      </c>
      <c r="B16" s="1" t="s">
        <v>1160</v>
      </c>
      <c r="C16" s="1" t="s">
        <v>1161</v>
      </c>
      <c r="D16" s="1" t="s">
        <v>1162</v>
      </c>
      <c r="E16" s="1" t="s">
        <v>1163</v>
      </c>
      <c r="F16" s="1" t="s">
        <v>1073</v>
      </c>
      <c r="G16" s="1" t="s">
        <v>1126</v>
      </c>
      <c r="H16" s="1" t="s">
        <v>1058</v>
      </c>
      <c r="I16" s="1" t="s">
        <v>1164</v>
      </c>
      <c r="J16" s="1" t="s">
        <v>30</v>
      </c>
      <c r="K16" s="1" t="s">
        <v>1165</v>
      </c>
      <c r="L16" s="1" t="s">
        <v>1165</v>
      </c>
      <c r="M16" s="1" t="s">
        <v>1061</v>
      </c>
      <c r="N16" s="1" t="s">
        <v>1061</v>
      </c>
      <c r="O16" s="1" t="s">
        <v>1062</v>
      </c>
      <c r="P16" s="1" t="s">
        <v>1063</v>
      </c>
      <c r="Q16" s="1" t="s">
        <v>1064</v>
      </c>
      <c r="R16" s="1" t="s">
        <v>1166</v>
      </c>
      <c r="S16" s="1" t="s">
        <v>1066</v>
      </c>
      <c r="T16" s="1" t="s">
        <v>1067</v>
      </c>
      <c r="U16" s="1" t="s">
        <v>1026</v>
      </c>
      <c r="V16" s="1" t="s">
        <v>1167</v>
      </c>
    </row>
    <row r="17" s="1" customFormat="1" spans="1:22">
      <c r="A17" s="3">
        <v>999226345579993</v>
      </c>
      <c r="B17" s="1" t="s">
        <v>1168</v>
      </c>
      <c r="C17" s="1" t="s">
        <v>1169</v>
      </c>
      <c r="D17" s="1" t="s">
        <v>1112</v>
      </c>
      <c r="E17" s="1" t="s">
        <v>1170</v>
      </c>
      <c r="F17" s="1" t="s">
        <v>1089</v>
      </c>
      <c r="G17" s="1" t="s">
        <v>1057</v>
      </c>
      <c r="H17" s="1" t="s">
        <v>1058</v>
      </c>
      <c r="I17" s="1" t="s">
        <v>1171</v>
      </c>
      <c r="J17" s="1" t="s">
        <v>30</v>
      </c>
      <c r="K17" s="1" t="s">
        <v>1172</v>
      </c>
      <c r="L17" s="1" t="s">
        <v>1172</v>
      </c>
      <c r="M17" s="1" t="s">
        <v>1061</v>
      </c>
      <c r="N17" s="1" t="s">
        <v>1061</v>
      </c>
      <c r="O17" s="1" t="s">
        <v>1062</v>
      </c>
      <c r="P17" s="1" t="s">
        <v>1063</v>
      </c>
      <c r="Q17" s="1" t="s">
        <v>1064</v>
      </c>
      <c r="R17" s="1" t="s">
        <v>1173</v>
      </c>
      <c r="S17" s="1" t="s">
        <v>1066</v>
      </c>
      <c r="T17" s="1" t="s">
        <v>1067</v>
      </c>
      <c r="U17" s="1" t="s">
        <v>1026</v>
      </c>
      <c r="V17" s="1" t="s">
        <v>1068</v>
      </c>
    </row>
    <row r="18" s="1" customFormat="1" spans="1:22">
      <c r="A18" s="3">
        <v>999226353568205</v>
      </c>
      <c r="B18" s="1" t="s">
        <v>1174</v>
      </c>
      <c r="C18" s="1" t="s">
        <v>1175</v>
      </c>
      <c r="D18" s="1" t="s">
        <v>1118</v>
      </c>
      <c r="E18" s="1" t="s">
        <v>1176</v>
      </c>
      <c r="F18" s="1" t="s">
        <v>1120</v>
      </c>
      <c r="G18" s="1" t="s">
        <v>1056</v>
      </c>
      <c r="H18" s="1" t="s">
        <v>1058</v>
      </c>
      <c r="I18" s="1" t="s">
        <v>1177</v>
      </c>
      <c r="J18" s="1" t="s">
        <v>30</v>
      </c>
      <c r="K18" s="1" t="s">
        <v>1178</v>
      </c>
      <c r="L18" s="1" t="s">
        <v>1178</v>
      </c>
      <c r="M18" s="1" t="s">
        <v>1061</v>
      </c>
      <c r="N18" s="1" t="s">
        <v>1061</v>
      </c>
      <c r="O18" s="1" t="s">
        <v>1062</v>
      </c>
      <c r="P18" s="1" t="s">
        <v>1063</v>
      </c>
      <c r="Q18" s="1" t="s">
        <v>1064</v>
      </c>
      <c r="R18" s="1" t="s">
        <v>1179</v>
      </c>
      <c r="S18" s="1" t="s">
        <v>1066</v>
      </c>
      <c r="T18" s="1" t="s">
        <v>1067</v>
      </c>
      <c r="U18" s="1" t="s">
        <v>1026</v>
      </c>
      <c r="V18" s="1" t="s">
        <v>1077</v>
      </c>
    </row>
    <row r="19" s="1" customFormat="1" spans="1:22">
      <c r="A19" s="3">
        <v>999226362170076</v>
      </c>
      <c r="B19" s="1" t="s">
        <v>1180</v>
      </c>
      <c r="C19" s="1" t="s">
        <v>1181</v>
      </c>
      <c r="D19" s="1" t="s">
        <v>1182</v>
      </c>
      <c r="E19" s="1" t="s">
        <v>1183</v>
      </c>
      <c r="F19" s="1" t="s">
        <v>1107</v>
      </c>
      <c r="G19" s="1" t="s">
        <v>1056</v>
      </c>
      <c r="H19" s="1" t="s">
        <v>1058</v>
      </c>
      <c r="I19" s="1" t="s">
        <v>1184</v>
      </c>
      <c r="J19" s="1" t="s">
        <v>30</v>
      </c>
      <c r="K19" s="1" t="s">
        <v>1185</v>
      </c>
      <c r="L19" s="1" t="s">
        <v>1185</v>
      </c>
      <c r="M19" s="1" t="s">
        <v>1061</v>
      </c>
      <c r="N19" s="1" t="s">
        <v>1061</v>
      </c>
      <c r="O19" s="1" t="s">
        <v>1062</v>
      </c>
      <c r="P19" s="1" t="s">
        <v>1063</v>
      </c>
      <c r="Q19" s="1" t="s">
        <v>1064</v>
      </c>
      <c r="R19" s="1" t="s">
        <v>1186</v>
      </c>
      <c r="S19" s="1" t="s">
        <v>1066</v>
      </c>
      <c r="T19" s="1" t="s">
        <v>1067</v>
      </c>
      <c r="U19" s="1" t="s">
        <v>1026</v>
      </c>
      <c r="V19" s="1" t="s">
        <v>1077</v>
      </c>
    </row>
    <row r="20" s="1" customFormat="1" spans="1:22">
      <c r="A20" s="3">
        <v>999226362364237</v>
      </c>
      <c r="B20" s="1" t="s">
        <v>1180</v>
      </c>
      <c r="C20" s="1" t="s">
        <v>1187</v>
      </c>
      <c r="D20" s="1" t="s">
        <v>1188</v>
      </c>
      <c r="E20" s="1" t="s">
        <v>1189</v>
      </c>
      <c r="F20" s="1" t="s">
        <v>1073</v>
      </c>
      <c r="G20" s="1" t="s">
        <v>1126</v>
      </c>
      <c r="H20" s="1" t="s">
        <v>1058</v>
      </c>
      <c r="I20" s="1" t="s">
        <v>1190</v>
      </c>
      <c r="J20" s="1" t="s">
        <v>30</v>
      </c>
      <c r="K20" s="1" t="s">
        <v>1191</v>
      </c>
      <c r="L20" s="1" t="s">
        <v>1191</v>
      </c>
      <c r="M20" s="1" t="s">
        <v>1061</v>
      </c>
      <c r="N20" s="1" t="s">
        <v>1061</v>
      </c>
      <c r="O20" s="1" t="s">
        <v>1062</v>
      </c>
      <c r="P20" s="1" t="s">
        <v>1063</v>
      </c>
      <c r="Q20" s="1" t="s">
        <v>1064</v>
      </c>
      <c r="R20" s="1" t="s">
        <v>1192</v>
      </c>
      <c r="S20" s="1" t="s">
        <v>1066</v>
      </c>
      <c r="T20" s="1" t="s">
        <v>1067</v>
      </c>
      <c r="U20" s="1" t="s">
        <v>1026</v>
      </c>
      <c r="V20" s="1" t="s">
        <v>1077</v>
      </c>
    </row>
    <row r="21" s="1" customFormat="1" spans="1:22">
      <c r="A21" s="3">
        <v>999226484728129</v>
      </c>
      <c r="B21" s="1" t="s">
        <v>1193</v>
      </c>
      <c r="C21" s="1" t="s">
        <v>1194</v>
      </c>
      <c r="D21" s="1" t="s">
        <v>1195</v>
      </c>
      <c r="E21" s="1" t="s">
        <v>1196</v>
      </c>
      <c r="F21" s="1" t="s">
        <v>1107</v>
      </c>
      <c r="G21" s="1" t="s">
        <v>1056</v>
      </c>
      <c r="H21" s="1" t="s">
        <v>1058</v>
      </c>
      <c r="I21" s="1" t="s">
        <v>1197</v>
      </c>
      <c r="J21" s="1" t="s">
        <v>30</v>
      </c>
      <c r="K21" s="1" t="s">
        <v>1198</v>
      </c>
      <c r="L21" s="1" t="s">
        <v>1198</v>
      </c>
      <c r="M21" s="1" t="s">
        <v>1061</v>
      </c>
      <c r="N21" s="1" t="s">
        <v>1061</v>
      </c>
      <c r="O21" s="1" t="s">
        <v>1062</v>
      </c>
      <c r="P21" s="1" t="s">
        <v>1063</v>
      </c>
      <c r="Q21" s="1" t="s">
        <v>1064</v>
      </c>
      <c r="R21" s="1" t="s">
        <v>1199</v>
      </c>
      <c r="S21" s="1" t="s">
        <v>1066</v>
      </c>
      <c r="T21" s="1" t="s">
        <v>1067</v>
      </c>
      <c r="U21" s="1" t="s">
        <v>1026</v>
      </c>
      <c r="V21" s="1" t="s">
        <v>1200</v>
      </c>
    </row>
    <row r="22" s="1" customFormat="1" spans="1:22">
      <c r="A22" s="3">
        <v>999226487889809</v>
      </c>
      <c r="B22" s="1" t="s">
        <v>1193</v>
      </c>
      <c r="C22" s="1" t="s">
        <v>1201</v>
      </c>
      <c r="D22" s="1" t="s">
        <v>1202</v>
      </c>
      <c r="E22" s="1" t="s">
        <v>1203</v>
      </c>
      <c r="F22" s="1" t="s">
        <v>1073</v>
      </c>
      <c r="G22" s="1" t="s">
        <v>1126</v>
      </c>
      <c r="H22" s="1" t="s">
        <v>1058</v>
      </c>
      <c r="I22" s="1" t="s">
        <v>1204</v>
      </c>
      <c r="J22" s="1" t="s">
        <v>30</v>
      </c>
      <c r="K22" s="1" t="s">
        <v>1205</v>
      </c>
      <c r="L22" s="1" t="s">
        <v>1205</v>
      </c>
      <c r="M22" s="1" t="s">
        <v>1061</v>
      </c>
      <c r="N22" s="1" t="s">
        <v>1061</v>
      </c>
      <c r="O22" s="1" t="s">
        <v>1062</v>
      </c>
      <c r="P22" s="1" t="s">
        <v>1063</v>
      </c>
      <c r="Q22" s="1" t="s">
        <v>1064</v>
      </c>
      <c r="R22" s="1" t="s">
        <v>1206</v>
      </c>
      <c r="S22" s="1" t="s">
        <v>1066</v>
      </c>
      <c r="T22" s="1" t="s">
        <v>1067</v>
      </c>
      <c r="U22" s="1" t="s">
        <v>1026</v>
      </c>
      <c r="V22" s="1" t="s">
        <v>1068</v>
      </c>
    </row>
    <row r="23" s="1" customFormat="1" spans="1:22">
      <c r="A23" s="3">
        <v>999226489347847</v>
      </c>
      <c r="B23" s="1" t="s">
        <v>1207</v>
      </c>
      <c r="C23" s="1" t="s">
        <v>1208</v>
      </c>
      <c r="D23" s="1" t="s">
        <v>1209</v>
      </c>
      <c r="E23" s="1" t="s">
        <v>1210</v>
      </c>
      <c r="F23" s="1" t="s">
        <v>1089</v>
      </c>
      <c r="G23" s="1" t="s">
        <v>1056</v>
      </c>
      <c r="H23" s="1" t="s">
        <v>1058</v>
      </c>
      <c r="I23" s="1" t="s">
        <v>1211</v>
      </c>
      <c r="J23" s="1" t="s">
        <v>30</v>
      </c>
      <c r="K23" s="1" t="s">
        <v>1212</v>
      </c>
      <c r="L23" s="1" t="s">
        <v>1212</v>
      </c>
      <c r="M23" s="1" t="s">
        <v>1061</v>
      </c>
      <c r="N23" s="1" t="s">
        <v>1061</v>
      </c>
      <c r="O23" s="1" t="s">
        <v>1062</v>
      </c>
      <c r="P23" s="1" t="s">
        <v>1063</v>
      </c>
      <c r="Q23" s="1" t="s">
        <v>1064</v>
      </c>
      <c r="R23" s="1" t="s">
        <v>1213</v>
      </c>
      <c r="S23" s="1" t="s">
        <v>1066</v>
      </c>
      <c r="T23" s="1" t="s">
        <v>1067</v>
      </c>
      <c r="U23" s="1" t="s">
        <v>1026</v>
      </c>
      <c r="V23" s="1" t="s">
        <v>1094</v>
      </c>
    </row>
    <row r="24" s="1" customFormat="1" spans="1:22">
      <c r="A24" s="3">
        <v>999226489682345</v>
      </c>
      <c r="B24" s="1" t="s">
        <v>1207</v>
      </c>
      <c r="C24" s="1" t="s">
        <v>1214</v>
      </c>
      <c r="D24" s="1" t="s">
        <v>1215</v>
      </c>
      <c r="E24" s="1" t="s">
        <v>1216</v>
      </c>
      <c r="F24" s="1" t="s">
        <v>1089</v>
      </c>
      <c r="G24" s="1" t="s">
        <v>1057</v>
      </c>
      <c r="H24" s="1" t="s">
        <v>1058</v>
      </c>
      <c r="I24" s="1" t="s">
        <v>1217</v>
      </c>
      <c r="J24" s="1" t="s">
        <v>30</v>
      </c>
      <c r="K24" s="1" t="s">
        <v>1218</v>
      </c>
      <c r="L24" s="1" t="s">
        <v>1218</v>
      </c>
      <c r="M24" s="1" t="s">
        <v>1061</v>
      </c>
      <c r="N24" s="1" t="s">
        <v>1061</v>
      </c>
      <c r="O24" s="1" t="s">
        <v>1062</v>
      </c>
      <c r="P24" s="1" t="s">
        <v>1063</v>
      </c>
      <c r="Q24" s="1" t="s">
        <v>1064</v>
      </c>
      <c r="R24" s="1" t="s">
        <v>1219</v>
      </c>
      <c r="S24" s="1" t="s">
        <v>1066</v>
      </c>
      <c r="T24" s="1" t="s">
        <v>1067</v>
      </c>
      <c r="U24" s="1" t="s">
        <v>1093</v>
      </c>
      <c r="V24" s="1" t="s">
        <v>1200</v>
      </c>
    </row>
    <row r="25" s="1" customFormat="1" spans="1:22">
      <c r="A25" s="3">
        <v>999226490658314</v>
      </c>
      <c r="B25" s="1" t="s">
        <v>1207</v>
      </c>
      <c r="C25" s="1" t="s">
        <v>1220</v>
      </c>
      <c r="D25" s="1" t="s">
        <v>1221</v>
      </c>
      <c r="E25" s="1" t="s">
        <v>1222</v>
      </c>
      <c r="F25" s="1" t="s">
        <v>1073</v>
      </c>
      <c r="G25" s="1" t="s">
        <v>1126</v>
      </c>
      <c r="H25" s="1" t="s">
        <v>1058</v>
      </c>
      <c r="I25" s="1" t="s">
        <v>1223</v>
      </c>
      <c r="J25" s="1" t="s">
        <v>30</v>
      </c>
      <c r="K25" s="1" t="s">
        <v>1224</v>
      </c>
      <c r="L25" s="1" t="s">
        <v>1224</v>
      </c>
      <c r="M25" s="1" t="s">
        <v>1061</v>
      </c>
      <c r="N25" s="1" t="s">
        <v>1061</v>
      </c>
      <c r="O25" s="1" t="s">
        <v>1062</v>
      </c>
      <c r="P25" s="1" t="s">
        <v>1063</v>
      </c>
      <c r="Q25" s="1" t="s">
        <v>1064</v>
      </c>
      <c r="R25" s="1" t="s">
        <v>1225</v>
      </c>
      <c r="S25" s="1" t="s">
        <v>1066</v>
      </c>
      <c r="T25" s="1" t="s">
        <v>1067</v>
      </c>
      <c r="U25" s="1" t="s">
        <v>1026</v>
      </c>
      <c r="V25" s="1" t="s">
        <v>1068</v>
      </c>
    </row>
    <row r="26" s="1" customFormat="1" spans="1:22">
      <c r="A26" s="3">
        <v>999226495541344</v>
      </c>
      <c r="B26" s="1" t="s">
        <v>1226</v>
      </c>
      <c r="C26" s="1" t="s">
        <v>1227</v>
      </c>
      <c r="D26" s="1" t="s">
        <v>1228</v>
      </c>
      <c r="E26" s="1" t="s">
        <v>1229</v>
      </c>
      <c r="F26" s="1" t="s">
        <v>1230</v>
      </c>
      <c r="G26" s="1" t="s">
        <v>1073</v>
      </c>
      <c r="H26" s="1" t="s">
        <v>1058</v>
      </c>
      <c r="I26" s="1" t="s">
        <v>1231</v>
      </c>
      <c r="J26" s="1" t="s">
        <v>30</v>
      </c>
      <c r="K26" s="1" t="s">
        <v>1232</v>
      </c>
      <c r="L26" s="1" t="s">
        <v>1232</v>
      </c>
      <c r="M26" s="1" t="s">
        <v>1061</v>
      </c>
      <c r="N26" s="1" t="s">
        <v>1061</v>
      </c>
      <c r="O26" s="1" t="s">
        <v>1062</v>
      </c>
      <c r="P26" s="1" t="s">
        <v>1063</v>
      </c>
      <c r="Q26" s="1" t="s">
        <v>1064</v>
      </c>
      <c r="R26" s="1" t="s">
        <v>1233</v>
      </c>
      <c r="S26" s="1" t="s">
        <v>1066</v>
      </c>
      <c r="T26" s="1" t="s">
        <v>1067</v>
      </c>
      <c r="U26" s="1" t="s">
        <v>1026</v>
      </c>
      <c r="V26" s="1" t="s">
        <v>1200</v>
      </c>
    </row>
    <row r="27" s="1" customFormat="1" spans="1:22">
      <c r="A27" s="3">
        <v>999226495998215</v>
      </c>
      <c r="B27" s="1" t="s">
        <v>1226</v>
      </c>
      <c r="C27" s="1" t="s">
        <v>1234</v>
      </c>
      <c r="D27" s="1" t="s">
        <v>1235</v>
      </c>
      <c r="E27" s="1" t="s">
        <v>1236</v>
      </c>
      <c r="F27" s="1" t="s">
        <v>1056</v>
      </c>
      <c r="G27" s="1" t="s">
        <v>1057</v>
      </c>
      <c r="H27" s="1" t="s">
        <v>1058</v>
      </c>
      <c r="I27" s="1" t="s">
        <v>1237</v>
      </c>
      <c r="J27" s="1" t="s">
        <v>30</v>
      </c>
      <c r="K27" s="1" t="s">
        <v>1238</v>
      </c>
      <c r="L27" s="1" t="s">
        <v>1238</v>
      </c>
      <c r="M27" s="1" t="s">
        <v>1061</v>
      </c>
      <c r="N27" s="1" t="s">
        <v>1061</v>
      </c>
      <c r="O27" s="1" t="s">
        <v>1062</v>
      </c>
      <c r="P27" s="1" t="s">
        <v>1063</v>
      </c>
      <c r="Q27" s="1" t="s">
        <v>1064</v>
      </c>
      <c r="R27" s="1" t="s">
        <v>1239</v>
      </c>
      <c r="S27" s="1" t="s">
        <v>1066</v>
      </c>
      <c r="T27" s="1" t="s">
        <v>1067</v>
      </c>
      <c r="U27" s="1" t="s">
        <v>1026</v>
      </c>
      <c r="V27" s="1" t="s">
        <v>1077</v>
      </c>
    </row>
    <row r="28" s="1" customFormat="1" spans="1:22">
      <c r="A28" s="3">
        <v>999226496446650</v>
      </c>
      <c r="B28" s="1" t="s">
        <v>1226</v>
      </c>
      <c r="C28" s="1" t="s">
        <v>1240</v>
      </c>
      <c r="D28" s="1" t="s">
        <v>1241</v>
      </c>
      <c r="E28" s="1" t="s">
        <v>1242</v>
      </c>
      <c r="F28" s="1" t="s">
        <v>1120</v>
      </c>
      <c r="G28" s="1" t="s">
        <v>1056</v>
      </c>
      <c r="H28" s="1" t="s">
        <v>1058</v>
      </c>
      <c r="I28" s="1" t="s">
        <v>1243</v>
      </c>
      <c r="J28" s="1" t="s">
        <v>30</v>
      </c>
      <c r="K28" s="1" t="s">
        <v>1244</v>
      </c>
      <c r="L28" s="1" t="s">
        <v>1244</v>
      </c>
      <c r="M28" s="1" t="s">
        <v>1061</v>
      </c>
      <c r="N28" s="1" t="s">
        <v>1061</v>
      </c>
      <c r="O28" s="1" t="s">
        <v>1062</v>
      </c>
      <c r="P28" s="1" t="s">
        <v>1063</v>
      </c>
      <c r="Q28" s="1" t="s">
        <v>1064</v>
      </c>
      <c r="R28" s="1" t="s">
        <v>1245</v>
      </c>
      <c r="S28" s="1" t="s">
        <v>1066</v>
      </c>
      <c r="T28" s="1" t="s">
        <v>1067</v>
      </c>
      <c r="U28" s="1" t="s">
        <v>1026</v>
      </c>
      <c r="V28" s="1" t="s">
        <v>1246</v>
      </c>
    </row>
    <row r="29" s="1" customFormat="1" spans="1:22">
      <c r="A29" s="3">
        <v>999226499622135</v>
      </c>
      <c r="B29" s="1" t="s">
        <v>1230</v>
      </c>
      <c r="C29" s="1" t="s">
        <v>1247</v>
      </c>
      <c r="D29" s="1" t="s">
        <v>1215</v>
      </c>
      <c r="E29" s="1" t="s">
        <v>1248</v>
      </c>
      <c r="F29" s="1" t="s">
        <v>1099</v>
      </c>
      <c r="G29" s="1" t="s">
        <v>1056</v>
      </c>
      <c r="H29" s="1" t="s">
        <v>1058</v>
      </c>
      <c r="I29" s="1" t="s">
        <v>1249</v>
      </c>
      <c r="J29" s="1" t="s">
        <v>30</v>
      </c>
      <c r="K29" s="1" t="s">
        <v>1250</v>
      </c>
      <c r="L29" s="1" t="s">
        <v>1250</v>
      </c>
      <c r="M29" s="1" t="s">
        <v>1061</v>
      </c>
      <c r="N29" s="1" t="s">
        <v>1061</v>
      </c>
      <c r="O29" s="1" t="s">
        <v>1062</v>
      </c>
      <c r="P29" s="1" t="s">
        <v>1063</v>
      </c>
      <c r="Q29" s="1" t="s">
        <v>1064</v>
      </c>
      <c r="R29" s="1" t="s">
        <v>1251</v>
      </c>
      <c r="S29" s="1" t="s">
        <v>1066</v>
      </c>
      <c r="T29" s="1" t="s">
        <v>1067</v>
      </c>
      <c r="U29" s="1" t="s">
        <v>1093</v>
      </c>
      <c r="V29" s="1" t="s">
        <v>1200</v>
      </c>
    </row>
    <row r="30" s="1" customFormat="1" spans="1:22">
      <c r="A30" s="3">
        <v>999226499636019</v>
      </c>
      <c r="B30" s="1" t="s">
        <v>1230</v>
      </c>
      <c r="C30" s="1" t="s">
        <v>1252</v>
      </c>
      <c r="D30" s="1" t="s">
        <v>1253</v>
      </c>
      <c r="E30" s="1" t="s">
        <v>1254</v>
      </c>
      <c r="F30" s="1" t="s">
        <v>1073</v>
      </c>
      <c r="G30" s="1" t="s">
        <v>1126</v>
      </c>
      <c r="H30" s="1" t="s">
        <v>1058</v>
      </c>
      <c r="I30" s="1" t="s">
        <v>1255</v>
      </c>
      <c r="J30" s="1" t="s">
        <v>30</v>
      </c>
      <c r="K30" s="1" t="s">
        <v>1256</v>
      </c>
      <c r="L30" s="1" t="s">
        <v>1256</v>
      </c>
      <c r="M30" s="1" t="s">
        <v>1061</v>
      </c>
      <c r="N30" s="1" t="s">
        <v>1061</v>
      </c>
      <c r="O30" s="1" t="s">
        <v>1062</v>
      </c>
      <c r="P30" s="1" t="s">
        <v>1063</v>
      </c>
      <c r="Q30" s="1" t="s">
        <v>1064</v>
      </c>
      <c r="R30" s="1" t="s">
        <v>1257</v>
      </c>
      <c r="S30" s="1" t="s">
        <v>1066</v>
      </c>
      <c r="T30" s="1" t="s">
        <v>1067</v>
      </c>
      <c r="U30" s="1" t="s">
        <v>1026</v>
      </c>
      <c r="V30" s="1" t="s">
        <v>1200</v>
      </c>
    </row>
    <row r="31" s="1" customFormat="1" spans="1:22">
      <c r="A31" s="3">
        <v>999226499817510</v>
      </c>
      <c r="B31" s="1" t="s">
        <v>1230</v>
      </c>
      <c r="C31" s="1" t="s">
        <v>1258</v>
      </c>
      <c r="D31" s="1" t="s">
        <v>1259</v>
      </c>
      <c r="E31" s="1" t="s">
        <v>1260</v>
      </c>
      <c r="F31" s="1" t="s">
        <v>1089</v>
      </c>
      <c r="G31" s="1" t="s">
        <v>1056</v>
      </c>
      <c r="H31" s="1" t="s">
        <v>1058</v>
      </c>
      <c r="I31" s="1" t="s">
        <v>1261</v>
      </c>
      <c r="J31" s="1" t="s">
        <v>30</v>
      </c>
      <c r="K31" s="1" t="s">
        <v>1262</v>
      </c>
      <c r="L31" s="1" t="s">
        <v>1262</v>
      </c>
      <c r="M31" s="1" t="s">
        <v>1061</v>
      </c>
      <c r="N31" s="1" t="s">
        <v>1061</v>
      </c>
      <c r="O31" s="1" t="s">
        <v>1062</v>
      </c>
      <c r="P31" s="1" t="s">
        <v>1063</v>
      </c>
      <c r="Q31" s="1" t="s">
        <v>1064</v>
      </c>
      <c r="R31" s="1" t="s">
        <v>1263</v>
      </c>
      <c r="S31" s="1" t="s">
        <v>1066</v>
      </c>
      <c r="T31" s="1" t="s">
        <v>1067</v>
      </c>
      <c r="U31" s="1" t="s">
        <v>1026</v>
      </c>
      <c r="V31" s="1" t="s">
        <v>1077</v>
      </c>
    </row>
    <row r="32" s="1" customFormat="1" spans="1:22">
      <c r="A32" s="3">
        <v>999226499824442</v>
      </c>
      <c r="B32" s="1" t="s">
        <v>1230</v>
      </c>
      <c r="C32" s="1" t="s">
        <v>1264</v>
      </c>
      <c r="D32" s="1" t="s">
        <v>1259</v>
      </c>
      <c r="E32" s="1" t="s">
        <v>1265</v>
      </c>
      <c r="F32" s="1" t="s">
        <v>1089</v>
      </c>
      <c r="G32" s="1" t="s">
        <v>1056</v>
      </c>
      <c r="H32" s="1" t="s">
        <v>1058</v>
      </c>
      <c r="I32" s="1" t="s">
        <v>1266</v>
      </c>
      <c r="J32" s="1" t="s">
        <v>30</v>
      </c>
      <c r="K32" s="1" t="s">
        <v>1267</v>
      </c>
      <c r="L32" s="1" t="s">
        <v>1267</v>
      </c>
      <c r="M32" s="1" t="s">
        <v>1061</v>
      </c>
      <c r="N32" s="1" t="s">
        <v>1061</v>
      </c>
      <c r="O32" s="1" t="s">
        <v>1062</v>
      </c>
      <c r="P32" s="1" t="s">
        <v>1063</v>
      </c>
      <c r="Q32" s="1" t="s">
        <v>1064</v>
      </c>
      <c r="R32" s="1" t="s">
        <v>1268</v>
      </c>
      <c r="S32" s="1" t="s">
        <v>1066</v>
      </c>
      <c r="T32" s="1" t="s">
        <v>1067</v>
      </c>
      <c r="U32" s="1" t="s">
        <v>1026</v>
      </c>
      <c r="V32" s="1" t="s">
        <v>1077</v>
      </c>
    </row>
    <row r="33" s="1" customFormat="1" spans="1:22">
      <c r="A33" s="3">
        <v>999226499922541</v>
      </c>
      <c r="B33" s="1" t="s">
        <v>1230</v>
      </c>
      <c r="C33" s="1" t="s">
        <v>1269</v>
      </c>
      <c r="D33" s="1" t="s">
        <v>1270</v>
      </c>
      <c r="E33" s="1" t="s">
        <v>1271</v>
      </c>
      <c r="F33" s="1" t="s">
        <v>1089</v>
      </c>
      <c r="G33" s="1" t="s">
        <v>1056</v>
      </c>
      <c r="H33" s="1" t="s">
        <v>1058</v>
      </c>
      <c r="I33" s="1" t="s">
        <v>1272</v>
      </c>
      <c r="J33" s="1" t="s">
        <v>30</v>
      </c>
      <c r="K33" s="1" t="s">
        <v>1273</v>
      </c>
      <c r="L33" s="1" t="s">
        <v>1273</v>
      </c>
      <c r="M33" s="1" t="s">
        <v>1061</v>
      </c>
      <c r="N33" s="1" t="s">
        <v>1061</v>
      </c>
      <c r="O33" s="1" t="s">
        <v>1062</v>
      </c>
      <c r="P33" s="1" t="s">
        <v>1063</v>
      </c>
      <c r="Q33" s="1" t="s">
        <v>1064</v>
      </c>
      <c r="R33" s="1" t="s">
        <v>1274</v>
      </c>
      <c r="S33" s="1" t="s">
        <v>1066</v>
      </c>
      <c r="T33" s="1" t="s">
        <v>1067</v>
      </c>
      <c r="U33" s="1" t="s">
        <v>1026</v>
      </c>
      <c r="V33" s="1" t="s">
        <v>1077</v>
      </c>
    </row>
    <row r="34" s="1" customFormat="1" spans="1:22">
      <c r="A34" s="3">
        <v>999226502653255</v>
      </c>
      <c r="B34" s="1" t="s">
        <v>1275</v>
      </c>
      <c r="C34" s="1" t="s">
        <v>1276</v>
      </c>
      <c r="D34" s="1" t="s">
        <v>1277</v>
      </c>
      <c r="E34" s="1" t="s">
        <v>1278</v>
      </c>
      <c r="F34" s="1" t="s">
        <v>1099</v>
      </c>
      <c r="G34" s="1" t="s">
        <v>1056</v>
      </c>
      <c r="H34" s="1" t="s">
        <v>1058</v>
      </c>
      <c r="I34" s="1" t="s">
        <v>1279</v>
      </c>
      <c r="J34" s="1" t="s">
        <v>30</v>
      </c>
      <c r="K34" s="1" t="s">
        <v>1280</v>
      </c>
      <c r="L34" s="1" t="s">
        <v>1280</v>
      </c>
      <c r="M34" s="1" t="s">
        <v>1061</v>
      </c>
      <c r="N34" s="1" t="s">
        <v>1061</v>
      </c>
      <c r="O34" s="1" t="s">
        <v>1062</v>
      </c>
      <c r="P34" s="1" t="s">
        <v>1063</v>
      </c>
      <c r="Q34" s="1" t="s">
        <v>1064</v>
      </c>
      <c r="R34" s="1" t="s">
        <v>1281</v>
      </c>
      <c r="S34" s="1" t="s">
        <v>1066</v>
      </c>
      <c r="T34" s="1" t="s">
        <v>1067</v>
      </c>
      <c r="U34" s="1" t="s">
        <v>1026</v>
      </c>
      <c r="V34" s="1" t="s">
        <v>1200</v>
      </c>
    </row>
    <row r="35" s="1" customFormat="1" spans="1:22">
      <c r="A35" s="3">
        <v>999226503232261</v>
      </c>
      <c r="B35" s="1" t="s">
        <v>1275</v>
      </c>
      <c r="C35" s="1" t="s">
        <v>1282</v>
      </c>
      <c r="D35" s="1" t="s">
        <v>1283</v>
      </c>
      <c r="E35" s="1" t="s">
        <v>1284</v>
      </c>
      <c r="F35" s="1" t="s">
        <v>1275</v>
      </c>
      <c r="G35" s="1" t="s">
        <v>1056</v>
      </c>
      <c r="H35" s="1" t="s">
        <v>1058</v>
      </c>
      <c r="I35" s="1" t="s">
        <v>1285</v>
      </c>
      <c r="J35" s="1" t="s">
        <v>30</v>
      </c>
      <c r="K35" s="1" t="s">
        <v>1286</v>
      </c>
      <c r="L35" s="1" t="s">
        <v>1286</v>
      </c>
      <c r="M35" s="1" t="s">
        <v>1061</v>
      </c>
      <c r="N35" s="1" t="s">
        <v>1061</v>
      </c>
      <c r="O35" s="1" t="s">
        <v>1062</v>
      </c>
      <c r="P35" s="1" t="s">
        <v>1063</v>
      </c>
      <c r="Q35" s="1" t="s">
        <v>1064</v>
      </c>
      <c r="R35" s="1" t="s">
        <v>1287</v>
      </c>
      <c r="S35" s="1" t="s">
        <v>1066</v>
      </c>
      <c r="T35" s="1" t="s">
        <v>1067</v>
      </c>
      <c r="U35" s="1" t="s">
        <v>1026</v>
      </c>
      <c r="V35" s="1" t="s">
        <v>1077</v>
      </c>
    </row>
    <row r="36" s="1" customFormat="1" spans="1:22">
      <c r="A36" s="3">
        <v>999226503512822</v>
      </c>
      <c r="B36" s="1" t="s">
        <v>1275</v>
      </c>
      <c r="C36" s="1" t="s">
        <v>1288</v>
      </c>
      <c r="D36" s="1" t="s">
        <v>1289</v>
      </c>
      <c r="E36" s="1" t="s">
        <v>1290</v>
      </c>
      <c r="F36" s="1" t="s">
        <v>1057</v>
      </c>
      <c r="G36" s="1" t="s">
        <v>1073</v>
      </c>
      <c r="H36" s="1" t="s">
        <v>1058</v>
      </c>
      <c r="I36" s="1" t="s">
        <v>1291</v>
      </c>
      <c r="J36" s="1" t="s">
        <v>30</v>
      </c>
      <c r="K36" s="1" t="s">
        <v>1292</v>
      </c>
      <c r="L36" s="1" t="s">
        <v>1292</v>
      </c>
      <c r="M36" s="1" t="s">
        <v>1061</v>
      </c>
      <c r="N36" s="1" t="s">
        <v>1061</v>
      </c>
      <c r="O36" s="1" t="s">
        <v>1062</v>
      </c>
      <c r="P36" s="1" t="s">
        <v>1063</v>
      </c>
      <c r="Q36" s="1" t="s">
        <v>1064</v>
      </c>
      <c r="R36" s="1" t="s">
        <v>1293</v>
      </c>
      <c r="S36" s="1" t="s">
        <v>1066</v>
      </c>
      <c r="T36" s="1" t="s">
        <v>1067</v>
      </c>
      <c r="U36" s="1" t="s">
        <v>1093</v>
      </c>
      <c r="V36" s="1" t="s">
        <v>1167</v>
      </c>
    </row>
    <row r="37" s="1" customFormat="1" spans="1:22">
      <c r="A37" s="3">
        <v>999226567036037</v>
      </c>
      <c r="B37" s="1" t="s">
        <v>1275</v>
      </c>
      <c r="C37" s="1" t="s">
        <v>1294</v>
      </c>
      <c r="D37" s="1" t="s">
        <v>1270</v>
      </c>
      <c r="E37" s="1" t="s">
        <v>1271</v>
      </c>
      <c r="F37" s="1" t="s">
        <v>1056</v>
      </c>
      <c r="G37" s="1" t="s">
        <v>1057</v>
      </c>
      <c r="H37" s="1" t="s">
        <v>1058</v>
      </c>
      <c r="I37" s="1" t="s">
        <v>1295</v>
      </c>
      <c r="J37" s="1" t="s">
        <v>30</v>
      </c>
      <c r="K37" s="1" t="s">
        <v>1296</v>
      </c>
      <c r="L37" s="1" t="s">
        <v>1296</v>
      </c>
      <c r="M37" s="1" t="s">
        <v>1061</v>
      </c>
      <c r="N37" s="1" t="s">
        <v>1061</v>
      </c>
      <c r="O37" s="1" t="s">
        <v>1062</v>
      </c>
      <c r="P37" s="1" t="s">
        <v>1063</v>
      </c>
      <c r="Q37" s="1" t="s">
        <v>1064</v>
      </c>
      <c r="R37" s="1" t="s">
        <v>1297</v>
      </c>
      <c r="S37" s="1" t="s">
        <v>1066</v>
      </c>
      <c r="T37" s="1" t="s">
        <v>1067</v>
      </c>
      <c r="U37" s="1" t="s">
        <v>1026</v>
      </c>
      <c r="V37" s="1" t="s">
        <v>1077</v>
      </c>
    </row>
    <row r="38" s="1" customFormat="1" spans="1:22">
      <c r="A38" s="3">
        <v>999226567054309</v>
      </c>
      <c r="B38" s="1" t="s">
        <v>1275</v>
      </c>
      <c r="C38" s="1" t="s">
        <v>1298</v>
      </c>
      <c r="D38" s="1" t="s">
        <v>1299</v>
      </c>
      <c r="E38" s="1" t="s">
        <v>1300</v>
      </c>
      <c r="F38" s="1" t="s">
        <v>1057</v>
      </c>
      <c r="G38" s="1" t="s">
        <v>1073</v>
      </c>
      <c r="H38" s="1" t="s">
        <v>1058</v>
      </c>
      <c r="I38" s="1" t="s">
        <v>1301</v>
      </c>
      <c r="J38" s="1" t="s">
        <v>30</v>
      </c>
      <c r="K38" s="1" t="s">
        <v>1302</v>
      </c>
      <c r="L38" s="1" t="s">
        <v>1302</v>
      </c>
      <c r="M38" s="1" t="s">
        <v>1061</v>
      </c>
      <c r="N38" s="1" t="s">
        <v>1061</v>
      </c>
      <c r="O38" s="1" t="s">
        <v>1062</v>
      </c>
      <c r="P38" s="1" t="s">
        <v>1063</v>
      </c>
      <c r="Q38" s="1" t="s">
        <v>1064</v>
      </c>
      <c r="R38" s="1" t="s">
        <v>1303</v>
      </c>
      <c r="S38" s="1" t="s">
        <v>1066</v>
      </c>
      <c r="T38" s="1" t="s">
        <v>1067</v>
      </c>
      <c r="U38" s="1" t="s">
        <v>1026</v>
      </c>
      <c r="V38" s="1" t="s">
        <v>1094</v>
      </c>
    </row>
    <row r="39" s="1" customFormat="1" spans="1:22">
      <c r="A39" s="3">
        <v>999226567959132</v>
      </c>
      <c r="B39" s="1" t="s">
        <v>1275</v>
      </c>
      <c r="C39" s="1" t="s">
        <v>1304</v>
      </c>
      <c r="D39" s="1" t="s">
        <v>1305</v>
      </c>
      <c r="E39" s="1" t="s">
        <v>1306</v>
      </c>
      <c r="F39" s="1" t="s">
        <v>1120</v>
      </c>
      <c r="G39" s="1" t="s">
        <v>1057</v>
      </c>
      <c r="H39" s="1" t="s">
        <v>1058</v>
      </c>
      <c r="I39" s="1" t="s">
        <v>1307</v>
      </c>
      <c r="J39" s="1" t="s">
        <v>30</v>
      </c>
      <c r="K39" s="1" t="s">
        <v>1308</v>
      </c>
      <c r="L39" s="1" t="s">
        <v>1308</v>
      </c>
      <c r="M39" s="1" t="s">
        <v>1061</v>
      </c>
      <c r="N39" s="1" t="s">
        <v>1061</v>
      </c>
      <c r="O39" s="1" t="s">
        <v>1062</v>
      </c>
      <c r="P39" s="1" t="s">
        <v>1063</v>
      </c>
      <c r="Q39" s="1" t="s">
        <v>1064</v>
      </c>
      <c r="R39" s="1" t="s">
        <v>1309</v>
      </c>
      <c r="S39" s="1" t="s">
        <v>1066</v>
      </c>
      <c r="T39" s="1" t="s">
        <v>1067</v>
      </c>
      <c r="U39" s="1" t="s">
        <v>1026</v>
      </c>
      <c r="V39" s="1" t="s">
        <v>1077</v>
      </c>
    </row>
    <row r="40" s="1" customFormat="1" spans="1:22">
      <c r="A40" s="3">
        <v>999226569601264</v>
      </c>
      <c r="B40" s="1" t="s">
        <v>1275</v>
      </c>
      <c r="C40" s="1" t="s">
        <v>1310</v>
      </c>
      <c r="D40" s="1" t="s">
        <v>1311</v>
      </c>
      <c r="E40" s="1" t="s">
        <v>1312</v>
      </c>
      <c r="F40" s="1" t="s">
        <v>1073</v>
      </c>
      <c r="G40" s="1" t="s">
        <v>1126</v>
      </c>
      <c r="H40" s="1" t="s">
        <v>1058</v>
      </c>
      <c r="I40" s="1" t="s">
        <v>1313</v>
      </c>
      <c r="J40" s="1" t="s">
        <v>30</v>
      </c>
      <c r="K40" s="1" t="s">
        <v>1314</v>
      </c>
      <c r="L40" s="1" t="s">
        <v>1314</v>
      </c>
      <c r="M40" s="1" t="s">
        <v>1061</v>
      </c>
      <c r="N40" s="1" t="s">
        <v>1061</v>
      </c>
      <c r="O40" s="1" t="s">
        <v>1062</v>
      </c>
      <c r="P40" s="1" t="s">
        <v>1063</v>
      </c>
      <c r="Q40" s="1" t="s">
        <v>1064</v>
      </c>
      <c r="R40" s="1" t="s">
        <v>1315</v>
      </c>
      <c r="S40" s="1" t="s">
        <v>1066</v>
      </c>
      <c r="T40" s="1" t="s">
        <v>1067</v>
      </c>
      <c r="U40" s="1" t="s">
        <v>1026</v>
      </c>
      <c r="V40" s="1" t="s">
        <v>1077</v>
      </c>
    </row>
    <row r="41" s="1" customFormat="1" spans="1:22">
      <c r="A41" s="3">
        <v>999226570413837</v>
      </c>
      <c r="B41" s="1" t="s">
        <v>1120</v>
      </c>
      <c r="C41" s="1" t="s">
        <v>1316</v>
      </c>
      <c r="D41" s="1" t="s">
        <v>1202</v>
      </c>
      <c r="E41" s="1" t="s">
        <v>1317</v>
      </c>
      <c r="F41" s="1" t="s">
        <v>1089</v>
      </c>
      <c r="G41" s="1" t="s">
        <v>1057</v>
      </c>
      <c r="H41" s="1" t="s">
        <v>1058</v>
      </c>
      <c r="I41" s="1" t="s">
        <v>1318</v>
      </c>
      <c r="J41" s="1" t="s">
        <v>30</v>
      </c>
      <c r="K41" s="1" t="s">
        <v>1319</v>
      </c>
      <c r="L41" s="1" t="s">
        <v>1319</v>
      </c>
      <c r="M41" s="1" t="s">
        <v>1061</v>
      </c>
      <c r="N41" s="1" t="s">
        <v>1061</v>
      </c>
      <c r="O41" s="1" t="s">
        <v>1062</v>
      </c>
      <c r="P41" s="1" t="s">
        <v>1063</v>
      </c>
      <c r="Q41" s="1" t="s">
        <v>1064</v>
      </c>
      <c r="R41" s="1" t="s">
        <v>1320</v>
      </c>
      <c r="S41" s="1" t="s">
        <v>1066</v>
      </c>
      <c r="T41" s="1" t="s">
        <v>1067</v>
      </c>
      <c r="U41" s="1" t="s">
        <v>1026</v>
      </c>
      <c r="V41" s="1" t="s">
        <v>1068</v>
      </c>
    </row>
    <row r="42" s="1" customFormat="1" spans="1:22">
      <c r="A42" s="3">
        <v>999226572561125</v>
      </c>
      <c r="B42" s="1" t="s">
        <v>1120</v>
      </c>
      <c r="C42" s="1" t="s">
        <v>1321</v>
      </c>
      <c r="D42" s="1" t="s">
        <v>1322</v>
      </c>
      <c r="E42" s="1" t="s">
        <v>1323</v>
      </c>
      <c r="F42" s="1" t="s">
        <v>1073</v>
      </c>
      <c r="G42" s="1" t="s">
        <v>1126</v>
      </c>
      <c r="H42" s="1" t="s">
        <v>1058</v>
      </c>
      <c r="I42" s="1" t="s">
        <v>1324</v>
      </c>
      <c r="J42" s="1" t="s">
        <v>30</v>
      </c>
      <c r="K42" s="1" t="s">
        <v>1325</v>
      </c>
      <c r="L42" s="1" t="s">
        <v>1325</v>
      </c>
      <c r="M42" s="1" t="s">
        <v>1061</v>
      </c>
      <c r="N42" s="1" t="s">
        <v>1061</v>
      </c>
      <c r="O42" s="1" t="s">
        <v>1062</v>
      </c>
      <c r="P42" s="1" t="s">
        <v>1063</v>
      </c>
      <c r="Q42" s="1" t="s">
        <v>1064</v>
      </c>
      <c r="R42" s="1" t="s">
        <v>1326</v>
      </c>
      <c r="S42" s="1" t="s">
        <v>1066</v>
      </c>
      <c r="T42" s="1" t="s">
        <v>1067</v>
      </c>
      <c r="U42" s="1" t="s">
        <v>1093</v>
      </c>
      <c r="V42" s="1" t="s">
        <v>1200</v>
      </c>
    </row>
    <row r="43" s="1" customFormat="1" spans="1:22">
      <c r="A43" s="3">
        <v>999226573000412</v>
      </c>
      <c r="B43" s="1" t="s">
        <v>1120</v>
      </c>
      <c r="C43" s="1" t="s">
        <v>1327</v>
      </c>
      <c r="D43" s="1" t="s">
        <v>1144</v>
      </c>
      <c r="E43" s="1" t="s">
        <v>1328</v>
      </c>
      <c r="F43" s="1" t="s">
        <v>1107</v>
      </c>
      <c r="G43" s="1" t="s">
        <v>1056</v>
      </c>
      <c r="H43" s="1" t="s">
        <v>1058</v>
      </c>
      <c r="I43" s="1" t="s">
        <v>1329</v>
      </c>
      <c r="J43" s="1" t="s">
        <v>30</v>
      </c>
      <c r="K43" s="1" t="s">
        <v>1330</v>
      </c>
      <c r="L43" s="1" t="s">
        <v>1330</v>
      </c>
      <c r="M43" s="1" t="s">
        <v>1061</v>
      </c>
      <c r="N43" s="1" t="s">
        <v>1061</v>
      </c>
      <c r="O43" s="1" t="s">
        <v>1062</v>
      </c>
      <c r="P43" s="1" t="s">
        <v>1063</v>
      </c>
      <c r="Q43" s="1" t="s">
        <v>1064</v>
      </c>
      <c r="R43" s="1" t="s">
        <v>1331</v>
      </c>
      <c r="S43" s="1" t="s">
        <v>1066</v>
      </c>
      <c r="T43" s="1" t="s">
        <v>1067</v>
      </c>
      <c r="U43" s="1" t="s">
        <v>1026</v>
      </c>
      <c r="V43" s="1" t="s">
        <v>1077</v>
      </c>
    </row>
    <row r="44" s="1" customFormat="1" spans="1:22">
      <c r="A44" s="3">
        <v>999226574909699</v>
      </c>
      <c r="B44" s="1" t="s">
        <v>1120</v>
      </c>
      <c r="C44" s="1" t="s">
        <v>1332</v>
      </c>
      <c r="D44" s="1" t="s">
        <v>1333</v>
      </c>
      <c r="E44" s="1" t="s">
        <v>1334</v>
      </c>
      <c r="F44" s="1" t="s">
        <v>1057</v>
      </c>
      <c r="G44" s="1" t="s">
        <v>1073</v>
      </c>
      <c r="H44" s="1" t="s">
        <v>1058</v>
      </c>
      <c r="I44" s="1" t="s">
        <v>1335</v>
      </c>
      <c r="J44" s="1" t="s">
        <v>30</v>
      </c>
      <c r="K44" s="1" t="s">
        <v>1336</v>
      </c>
      <c r="L44" s="1" t="s">
        <v>1336</v>
      </c>
      <c r="M44" s="1" t="s">
        <v>1061</v>
      </c>
      <c r="N44" s="1" t="s">
        <v>1061</v>
      </c>
      <c r="O44" s="1" t="s">
        <v>1062</v>
      </c>
      <c r="P44" s="1" t="s">
        <v>1063</v>
      </c>
      <c r="Q44" s="1" t="s">
        <v>1064</v>
      </c>
      <c r="R44" s="1" t="s">
        <v>1337</v>
      </c>
      <c r="S44" s="1" t="s">
        <v>1066</v>
      </c>
      <c r="T44" s="1" t="s">
        <v>1067</v>
      </c>
      <c r="U44" s="1" t="s">
        <v>1026</v>
      </c>
      <c r="V44" s="1" t="s">
        <v>1200</v>
      </c>
    </row>
    <row r="45" s="1" customFormat="1" spans="1:22">
      <c r="A45" s="3">
        <v>999226575297197</v>
      </c>
      <c r="B45" s="1" t="s">
        <v>1120</v>
      </c>
      <c r="C45" s="1" t="s">
        <v>1338</v>
      </c>
      <c r="D45" s="1" t="s">
        <v>1339</v>
      </c>
      <c r="E45" s="1" t="s">
        <v>1340</v>
      </c>
      <c r="F45" s="1" t="s">
        <v>1056</v>
      </c>
      <c r="G45" s="1" t="s">
        <v>1073</v>
      </c>
      <c r="H45" s="1" t="s">
        <v>1058</v>
      </c>
      <c r="I45" s="1" t="s">
        <v>1341</v>
      </c>
      <c r="J45" s="1" t="s">
        <v>30</v>
      </c>
      <c r="K45" s="1" t="s">
        <v>1342</v>
      </c>
      <c r="L45" s="1" t="s">
        <v>1342</v>
      </c>
      <c r="M45" s="1" t="s">
        <v>1061</v>
      </c>
      <c r="N45" s="1" t="s">
        <v>1061</v>
      </c>
      <c r="O45" s="1" t="s">
        <v>1062</v>
      </c>
      <c r="P45" s="1" t="s">
        <v>1063</v>
      </c>
      <c r="Q45" s="1" t="s">
        <v>1064</v>
      </c>
      <c r="R45" s="1" t="s">
        <v>1343</v>
      </c>
      <c r="S45" s="1" t="s">
        <v>1066</v>
      </c>
      <c r="T45" s="1" t="s">
        <v>1067</v>
      </c>
      <c r="U45" s="1" t="s">
        <v>1026</v>
      </c>
      <c r="V45" s="1" t="s">
        <v>1077</v>
      </c>
    </row>
    <row r="46" s="1" customFormat="1" spans="1:22">
      <c r="A46" s="3">
        <v>999226575871667</v>
      </c>
      <c r="B46" s="1" t="s">
        <v>1120</v>
      </c>
      <c r="C46" s="1" t="s">
        <v>1344</v>
      </c>
      <c r="D46" s="1" t="s">
        <v>1345</v>
      </c>
      <c r="E46" s="1" t="s">
        <v>1346</v>
      </c>
      <c r="F46" s="1" t="s">
        <v>1089</v>
      </c>
      <c r="G46" s="1" t="s">
        <v>1057</v>
      </c>
      <c r="H46" s="1" t="s">
        <v>1058</v>
      </c>
      <c r="I46" s="1" t="s">
        <v>1347</v>
      </c>
      <c r="J46" s="1" t="s">
        <v>30</v>
      </c>
      <c r="K46" s="1" t="s">
        <v>1348</v>
      </c>
      <c r="L46" s="1" t="s">
        <v>1348</v>
      </c>
      <c r="M46" s="1" t="s">
        <v>1061</v>
      </c>
      <c r="N46" s="1" t="s">
        <v>1061</v>
      </c>
      <c r="O46" s="1" t="s">
        <v>1062</v>
      </c>
      <c r="P46" s="1" t="s">
        <v>1063</v>
      </c>
      <c r="Q46" s="1" t="s">
        <v>1064</v>
      </c>
      <c r="R46" s="1" t="s">
        <v>1349</v>
      </c>
      <c r="S46" s="1" t="s">
        <v>1066</v>
      </c>
      <c r="T46" s="1" t="s">
        <v>1067</v>
      </c>
      <c r="U46" s="1" t="s">
        <v>1026</v>
      </c>
      <c r="V46" s="1" t="s">
        <v>1077</v>
      </c>
    </row>
    <row r="47" s="1" customFormat="1" spans="1:22">
      <c r="A47" s="3">
        <v>999226595628375</v>
      </c>
      <c r="B47" s="1" t="s">
        <v>1120</v>
      </c>
      <c r="C47" s="1" t="s">
        <v>1350</v>
      </c>
      <c r="D47" s="1" t="s">
        <v>1351</v>
      </c>
      <c r="E47" s="1" t="s">
        <v>1352</v>
      </c>
      <c r="F47" s="1" t="s">
        <v>1099</v>
      </c>
      <c r="G47" s="1" t="s">
        <v>1073</v>
      </c>
      <c r="H47" s="1" t="s">
        <v>1058</v>
      </c>
      <c r="I47" s="1" t="s">
        <v>1353</v>
      </c>
      <c r="J47" s="1" t="s">
        <v>30</v>
      </c>
      <c r="K47" s="1" t="s">
        <v>1354</v>
      </c>
      <c r="L47" s="1" t="s">
        <v>1354</v>
      </c>
      <c r="M47" s="1" t="s">
        <v>1061</v>
      </c>
      <c r="N47" s="1" t="s">
        <v>1061</v>
      </c>
      <c r="O47" s="1" t="s">
        <v>1062</v>
      </c>
      <c r="P47" s="1" t="s">
        <v>1063</v>
      </c>
      <c r="Q47" s="1" t="s">
        <v>1064</v>
      </c>
      <c r="R47" s="1" t="s">
        <v>1355</v>
      </c>
      <c r="S47" s="1" t="s">
        <v>1066</v>
      </c>
      <c r="T47" s="1" t="s">
        <v>1067</v>
      </c>
      <c r="U47" s="1" t="s">
        <v>1093</v>
      </c>
      <c r="V47" s="1" t="s">
        <v>1077</v>
      </c>
    </row>
    <row r="48" s="1" customFormat="1" spans="1:22">
      <c r="A48" s="3">
        <v>999226599499405</v>
      </c>
      <c r="B48" s="1" t="s">
        <v>1120</v>
      </c>
      <c r="C48" s="1" t="s">
        <v>1356</v>
      </c>
      <c r="D48" s="1" t="s">
        <v>1357</v>
      </c>
      <c r="E48" s="1" t="s">
        <v>1358</v>
      </c>
      <c r="F48" s="1" t="s">
        <v>1107</v>
      </c>
      <c r="G48" s="1" t="s">
        <v>1073</v>
      </c>
      <c r="H48" s="1" t="s">
        <v>1058</v>
      </c>
      <c r="I48" s="1" t="s">
        <v>1359</v>
      </c>
      <c r="J48" s="1" t="s">
        <v>30</v>
      </c>
      <c r="K48" s="1" t="s">
        <v>1360</v>
      </c>
      <c r="L48" s="1" t="s">
        <v>1360</v>
      </c>
      <c r="M48" s="1" t="s">
        <v>1061</v>
      </c>
      <c r="N48" s="1" t="s">
        <v>1061</v>
      </c>
      <c r="O48" s="1" t="s">
        <v>1062</v>
      </c>
      <c r="P48" s="1" t="s">
        <v>1063</v>
      </c>
      <c r="Q48" s="1" t="s">
        <v>1064</v>
      </c>
      <c r="R48" s="1" t="s">
        <v>1361</v>
      </c>
      <c r="S48" s="1" t="s">
        <v>1066</v>
      </c>
      <c r="T48" s="1" t="s">
        <v>1067</v>
      </c>
      <c r="U48" s="1" t="s">
        <v>1093</v>
      </c>
      <c r="V48" s="1" t="s">
        <v>1077</v>
      </c>
    </row>
    <row r="49" s="1" customFormat="1" spans="1:22">
      <c r="A49" s="3">
        <v>999226599519385</v>
      </c>
      <c r="B49" s="1" t="s">
        <v>1120</v>
      </c>
      <c r="C49" s="1" t="s">
        <v>1362</v>
      </c>
      <c r="D49" s="1" t="s">
        <v>1215</v>
      </c>
      <c r="E49" s="1" t="s">
        <v>1363</v>
      </c>
      <c r="F49" s="1" t="s">
        <v>1099</v>
      </c>
      <c r="G49" s="1" t="s">
        <v>1057</v>
      </c>
      <c r="H49" s="1" t="s">
        <v>1058</v>
      </c>
      <c r="I49" s="1" t="s">
        <v>1364</v>
      </c>
      <c r="J49" s="1" t="s">
        <v>30</v>
      </c>
      <c r="K49" s="1" t="s">
        <v>1365</v>
      </c>
      <c r="L49" s="1" t="s">
        <v>1365</v>
      </c>
      <c r="M49" s="1" t="s">
        <v>1061</v>
      </c>
      <c r="N49" s="1" t="s">
        <v>1061</v>
      </c>
      <c r="O49" s="1" t="s">
        <v>1062</v>
      </c>
      <c r="P49" s="1" t="s">
        <v>1063</v>
      </c>
      <c r="Q49" s="1" t="s">
        <v>1064</v>
      </c>
      <c r="R49" s="1" t="s">
        <v>1366</v>
      </c>
      <c r="S49" s="1" t="s">
        <v>1066</v>
      </c>
      <c r="T49" s="1" t="s">
        <v>1067</v>
      </c>
      <c r="U49" s="1" t="s">
        <v>1093</v>
      </c>
      <c r="V49" s="1" t="s">
        <v>1200</v>
      </c>
    </row>
    <row r="50" s="1" customFormat="1" spans="1:22">
      <c r="A50" s="3">
        <v>26599687831</v>
      </c>
      <c r="B50" s="1" t="s">
        <v>1120</v>
      </c>
      <c r="C50" s="1" t="s">
        <v>1367</v>
      </c>
      <c r="D50" s="1" t="s">
        <v>1368</v>
      </c>
      <c r="E50" s="1" t="s">
        <v>1369</v>
      </c>
      <c r="F50" s="1" t="s">
        <v>1089</v>
      </c>
      <c r="G50" s="1" t="s">
        <v>1056</v>
      </c>
      <c r="H50" s="1" t="s">
        <v>1058</v>
      </c>
      <c r="I50" s="1" t="s">
        <v>1370</v>
      </c>
      <c r="J50" s="1" t="s">
        <v>30</v>
      </c>
      <c r="K50" s="1" t="s">
        <v>1371</v>
      </c>
      <c r="L50" s="1" t="s">
        <v>1371</v>
      </c>
      <c r="M50" s="1" t="s">
        <v>1061</v>
      </c>
      <c r="N50" s="1" t="s">
        <v>1061</v>
      </c>
      <c r="O50" s="1" t="s">
        <v>1062</v>
      </c>
      <c r="P50" s="1" t="s">
        <v>1063</v>
      </c>
      <c r="Q50" s="1" t="s">
        <v>1064</v>
      </c>
      <c r="R50" s="1" t="s">
        <v>1372</v>
      </c>
      <c r="S50" s="1" t="s">
        <v>1066</v>
      </c>
      <c r="T50" s="1" t="s">
        <v>1067</v>
      </c>
      <c r="U50" s="1" t="s">
        <v>1026</v>
      </c>
      <c r="V50" s="1" t="s">
        <v>1246</v>
      </c>
    </row>
    <row r="51" s="1" customFormat="1" spans="1:22">
      <c r="A51" s="3">
        <v>26599687832</v>
      </c>
      <c r="B51" s="1" t="s">
        <v>1120</v>
      </c>
      <c r="C51" s="1" t="s">
        <v>1373</v>
      </c>
      <c r="D51" s="1" t="s">
        <v>1368</v>
      </c>
      <c r="E51" s="1" t="s">
        <v>1369</v>
      </c>
      <c r="F51" s="1" t="s">
        <v>1056</v>
      </c>
      <c r="G51" s="1" t="s">
        <v>1057</v>
      </c>
      <c r="H51" s="1" t="s">
        <v>1058</v>
      </c>
      <c r="I51" s="1" t="s">
        <v>1374</v>
      </c>
      <c r="J51" s="1" t="s">
        <v>30</v>
      </c>
      <c r="K51" s="1" t="s">
        <v>1375</v>
      </c>
      <c r="L51" s="1" t="s">
        <v>1375</v>
      </c>
      <c r="M51" s="1" t="s">
        <v>1061</v>
      </c>
      <c r="N51" s="1" t="s">
        <v>1061</v>
      </c>
      <c r="O51" s="1" t="s">
        <v>1062</v>
      </c>
      <c r="P51" s="1" t="s">
        <v>1063</v>
      </c>
      <c r="Q51" s="1" t="s">
        <v>1064</v>
      </c>
      <c r="R51" s="1" t="s">
        <v>1376</v>
      </c>
      <c r="S51" s="1" t="s">
        <v>1066</v>
      </c>
      <c r="T51" s="1" t="s">
        <v>1067</v>
      </c>
      <c r="U51" s="1" t="s">
        <v>1026</v>
      </c>
      <c r="V51" s="1" t="s">
        <v>1246</v>
      </c>
    </row>
    <row r="52" s="1" customFormat="1" spans="1:22">
      <c r="A52" s="3">
        <v>999226603225194</v>
      </c>
      <c r="B52" s="1" t="s">
        <v>1107</v>
      </c>
      <c r="C52" s="1" t="s">
        <v>1377</v>
      </c>
      <c r="D52" s="1" t="s">
        <v>1378</v>
      </c>
      <c r="E52" s="1" t="s">
        <v>1379</v>
      </c>
      <c r="F52" s="1" t="s">
        <v>1056</v>
      </c>
      <c r="G52" s="1" t="s">
        <v>1057</v>
      </c>
      <c r="H52" s="1" t="s">
        <v>1058</v>
      </c>
      <c r="I52" s="1" t="s">
        <v>1380</v>
      </c>
      <c r="J52" s="1" t="s">
        <v>30</v>
      </c>
      <c r="K52" s="1" t="s">
        <v>1381</v>
      </c>
      <c r="L52" s="1" t="s">
        <v>1381</v>
      </c>
      <c r="M52" s="1" t="s">
        <v>1061</v>
      </c>
      <c r="N52" s="1" t="s">
        <v>1061</v>
      </c>
      <c r="O52" s="1" t="s">
        <v>1062</v>
      </c>
      <c r="P52" s="1" t="s">
        <v>1063</v>
      </c>
      <c r="Q52" s="1" t="s">
        <v>1064</v>
      </c>
      <c r="R52" s="1" t="s">
        <v>1382</v>
      </c>
      <c r="S52" s="1" t="s">
        <v>1066</v>
      </c>
      <c r="T52" s="1" t="s">
        <v>1067</v>
      </c>
      <c r="U52" s="1" t="s">
        <v>1026</v>
      </c>
      <c r="V52" s="1" t="s">
        <v>1077</v>
      </c>
    </row>
    <row r="53" s="1" customFormat="1" spans="1:22">
      <c r="A53" s="3">
        <v>999226603259918</v>
      </c>
      <c r="B53" s="1" t="s">
        <v>1107</v>
      </c>
      <c r="C53" s="1" t="s">
        <v>1383</v>
      </c>
      <c r="D53" s="1" t="s">
        <v>1384</v>
      </c>
      <c r="E53" s="1" t="s">
        <v>1385</v>
      </c>
      <c r="F53" s="1" t="s">
        <v>1089</v>
      </c>
      <c r="G53" s="1" t="s">
        <v>1056</v>
      </c>
      <c r="H53" s="1" t="s">
        <v>1058</v>
      </c>
      <c r="I53" s="1" t="s">
        <v>1386</v>
      </c>
      <c r="J53" s="1" t="s">
        <v>30</v>
      </c>
      <c r="K53" s="1" t="s">
        <v>1387</v>
      </c>
      <c r="L53" s="1" t="s">
        <v>1387</v>
      </c>
      <c r="M53" s="1" t="s">
        <v>1061</v>
      </c>
      <c r="N53" s="1" t="s">
        <v>1061</v>
      </c>
      <c r="O53" s="1" t="s">
        <v>1062</v>
      </c>
      <c r="P53" s="1" t="s">
        <v>1063</v>
      </c>
      <c r="Q53" s="1" t="s">
        <v>1064</v>
      </c>
      <c r="R53" s="1" t="s">
        <v>1388</v>
      </c>
      <c r="S53" s="1" t="s">
        <v>1066</v>
      </c>
      <c r="T53" s="1" t="s">
        <v>1067</v>
      </c>
      <c r="U53" s="1" t="s">
        <v>1026</v>
      </c>
      <c r="V53" s="1" t="s">
        <v>1200</v>
      </c>
    </row>
    <row r="54" s="1" customFormat="1" spans="1:22">
      <c r="A54" s="3">
        <v>999226604315332</v>
      </c>
      <c r="B54" s="1" t="s">
        <v>1107</v>
      </c>
      <c r="C54" s="1" t="s">
        <v>1389</v>
      </c>
      <c r="D54" s="1" t="s">
        <v>1390</v>
      </c>
      <c r="E54" s="1" t="s">
        <v>1391</v>
      </c>
      <c r="F54" s="1" t="s">
        <v>1089</v>
      </c>
      <c r="G54" s="1" t="s">
        <v>1056</v>
      </c>
      <c r="H54" s="1" t="s">
        <v>1058</v>
      </c>
      <c r="I54" s="1" t="s">
        <v>1392</v>
      </c>
      <c r="J54" s="1" t="s">
        <v>30</v>
      </c>
      <c r="K54" s="1" t="s">
        <v>1393</v>
      </c>
      <c r="L54" s="1" t="s">
        <v>1393</v>
      </c>
      <c r="M54" s="1" t="s">
        <v>1061</v>
      </c>
      <c r="N54" s="1" t="s">
        <v>1061</v>
      </c>
      <c r="O54" s="1" t="s">
        <v>1062</v>
      </c>
      <c r="P54" s="1" t="s">
        <v>1063</v>
      </c>
      <c r="Q54" s="1" t="s">
        <v>1064</v>
      </c>
      <c r="R54" s="1" t="s">
        <v>1394</v>
      </c>
      <c r="S54" s="1" t="s">
        <v>1066</v>
      </c>
      <c r="T54" s="1" t="s">
        <v>1067</v>
      </c>
      <c r="U54" s="1" t="s">
        <v>1026</v>
      </c>
      <c r="V54" s="1" t="s">
        <v>1200</v>
      </c>
    </row>
    <row r="55" s="1" customFormat="1" spans="1:22">
      <c r="A55" s="3">
        <v>999226604319429</v>
      </c>
      <c r="B55" s="1" t="s">
        <v>1107</v>
      </c>
      <c r="C55" s="1" t="s">
        <v>1395</v>
      </c>
      <c r="D55" s="1" t="s">
        <v>1396</v>
      </c>
      <c r="E55" s="1" t="s">
        <v>1397</v>
      </c>
      <c r="F55" s="1" t="s">
        <v>1056</v>
      </c>
      <c r="G55" s="1" t="s">
        <v>1057</v>
      </c>
      <c r="H55" s="1" t="s">
        <v>1058</v>
      </c>
      <c r="I55" s="1" t="s">
        <v>1398</v>
      </c>
      <c r="J55" s="1" t="s">
        <v>30</v>
      </c>
      <c r="K55" s="1" t="s">
        <v>1399</v>
      </c>
      <c r="L55" s="1" t="s">
        <v>1399</v>
      </c>
      <c r="M55" s="1" t="s">
        <v>1061</v>
      </c>
      <c r="N55" s="1" t="s">
        <v>1061</v>
      </c>
      <c r="O55" s="1" t="s">
        <v>1062</v>
      </c>
      <c r="P55" s="1" t="s">
        <v>1063</v>
      </c>
      <c r="Q55" s="1" t="s">
        <v>1064</v>
      </c>
      <c r="R55" s="1" t="s">
        <v>1400</v>
      </c>
      <c r="S55" s="1" t="s">
        <v>1066</v>
      </c>
      <c r="T55" s="1" t="s">
        <v>1067</v>
      </c>
      <c r="U55" s="1" t="s">
        <v>1026</v>
      </c>
      <c r="V55" s="1" t="s">
        <v>1200</v>
      </c>
    </row>
    <row r="56" s="1" customFormat="1" spans="1:22">
      <c r="A56" s="3">
        <v>999226606405918</v>
      </c>
      <c r="B56" s="1" t="s">
        <v>1107</v>
      </c>
      <c r="C56" s="1" t="s">
        <v>1401</v>
      </c>
      <c r="D56" s="1" t="s">
        <v>1402</v>
      </c>
      <c r="E56" s="1" t="s">
        <v>1403</v>
      </c>
      <c r="F56" s="1" t="s">
        <v>1073</v>
      </c>
      <c r="G56" s="1" t="s">
        <v>1126</v>
      </c>
      <c r="H56" s="1" t="s">
        <v>1058</v>
      </c>
      <c r="I56" s="1" t="s">
        <v>1404</v>
      </c>
      <c r="J56" s="1" t="s">
        <v>30</v>
      </c>
      <c r="K56" s="1" t="s">
        <v>1405</v>
      </c>
      <c r="L56" s="1" t="s">
        <v>1405</v>
      </c>
      <c r="M56" s="1" t="s">
        <v>1061</v>
      </c>
      <c r="N56" s="1" t="s">
        <v>1061</v>
      </c>
      <c r="O56" s="1" t="s">
        <v>1062</v>
      </c>
      <c r="P56" s="1" t="s">
        <v>1063</v>
      </c>
      <c r="Q56" s="1" t="s">
        <v>1064</v>
      </c>
      <c r="R56" s="1" t="s">
        <v>1406</v>
      </c>
      <c r="S56" s="1" t="s">
        <v>1066</v>
      </c>
      <c r="T56" s="1" t="s">
        <v>1067</v>
      </c>
      <c r="U56" s="1" t="s">
        <v>1026</v>
      </c>
      <c r="V56" s="1" t="s">
        <v>1167</v>
      </c>
    </row>
    <row r="57" s="1" customFormat="1" spans="1:22">
      <c r="A57" s="3">
        <v>999226606640945</v>
      </c>
      <c r="B57" s="1" t="s">
        <v>1107</v>
      </c>
      <c r="C57" s="1" t="s">
        <v>1407</v>
      </c>
      <c r="D57" s="1" t="s">
        <v>1259</v>
      </c>
      <c r="E57" s="1" t="s">
        <v>1408</v>
      </c>
      <c r="F57" s="1" t="s">
        <v>1107</v>
      </c>
      <c r="G57" s="1" t="s">
        <v>1056</v>
      </c>
      <c r="H57" s="1" t="s">
        <v>1058</v>
      </c>
      <c r="I57" s="1" t="s">
        <v>1409</v>
      </c>
      <c r="J57" s="1" t="s">
        <v>30</v>
      </c>
      <c r="K57" s="1" t="s">
        <v>1410</v>
      </c>
      <c r="L57" s="1" t="s">
        <v>1410</v>
      </c>
      <c r="M57" s="1" t="s">
        <v>1061</v>
      </c>
      <c r="N57" s="1" t="s">
        <v>1061</v>
      </c>
      <c r="O57" s="1" t="s">
        <v>1062</v>
      </c>
      <c r="P57" s="1" t="s">
        <v>1063</v>
      </c>
      <c r="Q57" s="1" t="s">
        <v>1064</v>
      </c>
      <c r="R57" s="1" t="s">
        <v>1411</v>
      </c>
      <c r="S57" s="1" t="s">
        <v>1066</v>
      </c>
      <c r="T57" s="1" t="s">
        <v>1067</v>
      </c>
      <c r="U57" s="1" t="s">
        <v>1026</v>
      </c>
      <c r="V57" s="1" t="s">
        <v>1077</v>
      </c>
    </row>
    <row r="58" s="1" customFormat="1" spans="1:22">
      <c r="A58" s="3">
        <v>999226607337670</v>
      </c>
      <c r="B58" s="1" t="s">
        <v>1107</v>
      </c>
      <c r="C58" s="1" t="s">
        <v>1412</v>
      </c>
      <c r="D58" s="1" t="s">
        <v>1215</v>
      </c>
      <c r="E58" s="1" t="s">
        <v>1413</v>
      </c>
      <c r="F58" s="1" t="s">
        <v>1073</v>
      </c>
      <c r="G58" s="1" t="s">
        <v>1126</v>
      </c>
      <c r="H58" s="1" t="s">
        <v>1058</v>
      </c>
      <c r="I58" s="1" t="s">
        <v>1414</v>
      </c>
      <c r="J58" s="1" t="s">
        <v>30</v>
      </c>
      <c r="K58" s="1" t="s">
        <v>1415</v>
      </c>
      <c r="L58" s="1" t="s">
        <v>1415</v>
      </c>
      <c r="M58" s="1" t="s">
        <v>1061</v>
      </c>
      <c r="N58" s="1" t="s">
        <v>1061</v>
      </c>
      <c r="O58" s="1" t="s">
        <v>1062</v>
      </c>
      <c r="P58" s="1" t="s">
        <v>1063</v>
      </c>
      <c r="Q58" s="1" t="s">
        <v>1064</v>
      </c>
      <c r="R58" s="1" t="s">
        <v>1416</v>
      </c>
      <c r="S58" s="1" t="s">
        <v>1066</v>
      </c>
      <c r="T58" s="1" t="s">
        <v>1067</v>
      </c>
      <c r="U58" s="1" t="s">
        <v>1093</v>
      </c>
      <c r="V58" s="1" t="s">
        <v>1200</v>
      </c>
    </row>
    <row r="59" s="1" customFormat="1" spans="1:22">
      <c r="A59" s="3">
        <v>999226607479013</v>
      </c>
      <c r="B59" s="1" t="s">
        <v>1107</v>
      </c>
      <c r="C59" s="1" t="s">
        <v>1417</v>
      </c>
      <c r="D59" s="1" t="s">
        <v>1418</v>
      </c>
      <c r="E59" s="1" t="s">
        <v>1419</v>
      </c>
      <c r="F59" s="1" t="s">
        <v>1099</v>
      </c>
      <c r="G59" s="1" t="s">
        <v>1056</v>
      </c>
      <c r="H59" s="1" t="s">
        <v>1058</v>
      </c>
      <c r="I59" s="1" t="s">
        <v>1420</v>
      </c>
      <c r="J59" s="1" t="s">
        <v>30</v>
      </c>
      <c r="K59" s="1" t="s">
        <v>1421</v>
      </c>
      <c r="L59" s="1" t="s">
        <v>1421</v>
      </c>
      <c r="M59" s="1" t="s">
        <v>1061</v>
      </c>
      <c r="N59" s="1" t="s">
        <v>1061</v>
      </c>
      <c r="O59" s="1" t="s">
        <v>1062</v>
      </c>
      <c r="P59" s="1" t="s">
        <v>1063</v>
      </c>
      <c r="Q59" s="1" t="s">
        <v>1064</v>
      </c>
      <c r="R59" s="1" t="s">
        <v>1422</v>
      </c>
      <c r="S59" s="1" t="s">
        <v>1066</v>
      </c>
      <c r="T59" s="1" t="s">
        <v>1067</v>
      </c>
      <c r="U59" s="1" t="s">
        <v>1026</v>
      </c>
      <c r="V59" s="1" t="s">
        <v>1077</v>
      </c>
    </row>
    <row r="60" s="1" customFormat="1" spans="1:22">
      <c r="A60" s="3">
        <v>999226607937277</v>
      </c>
      <c r="B60" s="1" t="s">
        <v>1107</v>
      </c>
      <c r="C60" s="1" t="s">
        <v>1423</v>
      </c>
      <c r="D60" s="1" t="s">
        <v>1221</v>
      </c>
      <c r="E60" s="1" t="s">
        <v>1424</v>
      </c>
      <c r="F60" s="1" t="s">
        <v>1089</v>
      </c>
      <c r="G60" s="1" t="s">
        <v>1073</v>
      </c>
      <c r="H60" s="1" t="s">
        <v>1058</v>
      </c>
      <c r="I60" s="1" t="s">
        <v>1425</v>
      </c>
      <c r="J60" s="1" t="s">
        <v>30</v>
      </c>
      <c r="K60" s="1" t="s">
        <v>1426</v>
      </c>
      <c r="L60" s="1" t="s">
        <v>1426</v>
      </c>
      <c r="M60" s="1" t="s">
        <v>1061</v>
      </c>
      <c r="N60" s="1" t="s">
        <v>1061</v>
      </c>
      <c r="O60" s="1" t="s">
        <v>1062</v>
      </c>
      <c r="P60" s="1" t="s">
        <v>1063</v>
      </c>
      <c r="Q60" s="1" t="s">
        <v>1064</v>
      </c>
      <c r="R60" s="1" t="s">
        <v>1427</v>
      </c>
      <c r="S60" s="1" t="s">
        <v>1066</v>
      </c>
      <c r="T60" s="1" t="s">
        <v>1067</v>
      </c>
      <c r="U60" s="1" t="s">
        <v>1026</v>
      </c>
      <c r="V60" s="1" t="s">
        <v>1068</v>
      </c>
    </row>
    <row r="61" s="1" customFormat="1" spans="1:22">
      <c r="A61" s="3">
        <v>999226608038442</v>
      </c>
      <c r="B61" s="1" t="s">
        <v>1107</v>
      </c>
      <c r="C61" s="1" t="s">
        <v>1428</v>
      </c>
      <c r="D61" s="1" t="s">
        <v>1429</v>
      </c>
      <c r="E61" s="1" t="s">
        <v>1430</v>
      </c>
      <c r="F61" s="1" t="s">
        <v>1089</v>
      </c>
      <c r="G61" s="1" t="s">
        <v>1073</v>
      </c>
      <c r="H61" s="1" t="s">
        <v>1058</v>
      </c>
      <c r="I61" s="1" t="s">
        <v>1431</v>
      </c>
      <c r="J61" s="1" t="s">
        <v>30</v>
      </c>
      <c r="K61" s="1" t="s">
        <v>1432</v>
      </c>
      <c r="L61" s="1" t="s">
        <v>1432</v>
      </c>
      <c r="M61" s="1" t="s">
        <v>1061</v>
      </c>
      <c r="N61" s="1" t="s">
        <v>1061</v>
      </c>
      <c r="O61" s="1" t="s">
        <v>1062</v>
      </c>
      <c r="P61" s="1" t="s">
        <v>1063</v>
      </c>
      <c r="Q61" s="1" t="s">
        <v>1064</v>
      </c>
      <c r="R61" s="1" t="s">
        <v>1433</v>
      </c>
      <c r="S61" s="1" t="s">
        <v>1066</v>
      </c>
      <c r="T61" s="1" t="s">
        <v>1067</v>
      </c>
      <c r="U61" s="1" t="s">
        <v>1093</v>
      </c>
      <c r="V61" s="1" t="s">
        <v>1200</v>
      </c>
    </row>
    <row r="62" s="1" customFormat="1" spans="1:22">
      <c r="A62" s="3">
        <v>999226609248446</v>
      </c>
      <c r="B62" s="1" t="s">
        <v>1107</v>
      </c>
      <c r="C62" s="1" t="s">
        <v>1434</v>
      </c>
      <c r="D62" s="1" t="s">
        <v>1435</v>
      </c>
      <c r="E62" s="1" t="s">
        <v>1436</v>
      </c>
      <c r="F62" s="1" t="s">
        <v>1089</v>
      </c>
      <c r="G62" s="1" t="s">
        <v>1057</v>
      </c>
      <c r="H62" s="1" t="s">
        <v>1058</v>
      </c>
      <c r="I62" s="1" t="s">
        <v>1437</v>
      </c>
      <c r="J62" s="1" t="s">
        <v>30</v>
      </c>
      <c r="K62" s="1" t="s">
        <v>1438</v>
      </c>
      <c r="L62" s="1" t="s">
        <v>1438</v>
      </c>
      <c r="M62" s="1" t="s">
        <v>1061</v>
      </c>
      <c r="N62" s="1" t="s">
        <v>1061</v>
      </c>
      <c r="O62" s="1" t="s">
        <v>1062</v>
      </c>
      <c r="P62" s="1" t="s">
        <v>1063</v>
      </c>
      <c r="Q62" s="1" t="s">
        <v>1064</v>
      </c>
      <c r="R62" s="1" t="s">
        <v>1439</v>
      </c>
      <c r="S62" s="1" t="s">
        <v>1066</v>
      </c>
      <c r="T62" s="1" t="s">
        <v>1067</v>
      </c>
      <c r="U62" s="1" t="s">
        <v>1026</v>
      </c>
      <c r="V62" s="1" t="s">
        <v>1077</v>
      </c>
    </row>
    <row r="63" s="1" customFormat="1" spans="1:22">
      <c r="A63" s="3">
        <v>999226609423437</v>
      </c>
      <c r="B63" s="1" t="s">
        <v>1107</v>
      </c>
      <c r="C63" s="1" t="s">
        <v>1440</v>
      </c>
      <c r="D63" s="1" t="s">
        <v>1441</v>
      </c>
      <c r="E63" s="1" t="s">
        <v>1442</v>
      </c>
      <c r="F63" s="1" t="s">
        <v>1089</v>
      </c>
      <c r="G63" s="1" t="s">
        <v>1056</v>
      </c>
      <c r="H63" s="1" t="s">
        <v>1058</v>
      </c>
      <c r="I63" s="1" t="s">
        <v>1443</v>
      </c>
      <c r="J63" s="1" t="s">
        <v>30</v>
      </c>
      <c r="K63" s="1" t="s">
        <v>1444</v>
      </c>
      <c r="L63" s="1" t="s">
        <v>1444</v>
      </c>
      <c r="M63" s="1" t="s">
        <v>1061</v>
      </c>
      <c r="N63" s="1" t="s">
        <v>1061</v>
      </c>
      <c r="O63" s="1" t="s">
        <v>1062</v>
      </c>
      <c r="P63" s="1" t="s">
        <v>1063</v>
      </c>
      <c r="Q63" s="1" t="s">
        <v>1064</v>
      </c>
      <c r="R63" s="1" t="s">
        <v>1445</v>
      </c>
      <c r="S63" s="1" t="s">
        <v>1066</v>
      </c>
      <c r="T63" s="1" t="s">
        <v>1067</v>
      </c>
      <c r="U63" s="1" t="s">
        <v>1026</v>
      </c>
      <c r="V63" s="1" t="s">
        <v>1077</v>
      </c>
    </row>
    <row r="64" s="1" customFormat="1" spans="1:22">
      <c r="A64" s="3">
        <v>999226609427714</v>
      </c>
      <c r="B64" s="1" t="s">
        <v>1107</v>
      </c>
      <c r="C64" s="1" t="s">
        <v>1446</v>
      </c>
      <c r="D64" s="1" t="s">
        <v>1447</v>
      </c>
      <c r="E64" s="1" t="s">
        <v>1448</v>
      </c>
      <c r="F64" s="1" t="s">
        <v>1057</v>
      </c>
      <c r="G64" s="1" t="s">
        <v>1073</v>
      </c>
      <c r="H64" s="1" t="s">
        <v>1058</v>
      </c>
      <c r="I64" s="1" t="s">
        <v>1449</v>
      </c>
      <c r="J64" s="1" t="s">
        <v>30</v>
      </c>
      <c r="K64" s="1" t="s">
        <v>1450</v>
      </c>
      <c r="L64" s="1" t="s">
        <v>1450</v>
      </c>
      <c r="M64" s="1" t="s">
        <v>1061</v>
      </c>
      <c r="N64" s="1" t="s">
        <v>1061</v>
      </c>
      <c r="O64" s="1" t="s">
        <v>1062</v>
      </c>
      <c r="P64" s="1" t="s">
        <v>1063</v>
      </c>
      <c r="Q64" s="1" t="s">
        <v>1064</v>
      </c>
      <c r="R64" s="1" t="s">
        <v>1451</v>
      </c>
      <c r="S64" s="1" t="s">
        <v>1066</v>
      </c>
      <c r="T64" s="1" t="s">
        <v>1067</v>
      </c>
      <c r="U64" s="1" t="s">
        <v>1093</v>
      </c>
      <c r="V64" s="1" t="s">
        <v>1200</v>
      </c>
    </row>
    <row r="65" s="1" customFormat="1" spans="1:22">
      <c r="A65" s="3">
        <v>999226612901935</v>
      </c>
      <c r="B65" s="1" t="s">
        <v>1099</v>
      </c>
      <c r="C65" s="1" t="s">
        <v>1452</v>
      </c>
      <c r="D65" s="1" t="s">
        <v>1453</v>
      </c>
      <c r="E65" s="1" t="s">
        <v>1454</v>
      </c>
      <c r="F65" s="1" t="s">
        <v>1089</v>
      </c>
      <c r="G65" s="1" t="s">
        <v>1057</v>
      </c>
      <c r="H65" s="1" t="s">
        <v>1058</v>
      </c>
      <c r="I65" s="1" t="s">
        <v>1455</v>
      </c>
      <c r="J65" s="1" t="s">
        <v>30</v>
      </c>
      <c r="K65" s="1" t="s">
        <v>1456</v>
      </c>
      <c r="L65" s="1" t="s">
        <v>1456</v>
      </c>
      <c r="M65" s="1" t="s">
        <v>1061</v>
      </c>
      <c r="N65" s="1" t="s">
        <v>1061</v>
      </c>
      <c r="O65" s="1" t="s">
        <v>1062</v>
      </c>
      <c r="P65" s="1" t="s">
        <v>1063</v>
      </c>
      <c r="Q65" s="1" t="s">
        <v>1064</v>
      </c>
      <c r="R65" s="1" t="s">
        <v>1457</v>
      </c>
      <c r="S65" s="1" t="s">
        <v>1066</v>
      </c>
      <c r="T65" s="1" t="s">
        <v>1067</v>
      </c>
      <c r="U65" s="1" t="s">
        <v>1026</v>
      </c>
      <c r="V65" s="1" t="s">
        <v>1077</v>
      </c>
    </row>
    <row r="66" s="1" customFormat="1" spans="1:22">
      <c r="A66" s="3">
        <v>999226614246564</v>
      </c>
      <c r="B66" s="1" t="s">
        <v>1099</v>
      </c>
      <c r="C66" s="1" t="s">
        <v>1458</v>
      </c>
      <c r="D66" s="1" t="s">
        <v>1259</v>
      </c>
      <c r="E66" s="1" t="s">
        <v>1459</v>
      </c>
      <c r="F66" s="1" t="s">
        <v>1089</v>
      </c>
      <c r="G66" s="1" t="s">
        <v>1056</v>
      </c>
      <c r="H66" s="1" t="s">
        <v>1058</v>
      </c>
      <c r="I66" s="1" t="s">
        <v>1460</v>
      </c>
      <c r="J66" s="1" t="s">
        <v>30</v>
      </c>
      <c r="K66" s="1" t="s">
        <v>1461</v>
      </c>
      <c r="L66" s="1" t="s">
        <v>1461</v>
      </c>
      <c r="M66" s="1" t="s">
        <v>1061</v>
      </c>
      <c r="N66" s="1" t="s">
        <v>1061</v>
      </c>
      <c r="O66" s="1" t="s">
        <v>1062</v>
      </c>
      <c r="P66" s="1" t="s">
        <v>1063</v>
      </c>
      <c r="Q66" s="1" t="s">
        <v>1064</v>
      </c>
      <c r="R66" s="1" t="s">
        <v>1462</v>
      </c>
      <c r="S66" s="1" t="s">
        <v>1066</v>
      </c>
      <c r="T66" s="1" t="s">
        <v>1067</v>
      </c>
      <c r="U66" s="1" t="s">
        <v>1026</v>
      </c>
      <c r="V66" s="1" t="s">
        <v>1077</v>
      </c>
    </row>
    <row r="67" s="1" customFormat="1" spans="1:22">
      <c r="A67" s="3">
        <v>999226614419209</v>
      </c>
      <c r="B67" s="1" t="s">
        <v>1099</v>
      </c>
      <c r="C67" s="1" t="s">
        <v>1463</v>
      </c>
      <c r="D67" s="1" t="s">
        <v>1259</v>
      </c>
      <c r="E67" s="1" t="s">
        <v>1464</v>
      </c>
      <c r="F67" s="1" t="s">
        <v>1089</v>
      </c>
      <c r="G67" s="1" t="s">
        <v>1056</v>
      </c>
      <c r="H67" s="1" t="s">
        <v>1058</v>
      </c>
      <c r="I67" s="1" t="s">
        <v>1460</v>
      </c>
      <c r="J67" s="1" t="s">
        <v>30</v>
      </c>
      <c r="K67" s="1" t="s">
        <v>1461</v>
      </c>
      <c r="L67" s="1" t="s">
        <v>1461</v>
      </c>
      <c r="M67" s="1" t="s">
        <v>1061</v>
      </c>
      <c r="N67" s="1" t="s">
        <v>1061</v>
      </c>
      <c r="O67" s="1" t="s">
        <v>1062</v>
      </c>
      <c r="P67" s="1" t="s">
        <v>1063</v>
      </c>
      <c r="Q67" s="1" t="s">
        <v>1064</v>
      </c>
      <c r="R67" s="1" t="s">
        <v>1465</v>
      </c>
      <c r="S67" s="1" t="s">
        <v>1066</v>
      </c>
      <c r="T67" s="1" t="s">
        <v>1067</v>
      </c>
      <c r="U67" s="1" t="s">
        <v>1026</v>
      </c>
      <c r="V67" s="1" t="s">
        <v>1077</v>
      </c>
    </row>
    <row r="68" s="1" customFormat="1" spans="1:22">
      <c r="A68" s="3">
        <v>999226615400721</v>
      </c>
      <c r="B68" s="1" t="s">
        <v>1099</v>
      </c>
      <c r="C68" s="1" t="s">
        <v>1466</v>
      </c>
      <c r="D68" s="1" t="s">
        <v>1467</v>
      </c>
      <c r="E68" s="1" t="s">
        <v>1468</v>
      </c>
      <c r="F68" s="1" t="s">
        <v>1089</v>
      </c>
      <c r="G68" s="1" t="s">
        <v>1073</v>
      </c>
      <c r="H68" s="1" t="s">
        <v>1058</v>
      </c>
      <c r="I68" s="1" t="s">
        <v>1469</v>
      </c>
      <c r="J68" s="1" t="s">
        <v>30</v>
      </c>
      <c r="K68" s="1" t="s">
        <v>1470</v>
      </c>
      <c r="L68" s="1" t="s">
        <v>1470</v>
      </c>
      <c r="M68" s="1" t="s">
        <v>1061</v>
      </c>
      <c r="N68" s="1" t="s">
        <v>1061</v>
      </c>
      <c r="O68" s="1" t="s">
        <v>1062</v>
      </c>
      <c r="P68" s="1" t="s">
        <v>1063</v>
      </c>
      <c r="Q68" s="1" t="s">
        <v>1064</v>
      </c>
      <c r="R68" s="1" t="s">
        <v>1471</v>
      </c>
      <c r="S68" s="1" t="s">
        <v>1066</v>
      </c>
      <c r="T68" s="1" t="s">
        <v>1067</v>
      </c>
      <c r="U68" s="1" t="s">
        <v>1026</v>
      </c>
      <c r="V68" s="1" t="s">
        <v>1094</v>
      </c>
    </row>
    <row r="69" s="1" customFormat="1" spans="1:22">
      <c r="A69" s="3">
        <v>999226615657427</v>
      </c>
      <c r="B69" s="1" t="s">
        <v>1099</v>
      </c>
      <c r="C69" s="1" t="s">
        <v>1472</v>
      </c>
      <c r="D69" s="1" t="s">
        <v>1195</v>
      </c>
      <c r="E69" s="1" t="s">
        <v>1473</v>
      </c>
      <c r="F69" s="1" t="s">
        <v>1089</v>
      </c>
      <c r="G69" s="1" t="s">
        <v>1056</v>
      </c>
      <c r="H69" s="1" t="s">
        <v>1058</v>
      </c>
      <c r="I69" s="1" t="s">
        <v>1474</v>
      </c>
      <c r="J69" s="1" t="s">
        <v>30</v>
      </c>
      <c r="K69" s="1" t="s">
        <v>1475</v>
      </c>
      <c r="L69" s="1" t="s">
        <v>1475</v>
      </c>
      <c r="M69" s="1" t="s">
        <v>1061</v>
      </c>
      <c r="N69" s="1" t="s">
        <v>1061</v>
      </c>
      <c r="O69" s="1" t="s">
        <v>1062</v>
      </c>
      <c r="P69" s="1" t="s">
        <v>1063</v>
      </c>
      <c r="Q69" s="1" t="s">
        <v>1064</v>
      </c>
      <c r="R69" s="1" t="s">
        <v>1476</v>
      </c>
      <c r="S69" s="1" t="s">
        <v>1066</v>
      </c>
      <c r="T69" s="1" t="s">
        <v>1067</v>
      </c>
      <c r="U69" s="1" t="s">
        <v>1026</v>
      </c>
      <c r="V69" s="1" t="s">
        <v>1200</v>
      </c>
    </row>
    <row r="70" s="1" customFormat="1" spans="1:22">
      <c r="A70" s="3">
        <v>999226618957723</v>
      </c>
      <c r="B70" s="1" t="s">
        <v>1099</v>
      </c>
      <c r="C70" s="1" t="s">
        <v>1477</v>
      </c>
      <c r="D70" s="1" t="s">
        <v>1478</v>
      </c>
      <c r="E70" s="1" t="s">
        <v>1479</v>
      </c>
      <c r="F70" s="1" t="s">
        <v>1056</v>
      </c>
      <c r="G70" s="1" t="s">
        <v>1057</v>
      </c>
      <c r="H70" s="1" t="s">
        <v>1058</v>
      </c>
      <c r="I70" s="1" t="s">
        <v>1480</v>
      </c>
      <c r="J70" s="1" t="s">
        <v>30</v>
      </c>
      <c r="K70" s="1" t="s">
        <v>1481</v>
      </c>
      <c r="L70" s="1" t="s">
        <v>1481</v>
      </c>
      <c r="M70" s="1" t="s">
        <v>1061</v>
      </c>
      <c r="N70" s="1" t="s">
        <v>1061</v>
      </c>
      <c r="O70" s="1" t="s">
        <v>1062</v>
      </c>
      <c r="P70" s="1" t="s">
        <v>1063</v>
      </c>
      <c r="Q70" s="1" t="s">
        <v>1064</v>
      </c>
      <c r="R70" s="1" t="s">
        <v>1482</v>
      </c>
      <c r="S70" s="1" t="s">
        <v>1066</v>
      </c>
      <c r="T70" s="1" t="s">
        <v>1067</v>
      </c>
      <c r="U70" s="1" t="s">
        <v>1026</v>
      </c>
      <c r="V70" s="1" t="s">
        <v>1246</v>
      </c>
    </row>
    <row r="71" s="1" customFormat="1" spans="1:22">
      <c r="A71" s="3">
        <v>999226620272511</v>
      </c>
      <c r="B71" s="1" t="s">
        <v>1099</v>
      </c>
      <c r="C71" s="1" t="s">
        <v>1483</v>
      </c>
      <c r="D71" s="1" t="s">
        <v>1484</v>
      </c>
      <c r="E71" s="1" t="s">
        <v>1485</v>
      </c>
      <c r="F71" s="1" t="s">
        <v>1056</v>
      </c>
      <c r="G71" s="1" t="s">
        <v>1057</v>
      </c>
      <c r="H71" s="1" t="s">
        <v>1058</v>
      </c>
      <c r="I71" s="1" t="s">
        <v>1486</v>
      </c>
      <c r="J71" s="1" t="s">
        <v>30</v>
      </c>
      <c r="K71" s="1" t="s">
        <v>1487</v>
      </c>
      <c r="L71" s="1" t="s">
        <v>1487</v>
      </c>
      <c r="M71" s="1" t="s">
        <v>1061</v>
      </c>
      <c r="N71" s="1" t="s">
        <v>1061</v>
      </c>
      <c r="O71" s="1" t="s">
        <v>1062</v>
      </c>
      <c r="P71" s="1" t="s">
        <v>1063</v>
      </c>
      <c r="Q71" s="1" t="s">
        <v>1064</v>
      </c>
      <c r="R71" s="1" t="s">
        <v>1488</v>
      </c>
      <c r="S71" s="1" t="s">
        <v>1066</v>
      </c>
      <c r="T71" s="1" t="s">
        <v>1067</v>
      </c>
      <c r="U71" s="1" t="s">
        <v>1026</v>
      </c>
      <c r="V71" s="1" t="s">
        <v>1077</v>
      </c>
    </row>
    <row r="72" s="1" customFormat="1" spans="1:22">
      <c r="A72" s="3">
        <v>999226620849205</v>
      </c>
      <c r="B72" s="1" t="s">
        <v>1099</v>
      </c>
      <c r="C72" s="1" t="s">
        <v>1489</v>
      </c>
      <c r="D72" s="1" t="s">
        <v>1490</v>
      </c>
      <c r="E72" s="1" t="s">
        <v>1491</v>
      </c>
      <c r="F72" s="1" t="s">
        <v>1056</v>
      </c>
      <c r="G72" s="1" t="s">
        <v>1073</v>
      </c>
      <c r="H72" s="1" t="s">
        <v>1058</v>
      </c>
      <c r="I72" s="1" t="s">
        <v>1492</v>
      </c>
      <c r="J72" s="1" t="s">
        <v>30</v>
      </c>
      <c r="K72" s="1" t="s">
        <v>1493</v>
      </c>
      <c r="L72" s="1" t="s">
        <v>1493</v>
      </c>
      <c r="M72" s="1" t="s">
        <v>1061</v>
      </c>
      <c r="N72" s="1" t="s">
        <v>1061</v>
      </c>
      <c r="O72" s="1" t="s">
        <v>1062</v>
      </c>
      <c r="P72" s="1" t="s">
        <v>1063</v>
      </c>
      <c r="Q72" s="1" t="s">
        <v>1064</v>
      </c>
      <c r="R72" s="1" t="s">
        <v>1494</v>
      </c>
      <c r="S72" s="1" t="s">
        <v>1066</v>
      </c>
      <c r="T72" s="1" t="s">
        <v>1067</v>
      </c>
      <c r="U72" s="1" t="s">
        <v>1026</v>
      </c>
      <c r="V72" s="1" t="s">
        <v>1094</v>
      </c>
    </row>
    <row r="73" s="1" customFormat="1" spans="1:22">
      <c r="A73" s="3">
        <v>999226620868931</v>
      </c>
      <c r="B73" s="1" t="s">
        <v>1099</v>
      </c>
      <c r="C73" s="1" t="s">
        <v>1495</v>
      </c>
      <c r="D73" s="1" t="s">
        <v>1490</v>
      </c>
      <c r="E73" s="1" t="s">
        <v>1491</v>
      </c>
      <c r="F73" s="1" t="s">
        <v>1073</v>
      </c>
      <c r="G73" s="1" t="s">
        <v>1126</v>
      </c>
      <c r="H73" s="1" t="s">
        <v>1058</v>
      </c>
      <c r="I73" s="1" t="s">
        <v>1496</v>
      </c>
      <c r="J73" s="1" t="s">
        <v>30</v>
      </c>
      <c r="K73" s="1" t="s">
        <v>1497</v>
      </c>
      <c r="L73" s="1" t="s">
        <v>1497</v>
      </c>
      <c r="M73" s="1" t="s">
        <v>1061</v>
      </c>
      <c r="N73" s="1" t="s">
        <v>1061</v>
      </c>
      <c r="O73" s="1" t="s">
        <v>1062</v>
      </c>
      <c r="P73" s="1" t="s">
        <v>1063</v>
      </c>
      <c r="Q73" s="1" t="s">
        <v>1064</v>
      </c>
      <c r="R73" s="1" t="s">
        <v>1498</v>
      </c>
      <c r="S73" s="1" t="s">
        <v>1066</v>
      </c>
      <c r="T73" s="1" t="s">
        <v>1067</v>
      </c>
      <c r="U73" s="1" t="s">
        <v>1026</v>
      </c>
      <c r="V73" s="1" t="s">
        <v>1094</v>
      </c>
    </row>
    <row r="74" s="1" customFormat="1" spans="1:22">
      <c r="A74" s="3">
        <v>999226622295582</v>
      </c>
      <c r="B74" s="1" t="s">
        <v>1099</v>
      </c>
      <c r="C74" s="1" t="s">
        <v>1499</v>
      </c>
      <c r="D74" s="1" t="s">
        <v>1144</v>
      </c>
      <c r="E74" s="1" t="s">
        <v>1500</v>
      </c>
      <c r="F74" s="1" t="s">
        <v>1056</v>
      </c>
      <c r="G74" s="1" t="s">
        <v>1073</v>
      </c>
      <c r="H74" s="1" t="s">
        <v>1058</v>
      </c>
      <c r="I74" s="1" t="s">
        <v>1501</v>
      </c>
      <c r="J74" s="1" t="s">
        <v>30</v>
      </c>
      <c r="K74" s="1" t="s">
        <v>1502</v>
      </c>
      <c r="L74" s="1" t="s">
        <v>1502</v>
      </c>
      <c r="M74" s="1" t="s">
        <v>1061</v>
      </c>
      <c r="N74" s="1" t="s">
        <v>1061</v>
      </c>
      <c r="O74" s="1" t="s">
        <v>1062</v>
      </c>
      <c r="P74" s="1" t="s">
        <v>1063</v>
      </c>
      <c r="Q74" s="1" t="s">
        <v>1064</v>
      </c>
      <c r="R74" s="1" t="s">
        <v>1503</v>
      </c>
      <c r="S74" s="1" t="s">
        <v>1066</v>
      </c>
      <c r="T74" s="1" t="s">
        <v>1067</v>
      </c>
      <c r="U74" s="1" t="s">
        <v>1026</v>
      </c>
      <c r="V74" s="1" t="s">
        <v>1077</v>
      </c>
    </row>
    <row r="75" s="1" customFormat="1" spans="1:22">
      <c r="A75" s="3">
        <v>999226622580942</v>
      </c>
      <c r="B75" s="1" t="s">
        <v>1099</v>
      </c>
      <c r="C75" s="1" t="s">
        <v>1504</v>
      </c>
      <c r="D75" s="1" t="s">
        <v>1467</v>
      </c>
      <c r="E75" s="1" t="s">
        <v>1505</v>
      </c>
      <c r="F75" s="1" t="s">
        <v>1089</v>
      </c>
      <c r="G75" s="1" t="s">
        <v>1073</v>
      </c>
      <c r="H75" s="1" t="s">
        <v>1058</v>
      </c>
      <c r="I75" s="1" t="s">
        <v>1469</v>
      </c>
      <c r="J75" s="1" t="s">
        <v>30</v>
      </c>
      <c r="K75" s="1" t="s">
        <v>1470</v>
      </c>
      <c r="L75" s="1" t="s">
        <v>1470</v>
      </c>
      <c r="M75" s="1" t="s">
        <v>1061</v>
      </c>
      <c r="N75" s="1" t="s">
        <v>1061</v>
      </c>
      <c r="O75" s="1" t="s">
        <v>1062</v>
      </c>
      <c r="P75" s="1" t="s">
        <v>1063</v>
      </c>
      <c r="Q75" s="1" t="s">
        <v>1064</v>
      </c>
      <c r="R75" s="1" t="s">
        <v>1506</v>
      </c>
      <c r="S75" s="1" t="s">
        <v>1066</v>
      </c>
      <c r="T75" s="1" t="s">
        <v>1067</v>
      </c>
      <c r="U75" s="1" t="s">
        <v>1026</v>
      </c>
      <c r="V75" s="1" t="s">
        <v>1094</v>
      </c>
    </row>
    <row r="76" s="1" customFormat="1" spans="1:22">
      <c r="A76" s="3">
        <v>999226622593629</v>
      </c>
      <c r="B76" s="1" t="s">
        <v>1099</v>
      </c>
      <c r="C76" s="1" t="s">
        <v>1507</v>
      </c>
      <c r="D76" s="1" t="s">
        <v>1357</v>
      </c>
      <c r="E76" s="1" t="s">
        <v>1508</v>
      </c>
      <c r="F76" s="1" t="s">
        <v>1089</v>
      </c>
      <c r="G76" s="1" t="s">
        <v>1056</v>
      </c>
      <c r="H76" s="1" t="s">
        <v>1058</v>
      </c>
      <c r="I76" s="1" t="s">
        <v>1509</v>
      </c>
      <c r="J76" s="1" t="s">
        <v>30</v>
      </c>
      <c r="K76" s="1" t="s">
        <v>1510</v>
      </c>
      <c r="L76" s="1" t="s">
        <v>1510</v>
      </c>
      <c r="M76" s="1" t="s">
        <v>1061</v>
      </c>
      <c r="N76" s="1" t="s">
        <v>1061</v>
      </c>
      <c r="O76" s="1" t="s">
        <v>1062</v>
      </c>
      <c r="P76" s="1" t="s">
        <v>1063</v>
      </c>
      <c r="Q76" s="1" t="s">
        <v>1064</v>
      </c>
      <c r="R76" s="1" t="s">
        <v>1511</v>
      </c>
      <c r="S76" s="1" t="s">
        <v>1066</v>
      </c>
      <c r="T76" s="1" t="s">
        <v>1067</v>
      </c>
      <c r="U76" s="1" t="s">
        <v>1093</v>
      </c>
      <c r="V76" s="1" t="s">
        <v>1077</v>
      </c>
    </row>
    <row r="77" s="1" customFormat="1" spans="1:22">
      <c r="A77" s="3">
        <v>999226623082829</v>
      </c>
      <c r="B77" s="1" t="s">
        <v>1099</v>
      </c>
      <c r="C77" s="1" t="s">
        <v>1512</v>
      </c>
      <c r="D77" s="1" t="s">
        <v>1513</v>
      </c>
      <c r="E77" s="1" t="s">
        <v>1514</v>
      </c>
      <c r="F77" s="1" t="s">
        <v>1089</v>
      </c>
      <c r="G77" s="1" t="s">
        <v>1056</v>
      </c>
      <c r="H77" s="1" t="s">
        <v>1058</v>
      </c>
      <c r="I77" s="1" t="s">
        <v>1515</v>
      </c>
      <c r="J77" s="1" t="s">
        <v>30</v>
      </c>
      <c r="K77" s="1" t="s">
        <v>1516</v>
      </c>
      <c r="L77" s="1" t="s">
        <v>1516</v>
      </c>
      <c r="M77" s="1" t="s">
        <v>1061</v>
      </c>
      <c r="N77" s="1" t="s">
        <v>1061</v>
      </c>
      <c r="O77" s="1" t="s">
        <v>1062</v>
      </c>
      <c r="P77" s="1" t="s">
        <v>1063</v>
      </c>
      <c r="Q77" s="1" t="s">
        <v>1064</v>
      </c>
      <c r="R77" s="1" t="s">
        <v>1517</v>
      </c>
      <c r="S77" s="1" t="s">
        <v>1066</v>
      </c>
      <c r="T77" s="1" t="s">
        <v>1067</v>
      </c>
      <c r="U77" s="1" t="s">
        <v>1026</v>
      </c>
      <c r="V77" s="1" t="s">
        <v>1246</v>
      </c>
    </row>
    <row r="78" s="1" customFormat="1" spans="1:22">
      <c r="A78" s="3">
        <v>999226623393910</v>
      </c>
      <c r="B78" s="1" t="s">
        <v>1099</v>
      </c>
      <c r="C78" s="1" t="s">
        <v>1518</v>
      </c>
      <c r="D78" s="1" t="s">
        <v>1519</v>
      </c>
      <c r="E78" s="1" t="s">
        <v>1520</v>
      </c>
      <c r="F78" s="1" t="s">
        <v>1089</v>
      </c>
      <c r="G78" s="1" t="s">
        <v>1056</v>
      </c>
      <c r="H78" s="1" t="s">
        <v>1058</v>
      </c>
      <c r="I78" s="1" t="s">
        <v>1521</v>
      </c>
      <c r="J78" s="1" t="s">
        <v>30</v>
      </c>
      <c r="K78" s="1" t="s">
        <v>1522</v>
      </c>
      <c r="L78" s="1" t="s">
        <v>1522</v>
      </c>
      <c r="M78" s="1" t="s">
        <v>1061</v>
      </c>
      <c r="N78" s="1" t="s">
        <v>1061</v>
      </c>
      <c r="O78" s="1" t="s">
        <v>1062</v>
      </c>
      <c r="P78" s="1" t="s">
        <v>1063</v>
      </c>
      <c r="Q78" s="1" t="s">
        <v>1064</v>
      </c>
      <c r="R78" s="1" t="s">
        <v>1523</v>
      </c>
      <c r="S78" s="1" t="s">
        <v>1066</v>
      </c>
      <c r="T78" s="1" t="s">
        <v>1067</v>
      </c>
      <c r="U78" s="1" t="s">
        <v>1026</v>
      </c>
      <c r="V78" s="1" t="s">
        <v>1077</v>
      </c>
    </row>
    <row r="79" s="1" customFormat="1" spans="1:22">
      <c r="A79" s="3">
        <v>999226623474121</v>
      </c>
      <c r="B79" s="1" t="s">
        <v>1099</v>
      </c>
      <c r="C79" s="1" t="s">
        <v>1524</v>
      </c>
      <c r="D79" s="1" t="s">
        <v>1525</v>
      </c>
      <c r="E79" s="1" t="s">
        <v>1526</v>
      </c>
      <c r="F79" s="1" t="s">
        <v>1089</v>
      </c>
      <c r="G79" s="1" t="s">
        <v>1057</v>
      </c>
      <c r="H79" s="1" t="s">
        <v>1058</v>
      </c>
      <c r="I79" s="1" t="s">
        <v>1527</v>
      </c>
      <c r="J79" s="1" t="s">
        <v>30</v>
      </c>
      <c r="K79" s="1" t="s">
        <v>1528</v>
      </c>
      <c r="L79" s="1" t="s">
        <v>1528</v>
      </c>
      <c r="M79" s="1" t="s">
        <v>1061</v>
      </c>
      <c r="N79" s="1" t="s">
        <v>1061</v>
      </c>
      <c r="O79" s="1" t="s">
        <v>1062</v>
      </c>
      <c r="P79" s="1" t="s">
        <v>1063</v>
      </c>
      <c r="Q79" s="1" t="s">
        <v>1064</v>
      </c>
      <c r="R79" s="1" t="s">
        <v>1529</v>
      </c>
      <c r="S79" s="1" t="s">
        <v>1066</v>
      </c>
      <c r="T79" s="1" t="s">
        <v>1067</v>
      </c>
      <c r="U79" s="1" t="s">
        <v>1026</v>
      </c>
      <c r="V79" s="1" t="s">
        <v>1077</v>
      </c>
    </row>
    <row r="80" s="1" customFormat="1" spans="1:22">
      <c r="A80" s="3">
        <v>999226623580772</v>
      </c>
      <c r="B80" s="1" t="s">
        <v>1099</v>
      </c>
      <c r="C80" s="1" t="s">
        <v>1530</v>
      </c>
      <c r="D80" s="1" t="s">
        <v>1531</v>
      </c>
      <c r="E80" s="1" t="s">
        <v>1532</v>
      </c>
      <c r="F80" s="1" t="s">
        <v>1099</v>
      </c>
      <c r="G80" s="1" t="s">
        <v>1126</v>
      </c>
      <c r="H80" s="1" t="s">
        <v>1058</v>
      </c>
      <c r="I80" s="1" t="s">
        <v>1533</v>
      </c>
      <c r="J80" s="1" t="s">
        <v>30</v>
      </c>
      <c r="K80" s="1" t="s">
        <v>1534</v>
      </c>
      <c r="L80" s="1" t="s">
        <v>1534</v>
      </c>
      <c r="M80" s="1" t="s">
        <v>1061</v>
      </c>
      <c r="N80" s="1" t="s">
        <v>1061</v>
      </c>
      <c r="O80" s="1" t="s">
        <v>1062</v>
      </c>
      <c r="P80" s="1" t="s">
        <v>1063</v>
      </c>
      <c r="Q80" s="1" t="s">
        <v>1064</v>
      </c>
      <c r="R80" s="1" t="s">
        <v>1535</v>
      </c>
      <c r="S80" s="1" t="s">
        <v>1066</v>
      </c>
      <c r="T80" s="1" t="s">
        <v>1067</v>
      </c>
      <c r="U80" s="1" t="s">
        <v>1026</v>
      </c>
      <c r="V80" s="1" t="s">
        <v>1077</v>
      </c>
    </row>
    <row r="81" s="1" customFormat="1" spans="1:22">
      <c r="A81" s="3">
        <v>999226624721010</v>
      </c>
      <c r="B81" s="1" t="s">
        <v>1099</v>
      </c>
      <c r="C81" s="1" t="s">
        <v>1536</v>
      </c>
      <c r="D81" s="1" t="s">
        <v>1537</v>
      </c>
      <c r="E81" s="1" t="s">
        <v>1538</v>
      </c>
      <c r="F81" s="1" t="s">
        <v>1089</v>
      </c>
      <c r="G81" s="1" t="s">
        <v>1057</v>
      </c>
      <c r="H81" s="1" t="s">
        <v>1058</v>
      </c>
      <c r="I81" s="1" t="s">
        <v>1539</v>
      </c>
      <c r="J81" s="1" t="s">
        <v>30</v>
      </c>
      <c r="K81" s="1" t="s">
        <v>1540</v>
      </c>
      <c r="L81" s="1" t="s">
        <v>1540</v>
      </c>
      <c r="M81" s="1" t="s">
        <v>1061</v>
      </c>
      <c r="N81" s="1" t="s">
        <v>1061</v>
      </c>
      <c r="O81" s="1" t="s">
        <v>1062</v>
      </c>
      <c r="P81" s="1" t="s">
        <v>1063</v>
      </c>
      <c r="Q81" s="1" t="s">
        <v>1064</v>
      </c>
      <c r="R81" s="1" t="s">
        <v>1541</v>
      </c>
      <c r="S81" s="1" t="s">
        <v>1066</v>
      </c>
      <c r="T81" s="1" t="s">
        <v>1067</v>
      </c>
      <c r="U81" s="1" t="s">
        <v>1026</v>
      </c>
      <c r="V81" s="1" t="s">
        <v>1077</v>
      </c>
    </row>
    <row r="82" s="1" customFormat="1" spans="1:22">
      <c r="A82" s="3">
        <v>999226624971457</v>
      </c>
      <c r="B82" s="1" t="s">
        <v>1099</v>
      </c>
      <c r="C82" s="1" t="s">
        <v>1542</v>
      </c>
      <c r="D82" s="1" t="s">
        <v>1339</v>
      </c>
      <c r="E82" s="1" t="s">
        <v>1543</v>
      </c>
      <c r="F82" s="1" t="s">
        <v>1057</v>
      </c>
      <c r="G82" s="1" t="s">
        <v>1126</v>
      </c>
      <c r="H82" s="1" t="s">
        <v>1058</v>
      </c>
      <c r="I82" s="1" t="s">
        <v>1544</v>
      </c>
      <c r="J82" s="1" t="s">
        <v>30</v>
      </c>
      <c r="K82" s="1" t="s">
        <v>1342</v>
      </c>
      <c r="L82" s="1" t="s">
        <v>1342</v>
      </c>
      <c r="M82" s="1" t="s">
        <v>1061</v>
      </c>
      <c r="N82" s="1" t="s">
        <v>1061</v>
      </c>
      <c r="O82" s="1" t="s">
        <v>1062</v>
      </c>
      <c r="P82" s="1" t="s">
        <v>1063</v>
      </c>
      <c r="Q82" s="1" t="s">
        <v>1064</v>
      </c>
      <c r="R82" s="1" t="s">
        <v>1545</v>
      </c>
      <c r="S82" s="1" t="s">
        <v>1066</v>
      </c>
      <c r="T82" s="1" t="s">
        <v>1067</v>
      </c>
      <c r="U82" s="1" t="s">
        <v>1026</v>
      </c>
      <c r="V82" s="1" t="s">
        <v>1077</v>
      </c>
    </row>
    <row r="83" s="1" customFormat="1" spans="1:22">
      <c r="A83" s="3">
        <v>999226625388892</v>
      </c>
      <c r="B83" s="1" t="s">
        <v>1089</v>
      </c>
      <c r="C83" s="1" t="s">
        <v>1546</v>
      </c>
      <c r="D83" s="1" t="s">
        <v>1547</v>
      </c>
      <c r="E83" s="1" t="s">
        <v>1548</v>
      </c>
      <c r="F83" s="1" t="s">
        <v>1073</v>
      </c>
      <c r="G83" s="1" t="s">
        <v>1126</v>
      </c>
      <c r="H83" s="1" t="s">
        <v>1058</v>
      </c>
      <c r="I83" s="1" t="s">
        <v>1549</v>
      </c>
      <c r="J83" s="1" t="s">
        <v>30</v>
      </c>
      <c r="K83" s="1" t="s">
        <v>1550</v>
      </c>
      <c r="L83" s="1" t="s">
        <v>1550</v>
      </c>
      <c r="M83" s="1" t="s">
        <v>1061</v>
      </c>
      <c r="N83" s="1" t="s">
        <v>1061</v>
      </c>
      <c r="O83" s="1" t="s">
        <v>1062</v>
      </c>
      <c r="P83" s="1" t="s">
        <v>1063</v>
      </c>
      <c r="Q83" s="1" t="s">
        <v>1064</v>
      </c>
      <c r="R83" s="1" t="s">
        <v>1551</v>
      </c>
      <c r="S83" s="1" t="s">
        <v>1066</v>
      </c>
      <c r="T83" s="1" t="s">
        <v>1067</v>
      </c>
      <c r="U83" s="1" t="s">
        <v>1026</v>
      </c>
      <c r="V83" s="1" t="s">
        <v>1094</v>
      </c>
    </row>
    <row r="84" s="1" customFormat="1" spans="1:22">
      <c r="A84" s="3">
        <v>26625762600</v>
      </c>
      <c r="B84" s="1" t="s">
        <v>1089</v>
      </c>
      <c r="C84" s="1" t="s">
        <v>1552</v>
      </c>
      <c r="D84" s="1" t="s">
        <v>1553</v>
      </c>
      <c r="E84" s="1" t="s">
        <v>1554</v>
      </c>
      <c r="F84" s="1" t="s">
        <v>1089</v>
      </c>
      <c r="G84" s="1" t="s">
        <v>1056</v>
      </c>
      <c r="H84" s="1" t="s">
        <v>1058</v>
      </c>
      <c r="I84" s="1" t="s">
        <v>1555</v>
      </c>
      <c r="J84" s="1" t="s">
        <v>30</v>
      </c>
      <c r="K84" s="1" t="s">
        <v>1556</v>
      </c>
      <c r="L84" s="1" t="s">
        <v>1556</v>
      </c>
      <c r="M84" s="1" t="s">
        <v>1061</v>
      </c>
      <c r="N84" s="1" t="s">
        <v>1061</v>
      </c>
      <c r="O84" s="1" t="s">
        <v>1062</v>
      </c>
      <c r="P84" s="1" t="s">
        <v>1063</v>
      </c>
      <c r="Q84" s="1" t="s">
        <v>1064</v>
      </c>
      <c r="R84" s="1" t="s">
        <v>1557</v>
      </c>
      <c r="S84" s="1" t="s">
        <v>1066</v>
      </c>
      <c r="T84" s="1" t="s">
        <v>1067</v>
      </c>
      <c r="U84" s="1" t="s">
        <v>1026</v>
      </c>
      <c r="V84" s="1" t="s">
        <v>1077</v>
      </c>
    </row>
    <row r="85" s="1" customFormat="1" spans="1:22">
      <c r="A85" s="3">
        <v>999226625810776</v>
      </c>
      <c r="B85" s="1" t="s">
        <v>1089</v>
      </c>
      <c r="C85" s="1" t="s">
        <v>1558</v>
      </c>
      <c r="D85" s="1" t="s">
        <v>1559</v>
      </c>
      <c r="E85" s="1" t="s">
        <v>1560</v>
      </c>
      <c r="F85" s="1" t="s">
        <v>1089</v>
      </c>
      <c r="G85" s="1" t="s">
        <v>1056</v>
      </c>
      <c r="H85" s="1" t="s">
        <v>1058</v>
      </c>
      <c r="I85" s="1" t="s">
        <v>1561</v>
      </c>
      <c r="J85" s="1" t="s">
        <v>30</v>
      </c>
      <c r="K85" s="1" t="s">
        <v>1562</v>
      </c>
      <c r="L85" s="1" t="s">
        <v>1562</v>
      </c>
      <c r="M85" s="1" t="s">
        <v>1061</v>
      </c>
      <c r="N85" s="1" t="s">
        <v>1061</v>
      </c>
      <c r="O85" s="1" t="s">
        <v>1062</v>
      </c>
      <c r="P85" s="1" t="s">
        <v>1063</v>
      </c>
      <c r="Q85" s="1" t="s">
        <v>1064</v>
      </c>
      <c r="R85" s="1" t="s">
        <v>1563</v>
      </c>
      <c r="S85" s="1" t="s">
        <v>1066</v>
      </c>
      <c r="T85" s="1" t="s">
        <v>1067</v>
      </c>
      <c r="U85" s="1" t="s">
        <v>1026</v>
      </c>
      <c r="V85" s="1" t="s">
        <v>1077</v>
      </c>
    </row>
    <row r="86" s="1" customFormat="1" spans="1:22">
      <c r="A86" s="3">
        <v>999226626350604</v>
      </c>
      <c r="B86" s="1" t="s">
        <v>1089</v>
      </c>
      <c r="C86" s="1" t="s">
        <v>1564</v>
      </c>
      <c r="D86" s="1" t="s">
        <v>1259</v>
      </c>
      <c r="E86" s="1" t="s">
        <v>1565</v>
      </c>
      <c r="F86" s="1" t="s">
        <v>1089</v>
      </c>
      <c r="G86" s="1" t="s">
        <v>1056</v>
      </c>
      <c r="H86" s="1" t="s">
        <v>1058</v>
      </c>
      <c r="I86" s="1" t="s">
        <v>1566</v>
      </c>
      <c r="J86" s="1" t="s">
        <v>30</v>
      </c>
      <c r="K86" s="1" t="s">
        <v>1567</v>
      </c>
      <c r="L86" s="1" t="s">
        <v>1567</v>
      </c>
      <c r="M86" s="1" t="s">
        <v>1061</v>
      </c>
      <c r="N86" s="1" t="s">
        <v>1061</v>
      </c>
      <c r="O86" s="1" t="s">
        <v>1062</v>
      </c>
      <c r="P86" s="1" t="s">
        <v>1063</v>
      </c>
      <c r="Q86" s="1" t="s">
        <v>1064</v>
      </c>
      <c r="R86" s="1" t="s">
        <v>1568</v>
      </c>
      <c r="S86" s="1" t="s">
        <v>1066</v>
      </c>
      <c r="T86" s="1" t="s">
        <v>1067</v>
      </c>
      <c r="U86" s="1" t="s">
        <v>1026</v>
      </c>
      <c r="V86" s="1" t="s">
        <v>1077</v>
      </c>
    </row>
    <row r="87" s="1" customFormat="1" spans="1:22">
      <c r="A87" s="3">
        <v>999226626350832</v>
      </c>
      <c r="B87" s="1" t="s">
        <v>1089</v>
      </c>
      <c r="C87" s="1" t="s">
        <v>1569</v>
      </c>
      <c r="D87" s="1" t="s">
        <v>1570</v>
      </c>
      <c r="E87" s="1" t="s">
        <v>1571</v>
      </c>
      <c r="F87" s="1" t="s">
        <v>1056</v>
      </c>
      <c r="G87" s="1" t="s">
        <v>1057</v>
      </c>
      <c r="H87" s="1" t="s">
        <v>1058</v>
      </c>
      <c r="I87" s="1" t="s">
        <v>1572</v>
      </c>
      <c r="J87" s="1" t="s">
        <v>30</v>
      </c>
      <c r="K87" s="1" t="s">
        <v>1573</v>
      </c>
      <c r="L87" s="1" t="s">
        <v>1573</v>
      </c>
      <c r="M87" s="1" t="s">
        <v>1061</v>
      </c>
      <c r="N87" s="1" t="s">
        <v>1061</v>
      </c>
      <c r="O87" s="1" t="s">
        <v>1062</v>
      </c>
      <c r="P87" s="1" t="s">
        <v>1063</v>
      </c>
      <c r="Q87" s="1" t="s">
        <v>1064</v>
      </c>
      <c r="R87" s="1" t="s">
        <v>1574</v>
      </c>
      <c r="S87" s="1" t="s">
        <v>1066</v>
      </c>
      <c r="T87" s="1" t="s">
        <v>1067</v>
      </c>
      <c r="U87" s="1" t="s">
        <v>1026</v>
      </c>
      <c r="V87" s="1" t="s">
        <v>1068</v>
      </c>
    </row>
    <row r="88" s="1" customFormat="1" spans="1:22">
      <c r="A88" s="3">
        <v>999226626398166</v>
      </c>
      <c r="B88" s="1" t="s">
        <v>1089</v>
      </c>
      <c r="C88" s="1" t="s">
        <v>1575</v>
      </c>
      <c r="D88" s="1" t="s">
        <v>1570</v>
      </c>
      <c r="E88" s="1" t="s">
        <v>1576</v>
      </c>
      <c r="F88" s="1" t="s">
        <v>1057</v>
      </c>
      <c r="G88" s="1" t="s">
        <v>1126</v>
      </c>
      <c r="H88" s="1" t="s">
        <v>1058</v>
      </c>
      <c r="I88" s="1" t="s">
        <v>1577</v>
      </c>
      <c r="J88" s="1" t="s">
        <v>30</v>
      </c>
      <c r="K88" s="1" t="s">
        <v>1578</v>
      </c>
      <c r="L88" s="1" t="s">
        <v>1578</v>
      </c>
      <c r="M88" s="1" t="s">
        <v>1061</v>
      </c>
      <c r="N88" s="1" t="s">
        <v>1061</v>
      </c>
      <c r="O88" s="1" t="s">
        <v>1062</v>
      </c>
      <c r="P88" s="1" t="s">
        <v>1063</v>
      </c>
      <c r="Q88" s="1" t="s">
        <v>1064</v>
      </c>
      <c r="R88" s="1" t="s">
        <v>1579</v>
      </c>
      <c r="S88" s="1" t="s">
        <v>1066</v>
      </c>
      <c r="T88" s="1" t="s">
        <v>1067</v>
      </c>
      <c r="U88" s="1" t="s">
        <v>1026</v>
      </c>
      <c r="V88" s="1" t="s">
        <v>1068</v>
      </c>
    </row>
    <row r="89" s="1" customFormat="1" spans="1:22">
      <c r="A89" s="3">
        <v>999226626437345</v>
      </c>
      <c r="B89" s="1" t="s">
        <v>1089</v>
      </c>
      <c r="C89" s="1" t="s">
        <v>1580</v>
      </c>
      <c r="D89" s="1" t="s">
        <v>1351</v>
      </c>
      <c r="E89" s="1" t="s">
        <v>1581</v>
      </c>
      <c r="F89" s="1" t="s">
        <v>1056</v>
      </c>
      <c r="G89" s="1" t="s">
        <v>1126</v>
      </c>
      <c r="H89" s="1" t="s">
        <v>1058</v>
      </c>
      <c r="I89" s="1" t="s">
        <v>1582</v>
      </c>
      <c r="J89" s="1" t="s">
        <v>30</v>
      </c>
      <c r="K89" s="1" t="s">
        <v>1583</v>
      </c>
      <c r="L89" s="1" t="s">
        <v>1583</v>
      </c>
      <c r="M89" s="1" t="s">
        <v>1061</v>
      </c>
      <c r="N89" s="1" t="s">
        <v>1061</v>
      </c>
      <c r="O89" s="1" t="s">
        <v>1062</v>
      </c>
      <c r="P89" s="1" t="s">
        <v>1063</v>
      </c>
      <c r="Q89" s="1" t="s">
        <v>1064</v>
      </c>
      <c r="R89" s="1" t="s">
        <v>1584</v>
      </c>
      <c r="S89" s="1" t="s">
        <v>1066</v>
      </c>
      <c r="T89" s="1" t="s">
        <v>1067</v>
      </c>
      <c r="U89" s="1" t="s">
        <v>1093</v>
      </c>
      <c r="V89" s="1" t="s">
        <v>1077</v>
      </c>
    </row>
    <row r="90" s="1" customFormat="1" spans="1:22">
      <c r="A90" s="3">
        <v>999226626531549</v>
      </c>
      <c r="B90" s="1" t="s">
        <v>1089</v>
      </c>
      <c r="C90" s="1" t="s">
        <v>1585</v>
      </c>
      <c r="D90" s="1" t="s">
        <v>1586</v>
      </c>
      <c r="E90" s="1" t="s">
        <v>1587</v>
      </c>
      <c r="F90" s="1" t="s">
        <v>1089</v>
      </c>
      <c r="G90" s="1" t="s">
        <v>1056</v>
      </c>
      <c r="H90" s="1" t="s">
        <v>1058</v>
      </c>
      <c r="I90" s="1" t="s">
        <v>1588</v>
      </c>
      <c r="J90" s="1" t="s">
        <v>30</v>
      </c>
      <c r="K90" s="1" t="s">
        <v>1589</v>
      </c>
      <c r="L90" s="1" t="s">
        <v>1589</v>
      </c>
      <c r="M90" s="1" t="s">
        <v>1061</v>
      </c>
      <c r="N90" s="1" t="s">
        <v>1061</v>
      </c>
      <c r="O90" s="1" t="s">
        <v>1062</v>
      </c>
      <c r="P90" s="1" t="s">
        <v>1063</v>
      </c>
      <c r="Q90" s="1" t="s">
        <v>1064</v>
      </c>
      <c r="R90" s="1" t="s">
        <v>1590</v>
      </c>
      <c r="S90" s="1" t="s">
        <v>1066</v>
      </c>
      <c r="T90" s="1" t="s">
        <v>1067</v>
      </c>
      <c r="U90" s="1" t="s">
        <v>1026</v>
      </c>
      <c r="V90" s="1" t="s">
        <v>1068</v>
      </c>
    </row>
    <row r="91" s="1" customFormat="1" spans="1:22">
      <c r="A91" s="3">
        <v>999226626564852</v>
      </c>
      <c r="B91" s="1" t="s">
        <v>1089</v>
      </c>
      <c r="C91" s="1" t="s">
        <v>1591</v>
      </c>
      <c r="D91" s="1" t="s">
        <v>1311</v>
      </c>
      <c r="E91" s="1" t="s">
        <v>1592</v>
      </c>
      <c r="F91" s="1" t="s">
        <v>1089</v>
      </c>
      <c r="G91" s="1" t="s">
        <v>1056</v>
      </c>
      <c r="H91" s="1" t="s">
        <v>1058</v>
      </c>
      <c r="I91" s="1" t="s">
        <v>1593</v>
      </c>
      <c r="J91" s="1" t="s">
        <v>30</v>
      </c>
      <c r="K91" s="1" t="s">
        <v>1594</v>
      </c>
      <c r="L91" s="1" t="s">
        <v>1594</v>
      </c>
      <c r="M91" s="1" t="s">
        <v>1061</v>
      </c>
      <c r="N91" s="1" t="s">
        <v>1061</v>
      </c>
      <c r="O91" s="1" t="s">
        <v>1062</v>
      </c>
      <c r="P91" s="1" t="s">
        <v>1063</v>
      </c>
      <c r="Q91" s="1" t="s">
        <v>1064</v>
      </c>
      <c r="R91" s="1" t="s">
        <v>1595</v>
      </c>
      <c r="S91" s="1" t="s">
        <v>1066</v>
      </c>
      <c r="T91" s="1" t="s">
        <v>1067</v>
      </c>
      <c r="U91" s="1" t="s">
        <v>1026</v>
      </c>
      <c r="V91" s="1" t="s">
        <v>1077</v>
      </c>
    </row>
    <row r="92" s="1" customFormat="1" spans="1:22">
      <c r="A92" s="3">
        <v>26626667753</v>
      </c>
      <c r="B92" s="1" t="s">
        <v>1089</v>
      </c>
      <c r="C92" s="1" t="s">
        <v>1596</v>
      </c>
      <c r="D92" s="1" t="s">
        <v>1553</v>
      </c>
      <c r="E92" s="1" t="s">
        <v>1597</v>
      </c>
      <c r="F92" s="1" t="s">
        <v>1089</v>
      </c>
      <c r="G92" s="1" t="s">
        <v>1056</v>
      </c>
      <c r="H92" s="1" t="s">
        <v>1058</v>
      </c>
      <c r="I92" s="1" t="s">
        <v>1555</v>
      </c>
      <c r="J92" s="1" t="s">
        <v>30</v>
      </c>
      <c r="K92" s="1" t="s">
        <v>1556</v>
      </c>
      <c r="L92" s="1" t="s">
        <v>1556</v>
      </c>
      <c r="M92" s="1" t="s">
        <v>1061</v>
      </c>
      <c r="N92" s="1" t="s">
        <v>1061</v>
      </c>
      <c r="O92" s="1" t="s">
        <v>1062</v>
      </c>
      <c r="P92" s="1" t="s">
        <v>1063</v>
      </c>
      <c r="Q92" s="1" t="s">
        <v>1064</v>
      </c>
      <c r="R92" s="1" t="s">
        <v>1598</v>
      </c>
      <c r="S92" s="1" t="s">
        <v>1066</v>
      </c>
      <c r="T92" s="1" t="s">
        <v>1067</v>
      </c>
      <c r="U92" s="1" t="s">
        <v>1026</v>
      </c>
      <c r="V92" s="1" t="s">
        <v>1077</v>
      </c>
    </row>
    <row r="93" s="1" customFormat="1" spans="1:22">
      <c r="A93" s="3">
        <v>999226626806994</v>
      </c>
      <c r="B93" s="1" t="s">
        <v>1089</v>
      </c>
      <c r="C93" s="1" t="s">
        <v>1599</v>
      </c>
      <c r="D93" s="1" t="s">
        <v>1600</v>
      </c>
      <c r="E93" s="1" t="s">
        <v>1601</v>
      </c>
      <c r="F93" s="1" t="s">
        <v>1089</v>
      </c>
      <c r="G93" s="1" t="s">
        <v>1056</v>
      </c>
      <c r="H93" s="1" t="s">
        <v>1058</v>
      </c>
      <c r="I93" s="1" t="s">
        <v>1602</v>
      </c>
      <c r="J93" s="1" t="s">
        <v>30</v>
      </c>
      <c r="K93" s="1" t="s">
        <v>1603</v>
      </c>
      <c r="L93" s="1" t="s">
        <v>1603</v>
      </c>
      <c r="M93" s="1" t="s">
        <v>1061</v>
      </c>
      <c r="N93" s="1" t="s">
        <v>1061</v>
      </c>
      <c r="O93" s="1" t="s">
        <v>1062</v>
      </c>
      <c r="P93" s="1" t="s">
        <v>1063</v>
      </c>
      <c r="Q93" s="1" t="s">
        <v>1064</v>
      </c>
      <c r="R93" s="1" t="s">
        <v>1604</v>
      </c>
      <c r="S93" s="1" t="s">
        <v>1066</v>
      </c>
      <c r="T93" s="1" t="s">
        <v>1067</v>
      </c>
      <c r="U93" s="1" t="s">
        <v>1026</v>
      </c>
      <c r="V93" s="1" t="s">
        <v>1077</v>
      </c>
    </row>
    <row r="94" s="1" customFormat="1" spans="1:22">
      <c r="A94" s="3">
        <v>999226626898269</v>
      </c>
      <c r="B94" s="1" t="s">
        <v>1089</v>
      </c>
      <c r="C94" s="1" t="s">
        <v>1605</v>
      </c>
      <c r="D94" s="1" t="s">
        <v>1606</v>
      </c>
      <c r="E94" s="1" t="s">
        <v>1607</v>
      </c>
      <c r="F94" s="1" t="s">
        <v>1089</v>
      </c>
      <c r="G94" s="1" t="s">
        <v>1056</v>
      </c>
      <c r="H94" s="1" t="s">
        <v>1058</v>
      </c>
      <c r="I94" s="1" t="s">
        <v>1608</v>
      </c>
      <c r="J94" s="1" t="s">
        <v>30</v>
      </c>
      <c r="K94" s="1" t="s">
        <v>1609</v>
      </c>
      <c r="L94" s="1" t="s">
        <v>1609</v>
      </c>
      <c r="M94" s="1" t="s">
        <v>1061</v>
      </c>
      <c r="N94" s="1" t="s">
        <v>1061</v>
      </c>
      <c r="O94" s="1" t="s">
        <v>1062</v>
      </c>
      <c r="P94" s="1" t="s">
        <v>1063</v>
      </c>
      <c r="Q94" s="1" t="s">
        <v>1064</v>
      </c>
      <c r="R94" s="1" t="s">
        <v>1610</v>
      </c>
      <c r="S94" s="1" t="s">
        <v>1066</v>
      </c>
      <c r="T94" s="1" t="s">
        <v>1067</v>
      </c>
      <c r="U94" s="1" t="s">
        <v>1026</v>
      </c>
      <c r="V94" s="1" t="s">
        <v>1068</v>
      </c>
    </row>
    <row r="95" s="1" customFormat="1" spans="1:22">
      <c r="A95" s="3">
        <v>999226626898828</v>
      </c>
      <c r="B95" s="1" t="s">
        <v>1089</v>
      </c>
      <c r="C95" s="1" t="s">
        <v>1611</v>
      </c>
      <c r="D95" s="1" t="s">
        <v>1612</v>
      </c>
      <c r="E95" s="1" t="s">
        <v>1613</v>
      </c>
      <c r="F95" s="1" t="s">
        <v>1089</v>
      </c>
      <c r="G95" s="1" t="s">
        <v>1057</v>
      </c>
      <c r="H95" s="1" t="s">
        <v>1058</v>
      </c>
      <c r="I95" s="1" t="s">
        <v>1614</v>
      </c>
      <c r="J95" s="1" t="s">
        <v>30</v>
      </c>
      <c r="K95" s="1" t="s">
        <v>1615</v>
      </c>
      <c r="L95" s="1" t="s">
        <v>1615</v>
      </c>
      <c r="M95" s="1" t="s">
        <v>1061</v>
      </c>
      <c r="N95" s="1" t="s">
        <v>1061</v>
      </c>
      <c r="O95" s="1" t="s">
        <v>1062</v>
      </c>
      <c r="P95" s="1" t="s">
        <v>1063</v>
      </c>
      <c r="Q95" s="1" t="s">
        <v>1064</v>
      </c>
      <c r="R95" s="1" t="s">
        <v>1616</v>
      </c>
      <c r="S95" s="1" t="s">
        <v>1066</v>
      </c>
      <c r="T95" s="1" t="s">
        <v>1067</v>
      </c>
      <c r="U95" s="1" t="s">
        <v>1026</v>
      </c>
      <c r="V95" s="1" t="s">
        <v>1200</v>
      </c>
    </row>
    <row r="96" s="1" customFormat="1" spans="1:22">
      <c r="A96" s="3">
        <v>999226626900607</v>
      </c>
      <c r="B96" s="1" t="s">
        <v>1089</v>
      </c>
      <c r="C96" s="1" t="s">
        <v>1617</v>
      </c>
      <c r="D96" s="1" t="s">
        <v>1559</v>
      </c>
      <c r="E96" s="1" t="s">
        <v>1618</v>
      </c>
      <c r="F96" s="1" t="s">
        <v>1089</v>
      </c>
      <c r="G96" s="1" t="s">
        <v>1056</v>
      </c>
      <c r="H96" s="1" t="s">
        <v>1058</v>
      </c>
      <c r="I96" s="1" t="s">
        <v>1561</v>
      </c>
      <c r="J96" s="1" t="s">
        <v>30</v>
      </c>
      <c r="K96" s="1" t="s">
        <v>1562</v>
      </c>
      <c r="L96" s="1" t="s">
        <v>1562</v>
      </c>
      <c r="M96" s="1" t="s">
        <v>1061</v>
      </c>
      <c r="N96" s="1" t="s">
        <v>1061</v>
      </c>
      <c r="O96" s="1" t="s">
        <v>1062</v>
      </c>
      <c r="P96" s="1" t="s">
        <v>1063</v>
      </c>
      <c r="Q96" s="1" t="s">
        <v>1064</v>
      </c>
      <c r="R96" s="1" t="s">
        <v>1619</v>
      </c>
      <c r="S96" s="1" t="s">
        <v>1066</v>
      </c>
      <c r="T96" s="1" t="s">
        <v>1067</v>
      </c>
      <c r="U96" s="1" t="s">
        <v>1026</v>
      </c>
      <c r="V96" s="1" t="s">
        <v>1077</v>
      </c>
    </row>
    <row r="97" s="1" customFormat="1" spans="1:22">
      <c r="A97" s="3">
        <v>999226627016465</v>
      </c>
      <c r="B97" s="1" t="s">
        <v>1089</v>
      </c>
      <c r="C97" s="1" t="s">
        <v>1620</v>
      </c>
      <c r="D97" s="1" t="s">
        <v>1621</v>
      </c>
      <c r="E97" s="1" t="s">
        <v>1622</v>
      </c>
      <c r="F97" s="1" t="s">
        <v>1089</v>
      </c>
      <c r="G97" s="1" t="s">
        <v>1056</v>
      </c>
      <c r="H97" s="1" t="s">
        <v>1058</v>
      </c>
      <c r="I97" s="1" t="s">
        <v>1623</v>
      </c>
      <c r="J97" s="1" t="s">
        <v>30</v>
      </c>
      <c r="K97" s="1" t="s">
        <v>1624</v>
      </c>
      <c r="L97" s="1" t="s">
        <v>1624</v>
      </c>
      <c r="M97" s="1" t="s">
        <v>1061</v>
      </c>
      <c r="N97" s="1" t="s">
        <v>1061</v>
      </c>
      <c r="O97" s="1" t="s">
        <v>1062</v>
      </c>
      <c r="P97" s="1" t="s">
        <v>1063</v>
      </c>
      <c r="Q97" s="1" t="s">
        <v>1064</v>
      </c>
      <c r="R97" s="1" t="s">
        <v>1625</v>
      </c>
      <c r="S97" s="1" t="s">
        <v>1066</v>
      </c>
      <c r="T97" s="1" t="s">
        <v>1067</v>
      </c>
      <c r="U97" s="1" t="s">
        <v>1026</v>
      </c>
      <c r="V97" s="1" t="s">
        <v>1068</v>
      </c>
    </row>
    <row r="98" s="1" customFormat="1" spans="1:22">
      <c r="A98" s="3">
        <v>999226627075475</v>
      </c>
      <c r="B98" s="1" t="s">
        <v>1089</v>
      </c>
      <c r="C98" s="1" t="s">
        <v>1626</v>
      </c>
      <c r="D98" s="1" t="s">
        <v>1627</v>
      </c>
      <c r="E98" s="1" t="s">
        <v>1628</v>
      </c>
      <c r="F98" s="1" t="s">
        <v>1089</v>
      </c>
      <c r="G98" s="1" t="s">
        <v>1056</v>
      </c>
      <c r="H98" s="1" t="s">
        <v>1058</v>
      </c>
      <c r="I98" s="1" t="s">
        <v>1629</v>
      </c>
      <c r="J98" s="1" t="s">
        <v>30</v>
      </c>
      <c r="K98" s="1" t="s">
        <v>1630</v>
      </c>
      <c r="L98" s="1" t="s">
        <v>1630</v>
      </c>
      <c r="M98" s="1" t="s">
        <v>1061</v>
      </c>
      <c r="N98" s="1" t="s">
        <v>1061</v>
      </c>
      <c r="O98" s="1" t="s">
        <v>1062</v>
      </c>
      <c r="P98" s="1" t="s">
        <v>1063</v>
      </c>
      <c r="Q98" s="1" t="s">
        <v>1064</v>
      </c>
      <c r="R98" s="1" t="s">
        <v>1631</v>
      </c>
      <c r="S98" s="1" t="s">
        <v>1066</v>
      </c>
      <c r="T98" s="1" t="s">
        <v>1067</v>
      </c>
      <c r="U98" s="1" t="s">
        <v>1026</v>
      </c>
      <c r="V98" s="1" t="s">
        <v>1200</v>
      </c>
    </row>
    <row r="99" s="1" customFormat="1" spans="1:22">
      <c r="A99" s="3">
        <v>999226628546677</v>
      </c>
      <c r="B99" s="1" t="s">
        <v>1089</v>
      </c>
      <c r="C99" s="1" t="s">
        <v>1632</v>
      </c>
      <c r="D99" s="1" t="s">
        <v>1559</v>
      </c>
      <c r="E99" s="1" t="s">
        <v>1560</v>
      </c>
      <c r="F99" s="1" t="s">
        <v>1056</v>
      </c>
      <c r="G99" s="1" t="s">
        <v>1057</v>
      </c>
      <c r="H99" s="1" t="s">
        <v>1058</v>
      </c>
      <c r="I99" s="1" t="s">
        <v>1633</v>
      </c>
      <c r="J99" s="1" t="s">
        <v>30</v>
      </c>
      <c r="K99" s="1" t="s">
        <v>1634</v>
      </c>
      <c r="L99" s="1" t="s">
        <v>1634</v>
      </c>
      <c r="M99" s="1" t="s">
        <v>1061</v>
      </c>
      <c r="N99" s="1" t="s">
        <v>1061</v>
      </c>
      <c r="O99" s="1" t="s">
        <v>1062</v>
      </c>
      <c r="P99" s="1" t="s">
        <v>1063</v>
      </c>
      <c r="Q99" s="1" t="s">
        <v>1064</v>
      </c>
      <c r="R99" s="1" t="s">
        <v>1635</v>
      </c>
      <c r="S99" s="1" t="s">
        <v>1066</v>
      </c>
      <c r="T99" s="1" t="s">
        <v>1067</v>
      </c>
      <c r="U99" s="1" t="s">
        <v>1026</v>
      </c>
      <c r="V99" s="1" t="s">
        <v>1077</v>
      </c>
    </row>
    <row r="100" s="1" customFormat="1" spans="1:22">
      <c r="A100" s="3">
        <v>999226628995872</v>
      </c>
      <c r="B100" s="1" t="s">
        <v>1089</v>
      </c>
      <c r="C100" s="1" t="s">
        <v>1636</v>
      </c>
      <c r="D100" s="1" t="s">
        <v>1637</v>
      </c>
      <c r="E100" s="1" t="s">
        <v>1638</v>
      </c>
      <c r="F100" s="1" t="s">
        <v>1057</v>
      </c>
      <c r="G100" s="1" t="s">
        <v>1073</v>
      </c>
      <c r="H100" s="1" t="s">
        <v>1058</v>
      </c>
      <c r="I100" s="1" t="s">
        <v>1639</v>
      </c>
      <c r="J100" s="1" t="s">
        <v>30</v>
      </c>
      <c r="K100" s="1" t="s">
        <v>1640</v>
      </c>
      <c r="L100" s="1" t="s">
        <v>1640</v>
      </c>
      <c r="M100" s="1" t="s">
        <v>1061</v>
      </c>
      <c r="N100" s="1" t="s">
        <v>1061</v>
      </c>
      <c r="O100" s="1" t="s">
        <v>1062</v>
      </c>
      <c r="P100" s="1" t="s">
        <v>1063</v>
      </c>
      <c r="Q100" s="1" t="s">
        <v>1064</v>
      </c>
      <c r="R100" s="1" t="s">
        <v>1641</v>
      </c>
      <c r="S100" s="1" t="s">
        <v>1066</v>
      </c>
      <c r="T100" s="1" t="s">
        <v>1067</v>
      </c>
      <c r="U100" s="1" t="s">
        <v>1026</v>
      </c>
      <c r="V100" s="1" t="s">
        <v>1077</v>
      </c>
    </row>
    <row r="101" s="1" customFormat="1" spans="1:22">
      <c r="A101" s="3">
        <v>26629680769</v>
      </c>
      <c r="B101" s="1" t="s">
        <v>1089</v>
      </c>
      <c r="C101" s="1" t="s">
        <v>1642</v>
      </c>
      <c r="D101" s="1" t="s">
        <v>1643</v>
      </c>
      <c r="E101" s="1" t="s">
        <v>1644</v>
      </c>
      <c r="F101" s="1" t="s">
        <v>1056</v>
      </c>
      <c r="G101" s="1" t="s">
        <v>1073</v>
      </c>
      <c r="H101" s="1" t="s">
        <v>1058</v>
      </c>
      <c r="I101" s="1" t="s">
        <v>1645</v>
      </c>
      <c r="J101" s="1" t="s">
        <v>30</v>
      </c>
      <c r="K101" s="1" t="s">
        <v>1646</v>
      </c>
      <c r="L101" s="1" t="s">
        <v>1646</v>
      </c>
      <c r="M101" s="1" t="s">
        <v>1061</v>
      </c>
      <c r="N101" s="1" t="s">
        <v>1061</v>
      </c>
      <c r="O101" s="1" t="s">
        <v>1062</v>
      </c>
      <c r="P101" s="1" t="s">
        <v>1063</v>
      </c>
      <c r="Q101" s="1" t="s">
        <v>1064</v>
      </c>
      <c r="R101" s="1" t="s">
        <v>1647</v>
      </c>
      <c r="S101" s="1" t="s">
        <v>1066</v>
      </c>
      <c r="T101" s="1" t="s">
        <v>1067</v>
      </c>
      <c r="U101" s="1" t="s">
        <v>1026</v>
      </c>
      <c r="V101" s="1" t="s">
        <v>1648</v>
      </c>
    </row>
    <row r="102" s="1" customFormat="1" spans="1:22">
      <c r="A102" s="3">
        <v>999226630436093</v>
      </c>
      <c r="B102" s="1" t="s">
        <v>1089</v>
      </c>
      <c r="C102" s="1" t="s">
        <v>1649</v>
      </c>
      <c r="D102" s="1" t="s">
        <v>1650</v>
      </c>
      <c r="E102" s="1" t="s">
        <v>1651</v>
      </c>
      <c r="F102" s="1" t="s">
        <v>1089</v>
      </c>
      <c r="G102" s="1" t="s">
        <v>1056</v>
      </c>
      <c r="H102" s="1" t="s">
        <v>1058</v>
      </c>
      <c r="I102" s="1" t="s">
        <v>1652</v>
      </c>
      <c r="J102" s="1" t="s">
        <v>30</v>
      </c>
      <c r="K102" s="1" t="s">
        <v>1653</v>
      </c>
      <c r="L102" s="1" t="s">
        <v>1653</v>
      </c>
      <c r="M102" s="1" t="s">
        <v>1061</v>
      </c>
      <c r="N102" s="1" t="s">
        <v>1061</v>
      </c>
      <c r="O102" s="1" t="s">
        <v>1062</v>
      </c>
      <c r="P102" s="1" t="s">
        <v>1063</v>
      </c>
      <c r="Q102" s="1" t="s">
        <v>1064</v>
      </c>
      <c r="R102" s="1" t="s">
        <v>1654</v>
      </c>
      <c r="S102" s="1" t="s">
        <v>1066</v>
      </c>
      <c r="T102" s="1" t="s">
        <v>1067</v>
      </c>
      <c r="U102" s="1" t="s">
        <v>1026</v>
      </c>
      <c r="V102" s="1" t="s">
        <v>1200</v>
      </c>
    </row>
    <row r="103" s="1" customFormat="1" spans="1:22">
      <c r="A103" s="3">
        <v>999226631778615</v>
      </c>
      <c r="B103" s="1" t="s">
        <v>1089</v>
      </c>
      <c r="C103" s="1" t="s">
        <v>1655</v>
      </c>
      <c r="D103" s="1" t="s">
        <v>1606</v>
      </c>
      <c r="E103" s="1" t="s">
        <v>1656</v>
      </c>
      <c r="F103" s="1" t="s">
        <v>1089</v>
      </c>
      <c r="G103" s="1" t="s">
        <v>1056</v>
      </c>
      <c r="H103" s="1" t="s">
        <v>1058</v>
      </c>
      <c r="I103" s="1" t="s">
        <v>1608</v>
      </c>
      <c r="J103" s="1" t="s">
        <v>30</v>
      </c>
      <c r="K103" s="1" t="s">
        <v>1609</v>
      </c>
      <c r="L103" s="1" t="s">
        <v>1609</v>
      </c>
      <c r="M103" s="1" t="s">
        <v>1061</v>
      </c>
      <c r="N103" s="1" t="s">
        <v>1061</v>
      </c>
      <c r="O103" s="1" t="s">
        <v>1062</v>
      </c>
      <c r="P103" s="1" t="s">
        <v>1063</v>
      </c>
      <c r="Q103" s="1" t="s">
        <v>1064</v>
      </c>
      <c r="R103" s="1" t="s">
        <v>1657</v>
      </c>
      <c r="S103" s="1" t="s">
        <v>1066</v>
      </c>
      <c r="T103" s="1" t="s">
        <v>1067</v>
      </c>
      <c r="U103" s="1" t="s">
        <v>1026</v>
      </c>
      <c r="V103" s="1" t="s">
        <v>1068</v>
      </c>
    </row>
    <row r="104" s="1" customFormat="1" spans="1:22">
      <c r="A104" s="3">
        <v>999226632358223</v>
      </c>
      <c r="B104" s="1" t="s">
        <v>1089</v>
      </c>
      <c r="C104" s="1" t="s">
        <v>1658</v>
      </c>
      <c r="D104" s="1" t="s">
        <v>1519</v>
      </c>
      <c r="E104" s="1" t="s">
        <v>1659</v>
      </c>
      <c r="F104" s="1" t="s">
        <v>1056</v>
      </c>
      <c r="G104" s="1" t="s">
        <v>1057</v>
      </c>
      <c r="H104" s="1" t="s">
        <v>1058</v>
      </c>
      <c r="I104" s="1" t="s">
        <v>1660</v>
      </c>
      <c r="J104" s="1" t="s">
        <v>30</v>
      </c>
      <c r="K104" s="1" t="s">
        <v>1661</v>
      </c>
      <c r="L104" s="1" t="s">
        <v>1661</v>
      </c>
      <c r="M104" s="1" t="s">
        <v>1061</v>
      </c>
      <c r="N104" s="1" t="s">
        <v>1061</v>
      </c>
      <c r="O104" s="1" t="s">
        <v>1062</v>
      </c>
      <c r="P104" s="1" t="s">
        <v>1063</v>
      </c>
      <c r="Q104" s="1" t="s">
        <v>1064</v>
      </c>
      <c r="R104" s="1" t="s">
        <v>1662</v>
      </c>
      <c r="S104" s="1" t="s">
        <v>1066</v>
      </c>
      <c r="T104" s="1" t="s">
        <v>1067</v>
      </c>
      <c r="U104" s="1" t="s">
        <v>1026</v>
      </c>
      <c r="V104" s="1" t="s">
        <v>1077</v>
      </c>
    </row>
    <row r="105" s="1" customFormat="1" spans="1:22">
      <c r="A105" s="3">
        <v>999226632565056</v>
      </c>
      <c r="B105" s="1" t="s">
        <v>1089</v>
      </c>
      <c r="C105" s="1" t="s">
        <v>1663</v>
      </c>
      <c r="D105" s="1" t="s">
        <v>1664</v>
      </c>
      <c r="E105" s="1" t="s">
        <v>1665</v>
      </c>
      <c r="F105" s="1" t="s">
        <v>1089</v>
      </c>
      <c r="G105" s="1" t="s">
        <v>1056</v>
      </c>
      <c r="H105" s="1" t="s">
        <v>1058</v>
      </c>
      <c r="I105" s="1" t="s">
        <v>1666</v>
      </c>
      <c r="J105" s="1" t="s">
        <v>30</v>
      </c>
      <c r="K105" s="1" t="s">
        <v>1667</v>
      </c>
      <c r="L105" s="1" t="s">
        <v>1667</v>
      </c>
      <c r="M105" s="1" t="s">
        <v>1061</v>
      </c>
      <c r="N105" s="1" t="s">
        <v>1061</v>
      </c>
      <c r="O105" s="1" t="s">
        <v>1062</v>
      </c>
      <c r="P105" s="1" t="s">
        <v>1063</v>
      </c>
      <c r="Q105" s="1" t="s">
        <v>1064</v>
      </c>
      <c r="R105" s="1" t="s">
        <v>1668</v>
      </c>
      <c r="S105" s="1" t="s">
        <v>1066</v>
      </c>
      <c r="T105" s="1" t="s">
        <v>1067</v>
      </c>
      <c r="U105" s="1" t="s">
        <v>1026</v>
      </c>
      <c r="V105" s="1" t="s">
        <v>1068</v>
      </c>
    </row>
    <row r="106" s="1" customFormat="1" spans="1:22">
      <c r="A106" s="3">
        <v>999226632874329</v>
      </c>
      <c r="B106" s="1" t="s">
        <v>1089</v>
      </c>
      <c r="C106" s="1" t="s">
        <v>1669</v>
      </c>
      <c r="D106" s="1" t="s">
        <v>1670</v>
      </c>
      <c r="E106" s="1" t="s">
        <v>1671</v>
      </c>
      <c r="F106" s="1" t="s">
        <v>1089</v>
      </c>
      <c r="G106" s="1" t="s">
        <v>1057</v>
      </c>
      <c r="H106" s="1" t="s">
        <v>1058</v>
      </c>
      <c r="I106" s="1" t="s">
        <v>1672</v>
      </c>
      <c r="J106" s="1" t="s">
        <v>30</v>
      </c>
      <c r="K106" s="1" t="s">
        <v>1673</v>
      </c>
      <c r="L106" s="1" t="s">
        <v>1673</v>
      </c>
      <c r="M106" s="1" t="s">
        <v>1061</v>
      </c>
      <c r="N106" s="1" t="s">
        <v>1061</v>
      </c>
      <c r="O106" s="1" t="s">
        <v>1062</v>
      </c>
      <c r="P106" s="1" t="s">
        <v>1063</v>
      </c>
      <c r="Q106" s="1" t="s">
        <v>1064</v>
      </c>
      <c r="R106" s="1" t="s">
        <v>1674</v>
      </c>
      <c r="S106" s="1" t="s">
        <v>1066</v>
      </c>
      <c r="T106" s="1" t="s">
        <v>1067</v>
      </c>
      <c r="U106" s="1" t="s">
        <v>1026</v>
      </c>
      <c r="V106" s="1" t="s">
        <v>1077</v>
      </c>
    </row>
    <row r="107" s="1" customFormat="1" spans="1:22">
      <c r="A107" s="3">
        <v>999226633110327</v>
      </c>
      <c r="B107" s="1" t="s">
        <v>1089</v>
      </c>
      <c r="C107" s="1" t="s">
        <v>1675</v>
      </c>
      <c r="D107" s="1" t="s">
        <v>1676</v>
      </c>
      <c r="E107" s="1" t="s">
        <v>1677</v>
      </c>
      <c r="F107" s="1" t="s">
        <v>1089</v>
      </c>
      <c r="G107" s="1" t="s">
        <v>1056</v>
      </c>
      <c r="H107" s="1" t="s">
        <v>1058</v>
      </c>
      <c r="I107" s="1" t="s">
        <v>1678</v>
      </c>
      <c r="J107" s="1" t="s">
        <v>30</v>
      </c>
      <c r="K107" s="1" t="s">
        <v>1679</v>
      </c>
      <c r="L107" s="1" t="s">
        <v>1679</v>
      </c>
      <c r="M107" s="1" t="s">
        <v>1061</v>
      </c>
      <c r="N107" s="1" t="s">
        <v>1061</v>
      </c>
      <c r="O107" s="1" t="s">
        <v>1062</v>
      </c>
      <c r="P107" s="1" t="s">
        <v>1063</v>
      </c>
      <c r="Q107" s="1" t="s">
        <v>1064</v>
      </c>
      <c r="R107" s="1" t="s">
        <v>1680</v>
      </c>
      <c r="S107" s="1" t="s">
        <v>1066</v>
      </c>
      <c r="T107" s="1" t="s">
        <v>1067</v>
      </c>
      <c r="U107" s="1" t="s">
        <v>1026</v>
      </c>
      <c r="V107" s="1" t="s">
        <v>1077</v>
      </c>
    </row>
    <row r="108" s="1" customFormat="1" spans="1:22">
      <c r="A108" s="3">
        <v>999226633445087</v>
      </c>
      <c r="B108" s="1" t="s">
        <v>1089</v>
      </c>
      <c r="C108" s="1" t="s">
        <v>1681</v>
      </c>
      <c r="D108" s="1" t="s">
        <v>1600</v>
      </c>
      <c r="E108" s="1" t="s">
        <v>1682</v>
      </c>
      <c r="F108" s="1" t="s">
        <v>1056</v>
      </c>
      <c r="G108" s="1" t="s">
        <v>1057</v>
      </c>
      <c r="H108" s="1" t="s">
        <v>1058</v>
      </c>
      <c r="I108" s="1" t="s">
        <v>1683</v>
      </c>
      <c r="J108" s="1" t="s">
        <v>30</v>
      </c>
      <c r="K108" s="1" t="s">
        <v>1684</v>
      </c>
      <c r="L108" s="1" t="s">
        <v>1684</v>
      </c>
      <c r="M108" s="1" t="s">
        <v>1061</v>
      </c>
      <c r="N108" s="1" t="s">
        <v>1061</v>
      </c>
      <c r="O108" s="1" t="s">
        <v>1062</v>
      </c>
      <c r="P108" s="1" t="s">
        <v>1063</v>
      </c>
      <c r="Q108" s="1" t="s">
        <v>1064</v>
      </c>
      <c r="R108" s="1" t="s">
        <v>1685</v>
      </c>
      <c r="S108" s="1" t="s">
        <v>1066</v>
      </c>
      <c r="T108" s="1" t="s">
        <v>1067</v>
      </c>
      <c r="U108" s="1" t="s">
        <v>1026</v>
      </c>
      <c r="V108" s="1" t="s">
        <v>1077</v>
      </c>
    </row>
    <row r="109" s="1" customFormat="1" spans="1:22">
      <c r="A109" s="3">
        <v>999226633865869</v>
      </c>
      <c r="B109" s="1" t="s">
        <v>1089</v>
      </c>
      <c r="C109" s="1" t="s">
        <v>1686</v>
      </c>
      <c r="D109" s="1" t="s">
        <v>1553</v>
      </c>
      <c r="E109" s="1" t="s">
        <v>1687</v>
      </c>
      <c r="F109" s="1" t="s">
        <v>1089</v>
      </c>
      <c r="G109" s="1" t="s">
        <v>1056</v>
      </c>
      <c r="H109" s="1" t="s">
        <v>1058</v>
      </c>
      <c r="I109" s="1" t="s">
        <v>1555</v>
      </c>
      <c r="J109" s="1" t="s">
        <v>30</v>
      </c>
      <c r="K109" s="1" t="s">
        <v>1556</v>
      </c>
      <c r="L109" s="1" t="s">
        <v>1556</v>
      </c>
      <c r="M109" s="1" t="s">
        <v>1061</v>
      </c>
      <c r="N109" s="1" t="s">
        <v>1061</v>
      </c>
      <c r="O109" s="1" t="s">
        <v>1062</v>
      </c>
      <c r="P109" s="1" t="s">
        <v>1063</v>
      </c>
      <c r="Q109" s="1" t="s">
        <v>1064</v>
      </c>
      <c r="R109" s="1" t="s">
        <v>1688</v>
      </c>
      <c r="S109" s="1" t="s">
        <v>1066</v>
      </c>
      <c r="T109" s="1" t="s">
        <v>1067</v>
      </c>
      <c r="U109" s="1" t="s">
        <v>1026</v>
      </c>
      <c r="V109" s="1" t="s">
        <v>1077</v>
      </c>
    </row>
    <row r="110" s="1" customFormat="1" spans="1:22">
      <c r="A110" s="3">
        <v>999226634895052</v>
      </c>
      <c r="B110" s="1" t="s">
        <v>1089</v>
      </c>
      <c r="C110" s="1" t="s">
        <v>1689</v>
      </c>
      <c r="D110" s="1" t="s">
        <v>1690</v>
      </c>
      <c r="E110" s="1" t="s">
        <v>1691</v>
      </c>
      <c r="F110" s="1" t="s">
        <v>1089</v>
      </c>
      <c r="G110" s="1" t="s">
        <v>1056</v>
      </c>
      <c r="H110" s="1" t="s">
        <v>1058</v>
      </c>
      <c r="I110" s="1" t="s">
        <v>1692</v>
      </c>
      <c r="J110" s="1" t="s">
        <v>30</v>
      </c>
      <c r="K110" s="1" t="s">
        <v>1693</v>
      </c>
      <c r="L110" s="1" t="s">
        <v>1693</v>
      </c>
      <c r="M110" s="1" t="s">
        <v>1061</v>
      </c>
      <c r="N110" s="1" t="s">
        <v>1061</v>
      </c>
      <c r="O110" s="1" t="s">
        <v>1062</v>
      </c>
      <c r="P110" s="1" t="s">
        <v>1063</v>
      </c>
      <c r="Q110" s="1" t="s">
        <v>1064</v>
      </c>
      <c r="R110" s="1" t="s">
        <v>1694</v>
      </c>
      <c r="S110" s="1" t="s">
        <v>1066</v>
      </c>
      <c r="T110" s="1" t="s">
        <v>1067</v>
      </c>
      <c r="U110" s="1" t="s">
        <v>1026</v>
      </c>
      <c r="V110" s="1" t="s">
        <v>1200</v>
      </c>
    </row>
    <row r="111" s="1" customFormat="1" spans="1:22">
      <c r="A111" s="3">
        <v>999226634896756</v>
      </c>
      <c r="B111" s="1" t="s">
        <v>1089</v>
      </c>
      <c r="C111" s="1" t="s">
        <v>1695</v>
      </c>
      <c r="D111" s="1" t="s">
        <v>1696</v>
      </c>
      <c r="E111" s="1" t="s">
        <v>1697</v>
      </c>
      <c r="F111" s="1" t="s">
        <v>1089</v>
      </c>
      <c r="G111" s="1" t="s">
        <v>1057</v>
      </c>
      <c r="H111" s="1" t="s">
        <v>1058</v>
      </c>
      <c r="I111" s="1" t="s">
        <v>1698</v>
      </c>
      <c r="J111" s="1" t="s">
        <v>30</v>
      </c>
      <c r="K111" s="1" t="s">
        <v>1699</v>
      </c>
      <c r="L111" s="1" t="s">
        <v>1699</v>
      </c>
      <c r="M111" s="1" t="s">
        <v>1061</v>
      </c>
      <c r="N111" s="1" t="s">
        <v>1061</v>
      </c>
      <c r="O111" s="1" t="s">
        <v>1062</v>
      </c>
      <c r="P111" s="1" t="s">
        <v>1063</v>
      </c>
      <c r="Q111" s="1" t="s">
        <v>1064</v>
      </c>
      <c r="R111" s="1" t="s">
        <v>1700</v>
      </c>
      <c r="S111" s="1" t="s">
        <v>1066</v>
      </c>
      <c r="T111" s="1" t="s">
        <v>1067</v>
      </c>
      <c r="U111" s="1" t="s">
        <v>1026</v>
      </c>
      <c r="V111" s="1" t="s">
        <v>1077</v>
      </c>
    </row>
    <row r="112" s="1" customFormat="1" spans="1:22">
      <c r="A112" s="3">
        <v>999226635136713</v>
      </c>
      <c r="B112" s="1" t="s">
        <v>1089</v>
      </c>
      <c r="C112" s="1" t="s">
        <v>1701</v>
      </c>
      <c r="D112" s="1" t="s">
        <v>1259</v>
      </c>
      <c r="E112" s="1" t="s">
        <v>1702</v>
      </c>
      <c r="F112" s="1" t="s">
        <v>1089</v>
      </c>
      <c r="G112" s="1" t="s">
        <v>1056</v>
      </c>
      <c r="H112" s="1" t="s">
        <v>1058</v>
      </c>
      <c r="I112" s="1" t="s">
        <v>1703</v>
      </c>
      <c r="J112" s="1" t="s">
        <v>30</v>
      </c>
      <c r="K112" s="1" t="s">
        <v>1704</v>
      </c>
      <c r="L112" s="1" t="s">
        <v>1704</v>
      </c>
      <c r="M112" s="1" t="s">
        <v>1061</v>
      </c>
      <c r="N112" s="1" t="s">
        <v>1061</v>
      </c>
      <c r="O112" s="1" t="s">
        <v>1062</v>
      </c>
      <c r="P112" s="1" t="s">
        <v>1063</v>
      </c>
      <c r="Q112" s="1" t="s">
        <v>1064</v>
      </c>
      <c r="R112" s="1" t="s">
        <v>1705</v>
      </c>
      <c r="S112" s="1" t="s">
        <v>1066</v>
      </c>
      <c r="T112" s="1" t="s">
        <v>1067</v>
      </c>
      <c r="U112" s="1" t="s">
        <v>1026</v>
      </c>
      <c r="V112" s="1" t="s">
        <v>1077</v>
      </c>
    </row>
    <row r="113" s="1" customFormat="1" spans="1:22">
      <c r="A113" s="3">
        <v>999226635543858</v>
      </c>
      <c r="B113" s="1" t="s">
        <v>1089</v>
      </c>
      <c r="C113" s="1" t="s">
        <v>1706</v>
      </c>
      <c r="D113" s="1" t="s">
        <v>1707</v>
      </c>
      <c r="E113" s="1" t="s">
        <v>1708</v>
      </c>
      <c r="F113" s="1" t="s">
        <v>1057</v>
      </c>
      <c r="G113" s="1" t="s">
        <v>1073</v>
      </c>
      <c r="H113" s="1" t="s">
        <v>1058</v>
      </c>
      <c r="I113" s="1" t="s">
        <v>1709</v>
      </c>
      <c r="J113" s="1" t="s">
        <v>30</v>
      </c>
      <c r="K113" s="1" t="s">
        <v>1710</v>
      </c>
      <c r="L113" s="1" t="s">
        <v>1710</v>
      </c>
      <c r="M113" s="1" t="s">
        <v>1061</v>
      </c>
      <c r="N113" s="1" t="s">
        <v>1061</v>
      </c>
      <c r="O113" s="1" t="s">
        <v>1062</v>
      </c>
      <c r="P113" s="1" t="s">
        <v>1063</v>
      </c>
      <c r="Q113" s="1" t="s">
        <v>1064</v>
      </c>
      <c r="R113" s="1" t="s">
        <v>1711</v>
      </c>
      <c r="S113" s="1" t="s">
        <v>1066</v>
      </c>
      <c r="T113" s="1" t="s">
        <v>1067</v>
      </c>
      <c r="U113" s="1" t="s">
        <v>1026</v>
      </c>
      <c r="V113" s="1" t="s">
        <v>1200</v>
      </c>
    </row>
    <row r="114" s="1" customFormat="1" spans="1:22">
      <c r="A114" s="3">
        <v>999226635569608</v>
      </c>
      <c r="B114" s="1" t="s">
        <v>1089</v>
      </c>
      <c r="C114" s="1" t="s">
        <v>1712</v>
      </c>
      <c r="D114" s="1" t="s">
        <v>1713</v>
      </c>
      <c r="E114" s="1" t="s">
        <v>1714</v>
      </c>
      <c r="F114" s="1" t="s">
        <v>1089</v>
      </c>
      <c r="G114" s="1" t="s">
        <v>1056</v>
      </c>
      <c r="H114" s="1" t="s">
        <v>1058</v>
      </c>
      <c r="I114" s="1" t="s">
        <v>1715</v>
      </c>
      <c r="J114" s="1" t="s">
        <v>30</v>
      </c>
      <c r="K114" s="1" t="s">
        <v>1716</v>
      </c>
      <c r="L114" s="1" t="s">
        <v>1716</v>
      </c>
      <c r="M114" s="1" t="s">
        <v>1061</v>
      </c>
      <c r="N114" s="1" t="s">
        <v>1061</v>
      </c>
      <c r="O114" s="1" t="s">
        <v>1062</v>
      </c>
      <c r="P114" s="1" t="s">
        <v>1063</v>
      </c>
      <c r="Q114" s="1" t="s">
        <v>1064</v>
      </c>
      <c r="R114" s="1" t="s">
        <v>1717</v>
      </c>
      <c r="S114" s="1" t="s">
        <v>1066</v>
      </c>
      <c r="T114" s="1" t="s">
        <v>1067</v>
      </c>
      <c r="U114" s="1" t="s">
        <v>1026</v>
      </c>
      <c r="V114" s="1" t="s">
        <v>1077</v>
      </c>
    </row>
    <row r="115" s="1" customFormat="1" spans="1:22">
      <c r="A115" s="3">
        <v>999226636652526</v>
      </c>
      <c r="B115" s="1" t="s">
        <v>1089</v>
      </c>
      <c r="C115" s="1" t="s">
        <v>1718</v>
      </c>
      <c r="D115" s="1" t="s">
        <v>1719</v>
      </c>
      <c r="E115" s="1" t="s">
        <v>1720</v>
      </c>
      <c r="F115" s="1" t="s">
        <v>1089</v>
      </c>
      <c r="G115" s="1" t="s">
        <v>1056</v>
      </c>
      <c r="H115" s="1" t="s">
        <v>1058</v>
      </c>
      <c r="I115" s="1" t="s">
        <v>1721</v>
      </c>
      <c r="J115" s="1" t="s">
        <v>30</v>
      </c>
      <c r="K115" s="1" t="s">
        <v>1722</v>
      </c>
      <c r="L115" s="1" t="s">
        <v>1722</v>
      </c>
      <c r="M115" s="1" t="s">
        <v>1061</v>
      </c>
      <c r="N115" s="1" t="s">
        <v>1061</v>
      </c>
      <c r="O115" s="1" t="s">
        <v>1062</v>
      </c>
      <c r="P115" s="1" t="s">
        <v>1063</v>
      </c>
      <c r="Q115" s="1" t="s">
        <v>1064</v>
      </c>
      <c r="R115" s="1" t="s">
        <v>1723</v>
      </c>
      <c r="S115" s="1" t="s">
        <v>1066</v>
      </c>
      <c r="T115" s="1" t="s">
        <v>1067</v>
      </c>
      <c r="U115" s="1" t="s">
        <v>1026</v>
      </c>
      <c r="V115" s="1" t="s">
        <v>1200</v>
      </c>
    </row>
    <row r="116" s="1" customFormat="1" spans="1:22">
      <c r="A116" s="3">
        <v>999226636667922</v>
      </c>
      <c r="B116" s="1" t="s">
        <v>1089</v>
      </c>
      <c r="C116" s="1" t="s">
        <v>1724</v>
      </c>
      <c r="D116" s="1" t="s">
        <v>1725</v>
      </c>
      <c r="E116" s="1" t="s">
        <v>1726</v>
      </c>
      <c r="F116" s="1" t="s">
        <v>1089</v>
      </c>
      <c r="G116" s="1" t="s">
        <v>1056</v>
      </c>
      <c r="H116" s="1" t="s">
        <v>1058</v>
      </c>
      <c r="I116" s="1" t="s">
        <v>1727</v>
      </c>
      <c r="J116" s="1" t="s">
        <v>30</v>
      </c>
      <c r="K116" s="1" t="s">
        <v>1728</v>
      </c>
      <c r="L116" s="1" t="s">
        <v>1728</v>
      </c>
      <c r="M116" s="1" t="s">
        <v>1061</v>
      </c>
      <c r="N116" s="1" t="s">
        <v>1061</v>
      </c>
      <c r="O116" s="1" t="s">
        <v>1062</v>
      </c>
      <c r="P116" s="1" t="s">
        <v>1063</v>
      </c>
      <c r="Q116" s="1" t="s">
        <v>1064</v>
      </c>
      <c r="R116" s="1" t="s">
        <v>1729</v>
      </c>
      <c r="S116" s="1" t="s">
        <v>1066</v>
      </c>
      <c r="T116" s="1" t="s">
        <v>1067</v>
      </c>
      <c r="U116" s="1" t="s">
        <v>1026</v>
      </c>
      <c r="V116" s="1" t="s">
        <v>1200</v>
      </c>
    </row>
    <row r="117" s="1" customFormat="1" spans="1:22">
      <c r="A117" s="3">
        <v>999226637192957</v>
      </c>
      <c r="B117" s="1" t="s">
        <v>1089</v>
      </c>
      <c r="C117" s="1" t="s">
        <v>1730</v>
      </c>
      <c r="D117" s="1" t="s">
        <v>1519</v>
      </c>
      <c r="E117" s="1" t="s">
        <v>1731</v>
      </c>
      <c r="F117" s="1" t="s">
        <v>1089</v>
      </c>
      <c r="G117" s="1" t="s">
        <v>1056</v>
      </c>
      <c r="H117" s="1" t="s">
        <v>1058</v>
      </c>
      <c r="I117" s="1" t="s">
        <v>1732</v>
      </c>
      <c r="J117" s="1" t="s">
        <v>30</v>
      </c>
      <c r="K117" s="1" t="s">
        <v>1733</v>
      </c>
      <c r="L117" s="1" t="s">
        <v>1733</v>
      </c>
      <c r="M117" s="1" t="s">
        <v>1061</v>
      </c>
      <c r="N117" s="1" t="s">
        <v>1061</v>
      </c>
      <c r="O117" s="1" t="s">
        <v>1062</v>
      </c>
      <c r="P117" s="1" t="s">
        <v>1063</v>
      </c>
      <c r="Q117" s="1" t="s">
        <v>1064</v>
      </c>
      <c r="R117" s="1" t="s">
        <v>1734</v>
      </c>
      <c r="S117" s="1" t="s">
        <v>1066</v>
      </c>
      <c r="T117" s="1" t="s">
        <v>1067</v>
      </c>
      <c r="U117" s="1" t="s">
        <v>1026</v>
      </c>
      <c r="V117" s="1" t="s">
        <v>1077</v>
      </c>
    </row>
    <row r="118" s="1" customFormat="1" spans="1:22">
      <c r="A118" s="3">
        <v>999226637347870</v>
      </c>
      <c r="B118" s="1" t="s">
        <v>1089</v>
      </c>
      <c r="C118" s="1" t="s">
        <v>1735</v>
      </c>
      <c r="D118" s="1" t="s">
        <v>1402</v>
      </c>
      <c r="E118" s="1" t="s">
        <v>1736</v>
      </c>
      <c r="F118" s="1" t="s">
        <v>1073</v>
      </c>
      <c r="G118" s="1" t="s">
        <v>1126</v>
      </c>
      <c r="H118" s="1" t="s">
        <v>1058</v>
      </c>
      <c r="I118" s="1" t="s">
        <v>1737</v>
      </c>
      <c r="J118" s="1" t="s">
        <v>30</v>
      </c>
      <c r="K118" s="1" t="s">
        <v>1738</v>
      </c>
      <c r="L118" s="1" t="s">
        <v>1738</v>
      </c>
      <c r="M118" s="1" t="s">
        <v>1061</v>
      </c>
      <c r="N118" s="1" t="s">
        <v>1061</v>
      </c>
      <c r="O118" s="1" t="s">
        <v>1062</v>
      </c>
      <c r="P118" s="1" t="s">
        <v>1063</v>
      </c>
      <c r="Q118" s="1" t="s">
        <v>1064</v>
      </c>
      <c r="R118" s="1" t="s">
        <v>1739</v>
      </c>
      <c r="S118" s="1" t="s">
        <v>1066</v>
      </c>
      <c r="T118" s="1" t="s">
        <v>1067</v>
      </c>
      <c r="U118" s="1" t="s">
        <v>1026</v>
      </c>
      <c r="V118" s="1" t="s">
        <v>1167</v>
      </c>
    </row>
    <row r="119" s="1" customFormat="1" spans="1:22">
      <c r="A119" s="3">
        <v>999226638386387</v>
      </c>
      <c r="B119" s="1" t="s">
        <v>1089</v>
      </c>
      <c r="C119" s="1" t="s">
        <v>1740</v>
      </c>
      <c r="D119" s="1" t="s">
        <v>1105</v>
      </c>
      <c r="E119" s="1" t="s">
        <v>1741</v>
      </c>
      <c r="F119" s="1" t="s">
        <v>1089</v>
      </c>
      <c r="G119" s="1" t="s">
        <v>1056</v>
      </c>
      <c r="H119" s="1" t="s">
        <v>1058</v>
      </c>
      <c r="I119" s="1" t="s">
        <v>1742</v>
      </c>
      <c r="J119" s="1" t="s">
        <v>30</v>
      </c>
      <c r="K119" s="1" t="s">
        <v>1743</v>
      </c>
      <c r="L119" s="1" t="s">
        <v>1743</v>
      </c>
      <c r="M119" s="1" t="s">
        <v>1061</v>
      </c>
      <c r="N119" s="1" t="s">
        <v>1061</v>
      </c>
      <c r="O119" s="1" t="s">
        <v>1062</v>
      </c>
      <c r="P119" s="1" t="s">
        <v>1063</v>
      </c>
      <c r="Q119" s="1" t="s">
        <v>1064</v>
      </c>
      <c r="R119" s="1" t="s">
        <v>1744</v>
      </c>
      <c r="S119" s="1" t="s">
        <v>1066</v>
      </c>
      <c r="T119" s="1" t="s">
        <v>1067</v>
      </c>
      <c r="U119" s="1" t="s">
        <v>1026</v>
      </c>
      <c r="V119" s="1" t="s">
        <v>1094</v>
      </c>
    </row>
    <row r="120" s="1" customFormat="1" spans="1:22">
      <c r="A120" s="3">
        <v>999226638745448</v>
      </c>
      <c r="B120" s="1" t="s">
        <v>1089</v>
      </c>
      <c r="C120" s="1" t="s">
        <v>1745</v>
      </c>
      <c r="D120" s="1" t="s">
        <v>1746</v>
      </c>
      <c r="E120" s="1" t="s">
        <v>1747</v>
      </c>
      <c r="F120" s="1" t="s">
        <v>1089</v>
      </c>
      <c r="G120" s="1" t="s">
        <v>1056</v>
      </c>
      <c r="H120" s="1" t="s">
        <v>1058</v>
      </c>
      <c r="I120" s="1" t="s">
        <v>1748</v>
      </c>
      <c r="J120" s="1" t="s">
        <v>30</v>
      </c>
      <c r="K120" s="1" t="s">
        <v>1749</v>
      </c>
      <c r="L120" s="1" t="s">
        <v>1749</v>
      </c>
      <c r="M120" s="1" t="s">
        <v>1061</v>
      </c>
      <c r="N120" s="1" t="s">
        <v>1061</v>
      </c>
      <c r="O120" s="1" t="s">
        <v>1062</v>
      </c>
      <c r="P120" s="1" t="s">
        <v>1063</v>
      </c>
      <c r="Q120" s="1" t="s">
        <v>1064</v>
      </c>
      <c r="R120" s="1" t="s">
        <v>1750</v>
      </c>
      <c r="S120" s="1" t="s">
        <v>1066</v>
      </c>
      <c r="T120" s="1" t="s">
        <v>1067</v>
      </c>
      <c r="U120" s="1" t="s">
        <v>1026</v>
      </c>
      <c r="V120" s="1" t="s">
        <v>1200</v>
      </c>
    </row>
    <row r="121" s="1" customFormat="1" spans="1:22">
      <c r="A121" s="3">
        <v>999226639297014</v>
      </c>
      <c r="B121" s="1" t="s">
        <v>1089</v>
      </c>
      <c r="C121" s="1" t="s">
        <v>1751</v>
      </c>
      <c r="D121" s="1" t="s">
        <v>1752</v>
      </c>
      <c r="E121" s="1" t="s">
        <v>1753</v>
      </c>
      <c r="F121" s="1" t="s">
        <v>1089</v>
      </c>
      <c r="G121" s="1" t="s">
        <v>1056</v>
      </c>
      <c r="H121" s="1" t="s">
        <v>1058</v>
      </c>
      <c r="I121" s="1" t="s">
        <v>1754</v>
      </c>
      <c r="J121" s="1" t="s">
        <v>30</v>
      </c>
      <c r="K121" s="1" t="s">
        <v>1755</v>
      </c>
      <c r="L121" s="1" t="s">
        <v>1755</v>
      </c>
      <c r="M121" s="1" t="s">
        <v>1061</v>
      </c>
      <c r="N121" s="1" t="s">
        <v>1061</v>
      </c>
      <c r="O121" s="1" t="s">
        <v>1062</v>
      </c>
      <c r="P121" s="1" t="s">
        <v>1063</v>
      </c>
      <c r="Q121" s="1" t="s">
        <v>1064</v>
      </c>
      <c r="R121" s="1" t="s">
        <v>1756</v>
      </c>
      <c r="S121" s="1" t="s">
        <v>1066</v>
      </c>
      <c r="T121" s="1" t="s">
        <v>1067</v>
      </c>
      <c r="U121" s="1" t="s">
        <v>1026</v>
      </c>
      <c r="V121" s="1" t="s">
        <v>1077</v>
      </c>
    </row>
    <row r="122" s="1" customFormat="1" spans="1:22">
      <c r="A122" s="3">
        <v>999226639330238</v>
      </c>
      <c r="B122" s="1" t="s">
        <v>1089</v>
      </c>
      <c r="C122" s="1" t="s">
        <v>1757</v>
      </c>
      <c r="D122" s="1" t="s">
        <v>1453</v>
      </c>
      <c r="E122" s="1" t="s">
        <v>1758</v>
      </c>
      <c r="F122" s="1" t="s">
        <v>1057</v>
      </c>
      <c r="G122" s="1" t="s">
        <v>1126</v>
      </c>
      <c r="H122" s="1" t="s">
        <v>1058</v>
      </c>
      <c r="I122" s="1" t="s">
        <v>1759</v>
      </c>
      <c r="J122" s="1" t="s">
        <v>30</v>
      </c>
      <c r="K122" s="1" t="s">
        <v>1760</v>
      </c>
      <c r="L122" s="1" t="s">
        <v>1760</v>
      </c>
      <c r="M122" s="1" t="s">
        <v>1061</v>
      </c>
      <c r="N122" s="1" t="s">
        <v>1061</v>
      </c>
      <c r="O122" s="1" t="s">
        <v>1062</v>
      </c>
      <c r="P122" s="1" t="s">
        <v>1063</v>
      </c>
      <c r="Q122" s="1" t="s">
        <v>1064</v>
      </c>
      <c r="R122" s="1" t="s">
        <v>1761</v>
      </c>
      <c r="S122" s="1" t="s">
        <v>1066</v>
      </c>
      <c r="T122" s="1" t="s">
        <v>1067</v>
      </c>
      <c r="U122" s="1" t="s">
        <v>1026</v>
      </c>
      <c r="V122" s="1" t="s">
        <v>1077</v>
      </c>
    </row>
    <row r="123" s="1" customFormat="1" spans="1:22">
      <c r="A123" s="3">
        <v>999226640297849</v>
      </c>
      <c r="B123" s="1" t="s">
        <v>1089</v>
      </c>
      <c r="C123" s="1" t="s">
        <v>1762</v>
      </c>
      <c r="D123" s="1" t="s">
        <v>1606</v>
      </c>
      <c r="E123" s="1" t="s">
        <v>1763</v>
      </c>
      <c r="F123" s="1" t="s">
        <v>1056</v>
      </c>
      <c r="G123" s="1" t="s">
        <v>1057</v>
      </c>
      <c r="H123" s="1" t="s">
        <v>1058</v>
      </c>
      <c r="I123" s="1" t="s">
        <v>1764</v>
      </c>
      <c r="J123" s="1" t="s">
        <v>30</v>
      </c>
      <c r="K123" s="1" t="s">
        <v>1765</v>
      </c>
      <c r="L123" s="1" t="s">
        <v>1765</v>
      </c>
      <c r="M123" s="1" t="s">
        <v>1061</v>
      </c>
      <c r="N123" s="1" t="s">
        <v>1061</v>
      </c>
      <c r="O123" s="1" t="s">
        <v>1062</v>
      </c>
      <c r="P123" s="1" t="s">
        <v>1063</v>
      </c>
      <c r="Q123" s="1" t="s">
        <v>1064</v>
      </c>
      <c r="R123" s="1" t="s">
        <v>1766</v>
      </c>
      <c r="S123" s="1" t="s">
        <v>1066</v>
      </c>
      <c r="T123" s="1" t="s">
        <v>1067</v>
      </c>
      <c r="U123" s="1" t="s">
        <v>1026</v>
      </c>
      <c r="V123" s="1" t="s">
        <v>1068</v>
      </c>
    </row>
    <row r="124" s="1" customFormat="1" spans="1:22">
      <c r="A124" s="3">
        <v>999226640416444</v>
      </c>
      <c r="B124" s="1" t="s">
        <v>1089</v>
      </c>
      <c r="C124" s="1" t="s">
        <v>1767</v>
      </c>
      <c r="D124" s="1" t="s">
        <v>1768</v>
      </c>
      <c r="E124" s="1" t="s">
        <v>1769</v>
      </c>
      <c r="F124" s="1" t="s">
        <v>1056</v>
      </c>
      <c r="G124" s="1" t="s">
        <v>1057</v>
      </c>
      <c r="H124" s="1" t="s">
        <v>1058</v>
      </c>
      <c r="I124" s="1" t="s">
        <v>1770</v>
      </c>
      <c r="J124" s="1" t="s">
        <v>30</v>
      </c>
      <c r="K124" s="1" t="s">
        <v>1771</v>
      </c>
      <c r="L124" s="1" t="s">
        <v>1771</v>
      </c>
      <c r="M124" s="1" t="s">
        <v>1061</v>
      </c>
      <c r="N124" s="1" t="s">
        <v>1061</v>
      </c>
      <c r="O124" s="1" t="s">
        <v>1062</v>
      </c>
      <c r="P124" s="1" t="s">
        <v>1063</v>
      </c>
      <c r="Q124" s="1" t="s">
        <v>1064</v>
      </c>
      <c r="R124" s="1" t="s">
        <v>1772</v>
      </c>
      <c r="S124" s="1" t="s">
        <v>1066</v>
      </c>
      <c r="T124" s="1" t="s">
        <v>1067</v>
      </c>
      <c r="U124" s="1" t="s">
        <v>1026</v>
      </c>
      <c r="V124" s="1" t="s">
        <v>1246</v>
      </c>
    </row>
    <row r="125" s="1" customFormat="1" spans="1:22">
      <c r="A125" s="3">
        <v>999226640791420</v>
      </c>
      <c r="B125" s="1" t="s">
        <v>1056</v>
      </c>
      <c r="C125" s="1" t="s">
        <v>1773</v>
      </c>
      <c r="D125" s="1" t="s">
        <v>1774</v>
      </c>
      <c r="E125" s="1" t="s">
        <v>1775</v>
      </c>
      <c r="F125" s="1" t="s">
        <v>1056</v>
      </c>
      <c r="G125" s="1" t="s">
        <v>1057</v>
      </c>
      <c r="H125" s="1" t="s">
        <v>1058</v>
      </c>
      <c r="I125" s="1" t="s">
        <v>1776</v>
      </c>
      <c r="J125" s="1" t="s">
        <v>30</v>
      </c>
      <c r="K125" s="1" t="s">
        <v>1777</v>
      </c>
      <c r="L125" s="1" t="s">
        <v>1777</v>
      </c>
      <c r="M125" s="1" t="s">
        <v>1061</v>
      </c>
      <c r="N125" s="1" t="s">
        <v>1061</v>
      </c>
      <c r="O125" s="1" t="s">
        <v>1062</v>
      </c>
      <c r="P125" s="1" t="s">
        <v>1063</v>
      </c>
      <c r="Q125" s="1" t="s">
        <v>1064</v>
      </c>
      <c r="R125" s="1" t="s">
        <v>1778</v>
      </c>
      <c r="S125" s="1" t="s">
        <v>1066</v>
      </c>
      <c r="T125" s="1" t="s">
        <v>1067</v>
      </c>
      <c r="U125" s="1" t="s">
        <v>1026</v>
      </c>
      <c r="V125" s="1" t="s">
        <v>1077</v>
      </c>
    </row>
    <row r="126" s="1" customFormat="1" spans="1:22">
      <c r="A126" s="3">
        <v>999226640961192</v>
      </c>
      <c r="B126" s="1" t="s">
        <v>1056</v>
      </c>
      <c r="C126" s="1" t="s">
        <v>1779</v>
      </c>
      <c r="D126" s="1" t="s">
        <v>1780</v>
      </c>
      <c r="E126" s="1" t="s">
        <v>1781</v>
      </c>
      <c r="F126" s="1" t="s">
        <v>1056</v>
      </c>
      <c r="G126" s="1" t="s">
        <v>1057</v>
      </c>
      <c r="H126" s="1" t="s">
        <v>1058</v>
      </c>
      <c r="I126" s="1" t="s">
        <v>1782</v>
      </c>
      <c r="J126" s="1" t="s">
        <v>30</v>
      </c>
      <c r="K126" s="1" t="s">
        <v>1783</v>
      </c>
      <c r="L126" s="1" t="s">
        <v>1783</v>
      </c>
      <c r="M126" s="1" t="s">
        <v>1061</v>
      </c>
      <c r="N126" s="1" t="s">
        <v>1061</v>
      </c>
      <c r="O126" s="1" t="s">
        <v>1062</v>
      </c>
      <c r="P126" s="1" t="s">
        <v>1063</v>
      </c>
      <c r="Q126" s="1" t="s">
        <v>1064</v>
      </c>
      <c r="R126" s="1" t="s">
        <v>1784</v>
      </c>
      <c r="S126" s="1" t="s">
        <v>1066</v>
      </c>
      <c r="T126" s="1" t="s">
        <v>1067</v>
      </c>
      <c r="U126" s="1" t="s">
        <v>1026</v>
      </c>
      <c r="V126" s="1" t="s">
        <v>1077</v>
      </c>
    </row>
    <row r="127" s="1" customFormat="1" spans="1:22">
      <c r="A127" s="3">
        <v>999226641877305</v>
      </c>
      <c r="B127" s="1" t="s">
        <v>1056</v>
      </c>
      <c r="C127" s="1" t="s">
        <v>1785</v>
      </c>
      <c r="D127" s="1" t="s">
        <v>1786</v>
      </c>
      <c r="E127" s="1" t="s">
        <v>1787</v>
      </c>
      <c r="F127" s="1" t="s">
        <v>1056</v>
      </c>
      <c r="G127" s="1" t="s">
        <v>1073</v>
      </c>
      <c r="H127" s="1" t="s">
        <v>1058</v>
      </c>
      <c r="I127" s="1" t="s">
        <v>1788</v>
      </c>
      <c r="J127" s="1" t="s">
        <v>30</v>
      </c>
      <c r="K127" s="1" t="s">
        <v>1789</v>
      </c>
      <c r="L127" s="1" t="s">
        <v>1789</v>
      </c>
      <c r="M127" s="1" t="s">
        <v>1061</v>
      </c>
      <c r="N127" s="1" t="s">
        <v>1061</v>
      </c>
      <c r="O127" s="1" t="s">
        <v>1062</v>
      </c>
      <c r="P127" s="1" t="s">
        <v>1063</v>
      </c>
      <c r="Q127" s="1" t="s">
        <v>1064</v>
      </c>
      <c r="R127" s="1" t="s">
        <v>1790</v>
      </c>
      <c r="S127" s="1" t="s">
        <v>1066</v>
      </c>
      <c r="T127" s="1" t="s">
        <v>1067</v>
      </c>
      <c r="U127" s="1" t="s">
        <v>1026</v>
      </c>
      <c r="V127" s="1" t="s">
        <v>1068</v>
      </c>
    </row>
    <row r="128" s="1" customFormat="1" spans="1:22">
      <c r="A128" s="3">
        <v>999226642270532</v>
      </c>
      <c r="B128" s="1" t="s">
        <v>1056</v>
      </c>
      <c r="C128" s="1" t="s">
        <v>1791</v>
      </c>
      <c r="D128" s="1" t="s">
        <v>1792</v>
      </c>
      <c r="E128" s="1" t="s">
        <v>1793</v>
      </c>
      <c r="F128" s="1" t="s">
        <v>1056</v>
      </c>
      <c r="G128" s="1" t="s">
        <v>1057</v>
      </c>
      <c r="H128" s="1" t="s">
        <v>1058</v>
      </c>
      <c r="I128" s="1" t="s">
        <v>1794</v>
      </c>
      <c r="J128" s="1" t="s">
        <v>30</v>
      </c>
      <c r="K128" s="1" t="s">
        <v>1795</v>
      </c>
      <c r="L128" s="1" t="s">
        <v>1795</v>
      </c>
      <c r="M128" s="1" t="s">
        <v>1061</v>
      </c>
      <c r="N128" s="1" t="s">
        <v>1061</v>
      </c>
      <c r="O128" s="1" t="s">
        <v>1062</v>
      </c>
      <c r="P128" s="1" t="s">
        <v>1063</v>
      </c>
      <c r="Q128" s="1" t="s">
        <v>1064</v>
      </c>
      <c r="R128" s="1" t="s">
        <v>1796</v>
      </c>
      <c r="S128" s="1" t="s">
        <v>1066</v>
      </c>
      <c r="T128" s="1" t="s">
        <v>1067</v>
      </c>
      <c r="U128" s="1" t="s">
        <v>1026</v>
      </c>
      <c r="V128" s="1" t="s">
        <v>1200</v>
      </c>
    </row>
    <row r="129" s="1" customFormat="1" spans="1:22">
      <c r="A129" s="3">
        <v>999226642281923</v>
      </c>
      <c r="B129" s="1" t="s">
        <v>1056</v>
      </c>
      <c r="C129" s="1" t="s">
        <v>1797</v>
      </c>
      <c r="D129" s="1" t="s">
        <v>1798</v>
      </c>
      <c r="E129" s="1" t="s">
        <v>1799</v>
      </c>
      <c r="F129" s="1" t="s">
        <v>1056</v>
      </c>
      <c r="G129" s="1" t="s">
        <v>1057</v>
      </c>
      <c r="H129" s="1" t="s">
        <v>1058</v>
      </c>
      <c r="I129" s="1" t="s">
        <v>1800</v>
      </c>
      <c r="J129" s="1" t="s">
        <v>30</v>
      </c>
      <c r="K129" s="1" t="s">
        <v>1801</v>
      </c>
      <c r="L129" s="1" t="s">
        <v>1801</v>
      </c>
      <c r="M129" s="1" t="s">
        <v>1061</v>
      </c>
      <c r="N129" s="1" t="s">
        <v>1061</v>
      </c>
      <c r="O129" s="1" t="s">
        <v>1062</v>
      </c>
      <c r="P129" s="1" t="s">
        <v>1063</v>
      </c>
      <c r="Q129" s="1" t="s">
        <v>1064</v>
      </c>
      <c r="R129" s="1" t="s">
        <v>1802</v>
      </c>
      <c r="S129" s="1" t="s">
        <v>1066</v>
      </c>
      <c r="T129" s="1" t="s">
        <v>1067</v>
      </c>
      <c r="U129" s="1" t="s">
        <v>1026</v>
      </c>
      <c r="V129" s="1" t="s">
        <v>1077</v>
      </c>
    </row>
    <row r="130" s="1" customFormat="1" spans="1:22">
      <c r="A130" s="3">
        <v>999226642453478</v>
      </c>
      <c r="B130" s="1" t="s">
        <v>1056</v>
      </c>
      <c r="C130" s="1" t="s">
        <v>1803</v>
      </c>
      <c r="D130" s="1" t="s">
        <v>1804</v>
      </c>
      <c r="E130" s="1" t="s">
        <v>1805</v>
      </c>
      <c r="F130" s="1" t="s">
        <v>1056</v>
      </c>
      <c r="G130" s="1" t="s">
        <v>1057</v>
      </c>
      <c r="H130" s="1" t="s">
        <v>1058</v>
      </c>
      <c r="I130" s="1" t="s">
        <v>1806</v>
      </c>
      <c r="J130" s="1" t="s">
        <v>30</v>
      </c>
      <c r="K130" s="1" t="s">
        <v>1807</v>
      </c>
      <c r="L130" s="1" t="s">
        <v>1807</v>
      </c>
      <c r="M130" s="1" t="s">
        <v>1061</v>
      </c>
      <c r="N130" s="1" t="s">
        <v>1061</v>
      </c>
      <c r="O130" s="1" t="s">
        <v>1062</v>
      </c>
      <c r="P130" s="1" t="s">
        <v>1063</v>
      </c>
      <c r="Q130" s="1" t="s">
        <v>1064</v>
      </c>
      <c r="R130" s="1" t="s">
        <v>1808</v>
      </c>
      <c r="S130" s="1" t="s">
        <v>1066</v>
      </c>
      <c r="T130" s="1" t="s">
        <v>1067</v>
      </c>
      <c r="U130" s="1" t="s">
        <v>1026</v>
      </c>
      <c r="V130" s="1" t="s">
        <v>1200</v>
      </c>
    </row>
    <row r="131" s="1" customFormat="1" spans="1:22">
      <c r="A131" s="3">
        <v>999226642480017</v>
      </c>
      <c r="B131" s="1" t="s">
        <v>1056</v>
      </c>
      <c r="C131" s="1" t="s">
        <v>1809</v>
      </c>
      <c r="D131" s="1" t="s">
        <v>1105</v>
      </c>
      <c r="E131" s="1" t="s">
        <v>1741</v>
      </c>
      <c r="F131" s="1" t="s">
        <v>1056</v>
      </c>
      <c r="G131" s="1" t="s">
        <v>1057</v>
      </c>
      <c r="H131" s="1" t="s">
        <v>1058</v>
      </c>
      <c r="I131" s="1" t="s">
        <v>1810</v>
      </c>
      <c r="J131" s="1" t="s">
        <v>30</v>
      </c>
      <c r="K131" s="1" t="s">
        <v>1811</v>
      </c>
      <c r="L131" s="1" t="s">
        <v>1811</v>
      </c>
      <c r="M131" s="1" t="s">
        <v>1061</v>
      </c>
      <c r="N131" s="1" t="s">
        <v>1061</v>
      </c>
      <c r="O131" s="1" t="s">
        <v>1062</v>
      </c>
      <c r="P131" s="1" t="s">
        <v>1063</v>
      </c>
      <c r="Q131" s="1" t="s">
        <v>1064</v>
      </c>
      <c r="R131" s="1" t="s">
        <v>1812</v>
      </c>
      <c r="S131" s="1" t="s">
        <v>1066</v>
      </c>
      <c r="T131" s="1" t="s">
        <v>1067</v>
      </c>
      <c r="U131" s="1" t="s">
        <v>1026</v>
      </c>
      <c r="V131" s="1" t="s">
        <v>1094</v>
      </c>
    </row>
    <row r="132" s="1" customFormat="1" spans="1:22">
      <c r="A132" s="3">
        <v>999226643079551</v>
      </c>
      <c r="B132" s="1" t="s">
        <v>1056</v>
      </c>
      <c r="C132" s="1" t="s">
        <v>1813</v>
      </c>
      <c r="D132" s="1" t="s">
        <v>1814</v>
      </c>
      <c r="E132" s="1" t="s">
        <v>1815</v>
      </c>
      <c r="F132" s="1" t="s">
        <v>1057</v>
      </c>
      <c r="G132" s="1" t="s">
        <v>1073</v>
      </c>
      <c r="H132" s="1" t="s">
        <v>1058</v>
      </c>
      <c r="I132" s="1" t="s">
        <v>1816</v>
      </c>
      <c r="J132" s="1" t="s">
        <v>30</v>
      </c>
      <c r="K132" s="1" t="s">
        <v>1817</v>
      </c>
      <c r="L132" s="1" t="s">
        <v>1817</v>
      </c>
      <c r="M132" s="1" t="s">
        <v>1061</v>
      </c>
      <c r="N132" s="1" t="s">
        <v>1061</v>
      </c>
      <c r="O132" s="1" t="s">
        <v>1062</v>
      </c>
      <c r="P132" s="1" t="s">
        <v>1063</v>
      </c>
      <c r="Q132" s="1" t="s">
        <v>1064</v>
      </c>
      <c r="R132" s="1" t="s">
        <v>1818</v>
      </c>
      <c r="S132" s="1" t="s">
        <v>1066</v>
      </c>
      <c r="T132" s="1" t="s">
        <v>1067</v>
      </c>
      <c r="U132" s="1" t="s">
        <v>1026</v>
      </c>
      <c r="V132" s="1" t="s">
        <v>1077</v>
      </c>
    </row>
    <row r="133" s="1" customFormat="1" spans="1:22">
      <c r="A133" s="3">
        <v>999226643631152</v>
      </c>
      <c r="B133" s="1" t="s">
        <v>1056</v>
      </c>
      <c r="C133" s="1" t="s">
        <v>1819</v>
      </c>
      <c r="D133" s="1" t="s">
        <v>1311</v>
      </c>
      <c r="E133" s="1" t="s">
        <v>1592</v>
      </c>
      <c r="F133" s="1" t="s">
        <v>1056</v>
      </c>
      <c r="G133" s="1" t="s">
        <v>1057</v>
      </c>
      <c r="H133" s="1" t="s">
        <v>1058</v>
      </c>
      <c r="I133" s="1" t="s">
        <v>1820</v>
      </c>
      <c r="J133" s="1" t="s">
        <v>30</v>
      </c>
      <c r="K133" s="1" t="s">
        <v>1522</v>
      </c>
      <c r="L133" s="1" t="s">
        <v>1522</v>
      </c>
      <c r="M133" s="1" t="s">
        <v>1061</v>
      </c>
      <c r="N133" s="1" t="s">
        <v>1061</v>
      </c>
      <c r="O133" s="1" t="s">
        <v>1062</v>
      </c>
      <c r="P133" s="1" t="s">
        <v>1063</v>
      </c>
      <c r="Q133" s="1" t="s">
        <v>1064</v>
      </c>
      <c r="R133" s="1" t="s">
        <v>1821</v>
      </c>
      <c r="S133" s="1" t="s">
        <v>1066</v>
      </c>
      <c r="T133" s="1" t="s">
        <v>1067</v>
      </c>
      <c r="U133" s="1" t="s">
        <v>1026</v>
      </c>
      <c r="V133" s="1" t="s">
        <v>1077</v>
      </c>
    </row>
    <row r="134" s="1" customFormat="1" spans="1:22">
      <c r="A134" s="3">
        <v>999226643875704</v>
      </c>
      <c r="B134" s="1" t="s">
        <v>1056</v>
      </c>
      <c r="C134" s="1" t="s">
        <v>1822</v>
      </c>
      <c r="D134" s="1" t="s">
        <v>1823</v>
      </c>
      <c r="E134" s="1" t="s">
        <v>1824</v>
      </c>
      <c r="F134" s="1" t="s">
        <v>1056</v>
      </c>
      <c r="G134" s="1" t="s">
        <v>1057</v>
      </c>
      <c r="H134" s="1" t="s">
        <v>1058</v>
      </c>
      <c r="I134" s="1" t="s">
        <v>1825</v>
      </c>
      <c r="J134" s="1" t="s">
        <v>30</v>
      </c>
      <c r="K134" s="1" t="s">
        <v>1826</v>
      </c>
      <c r="L134" s="1" t="s">
        <v>1826</v>
      </c>
      <c r="M134" s="1" t="s">
        <v>1061</v>
      </c>
      <c r="N134" s="1" t="s">
        <v>1061</v>
      </c>
      <c r="O134" s="1" t="s">
        <v>1062</v>
      </c>
      <c r="P134" s="1" t="s">
        <v>1063</v>
      </c>
      <c r="Q134" s="1" t="s">
        <v>1064</v>
      </c>
      <c r="R134" s="1" t="s">
        <v>1827</v>
      </c>
      <c r="S134" s="1" t="s">
        <v>1066</v>
      </c>
      <c r="T134" s="1" t="s">
        <v>1067</v>
      </c>
      <c r="U134" s="1" t="s">
        <v>1026</v>
      </c>
      <c r="V134" s="1" t="s">
        <v>1094</v>
      </c>
    </row>
    <row r="135" s="1" customFormat="1" spans="1:22">
      <c r="A135" s="3">
        <v>999226644227415</v>
      </c>
      <c r="B135" s="1" t="s">
        <v>1056</v>
      </c>
      <c r="C135" s="1" t="s">
        <v>1828</v>
      </c>
      <c r="D135" s="1" t="s">
        <v>1829</v>
      </c>
      <c r="E135" s="1" t="s">
        <v>1830</v>
      </c>
      <c r="F135" s="1" t="s">
        <v>1056</v>
      </c>
      <c r="G135" s="1" t="s">
        <v>1057</v>
      </c>
      <c r="H135" s="1" t="s">
        <v>1058</v>
      </c>
      <c r="I135" s="1" t="s">
        <v>1831</v>
      </c>
      <c r="J135" s="1" t="s">
        <v>30</v>
      </c>
      <c r="K135" s="1" t="s">
        <v>1256</v>
      </c>
      <c r="L135" s="1" t="s">
        <v>1256</v>
      </c>
      <c r="M135" s="1" t="s">
        <v>1061</v>
      </c>
      <c r="N135" s="1" t="s">
        <v>1061</v>
      </c>
      <c r="O135" s="1" t="s">
        <v>1062</v>
      </c>
      <c r="P135" s="1" t="s">
        <v>1063</v>
      </c>
      <c r="Q135" s="1" t="s">
        <v>1064</v>
      </c>
      <c r="R135" s="1" t="s">
        <v>1832</v>
      </c>
      <c r="S135" s="1" t="s">
        <v>1066</v>
      </c>
      <c r="T135" s="1" t="s">
        <v>1067</v>
      </c>
      <c r="U135" s="1" t="s">
        <v>1026</v>
      </c>
      <c r="V135" s="1" t="s">
        <v>1077</v>
      </c>
    </row>
    <row r="136" s="1" customFormat="1" spans="1:22">
      <c r="A136" s="3">
        <v>999226644539388</v>
      </c>
      <c r="B136" s="1" t="s">
        <v>1056</v>
      </c>
      <c r="C136" s="1" t="s">
        <v>1833</v>
      </c>
      <c r="D136" s="1" t="s">
        <v>1834</v>
      </c>
      <c r="E136" s="1" t="s">
        <v>1835</v>
      </c>
      <c r="F136" s="1" t="s">
        <v>1056</v>
      </c>
      <c r="G136" s="1" t="s">
        <v>1057</v>
      </c>
      <c r="H136" s="1" t="s">
        <v>1058</v>
      </c>
      <c r="I136" s="1" t="s">
        <v>1836</v>
      </c>
      <c r="J136" s="1" t="s">
        <v>30</v>
      </c>
      <c r="K136" s="1" t="s">
        <v>1837</v>
      </c>
      <c r="L136" s="1" t="s">
        <v>1837</v>
      </c>
      <c r="M136" s="1" t="s">
        <v>1061</v>
      </c>
      <c r="N136" s="1" t="s">
        <v>1061</v>
      </c>
      <c r="O136" s="1" t="s">
        <v>1062</v>
      </c>
      <c r="P136" s="1" t="s">
        <v>1063</v>
      </c>
      <c r="Q136" s="1" t="s">
        <v>1064</v>
      </c>
      <c r="R136" s="1" t="s">
        <v>1838</v>
      </c>
      <c r="S136" s="1" t="s">
        <v>1066</v>
      </c>
      <c r="T136" s="1" t="s">
        <v>1067</v>
      </c>
      <c r="U136" s="1" t="s">
        <v>1026</v>
      </c>
      <c r="V136" s="1" t="s">
        <v>1077</v>
      </c>
    </row>
    <row r="137" s="1" customFormat="1" spans="1:22">
      <c r="A137" s="3">
        <v>999226644932277</v>
      </c>
      <c r="B137" s="1" t="s">
        <v>1056</v>
      </c>
      <c r="C137" s="1" t="s">
        <v>1839</v>
      </c>
      <c r="D137" s="1" t="s">
        <v>1840</v>
      </c>
      <c r="E137" s="1" t="s">
        <v>1841</v>
      </c>
      <c r="F137" s="1" t="s">
        <v>1056</v>
      </c>
      <c r="G137" s="1" t="s">
        <v>1057</v>
      </c>
      <c r="H137" s="1" t="s">
        <v>1058</v>
      </c>
      <c r="I137" s="1" t="s">
        <v>1842</v>
      </c>
      <c r="J137" s="1" t="s">
        <v>30</v>
      </c>
      <c r="K137" s="1" t="s">
        <v>1843</v>
      </c>
      <c r="L137" s="1" t="s">
        <v>1843</v>
      </c>
      <c r="M137" s="1" t="s">
        <v>1061</v>
      </c>
      <c r="N137" s="1" t="s">
        <v>1061</v>
      </c>
      <c r="O137" s="1" t="s">
        <v>1062</v>
      </c>
      <c r="P137" s="1" t="s">
        <v>1063</v>
      </c>
      <c r="Q137" s="1" t="s">
        <v>1064</v>
      </c>
      <c r="R137" s="1" t="s">
        <v>1844</v>
      </c>
      <c r="S137" s="1" t="s">
        <v>1066</v>
      </c>
      <c r="T137" s="1" t="s">
        <v>1067</v>
      </c>
      <c r="U137" s="1" t="s">
        <v>1026</v>
      </c>
      <c r="V137" s="1" t="s">
        <v>1068</v>
      </c>
    </row>
    <row r="138" s="1" customFormat="1" spans="1:22">
      <c r="A138" s="3">
        <v>999226644991803</v>
      </c>
      <c r="B138" s="1" t="s">
        <v>1056</v>
      </c>
      <c r="C138" s="1" t="s">
        <v>1845</v>
      </c>
      <c r="D138" s="1" t="s">
        <v>1846</v>
      </c>
      <c r="E138" s="1" t="s">
        <v>1847</v>
      </c>
      <c r="F138" s="1" t="s">
        <v>1056</v>
      </c>
      <c r="G138" s="1" t="s">
        <v>1057</v>
      </c>
      <c r="H138" s="1" t="s">
        <v>1058</v>
      </c>
      <c r="I138" s="1" t="s">
        <v>1848</v>
      </c>
      <c r="J138" s="1" t="s">
        <v>30</v>
      </c>
      <c r="K138" s="1" t="s">
        <v>1849</v>
      </c>
      <c r="L138" s="1" t="s">
        <v>1849</v>
      </c>
      <c r="M138" s="1" t="s">
        <v>1061</v>
      </c>
      <c r="N138" s="1" t="s">
        <v>1061</v>
      </c>
      <c r="O138" s="1" t="s">
        <v>1062</v>
      </c>
      <c r="P138" s="1" t="s">
        <v>1063</v>
      </c>
      <c r="Q138" s="1" t="s">
        <v>1064</v>
      </c>
      <c r="R138" s="1" t="s">
        <v>1850</v>
      </c>
      <c r="S138" s="1" t="s">
        <v>1066</v>
      </c>
      <c r="T138" s="1" t="s">
        <v>1067</v>
      </c>
      <c r="U138" s="1" t="s">
        <v>1026</v>
      </c>
      <c r="V138" s="1" t="s">
        <v>1077</v>
      </c>
    </row>
    <row r="139" s="1" customFormat="1" spans="1:22">
      <c r="A139" s="3">
        <v>999226645080715</v>
      </c>
      <c r="B139" s="1" t="s">
        <v>1056</v>
      </c>
      <c r="C139" s="1" t="s">
        <v>1851</v>
      </c>
      <c r="D139" s="1" t="s">
        <v>1402</v>
      </c>
      <c r="E139" s="1" t="s">
        <v>1852</v>
      </c>
      <c r="F139" s="1" t="s">
        <v>1073</v>
      </c>
      <c r="G139" s="1" t="s">
        <v>1126</v>
      </c>
      <c r="H139" s="1" t="s">
        <v>1058</v>
      </c>
      <c r="I139" s="1" t="s">
        <v>1853</v>
      </c>
      <c r="J139" s="1" t="s">
        <v>30</v>
      </c>
      <c r="K139" s="1" t="s">
        <v>1854</v>
      </c>
      <c r="L139" s="1" t="s">
        <v>1854</v>
      </c>
      <c r="M139" s="1" t="s">
        <v>1061</v>
      </c>
      <c r="N139" s="1" t="s">
        <v>1061</v>
      </c>
      <c r="O139" s="1" t="s">
        <v>1062</v>
      </c>
      <c r="P139" s="1" t="s">
        <v>1063</v>
      </c>
      <c r="Q139" s="1" t="s">
        <v>1064</v>
      </c>
      <c r="R139" s="1" t="s">
        <v>1855</v>
      </c>
      <c r="S139" s="1" t="s">
        <v>1066</v>
      </c>
      <c r="T139" s="1" t="s">
        <v>1067</v>
      </c>
      <c r="U139" s="1" t="s">
        <v>1026</v>
      </c>
      <c r="V139" s="1" t="s">
        <v>1167</v>
      </c>
    </row>
    <row r="140" s="1" customFormat="1" spans="1:22">
      <c r="A140" s="3">
        <v>999226645097018</v>
      </c>
      <c r="B140" s="1" t="s">
        <v>1056</v>
      </c>
      <c r="C140" s="1" t="s">
        <v>1856</v>
      </c>
      <c r="D140" s="1" t="s">
        <v>1725</v>
      </c>
      <c r="E140" s="1" t="s">
        <v>1857</v>
      </c>
      <c r="F140" s="1" t="s">
        <v>1056</v>
      </c>
      <c r="G140" s="1" t="s">
        <v>1057</v>
      </c>
      <c r="H140" s="1" t="s">
        <v>1058</v>
      </c>
      <c r="I140" s="1" t="s">
        <v>1858</v>
      </c>
      <c r="J140" s="1" t="s">
        <v>30</v>
      </c>
      <c r="K140" s="1" t="s">
        <v>1859</v>
      </c>
      <c r="L140" s="1" t="s">
        <v>1859</v>
      </c>
      <c r="M140" s="1" t="s">
        <v>1061</v>
      </c>
      <c r="N140" s="1" t="s">
        <v>1061</v>
      </c>
      <c r="O140" s="1" t="s">
        <v>1062</v>
      </c>
      <c r="P140" s="1" t="s">
        <v>1063</v>
      </c>
      <c r="Q140" s="1" t="s">
        <v>1064</v>
      </c>
      <c r="R140" s="1" t="s">
        <v>1860</v>
      </c>
      <c r="S140" s="1" t="s">
        <v>1066</v>
      </c>
      <c r="T140" s="1" t="s">
        <v>1067</v>
      </c>
      <c r="U140" s="1" t="s">
        <v>1026</v>
      </c>
      <c r="V140" s="1" t="s">
        <v>1200</v>
      </c>
    </row>
    <row r="141" s="1" customFormat="1" spans="1:22">
      <c r="A141" s="3">
        <v>999226646205890</v>
      </c>
      <c r="B141" s="1" t="s">
        <v>1056</v>
      </c>
      <c r="C141" s="1" t="s">
        <v>1861</v>
      </c>
      <c r="D141" s="1" t="s">
        <v>1862</v>
      </c>
      <c r="E141" s="1" t="s">
        <v>1863</v>
      </c>
      <c r="F141" s="1" t="s">
        <v>1056</v>
      </c>
      <c r="G141" s="1" t="s">
        <v>1057</v>
      </c>
      <c r="H141" s="1" t="s">
        <v>1058</v>
      </c>
      <c r="I141" s="1" t="s">
        <v>1864</v>
      </c>
      <c r="J141" s="1" t="s">
        <v>30</v>
      </c>
      <c r="K141" s="1" t="s">
        <v>1865</v>
      </c>
      <c r="L141" s="1" t="s">
        <v>1865</v>
      </c>
      <c r="M141" s="1" t="s">
        <v>1061</v>
      </c>
      <c r="N141" s="1" t="s">
        <v>1061</v>
      </c>
      <c r="O141" s="1" t="s">
        <v>1062</v>
      </c>
      <c r="P141" s="1" t="s">
        <v>1063</v>
      </c>
      <c r="Q141" s="1" t="s">
        <v>1064</v>
      </c>
      <c r="R141" s="1" t="s">
        <v>1866</v>
      </c>
      <c r="S141" s="1" t="s">
        <v>1066</v>
      </c>
      <c r="T141" s="1" t="s">
        <v>1067</v>
      </c>
      <c r="U141" s="1" t="s">
        <v>1026</v>
      </c>
      <c r="V141" s="1" t="s">
        <v>1200</v>
      </c>
    </row>
    <row r="142" s="1" customFormat="1" spans="1:22">
      <c r="A142" s="3">
        <v>999226646338431</v>
      </c>
      <c r="B142" s="1" t="s">
        <v>1056</v>
      </c>
      <c r="C142" s="1" t="s">
        <v>1867</v>
      </c>
      <c r="D142" s="1" t="s">
        <v>1868</v>
      </c>
      <c r="E142" s="1" t="s">
        <v>1869</v>
      </c>
      <c r="F142" s="1" t="s">
        <v>1056</v>
      </c>
      <c r="G142" s="1" t="s">
        <v>1057</v>
      </c>
      <c r="H142" s="1" t="s">
        <v>1058</v>
      </c>
      <c r="I142" s="1" t="s">
        <v>1870</v>
      </c>
      <c r="J142" s="1" t="s">
        <v>30</v>
      </c>
      <c r="K142" s="1" t="s">
        <v>1871</v>
      </c>
      <c r="L142" s="1" t="s">
        <v>1871</v>
      </c>
      <c r="M142" s="1" t="s">
        <v>1061</v>
      </c>
      <c r="N142" s="1" t="s">
        <v>1061</v>
      </c>
      <c r="O142" s="1" t="s">
        <v>1062</v>
      </c>
      <c r="P142" s="1" t="s">
        <v>1063</v>
      </c>
      <c r="Q142" s="1" t="s">
        <v>1064</v>
      </c>
      <c r="R142" s="1" t="s">
        <v>1872</v>
      </c>
      <c r="S142" s="1" t="s">
        <v>1066</v>
      </c>
      <c r="T142" s="1" t="s">
        <v>1067</v>
      </c>
      <c r="U142" s="1" t="s">
        <v>1026</v>
      </c>
      <c r="V142" s="1" t="s">
        <v>1077</v>
      </c>
    </row>
    <row r="143" s="1" customFormat="1" spans="1:22">
      <c r="A143" s="3">
        <v>999226646533846</v>
      </c>
      <c r="B143" s="1" t="s">
        <v>1056</v>
      </c>
      <c r="C143" s="1" t="s">
        <v>1873</v>
      </c>
      <c r="D143" s="1" t="s">
        <v>1467</v>
      </c>
      <c r="E143" s="1" t="s">
        <v>1874</v>
      </c>
      <c r="F143" s="1" t="s">
        <v>1056</v>
      </c>
      <c r="G143" s="1" t="s">
        <v>1073</v>
      </c>
      <c r="H143" s="1" t="s">
        <v>1058</v>
      </c>
      <c r="I143" s="1" t="s">
        <v>1875</v>
      </c>
      <c r="J143" s="1" t="s">
        <v>30</v>
      </c>
      <c r="K143" s="1" t="s">
        <v>1876</v>
      </c>
      <c r="L143" s="1" t="s">
        <v>1876</v>
      </c>
      <c r="M143" s="1" t="s">
        <v>1061</v>
      </c>
      <c r="N143" s="1" t="s">
        <v>1061</v>
      </c>
      <c r="O143" s="1" t="s">
        <v>1062</v>
      </c>
      <c r="P143" s="1" t="s">
        <v>1063</v>
      </c>
      <c r="Q143" s="1" t="s">
        <v>1064</v>
      </c>
      <c r="R143" s="1" t="s">
        <v>1877</v>
      </c>
      <c r="S143" s="1" t="s">
        <v>1066</v>
      </c>
      <c r="T143" s="1" t="s">
        <v>1067</v>
      </c>
      <c r="U143" s="1" t="s">
        <v>1026</v>
      </c>
      <c r="V143" s="1" t="s">
        <v>1094</v>
      </c>
    </row>
    <row r="144" s="1" customFormat="1" spans="1:22">
      <c r="A144" s="3">
        <v>999226646699024</v>
      </c>
      <c r="B144" s="1" t="s">
        <v>1056</v>
      </c>
      <c r="C144" s="1" t="s">
        <v>1878</v>
      </c>
      <c r="D144" s="1" t="s">
        <v>1879</v>
      </c>
      <c r="E144" s="1" t="s">
        <v>1880</v>
      </c>
      <c r="F144" s="1" t="s">
        <v>1056</v>
      </c>
      <c r="G144" s="1" t="s">
        <v>1073</v>
      </c>
      <c r="H144" s="1" t="s">
        <v>1058</v>
      </c>
      <c r="I144" s="1" t="s">
        <v>1881</v>
      </c>
      <c r="J144" s="1" t="s">
        <v>30</v>
      </c>
      <c r="K144" s="1" t="s">
        <v>1882</v>
      </c>
      <c r="L144" s="1" t="s">
        <v>1882</v>
      </c>
      <c r="M144" s="1" t="s">
        <v>1061</v>
      </c>
      <c r="N144" s="1" t="s">
        <v>1061</v>
      </c>
      <c r="O144" s="1" t="s">
        <v>1062</v>
      </c>
      <c r="P144" s="1" t="s">
        <v>1063</v>
      </c>
      <c r="Q144" s="1" t="s">
        <v>1064</v>
      </c>
      <c r="R144" s="1" t="s">
        <v>1883</v>
      </c>
      <c r="S144" s="1" t="s">
        <v>1066</v>
      </c>
      <c r="T144" s="1" t="s">
        <v>1067</v>
      </c>
      <c r="U144" s="1" t="s">
        <v>1026</v>
      </c>
      <c r="V144" s="1" t="s">
        <v>1200</v>
      </c>
    </row>
    <row r="145" s="1" customFormat="1" spans="1:22">
      <c r="A145" s="3">
        <v>999226647089397</v>
      </c>
      <c r="B145" s="1" t="s">
        <v>1056</v>
      </c>
      <c r="C145" s="1" t="s">
        <v>1884</v>
      </c>
      <c r="D145" s="1" t="s">
        <v>1774</v>
      </c>
      <c r="E145" s="1" t="s">
        <v>1885</v>
      </c>
      <c r="F145" s="1" t="s">
        <v>1056</v>
      </c>
      <c r="G145" s="1" t="s">
        <v>1057</v>
      </c>
      <c r="H145" s="1" t="s">
        <v>1058</v>
      </c>
      <c r="I145" s="1" t="s">
        <v>1886</v>
      </c>
      <c r="J145" s="1" t="s">
        <v>30</v>
      </c>
      <c r="K145" s="1" t="s">
        <v>1887</v>
      </c>
      <c r="L145" s="1" t="s">
        <v>1887</v>
      </c>
      <c r="M145" s="1" t="s">
        <v>1061</v>
      </c>
      <c r="N145" s="1" t="s">
        <v>1061</v>
      </c>
      <c r="O145" s="1" t="s">
        <v>1062</v>
      </c>
      <c r="P145" s="1" t="s">
        <v>1063</v>
      </c>
      <c r="Q145" s="1" t="s">
        <v>1064</v>
      </c>
      <c r="R145" s="1" t="s">
        <v>1888</v>
      </c>
      <c r="S145" s="1" t="s">
        <v>1066</v>
      </c>
      <c r="T145" s="1" t="s">
        <v>1067</v>
      </c>
      <c r="U145" s="1" t="s">
        <v>1026</v>
      </c>
      <c r="V145" s="1" t="s">
        <v>1077</v>
      </c>
    </row>
    <row r="146" s="1" customFormat="1" spans="1:22">
      <c r="A146" s="3">
        <v>999226647384522</v>
      </c>
      <c r="B146" s="1" t="s">
        <v>1056</v>
      </c>
      <c r="C146" s="1" t="s">
        <v>1889</v>
      </c>
      <c r="D146" s="1" t="s">
        <v>1890</v>
      </c>
      <c r="E146" s="1" t="s">
        <v>1891</v>
      </c>
      <c r="F146" s="1" t="s">
        <v>1056</v>
      </c>
      <c r="G146" s="1" t="s">
        <v>1126</v>
      </c>
      <c r="H146" s="1" t="s">
        <v>1058</v>
      </c>
      <c r="I146" s="1" t="s">
        <v>1892</v>
      </c>
      <c r="J146" s="1" t="s">
        <v>30</v>
      </c>
      <c r="K146" s="1" t="s">
        <v>1893</v>
      </c>
      <c r="L146" s="1" t="s">
        <v>1893</v>
      </c>
      <c r="M146" s="1" t="s">
        <v>1061</v>
      </c>
      <c r="N146" s="1" t="s">
        <v>1061</v>
      </c>
      <c r="O146" s="1" t="s">
        <v>1062</v>
      </c>
      <c r="P146" s="1" t="s">
        <v>1063</v>
      </c>
      <c r="Q146" s="1" t="s">
        <v>1064</v>
      </c>
      <c r="R146" s="1" t="s">
        <v>1894</v>
      </c>
      <c r="S146" s="1" t="s">
        <v>1066</v>
      </c>
      <c r="T146" s="1" t="s">
        <v>1067</v>
      </c>
      <c r="U146" s="1" t="s">
        <v>1026</v>
      </c>
      <c r="V146" s="1" t="s">
        <v>1094</v>
      </c>
    </row>
    <row r="147" s="1" customFormat="1" spans="1:22">
      <c r="A147" s="3">
        <v>999226647528136</v>
      </c>
      <c r="B147" s="1" t="s">
        <v>1056</v>
      </c>
      <c r="C147" s="1" t="s">
        <v>1895</v>
      </c>
      <c r="D147" s="1" t="s">
        <v>1896</v>
      </c>
      <c r="E147" s="1" t="s">
        <v>1897</v>
      </c>
      <c r="F147" s="1" t="s">
        <v>1056</v>
      </c>
      <c r="G147" s="1" t="s">
        <v>1057</v>
      </c>
      <c r="H147" s="1" t="s">
        <v>1058</v>
      </c>
      <c r="I147" s="1" t="s">
        <v>1898</v>
      </c>
      <c r="J147" s="1" t="s">
        <v>30</v>
      </c>
      <c r="K147" s="1" t="s">
        <v>1899</v>
      </c>
      <c r="L147" s="1" t="s">
        <v>1899</v>
      </c>
      <c r="M147" s="1" t="s">
        <v>1061</v>
      </c>
      <c r="N147" s="1" t="s">
        <v>1061</v>
      </c>
      <c r="O147" s="1" t="s">
        <v>1062</v>
      </c>
      <c r="P147" s="1" t="s">
        <v>1063</v>
      </c>
      <c r="Q147" s="1" t="s">
        <v>1064</v>
      </c>
      <c r="R147" s="1" t="s">
        <v>1900</v>
      </c>
      <c r="S147" s="1" t="s">
        <v>1066</v>
      </c>
      <c r="T147" s="1" t="s">
        <v>1067</v>
      </c>
      <c r="U147" s="1" t="s">
        <v>1026</v>
      </c>
      <c r="V147" s="1" t="s">
        <v>1077</v>
      </c>
    </row>
    <row r="148" s="1" customFormat="1" spans="1:22">
      <c r="A148" s="3">
        <v>999226647600242</v>
      </c>
      <c r="B148" s="1" t="s">
        <v>1056</v>
      </c>
      <c r="C148" s="1" t="s">
        <v>1901</v>
      </c>
      <c r="D148" s="1" t="s">
        <v>1519</v>
      </c>
      <c r="E148" s="1" t="s">
        <v>1902</v>
      </c>
      <c r="F148" s="1" t="s">
        <v>1073</v>
      </c>
      <c r="G148" s="1" t="s">
        <v>1126</v>
      </c>
      <c r="H148" s="1" t="s">
        <v>1058</v>
      </c>
      <c r="I148" s="1" t="s">
        <v>1903</v>
      </c>
      <c r="J148" s="1" t="s">
        <v>30</v>
      </c>
      <c r="K148" s="1" t="s">
        <v>1904</v>
      </c>
      <c r="L148" s="1" t="s">
        <v>1904</v>
      </c>
      <c r="M148" s="1" t="s">
        <v>1061</v>
      </c>
      <c r="N148" s="1" t="s">
        <v>1061</v>
      </c>
      <c r="O148" s="1" t="s">
        <v>1062</v>
      </c>
      <c r="P148" s="1" t="s">
        <v>1063</v>
      </c>
      <c r="Q148" s="1" t="s">
        <v>1064</v>
      </c>
      <c r="R148" s="1" t="s">
        <v>1905</v>
      </c>
      <c r="S148" s="1" t="s">
        <v>1066</v>
      </c>
      <c r="T148" s="1" t="s">
        <v>1067</v>
      </c>
      <c r="U148" s="1" t="s">
        <v>1026</v>
      </c>
      <c r="V148" s="1" t="s">
        <v>1077</v>
      </c>
    </row>
    <row r="149" s="1" customFormat="1" spans="1:22">
      <c r="A149" s="3">
        <v>999226647694109</v>
      </c>
      <c r="B149" s="1" t="s">
        <v>1056</v>
      </c>
      <c r="C149" s="1" t="s">
        <v>1906</v>
      </c>
      <c r="D149" s="1" t="s">
        <v>1519</v>
      </c>
      <c r="E149" s="1" t="s">
        <v>1907</v>
      </c>
      <c r="F149" s="1" t="s">
        <v>1056</v>
      </c>
      <c r="G149" s="1" t="s">
        <v>1057</v>
      </c>
      <c r="H149" s="1" t="s">
        <v>1058</v>
      </c>
      <c r="I149" s="1" t="s">
        <v>1903</v>
      </c>
      <c r="J149" s="1" t="s">
        <v>30</v>
      </c>
      <c r="K149" s="1" t="s">
        <v>1904</v>
      </c>
      <c r="L149" s="1" t="s">
        <v>1904</v>
      </c>
      <c r="M149" s="1" t="s">
        <v>1061</v>
      </c>
      <c r="N149" s="1" t="s">
        <v>1061</v>
      </c>
      <c r="O149" s="1" t="s">
        <v>1062</v>
      </c>
      <c r="P149" s="1" t="s">
        <v>1063</v>
      </c>
      <c r="Q149" s="1" t="s">
        <v>1064</v>
      </c>
      <c r="R149" s="1" t="s">
        <v>1908</v>
      </c>
      <c r="S149" s="1" t="s">
        <v>1066</v>
      </c>
      <c r="T149" s="1" t="s">
        <v>1067</v>
      </c>
      <c r="U149" s="1" t="s">
        <v>1026</v>
      </c>
      <c r="V149" s="1" t="s">
        <v>1077</v>
      </c>
    </row>
    <row r="150" s="1" customFormat="1" spans="1:22">
      <c r="A150" s="3">
        <v>999226647937712</v>
      </c>
      <c r="B150" s="1" t="s">
        <v>1056</v>
      </c>
      <c r="C150" s="1" t="s">
        <v>1909</v>
      </c>
      <c r="D150" s="1" t="s">
        <v>1559</v>
      </c>
      <c r="E150" s="1" t="s">
        <v>1560</v>
      </c>
      <c r="F150" s="1" t="s">
        <v>1057</v>
      </c>
      <c r="G150" s="1" t="s">
        <v>1126</v>
      </c>
      <c r="H150" s="1" t="s">
        <v>1058</v>
      </c>
      <c r="I150" s="1" t="s">
        <v>1910</v>
      </c>
      <c r="J150" s="1" t="s">
        <v>30</v>
      </c>
      <c r="K150" s="1" t="s">
        <v>1911</v>
      </c>
      <c r="L150" s="1" t="s">
        <v>1911</v>
      </c>
      <c r="M150" s="1" t="s">
        <v>1061</v>
      </c>
      <c r="N150" s="1" t="s">
        <v>1061</v>
      </c>
      <c r="O150" s="1" t="s">
        <v>1062</v>
      </c>
      <c r="P150" s="1" t="s">
        <v>1063</v>
      </c>
      <c r="Q150" s="1" t="s">
        <v>1064</v>
      </c>
      <c r="R150" s="1" t="s">
        <v>1912</v>
      </c>
      <c r="S150" s="1" t="s">
        <v>1066</v>
      </c>
      <c r="T150" s="1" t="s">
        <v>1067</v>
      </c>
      <c r="U150" s="1" t="s">
        <v>1026</v>
      </c>
      <c r="V150" s="1" t="s">
        <v>1077</v>
      </c>
    </row>
    <row r="151" s="1" customFormat="1" spans="1:22">
      <c r="A151" s="3">
        <v>999226648071922</v>
      </c>
      <c r="B151" s="1" t="s">
        <v>1056</v>
      </c>
      <c r="C151" s="1" t="s">
        <v>1913</v>
      </c>
      <c r="D151" s="1" t="s">
        <v>1914</v>
      </c>
      <c r="E151" s="1" t="s">
        <v>1915</v>
      </c>
      <c r="F151" s="1" t="s">
        <v>1056</v>
      </c>
      <c r="G151" s="1" t="s">
        <v>1057</v>
      </c>
      <c r="H151" s="1" t="s">
        <v>1058</v>
      </c>
      <c r="I151" s="1" t="s">
        <v>1916</v>
      </c>
      <c r="J151" s="1" t="s">
        <v>30</v>
      </c>
      <c r="K151" s="1" t="s">
        <v>1917</v>
      </c>
      <c r="L151" s="1" t="s">
        <v>1917</v>
      </c>
      <c r="M151" s="1" t="s">
        <v>1061</v>
      </c>
      <c r="N151" s="1" t="s">
        <v>1061</v>
      </c>
      <c r="O151" s="1" t="s">
        <v>1062</v>
      </c>
      <c r="P151" s="1" t="s">
        <v>1063</v>
      </c>
      <c r="Q151" s="1" t="s">
        <v>1064</v>
      </c>
      <c r="R151" s="1" t="s">
        <v>1918</v>
      </c>
      <c r="S151" s="1" t="s">
        <v>1066</v>
      </c>
      <c r="T151" s="1" t="s">
        <v>1067</v>
      </c>
      <c r="U151" s="1" t="s">
        <v>1026</v>
      </c>
      <c r="V151" s="1" t="s">
        <v>1077</v>
      </c>
    </row>
    <row r="152" s="1" customFormat="1" spans="1:22">
      <c r="A152" s="3">
        <v>999226648133990</v>
      </c>
      <c r="B152" s="1" t="s">
        <v>1056</v>
      </c>
      <c r="C152" s="1" t="s">
        <v>1919</v>
      </c>
      <c r="D152" s="1" t="s">
        <v>1920</v>
      </c>
      <c r="E152" s="1" t="s">
        <v>1921</v>
      </c>
      <c r="F152" s="1" t="s">
        <v>1056</v>
      </c>
      <c r="G152" s="1" t="s">
        <v>1057</v>
      </c>
      <c r="H152" s="1" t="s">
        <v>1058</v>
      </c>
      <c r="I152" s="1" t="s">
        <v>1922</v>
      </c>
      <c r="J152" s="1" t="s">
        <v>30</v>
      </c>
      <c r="K152" s="1" t="s">
        <v>1923</v>
      </c>
      <c r="L152" s="1" t="s">
        <v>1923</v>
      </c>
      <c r="M152" s="1" t="s">
        <v>1061</v>
      </c>
      <c r="N152" s="1" t="s">
        <v>1061</v>
      </c>
      <c r="O152" s="1" t="s">
        <v>1062</v>
      </c>
      <c r="P152" s="1" t="s">
        <v>1063</v>
      </c>
      <c r="Q152" s="1" t="s">
        <v>1064</v>
      </c>
      <c r="R152" s="1" t="s">
        <v>1924</v>
      </c>
      <c r="S152" s="1" t="s">
        <v>1066</v>
      </c>
      <c r="T152" s="1" t="s">
        <v>1067</v>
      </c>
      <c r="U152" s="1" t="s">
        <v>1026</v>
      </c>
      <c r="V152" s="1" t="s">
        <v>1094</v>
      </c>
    </row>
    <row r="153" s="1" customFormat="1" spans="1:22">
      <c r="A153" s="3">
        <v>999226648145012</v>
      </c>
      <c r="B153" s="1" t="s">
        <v>1056</v>
      </c>
      <c r="C153" s="1" t="s">
        <v>1925</v>
      </c>
      <c r="D153" s="1" t="s">
        <v>1926</v>
      </c>
      <c r="E153" s="1" t="s">
        <v>1927</v>
      </c>
      <c r="F153" s="1" t="s">
        <v>1056</v>
      </c>
      <c r="G153" s="1" t="s">
        <v>1057</v>
      </c>
      <c r="H153" s="1" t="s">
        <v>1058</v>
      </c>
      <c r="I153" s="1" t="s">
        <v>1928</v>
      </c>
      <c r="J153" s="1" t="s">
        <v>30</v>
      </c>
      <c r="K153" s="1" t="s">
        <v>1929</v>
      </c>
      <c r="L153" s="1" t="s">
        <v>1929</v>
      </c>
      <c r="M153" s="1" t="s">
        <v>1061</v>
      </c>
      <c r="N153" s="1" t="s">
        <v>1061</v>
      </c>
      <c r="O153" s="1" t="s">
        <v>1062</v>
      </c>
      <c r="P153" s="1" t="s">
        <v>1063</v>
      </c>
      <c r="Q153" s="1" t="s">
        <v>1064</v>
      </c>
      <c r="R153" s="1" t="s">
        <v>1930</v>
      </c>
      <c r="S153" s="1" t="s">
        <v>1066</v>
      </c>
      <c r="T153" s="1" t="s">
        <v>1067</v>
      </c>
      <c r="U153" s="1" t="s">
        <v>1026</v>
      </c>
      <c r="V153" s="1" t="s">
        <v>1200</v>
      </c>
    </row>
    <row r="154" s="1" customFormat="1" spans="1:22">
      <c r="A154" s="3">
        <v>999226648734534</v>
      </c>
      <c r="B154" s="1" t="s">
        <v>1056</v>
      </c>
      <c r="C154" s="1" t="s">
        <v>1931</v>
      </c>
      <c r="D154" s="1" t="s">
        <v>1932</v>
      </c>
      <c r="E154" s="1" t="s">
        <v>1933</v>
      </c>
      <c r="F154" s="1" t="s">
        <v>1073</v>
      </c>
      <c r="G154" s="1" t="s">
        <v>1126</v>
      </c>
      <c r="H154" s="1" t="s">
        <v>1058</v>
      </c>
      <c r="I154" s="1" t="s">
        <v>1934</v>
      </c>
      <c r="J154" s="1" t="s">
        <v>30</v>
      </c>
      <c r="K154" s="1" t="s">
        <v>1935</v>
      </c>
      <c r="L154" s="1" t="s">
        <v>1935</v>
      </c>
      <c r="M154" s="1" t="s">
        <v>1061</v>
      </c>
      <c r="N154" s="1" t="s">
        <v>1061</v>
      </c>
      <c r="O154" s="1" t="s">
        <v>1062</v>
      </c>
      <c r="P154" s="1" t="s">
        <v>1063</v>
      </c>
      <c r="Q154" s="1" t="s">
        <v>1064</v>
      </c>
      <c r="R154" s="1" t="s">
        <v>1936</v>
      </c>
      <c r="S154" s="1" t="s">
        <v>1066</v>
      </c>
      <c r="T154" s="1" t="s">
        <v>1067</v>
      </c>
      <c r="U154" s="1" t="s">
        <v>1026</v>
      </c>
      <c r="V154" s="1" t="s">
        <v>1077</v>
      </c>
    </row>
    <row r="155" s="1" customFormat="1" spans="1:22">
      <c r="A155" s="3">
        <v>26653561548</v>
      </c>
      <c r="B155" s="1" t="s">
        <v>1056</v>
      </c>
      <c r="C155" s="1" t="s">
        <v>1937</v>
      </c>
      <c r="D155" s="1" t="s">
        <v>1311</v>
      </c>
      <c r="E155" s="1" t="s">
        <v>1938</v>
      </c>
      <c r="F155" s="1" t="s">
        <v>1057</v>
      </c>
      <c r="G155" s="1" t="s">
        <v>1073</v>
      </c>
      <c r="H155" s="1" t="s">
        <v>1058</v>
      </c>
      <c r="I155" s="1" t="s">
        <v>1939</v>
      </c>
      <c r="J155" s="1" t="s">
        <v>30</v>
      </c>
      <c r="K155" s="1" t="s">
        <v>1940</v>
      </c>
      <c r="L155" s="1" t="s">
        <v>1940</v>
      </c>
      <c r="M155" s="1" t="s">
        <v>1061</v>
      </c>
      <c r="N155" s="1" t="s">
        <v>1061</v>
      </c>
      <c r="O155" s="1" t="s">
        <v>1062</v>
      </c>
      <c r="P155" s="1" t="s">
        <v>1063</v>
      </c>
      <c r="Q155" s="1" t="s">
        <v>1064</v>
      </c>
      <c r="R155" s="1" t="s">
        <v>1941</v>
      </c>
      <c r="S155" s="1" t="s">
        <v>1066</v>
      </c>
      <c r="T155" s="1" t="s">
        <v>1067</v>
      </c>
      <c r="U155" s="1" t="s">
        <v>1026</v>
      </c>
      <c r="V155" s="1" t="s">
        <v>1077</v>
      </c>
    </row>
    <row r="156" s="1" customFormat="1" spans="1:22">
      <c r="A156" s="3">
        <v>999226653901704</v>
      </c>
      <c r="B156" s="1" t="s">
        <v>1056</v>
      </c>
      <c r="C156" s="1" t="s">
        <v>1942</v>
      </c>
      <c r="D156" s="1" t="s">
        <v>1814</v>
      </c>
      <c r="E156" s="1" t="s">
        <v>1943</v>
      </c>
      <c r="F156" s="1" t="s">
        <v>1057</v>
      </c>
      <c r="G156" s="1" t="s">
        <v>1073</v>
      </c>
      <c r="H156" s="1" t="s">
        <v>1058</v>
      </c>
      <c r="I156" s="1" t="s">
        <v>1944</v>
      </c>
      <c r="J156" s="1" t="s">
        <v>30</v>
      </c>
      <c r="K156" s="1" t="s">
        <v>1945</v>
      </c>
      <c r="L156" s="1" t="s">
        <v>1945</v>
      </c>
      <c r="M156" s="1" t="s">
        <v>1061</v>
      </c>
      <c r="N156" s="1" t="s">
        <v>1061</v>
      </c>
      <c r="O156" s="1" t="s">
        <v>1062</v>
      </c>
      <c r="P156" s="1" t="s">
        <v>1063</v>
      </c>
      <c r="Q156" s="1" t="s">
        <v>1064</v>
      </c>
      <c r="R156" s="1" t="s">
        <v>1946</v>
      </c>
      <c r="S156" s="1" t="s">
        <v>1066</v>
      </c>
      <c r="T156" s="1" t="s">
        <v>1067</v>
      </c>
      <c r="U156" s="1" t="s">
        <v>1026</v>
      </c>
      <c r="V156" s="1" t="s">
        <v>1077</v>
      </c>
    </row>
    <row r="157" s="1" customFormat="1" spans="1:22">
      <c r="A157" s="3">
        <v>999226654422042</v>
      </c>
      <c r="B157" s="1" t="s">
        <v>1056</v>
      </c>
      <c r="C157" s="1" t="s">
        <v>1947</v>
      </c>
      <c r="D157" s="1" t="s">
        <v>1547</v>
      </c>
      <c r="E157" s="1" t="s">
        <v>1548</v>
      </c>
      <c r="F157" s="1" t="s">
        <v>1057</v>
      </c>
      <c r="G157" s="1" t="s">
        <v>1073</v>
      </c>
      <c r="H157" s="1" t="s">
        <v>1058</v>
      </c>
      <c r="I157" s="1" t="s">
        <v>1948</v>
      </c>
      <c r="J157" s="1" t="s">
        <v>30</v>
      </c>
      <c r="K157" s="1" t="s">
        <v>1949</v>
      </c>
      <c r="L157" s="1" t="s">
        <v>1949</v>
      </c>
      <c r="M157" s="1" t="s">
        <v>1061</v>
      </c>
      <c r="N157" s="1" t="s">
        <v>1061</v>
      </c>
      <c r="O157" s="1" t="s">
        <v>1062</v>
      </c>
      <c r="P157" s="1" t="s">
        <v>1063</v>
      </c>
      <c r="Q157" s="1" t="s">
        <v>1064</v>
      </c>
      <c r="R157" s="1" t="s">
        <v>1950</v>
      </c>
      <c r="S157" s="1" t="s">
        <v>1066</v>
      </c>
      <c r="T157" s="1" t="s">
        <v>1067</v>
      </c>
      <c r="U157" s="1" t="s">
        <v>1026</v>
      </c>
      <c r="V157" s="1" t="s">
        <v>1094</v>
      </c>
    </row>
    <row r="158" s="1" customFormat="1" spans="1:22">
      <c r="A158" s="3">
        <v>999226654562709</v>
      </c>
      <c r="B158" s="1" t="s">
        <v>1056</v>
      </c>
      <c r="C158" s="1" t="s">
        <v>1951</v>
      </c>
      <c r="D158" s="1" t="s">
        <v>1952</v>
      </c>
      <c r="E158" s="1" t="s">
        <v>1953</v>
      </c>
      <c r="F158" s="1" t="s">
        <v>1057</v>
      </c>
      <c r="G158" s="1" t="s">
        <v>1073</v>
      </c>
      <c r="H158" s="1" t="s">
        <v>1058</v>
      </c>
      <c r="I158" s="1" t="s">
        <v>1954</v>
      </c>
      <c r="J158" s="1" t="s">
        <v>30</v>
      </c>
      <c r="K158" s="1" t="s">
        <v>1955</v>
      </c>
      <c r="L158" s="1" t="s">
        <v>1955</v>
      </c>
      <c r="M158" s="1" t="s">
        <v>1061</v>
      </c>
      <c r="N158" s="1" t="s">
        <v>1061</v>
      </c>
      <c r="O158" s="1" t="s">
        <v>1062</v>
      </c>
      <c r="P158" s="1" t="s">
        <v>1063</v>
      </c>
      <c r="Q158" s="1" t="s">
        <v>1064</v>
      </c>
      <c r="R158" s="1" t="s">
        <v>1956</v>
      </c>
      <c r="S158" s="1" t="s">
        <v>1066</v>
      </c>
      <c r="T158" s="1" t="s">
        <v>1067</v>
      </c>
      <c r="U158" s="1" t="s">
        <v>1026</v>
      </c>
      <c r="V158" s="1" t="s">
        <v>1068</v>
      </c>
    </row>
    <row r="159" s="1" customFormat="1" spans="1:22">
      <c r="A159" s="3">
        <v>999226656444747</v>
      </c>
      <c r="B159" s="1" t="s">
        <v>1056</v>
      </c>
      <c r="C159" s="1" t="s">
        <v>1957</v>
      </c>
      <c r="D159" s="1" t="s">
        <v>1553</v>
      </c>
      <c r="E159" s="1" t="s">
        <v>1958</v>
      </c>
      <c r="F159" s="1" t="s">
        <v>1056</v>
      </c>
      <c r="G159" s="1" t="s">
        <v>1057</v>
      </c>
      <c r="H159" s="1" t="s">
        <v>1058</v>
      </c>
      <c r="I159" s="1" t="s">
        <v>1959</v>
      </c>
      <c r="J159" s="1" t="s">
        <v>30</v>
      </c>
      <c r="K159" s="1" t="s">
        <v>1960</v>
      </c>
      <c r="L159" s="1" t="s">
        <v>1960</v>
      </c>
      <c r="M159" s="1" t="s">
        <v>1061</v>
      </c>
      <c r="N159" s="1" t="s">
        <v>1061</v>
      </c>
      <c r="O159" s="1" t="s">
        <v>1062</v>
      </c>
      <c r="P159" s="1" t="s">
        <v>1063</v>
      </c>
      <c r="Q159" s="1" t="s">
        <v>1064</v>
      </c>
      <c r="R159" s="1" t="s">
        <v>1961</v>
      </c>
      <c r="S159" s="1" t="s">
        <v>1066</v>
      </c>
      <c r="T159" s="1" t="s">
        <v>1067</v>
      </c>
      <c r="U159" s="1" t="s">
        <v>1026</v>
      </c>
      <c r="V159" s="1" t="s">
        <v>1077</v>
      </c>
    </row>
    <row r="160" s="1" customFormat="1" spans="1:22">
      <c r="A160" s="3">
        <v>999226657508368</v>
      </c>
      <c r="B160" s="1" t="s">
        <v>1056</v>
      </c>
      <c r="C160" s="1" t="s">
        <v>1962</v>
      </c>
      <c r="D160" s="1" t="s">
        <v>1963</v>
      </c>
      <c r="E160" s="1" t="s">
        <v>1964</v>
      </c>
      <c r="F160" s="1" t="s">
        <v>1056</v>
      </c>
      <c r="G160" s="1" t="s">
        <v>1057</v>
      </c>
      <c r="H160" s="1" t="s">
        <v>1058</v>
      </c>
      <c r="I160" s="1" t="s">
        <v>1965</v>
      </c>
      <c r="J160" s="1" t="s">
        <v>30</v>
      </c>
      <c r="K160" s="1" t="s">
        <v>1966</v>
      </c>
      <c r="L160" s="1" t="s">
        <v>1966</v>
      </c>
      <c r="M160" s="1" t="s">
        <v>1061</v>
      </c>
      <c r="N160" s="1" t="s">
        <v>1061</v>
      </c>
      <c r="O160" s="1" t="s">
        <v>1062</v>
      </c>
      <c r="P160" s="1" t="s">
        <v>1063</v>
      </c>
      <c r="Q160" s="1" t="s">
        <v>1064</v>
      </c>
      <c r="R160" s="1" t="s">
        <v>1967</v>
      </c>
      <c r="S160" s="1" t="s">
        <v>1066</v>
      </c>
      <c r="T160" s="1" t="s">
        <v>1067</v>
      </c>
      <c r="U160" s="1" t="s">
        <v>1026</v>
      </c>
      <c r="V160" s="1" t="s">
        <v>1077</v>
      </c>
    </row>
    <row r="161" s="1" customFormat="1" spans="1:22">
      <c r="A161" s="3">
        <v>999226657786421</v>
      </c>
      <c r="B161" s="1" t="s">
        <v>1056</v>
      </c>
      <c r="C161" s="1" t="s">
        <v>1968</v>
      </c>
      <c r="D161" s="1" t="s">
        <v>1144</v>
      </c>
      <c r="E161" s="1" t="s">
        <v>1969</v>
      </c>
      <c r="F161" s="1" t="s">
        <v>1057</v>
      </c>
      <c r="G161" s="1" t="s">
        <v>1073</v>
      </c>
      <c r="H161" s="1" t="s">
        <v>1058</v>
      </c>
      <c r="I161" s="1" t="s">
        <v>1970</v>
      </c>
      <c r="J161" s="1" t="s">
        <v>30</v>
      </c>
      <c r="K161" s="1" t="s">
        <v>1971</v>
      </c>
      <c r="L161" s="1" t="s">
        <v>1971</v>
      </c>
      <c r="M161" s="1" t="s">
        <v>1061</v>
      </c>
      <c r="N161" s="1" t="s">
        <v>1061</v>
      </c>
      <c r="O161" s="1" t="s">
        <v>1062</v>
      </c>
      <c r="P161" s="1" t="s">
        <v>1063</v>
      </c>
      <c r="Q161" s="1" t="s">
        <v>1064</v>
      </c>
      <c r="R161" s="1" t="s">
        <v>1972</v>
      </c>
      <c r="S161" s="1" t="s">
        <v>1066</v>
      </c>
      <c r="T161" s="1" t="s">
        <v>1067</v>
      </c>
      <c r="U161" s="1" t="s">
        <v>1026</v>
      </c>
      <c r="V161" s="1" t="s">
        <v>1077</v>
      </c>
    </row>
    <row r="162" s="1" customFormat="1" spans="1:22">
      <c r="A162" s="3">
        <v>999226657910854</v>
      </c>
      <c r="B162" s="1" t="s">
        <v>1056</v>
      </c>
      <c r="C162" s="1" t="s">
        <v>1973</v>
      </c>
      <c r="D162" s="1" t="s">
        <v>1974</v>
      </c>
      <c r="E162" s="1" t="s">
        <v>1975</v>
      </c>
      <c r="F162" s="1" t="s">
        <v>1073</v>
      </c>
      <c r="G162" s="1" t="s">
        <v>1126</v>
      </c>
      <c r="H162" s="1" t="s">
        <v>1058</v>
      </c>
      <c r="I162" s="1" t="s">
        <v>1976</v>
      </c>
      <c r="J162" s="1" t="s">
        <v>30</v>
      </c>
      <c r="K162" s="1" t="s">
        <v>1977</v>
      </c>
      <c r="L162" s="1" t="s">
        <v>1977</v>
      </c>
      <c r="M162" s="1" t="s">
        <v>1061</v>
      </c>
      <c r="N162" s="1" t="s">
        <v>1061</v>
      </c>
      <c r="O162" s="1" t="s">
        <v>1062</v>
      </c>
      <c r="P162" s="1" t="s">
        <v>1063</v>
      </c>
      <c r="Q162" s="1" t="s">
        <v>1064</v>
      </c>
      <c r="R162" s="1" t="s">
        <v>1978</v>
      </c>
      <c r="S162" s="1" t="s">
        <v>1066</v>
      </c>
      <c r="T162" s="1" t="s">
        <v>1067</v>
      </c>
      <c r="U162" s="1" t="s">
        <v>1026</v>
      </c>
      <c r="V162" s="1" t="s">
        <v>1200</v>
      </c>
    </row>
    <row r="163" s="1" customFormat="1" spans="1:22">
      <c r="A163" s="3">
        <v>999226659710947</v>
      </c>
      <c r="B163" s="1" t="s">
        <v>1057</v>
      </c>
      <c r="C163" s="1" t="s">
        <v>1979</v>
      </c>
      <c r="D163" s="1" t="s">
        <v>1980</v>
      </c>
      <c r="E163" s="1" t="s">
        <v>1981</v>
      </c>
      <c r="F163" s="1" t="s">
        <v>1057</v>
      </c>
      <c r="G163" s="1" t="s">
        <v>1126</v>
      </c>
      <c r="H163" s="1" t="s">
        <v>1058</v>
      </c>
      <c r="I163" s="1" t="s">
        <v>1982</v>
      </c>
      <c r="J163" s="1" t="s">
        <v>30</v>
      </c>
      <c r="K163" s="1" t="s">
        <v>1983</v>
      </c>
      <c r="L163" s="1" t="s">
        <v>1983</v>
      </c>
      <c r="M163" s="1" t="s">
        <v>1061</v>
      </c>
      <c r="N163" s="1" t="s">
        <v>1061</v>
      </c>
      <c r="O163" s="1" t="s">
        <v>1062</v>
      </c>
      <c r="P163" s="1" t="s">
        <v>1063</v>
      </c>
      <c r="Q163" s="1" t="s">
        <v>1064</v>
      </c>
      <c r="R163" s="1" t="s">
        <v>1984</v>
      </c>
      <c r="S163" s="1" t="s">
        <v>1066</v>
      </c>
      <c r="T163" s="1" t="s">
        <v>1067</v>
      </c>
      <c r="U163" s="1" t="s">
        <v>1026</v>
      </c>
      <c r="V163" s="1" t="s">
        <v>1068</v>
      </c>
    </row>
    <row r="164" s="1" customFormat="1" spans="1:22">
      <c r="A164" s="3">
        <v>999226659728507</v>
      </c>
      <c r="B164" s="1" t="s">
        <v>1057</v>
      </c>
      <c r="C164" s="1" t="s">
        <v>1985</v>
      </c>
      <c r="D164" s="1" t="s">
        <v>1986</v>
      </c>
      <c r="E164" s="1" t="s">
        <v>1987</v>
      </c>
      <c r="F164" s="1" t="s">
        <v>1057</v>
      </c>
      <c r="G164" s="1" t="s">
        <v>1126</v>
      </c>
      <c r="H164" s="1" t="s">
        <v>1058</v>
      </c>
      <c r="I164" s="1" t="s">
        <v>1988</v>
      </c>
      <c r="J164" s="1" t="s">
        <v>30</v>
      </c>
      <c r="K164" s="1" t="s">
        <v>1989</v>
      </c>
      <c r="L164" s="1" t="s">
        <v>1989</v>
      </c>
      <c r="M164" s="1" t="s">
        <v>1061</v>
      </c>
      <c r="N164" s="1" t="s">
        <v>1061</v>
      </c>
      <c r="O164" s="1" t="s">
        <v>1062</v>
      </c>
      <c r="P164" s="1" t="s">
        <v>1063</v>
      </c>
      <c r="Q164" s="1" t="s">
        <v>1064</v>
      </c>
      <c r="R164" s="1" t="s">
        <v>1990</v>
      </c>
      <c r="S164" s="1" t="s">
        <v>1066</v>
      </c>
      <c r="T164" s="1" t="s">
        <v>1067</v>
      </c>
      <c r="U164" s="1" t="s">
        <v>1026</v>
      </c>
      <c r="V164" s="1" t="s">
        <v>1200</v>
      </c>
    </row>
    <row r="165" s="1" customFormat="1" spans="1:22">
      <c r="A165" s="3">
        <v>999226661494256</v>
      </c>
      <c r="B165" s="1" t="s">
        <v>1057</v>
      </c>
      <c r="C165" s="1" t="s">
        <v>1991</v>
      </c>
      <c r="D165" s="1" t="s">
        <v>1992</v>
      </c>
      <c r="E165" s="1" t="s">
        <v>1993</v>
      </c>
      <c r="F165" s="1" t="s">
        <v>1057</v>
      </c>
      <c r="G165" s="1" t="s">
        <v>1073</v>
      </c>
      <c r="H165" s="1" t="s">
        <v>1058</v>
      </c>
      <c r="I165" s="1" t="s">
        <v>1994</v>
      </c>
      <c r="J165" s="1" t="s">
        <v>30</v>
      </c>
      <c r="K165" s="1" t="s">
        <v>1995</v>
      </c>
      <c r="L165" s="1" t="s">
        <v>1995</v>
      </c>
      <c r="M165" s="1" t="s">
        <v>1061</v>
      </c>
      <c r="N165" s="1" t="s">
        <v>1061</v>
      </c>
      <c r="O165" s="1" t="s">
        <v>1062</v>
      </c>
      <c r="P165" s="1" t="s">
        <v>1063</v>
      </c>
      <c r="Q165" s="1" t="s">
        <v>1064</v>
      </c>
      <c r="R165" s="1" t="s">
        <v>1996</v>
      </c>
      <c r="S165" s="1" t="s">
        <v>1066</v>
      </c>
      <c r="T165" s="1" t="s">
        <v>1067</v>
      </c>
      <c r="U165" s="1" t="s">
        <v>1026</v>
      </c>
      <c r="V165" s="1" t="s">
        <v>1094</v>
      </c>
    </row>
    <row r="166" s="1" customFormat="1" spans="1:22">
      <c r="A166" s="3">
        <v>999226662807542</v>
      </c>
      <c r="B166" s="1" t="s">
        <v>1057</v>
      </c>
      <c r="C166" s="1" t="s">
        <v>1997</v>
      </c>
      <c r="D166" s="1" t="s">
        <v>1351</v>
      </c>
      <c r="E166" s="1" t="s">
        <v>1998</v>
      </c>
      <c r="F166" s="1" t="s">
        <v>1057</v>
      </c>
      <c r="G166" s="1" t="s">
        <v>1073</v>
      </c>
      <c r="H166" s="1" t="s">
        <v>1058</v>
      </c>
      <c r="I166" s="1" t="s">
        <v>1999</v>
      </c>
      <c r="J166" s="1" t="s">
        <v>30</v>
      </c>
      <c r="K166" s="1" t="s">
        <v>2000</v>
      </c>
      <c r="L166" s="1" t="s">
        <v>2000</v>
      </c>
      <c r="M166" s="1" t="s">
        <v>1061</v>
      </c>
      <c r="N166" s="1" t="s">
        <v>1061</v>
      </c>
      <c r="O166" s="1" t="s">
        <v>1062</v>
      </c>
      <c r="P166" s="1" t="s">
        <v>1063</v>
      </c>
      <c r="Q166" s="1" t="s">
        <v>1064</v>
      </c>
      <c r="R166" s="1" t="s">
        <v>2001</v>
      </c>
      <c r="S166" s="1" t="s">
        <v>1066</v>
      </c>
      <c r="T166" s="1" t="s">
        <v>1067</v>
      </c>
      <c r="U166" s="1" t="s">
        <v>1026</v>
      </c>
      <c r="V166" s="1" t="s">
        <v>1077</v>
      </c>
    </row>
    <row r="167" s="1" customFormat="1" spans="1:22">
      <c r="A167" s="3">
        <v>999226663072656</v>
      </c>
      <c r="B167" s="1" t="s">
        <v>1057</v>
      </c>
      <c r="C167" s="1" t="s">
        <v>2002</v>
      </c>
      <c r="D167" s="1" t="s">
        <v>1311</v>
      </c>
      <c r="E167" s="1" t="s">
        <v>1592</v>
      </c>
      <c r="F167" s="1" t="s">
        <v>1057</v>
      </c>
      <c r="G167" s="1" t="s">
        <v>1073</v>
      </c>
      <c r="H167" s="1" t="s">
        <v>1058</v>
      </c>
      <c r="I167" s="1" t="s">
        <v>2003</v>
      </c>
      <c r="J167" s="1" t="s">
        <v>30</v>
      </c>
      <c r="K167" s="1" t="s">
        <v>2004</v>
      </c>
      <c r="L167" s="1" t="s">
        <v>2004</v>
      </c>
      <c r="M167" s="1" t="s">
        <v>1061</v>
      </c>
      <c r="N167" s="1" t="s">
        <v>1061</v>
      </c>
      <c r="O167" s="1" t="s">
        <v>1062</v>
      </c>
      <c r="P167" s="1" t="s">
        <v>1063</v>
      </c>
      <c r="Q167" s="1" t="s">
        <v>1064</v>
      </c>
      <c r="R167" s="1" t="s">
        <v>2005</v>
      </c>
      <c r="S167" s="1" t="s">
        <v>1066</v>
      </c>
      <c r="T167" s="1" t="s">
        <v>1067</v>
      </c>
      <c r="U167" s="1" t="s">
        <v>1026</v>
      </c>
      <c r="V167" s="1" t="s">
        <v>1077</v>
      </c>
    </row>
    <row r="168" s="1" customFormat="1" spans="1:22">
      <c r="A168" s="3">
        <v>999226663246564</v>
      </c>
      <c r="B168" s="1" t="s">
        <v>1057</v>
      </c>
      <c r="C168" s="1" t="s">
        <v>2006</v>
      </c>
      <c r="D168" s="1" t="s">
        <v>2007</v>
      </c>
      <c r="E168" s="1" t="s">
        <v>2008</v>
      </c>
      <c r="F168" s="1" t="s">
        <v>1057</v>
      </c>
      <c r="G168" s="1" t="s">
        <v>1073</v>
      </c>
      <c r="H168" s="1" t="s">
        <v>1058</v>
      </c>
      <c r="I168" s="1" t="s">
        <v>2009</v>
      </c>
      <c r="J168" s="1" t="s">
        <v>30</v>
      </c>
      <c r="K168" s="1" t="s">
        <v>2010</v>
      </c>
      <c r="L168" s="1" t="s">
        <v>2010</v>
      </c>
      <c r="M168" s="1" t="s">
        <v>1061</v>
      </c>
      <c r="N168" s="1" t="s">
        <v>1061</v>
      </c>
      <c r="O168" s="1" t="s">
        <v>1062</v>
      </c>
      <c r="P168" s="1" t="s">
        <v>1063</v>
      </c>
      <c r="Q168" s="1" t="s">
        <v>1064</v>
      </c>
      <c r="R168" s="1" t="s">
        <v>2011</v>
      </c>
      <c r="S168" s="1" t="s">
        <v>1066</v>
      </c>
      <c r="T168" s="1" t="s">
        <v>1067</v>
      </c>
      <c r="U168" s="1" t="s">
        <v>1026</v>
      </c>
      <c r="V168" s="1" t="s">
        <v>1077</v>
      </c>
    </row>
    <row r="169" s="1" customFormat="1" spans="1:22">
      <c r="A169" s="3">
        <v>999226664350375</v>
      </c>
      <c r="B169" s="1" t="s">
        <v>1057</v>
      </c>
      <c r="C169" s="1" t="s">
        <v>2012</v>
      </c>
      <c r="D169" s="1" t="s">
        <v>2013</v>
      </c>
      <c r="E169" s="1" t="s">
        <v>2014</v>
      </c>
      <c r="F169" s="1" t="s">
        <v>1057</v>
      </c>
      <c r="G169" s="1" t="s">
        <v>1073</v>
      </c>
      <c r="H169" s="1" t="s">
        <v>1058</v>
      </c>
      <c r="I169" s="1" t="s">
        <v>2015</v>
      </c>
      <c r="J169" s="1" t="s">
        <v>30</v>
      </c>
      <c r="K169" s="1" t="s">
        <v>2016</v>
      </c>
      <c r="L169" s="1" t="s">
        <v>2016</v>
      </c>
      <c r="M169" s="1" t="s">
        <v>1061</v>
      </c>
      <c r="N169" s="1" t="s">
        <v>1061</v>
      </c>
      <c r="O169" s="1" t="s">
        <v>1062</v>
      </c>
      <c r="P169" s="1" t="s">
        <v>1063</v>
      </c>
      <c r="Q169" s="1" t="s">
        <v>1064</v>
      </c>
      <c r="R169" s="1" t="s">
        <v>2017</v>
      </c>
      <c r="S169" s="1" t="s">
        <v>1066</v>
      </c>
      <c r="T169" s="1" t="s">
        <v>1067</v>
      </c>
      <c r="U169" s="1" t="s">
        <v>1026</v>
      </c>
      <c r="V169" s="1" t="s">
        <v>1200</v>
      </c>
    </row>
    <row r="170" s="1" customFormat="1" spans="1:22">
      <c r="A170" s="3">
        <v>999226665267299</v>
      </c>
      <c r="B170" s="1" t="s">
        <v>1057</v>
      </c>
      <c r="C170" s="1" t="s">
        <v>2018</v>
      </c>
      <c r="D170" s="1" t="s">
        <v>2019</v>
      </c>
      <c r="E170" s="1" t="s">
        <v>2020</v>
      </c>
      <c r="F170" s="1" t="s">
        <v>1057</v>
      </c>
      <c r="G170" s="1" t="s">
        <v>1073</v>
      </c>
      <c r="H170" s="1" t="s">
        <v>1058</v>
      </c>
      <c r="I170" s="1" t="s">
        <v>2021</v>
      </c>
      <c r="J170" s="1" t="s">
        <v>30</v>
      </c>
      <c r="K170" s="1" t="s">
        <v>2022</v>
      </c>
      <c r="L170" s="1" t="s">
        <v>2022</v>
      </c>
      <c r="M170" s="1" t="s">
        <v>1061</v>
      </c>
      <c r="N170" s="1" t="s">
        <v>1061</v>
      </c>
      <c r="O170" s="1" t="s">
        <v>1062</v>
      </c>
      <c r="P170" s="1" t="s">
        <v>1063</v>
      </c>
      <c r="Q170" s="1" t="s">
        <v>1064</v>
      </c>
      <c r="R170" s="1" t="s">
        <v>2023</v>
      </c>
      <c r="S170" s="1" t="s">
        <v>1066</v>
      </c>
      <c r="T170" s="1" t="s">
        <v>1067</v>
      </c>
      <c r="U170" s="1" t="s">
        <v>1026</v>
      </c>
      <c r="V170" s="1" t="s">
        <v>1200</v>
      </c>
    </row>
    <row r="171" s="1" customFormat="1" spans="1:22">
      <c r="A171" s="3">
        <v>999226665394569</v>
      </c>
      <c r="B171" s="1" t="s">
        <v>1057</v>
      </c>
      <c r="C171" s="1" t="s">
        <v>2024</v>
      </c>
      <c r="D171" s="1" t="s">
        <v>2025</v>
      </c>
      <c r="E171" s="1" t="s">
        <v>2026</v>
      </c>
      <c r="F171" s="1" t="s">
        <v>1057</v>
      </c>
      <c r="G171" s="1" t="s">
        <v>1126</v>
      </c>
      <c r="H171" s="1" t="s">
        <v>1058</v>
      </c>
      <c r="I171" s="1" t="s">
        <v>2027</v>
      </c>
      <c r="J171" s="1" t="s">
        <v>30</v>
      </c>
      <c r="K171" s="1" t="s">
        <v>2028</v>
      </c>
      <c r="L171" s="1" t="s">
        <v>2028</v>
      </c>
      <c r="M171" s="1" t="s">
        <v>1061</v>
      </c>
      <c r="N171" s="1" t="s">
        <v>1061</v>
      </c>
      <c r="O171" s="1" t="s">
        <v>1062</v>
      </c>
      <c r="P171" s="1" t="s">
        <v>1063</v>
      </c>
      <c r="Q171" s="1" t="s">
        <v>1064</v>
      </c>
      <c r="R171" s="1" t="s">
        <v>2029</v>
      </c>
      <c r="S171" s="1" t="s">
        <v>1066</v>
      </c>
      <c r="T171" s="1" t="s">
        <v>1067</v>
      </c>
      <c r="U171" s="1" t="s">
        <v>1026</v>
      </c>
      <c r="V171" s="1" t="s">
        <v>1077</v>
      </c>
    </row>
    <row r="172" s="1" customFormat="1" spans="1:22">
      <c r="A172" s="3">
        <v>999226665639413</v>
      </c>
      <c r="B172" s="1" t="s">
        <v>1057</v>
      </c>
      <c r="C172" s="1" t="s">
        <v>2030</v>
      </c>
      <c r="D172" s="1" t="s">
        <v>1814</v>
      </c>
      <c r="E172" s="1" t="s">
        <v>2031</v>
      </c>
      <c r="F172" s="1" t="s">
        <v>1057</v>
      </c>
      <c r="G172" s="1" t="s">
        <v>1073</v>
      </c>
      <c r="H172" s="1" t="s">
        <v>1058</v>
      </c>
      <c r="I172" s="1" t="s">
        <v>2032</v>
      </c>
      <c r="J172" s="1" t="s">
        <v>30</v>
      </c>
      <c r="K172" s="1" t="s">
        <v>1497</v>
      </c>
      <c r="L172" s="1" t="s">
        <v>2033</v>
      </c>
      <c r="M172" s="1" t="s">
        <v>2034</v>
      </c>
      <c r="N172" s="1" t="s">
        <v>2035</v>
      </c>
      <c r="O172" s="1" t="s">
        <v>1062</v>
      </c>
      <c r="P172" s="1" t="s">
        <v>1063</v>
      </c>
      <c r="Q172" s="1" t="s">
        <v>1064</v>
      </c>
      <c r="R172" s="1" t="s">
        <v>2036</v>
      </c>
      <c r="S172" s="1" t="s">
        <v>1066</v>
      </c>
      <c r="T172" s="1" t="s">
        <v>1067</v>
      </c>
      <c r="U172" s="1" t="s">
        <v>1026</v>
      </c>
      <c r="V172" s="1" t="s">
        <v>1077</v>
      </c>
    </row>
    <row r="173" s="1" customFormat="1" spans="1:22">
      <c r="A173" s="3">
        <v>999226666499672</v>
      </c>
      <c r="B173" s="1" t="s">
        <v>1057</v>
      </c>
      <c r="C173" s="1" t="s">
        <v>2037</v>
      </c>
      <c r="D173" s="1" t="s">
        <v>1519</v>
      </c>
      <c r="E173" s="1" t="s">
        <v>2038</v>
      </c>
      <c r="F173" s="1" t="s">
        <v>1057</v>
      </c>
      <c r="G173" s="1" t="s">
        <v>1073</v>
      </c>
      <c r="H173" s="1" t="s">
        <v>1058</v>
      </c>
      <c r="I173" s="1" t="s">
        <v>2039</v>
      </c>
      <c r="J173" s="1" t="s">
        <v>30</v>
      </c>
      <c r="K173" s="1" t="s">
        <v>2040</v>
      </c>
      <c r="L173" s="1" t="s">
        <v>2040</v>
      </c>
      <c r="M173" s="1" t="s">
        <v>1061</v>
      </c>
      <c r="N173" s="1" t="s">
        <v>1061</v>
      </c>
      <c r="O173" s="1" t="s">
        <v>1062</v>
      </c>
      <c r="P173" s="1" t="s">
        <v>1063</v>
      </c>
      <c r="Q173" s="1" t="s">
        <v>1064</v>
      </c>
      <c r="R173" s="1" t="s">
        <v>2041</v>
      </c>
      <c r="S173" s="1" t="s">
        <v>1066</v>
      </c>
      <c r="T173" s="1" t="s">
        <v>1067</v>
      </c>
      <c r="U173" s="1" t="s">
        <v>1026</v>
      </c>
      <c r="V173" s="1" t="s">
        <v>1077</v>
      </c>
    </row>
    <row r="174" s="1" customFormat="1" spans="1:22">
      <c r="A174" s="3">
        <v>999226666847421</v>
      </c>
      <c r="B174" s="1" t="s">
        <v>1057</v>
      </c>
      <c r="C174" s="1" t="s">
        <v>2042</v>
      </c>
      <c r="D174" s="1" t="s">
        <v>2043</v>
      </c>
      <c r="E174" s="1" t="s">
        <v>2044</v>
      </c>
      <c r="F174" s="1" t="s">
        <v>1057</v>
      </c>
      <c r="G174" s="1" t="s">
        <v>1073</v>
      </c>
      <c r="H174" s="1" t="s">
        <v>1058</v>
      </c>
      <c r="I174" s="1" t="s">
        <v>2045</v>
      </c>
      <c r="J174" s="1" t="s">
        <v>30</v>
      </c>
      <c r="K174" s="1" t="s">
        <v>2046</v>
      </c>
      <c r="L174" s="1" t="s">
        <v>2046</v>
      </c>
      <c r="M174" s="1" t="s">
        <v>1061</v>
      </c>
      <c r="N174" s="1" t="s">
        <v>1061</v>
      </c>
      <c r="O174" s="1" t="s">
        <v>1062</v>
      </c>
      <c r="P174" s="1" t="s">
        <v>1063</v>
      </c>
      <c r="Q174" s="1" t="s">
        <v>1064</v>
      </c>
      <c r="R174" s="1" t="s">
        <v>2047</v>
      </c>
      <c r="S174" s="1" t="s">
        <v>1066</v>
      </c>
      <c r="T174" s="1" t="s">
        <v>1067</v>
      </c>
      <c r="U174" s="1" t="s">
        <v>1026</v>
      </c>
      <c r="V174" s="1" t="s">
        <v>1077</v>
      </c>
    </row>
    <row r="175" s="1" customFormat="1" spans="1:22">
      <c r="A175" s="3">
        <v>999226666964626</v>
      </c>
      <c r="B175" s="1" t="s">
        <v>1057</v>
      </c>
      <c r="C175" s="1" t="s">
        <v>2048</v>
      </c>
      <c r="D175" s="1" t="s">
        <v>2049</v>
      </c>
      <c r="E175" s="1" t="s">
        <v>2050</v>
      </c>
      <c r="F175" s="1" t="s">
        <v>1073</v>
      </c>
      <c r="G175" s="1" t="s">
        <v>1126</v>
      </c>
      <c r="H175" s="1" t="s">
        <v>1058</v>
      </c>
      <c r="I175" s="1" t="s">
        <v>2051</v>
      </c>
      <c r="J175" s="1" t="s">
        <v>30</v>
      </c>
      <c r="K175" s="1" t="s">
        <v>2052</v>
      </c>
      <c r="L175" s="1" t="s">
        <v>2052</v>
      </c>
      <c r="M175" s="1" t="s">
        <v>1061</v>
      </c>
      <c r="N175" s="1" t="s">
        <v>1061</v>
      </c>
      <c r="O175" s="1" t="s">
        <v>1062</v>
      </c>
      <c r="P175" s="1" t="s">
        <v>1063</v>
      </c>
      <c r="Q175" s="1" t="s">
        <v>1064</v>
      </c>
      <c r="R175" s="1" t="s">
        <v>2053</v>
      </c>
      <c r="S175" s="1" t="s">
        <v>1066</v>
      </c>
      <c r="T175" s="1" t="s">
        <v>1067</v>
      </c>
      <c r="U175" s="1" t="s">
        <v>1026</v>
      </c>
      <c r="V175" s="1" t="s">
        <v>1200</v>
      </c>
    </row>
    <row r="176" s="1" customFormat="1" spans="1:22">
      <c r="A176" s="3">
        <v>999226666983367</v>
      </c>
      <c r="B176" s="1" t="s">
        <v>1057</v>
      </c>
      <c r="C176" s="1" t="s">
        <v>2054</v>
      </c>
      <c r="D176" s="1" t="s">
        <v>1606</v>
      </c>
      <c r="E176" s="1" t="s">
        <v>2055</v>
      </c>
      <c r="F176" s="1" t="s">
        <v>1057</v>
      </c>
      <c r="G176" s="1" t="s">
        <v>1073</v>
      </c>
      <c r="H176" s="1" t="s">
        <v>1058</v>
      </c>
      <c r="I176" s="1" t="s">
        <v>2056</v>
      </c>
      <c r="J176" s="1" t="s">
        <v>30</v>
      </c>
      <c r="K176" s="1" t="s">
        <v>1765</v>
      </c>
      <c r="L176" s="1" t="s">
        <v>1765</v>
      </c>
      <c r="M176" s="1" t="s">
        <v>1061</v>
      </c>
      <c r="N176" s="1" t="s">
        <v>1061</v>
      </c>
      <c r="O176" s="1" t="s">
        <v>1062</v>
      </c>
      <c r="P176" s="1" t="s">
        <v>1063</v>
      </c>
      <c r="Q176" s="1" t="s">
        <v>1064</v>
      </c>
      <c r="R176" s="1" t="s">
        <v>2057</v>
      </c>
      <c r="S176" s="1" t="s">
        <v>1066</v>
      </c>
      <c r="T176" s="1" t="s">
        <v>1067</v>
      </c>
      <c r="U176" s="1" t="s">
        <v>1026</v>
      </c>
      <c r="V176" s="1" t="s">
        <v>1068</v>
      </c>
    </row>
    <row r="177" s="1" customFormat="1" spans="1:22">
      <c r="A177" s="3">
        <v>999226667514306</v>
      </c>
      <c r="B177" s="1" t="s">
        <v>1057</v>
      </c>
      <c r="C177" s="1" t="s">
        <v>2058</v>
      </c>
      <c r="D177" s="1" t="s">
        <v>2059</v>
      </c>
      <c r="E177" s="1" t="s">
        <v>2060</v>
      </c>
      <c r="F177" s="1" t="s">
        <v>1057</v>
      </c>
      <c r="G177" s="1" t="s">
        <v>1073</v>
      </c>
      <c r="H177" s="1" t="s">
        <v>1058</v>
      </c>
      <c r="I177" s="1" t="s">
        <v>2061</v>
      </c>
      <c r="J177" s="1" t="s">
        <v>30</v>
      </c>
      <c r="K177" s="1" t="s">
        <v>2062</v>
      </c>
      <c r="L177" s="1" t="s">
        <v>2062</v>
      </c>
      <c r="M177" s="1" t="s">
        <v>1061</v>
      </c>
      <c r="N177" s="1" t="s">
        <v>1061</v>
      </c>
      <c r="O177" s="1" t="s">
        <v>1062</v>
      </c>
      <c r="P177" s="1" t="s">
        <v>1063</v>
      </c>
      <c r="Q177" s="1" t="s">
        <v>1064</v>
      </c>
      <c r="R177" s="1" t="s">
        <v>2063</v>
      </c>
      <c r="S177" s="1" t="s">
        <v>1066</v>
      </c>
      <c r="T177" s="1" t="s">
        <v>1067</v>
      </c>
      <c r="U177" s="1" t="s">
        <v>1093</v>
      </c>
      <c r="V177" s="1" t="s">
        <v>1094</v>
      </c>
    </row>
    <row r="178" s="1" customFormat="1" spans="1:22">
      <c r="A178" s="3">
        <v>999226667844902</v>
      </c>
      <c r="B178" s="1" t="s">
        <v>1057</v>
      </c>
      <c r="C178" s="1" t="s">
        <v>2064</v>
      </c>
      <c r="D178" s="1" t="s">
        <v>2065</v>
      </c>
      <c r="E178" s="1" t="s">
        <v>2066</v>
      </c>
      <c r="F178" s="1" t="s">
        <v>1057</v>
      </c>
      <c r="G178" s="1" t="s">
        <v>1073</v>
      </c>
      <c r="H178" s="1" t="s">
        <v>1058</v>
      </c>
      <c r="I178" s="1" t="s">
        <v>2067</v>
      </c>
      <c r="J178" s="1" t="s">
        <v>30</v>
      </c>
      <c r="K178" s="1" t="s">
        <v>1630</v>
      </c>
      <c r="L178" s="1" t="s">
        <v>1630</v>
      </c>
      <c r="M178" s="1" t="s">
        <v>1061</v>
      </c>
      <c r="N178" s="1" t="s">
        <v>1061</v>
      </c>
      <c r="O178" s="1" t="s">
        <v>1062</v>
      </c>
      <c r="P178" s="1" t="s">
        <v>1063</v>
      </c>
      <c r="Q178" s="1" t="s">
        <v>1064</v>
      </c>
      <c r="R178" s="1" t="s">
        <v>2068</v>
      </c>
      <c r="S178" s="1" t="s">
        <v>1066</v>
      </c>
      <c r="T178" s="1" t="s">
        <v>1067</v>
      </c>
      <c r="U178" s="1" t="s">
        <v>1026</v>
      </c>
      <c r="V178" s="1" t="s">
        <v>1077</v>
      </c>
    </row>
    <row r="179" s="1" customFormat="1" spans="1:22">
      <c r="A179" s="3">
        <v>999226668960228</v>
      </c>
      <c r="B179" s="1" t="s">
        <v>1057</v>
      </c>
      <c r="C179" s="1" t="s">
        <v>2069</v>
      </c>
      <c r="D179" s="1" t="s">
        <v>1829</v>
      </c>
      <c r="E179" s="1" t="s">
        <v>1830</v>
      </c>
      <c r="F179" s="1" t="s">
        <v>1057</v>
      </c>
      <c r="G179" s="1" t="s">
        <v>1073</v>
      </c>
      <c r="H179" s="1" t="s">
        <v>1058</v>
      </c>
      <c r="I179" s="1" t="s">
        <v>2070</v>
      </c>
      <c r="J179" s="1" t="s">
        <v>30</v>
      </c>
      <c r="K179" s="1" t="s">
        <v>2071</v>
      </c>
      <c r="L179" s="1" t="s">
        <v>2071</v>
      </c>
      <c r="M179" s="1" t="s">
        <v>1061</v>
      </c>
      <c r="N179" s="1" t="s">
        <v>1061</v>
      </c>
      <c r="O179" s="1" t="s">
        <v>1062</v>
      </c>
      <c r="P179" s="1" t="s">
        <v>1063</v>
      </c>
      <c r="Q179" s="1" t="s">
        <v>1064</v>
      </c>
      <c r="R179" s="1" t="s">
        <v>2072</v>
      </c>
      <c r="S179" s="1" t="s">
        <v>1066</v>
      </c>
      <c r="T179" s="1" t="s">
        <v>1067</v>
      </c>
      <c r="U179" s="1" t="s">
        <v>1026</v>
      </c>
      <c r="V179" s="1" t="s">
        <v>1077</v>
      </c>
    </row>
    <row r="180" s="1" customFormat="1" spans="1:22">
      <c r="A180" s="3">
        <v>999226669023165</v>
      </c>
      <c r="B180" s="1" t="s">
        <v>1057</v>
      </c>
      <c r="C180" s="1" t="s">
        <v>2073</v>
      </c>
      <c r="D180" s="1" t="s">
        <v>2074</v>
      </c>
      <c r="E180" s="1" t="s">
        <v>2075</v>
      </c>
      <c r="F180" s="1" t="s">
        <v>1057</v>
      </c>
      <c r="G180" s="1" t="s">
        <v>1073</v>
      </c>
      <c r="H180" s="1" t="s">
        <v>1058</v>
      </c>
      <c r="I180" s="1" t="s">
        <v>2076</v>
      </c>
      <c r="J180" s="1" t="s">
        <v>30</v>
      </c>
      <c r="K180" s="1" t="s">
        <v>2077</v>
      </c>
      <c r="L180" s="1" t="s">
        <v>2077</v>
      </c>
      <c r="M180" s="1" t="s">
        <v>1061</v>
      </c>
      <c r="N180" s="1" t="s">
        <v>1061</v>
      </c>
      <c r="O180" s="1" t="s">
        <v>1062</v>
      </c>
      <c r="P180" s="1" t="s">
        <v>1063</v>
      </c>
      <c r="Q180" s="1" t="s">
        <v>1064</v>
      </c>
      <c r="R180" s="1" t="s">
        <v>2078</v>
      </c>
      <c r="S180" s="1" t="s">
        <v>1066</v>
      </c>
      <c r="T180" s="1" t="s">
        <v>1067</v>
      </c>
      <c r="U180" s="1" t="s">
        <v>1026</v>
      </c>
      <c r="V180" s="1" t="s">
        <v>2079</v>
      </c>
    </row>
    <row r="181" s="1" customFormat="1" spans="1:22">
      <c r="A181" s="3">
        <v>999226669281553</v>
      </c>
      <c r="B181" s="1" t="s">
        <v>1057</v>
      </c>
      <c r="C181" s="1" t="s">
        <v>2080</v>
      </c>
      <c r="D181" s="1" t="s">
        <v>2081</v>
      </c>
      <c r="E181" s="1" t="s">
        <v>2082</v>
      </c>
      <c r="F181" s="1" t="s">
        <v>1073</v>
      </c>
      <c r="G181" s="1" t="s">
        <v>1126</v>
      </c>
      <c r="H181" s="1" t="s">
        <v>1058</v>
      </c>
      <c r="I181" s="1" t="s">
        <v>2083</v>
      </c>
      <c r="J181" s="1" t="s">
        <v>30</v>
      </c>
      <c r="K181" s="1" t="s">
        <v>2084</v>
      </c>
      <c r="L181" s="1" t="s">
        <v>2084</v>
      </c>
      <c r="M181" s="1" t="s">
        <v>1061</v>
      </c>
      <c r="N181" s="1" t="s">
        <v>1061</v>
      </c>
      <c r="O181" s="1" t="s">
        <v>1062</v>
      </c>
      <c r="P181" s="1" t="s">
        <v>1063</v>
      </c>
      <c r="Q181" s="1" t="s">
        <v>1064</v>
      </c>
      <c r="R181" s="1" t="s">
        <v>2085</v>
      </c>
      <c r="S181" s="1" t="s">
        <v>1066</v>
      </c>
      <c r="T181" s="1" t="s">
        <v>1067</v>
      </c>
      <c r="U181" s="1" t="s">
        <v>1026</v>
      </c>
      <c r="V181" s="1" t="s">
        <v>1077</v>
      </c>
    </row>
    <row r="182" s="1" customFormat="1" spans="1:22">
      <c r="A182" s="3">
        <v>999226669705037</v>
      </c>
      <c r="B182" s="1" t="s">
        <v>1057</v>
      </c>
      <c r="C182" s="1" t="s">
        <v>2086</v>
      </c>
      <c r="D182" s="1" t="s">
        <v>2087</v>
      </c>
      <c r="E182" s="1" t="s">
        <v>2088</v>
      </c>
      <c r="F182" s="1" t="s">
        <v>1057</v>
      </c>
      <c r="G182" s="1" t="s">
        <v>1073</v>
      </c>
      <c r="H182" s="1" t="s">
        <v>1058</v>
      </c>
      <c r="I182" s="1" t="s">
        <v>2089</v>
      </c>
      <c r="J182" s="1" t="s">
        <v>30</v>
      </c>
      <c r="K182" s="1" t="s">
        <v>1522</v>
      </c>
      <c r="L182" s="1" t="s">
        <v>1522</v>
      </c>
      <c r="M182" s="1" t="s">
        <v>1061</v>
      </c>
      <c r="N182" s="1" t="s">
        <v>1061</v>
      </c>
      <c r="O182" s="1" t="s">
        <v>1062</v>
      </c>
      <c r="P182" s="1" t="s">
        <v>1063</v>
      </c>
      <c r="Q182" s="1" t="s">
        <v>1064</v>
      </c>
      <c r="R182" s="1" t="s">
        <v>2090</v>
      </c>
      <c r="S182" s="1" t="s">
        <v>1066</v>
      </c>
      <c r="T182" s="1" t="s">
        <v>1067</v>
      </c>
      <c r="U182" s="1" t="s">
        <v>1026</v>
      </c>
      <c r="V182" s="1" t="s">
        <v>1200</v>
      </c>
    </row>
    <row r="183" s="1" customFormat="1" spans="1:22">
      <c r="A183" s="3">
        <v>999226669882629</v>
      </c>
      <c r="B183" s="1" t="s">
        <v>1057</v>
      </c>
      <c r="C183" s="1" t="s">
        <v>2091</v>
      </c>
      <c r="D183" s="1" t="s">
        <v>2092</v>
      </c>
      <c r="E183" s="1" t="s">
        <v>2093</v>
      </c>
      <c r="F183" s="1" t="s">
        <v>1073</v>
      </c>
      <c r="G183" s="1" t="s">
        <v>1126</v>
      </c>
      <c r="H183" s="1" t="s">
        <v>1058</v>
      </c>
      <c r="I183" s="1" t="s">
        <v>2094</v>
      </c>
      <c r="J183" s="1" t="s">
        <v>30</v>
      </c>
      <c r="K183" s="1" t="s">
        <v>2095</v>
      </c>
      <c r="L183" s="1" t="s">
        <v>2095</v>
      </c>
      <c r="M183" s="1" t="s">
        <v>1061</v>
      </c>
      <c r="N183" s="1" t="s">
        <v>1061</v>
      </c>
      <c r="O183" s="1" t="s">
        <v>1062</v>
      </c>
      <c r="P183" s="1" t="s">
        <v>1063</v>
      </c>
      <c r="Q183" s="1" t="s">
        <v>1064</v>
      </c>
      <c r="R183" s="1" t="s">
        <v>2096</v>
      </c>
      <c r="S183" s="1" t="s">
        <v>1066</v>
      </c>
      <c r="T183" s="1" t="s">
        <v>1067</v>
      </c>
      <c r="U183" s="1" t="s">
        <v>1026</v>
      </c>
      <c r="V183" s="1" t="s">
        <v>1200</v>
      </c>
    </row>
    <row r="184" s="1" customFormat="1" spans="1:22">
      <c r="A184" s="3">
        <v>999226671590760</v>
      </c>
      <c r="B184" s="1" t="s">
        <v>1057</v>
      </c>
      <c r="C184" s="1" t="s">
        <v>2097</v>
      </c>
      <c r="D184" s="1" t="s">
        <v>1690</v>
      </c>
      <c r="E184" s="1" t="s">
        <v>2098</v>
      </c>
      <c r="F184" s="1" t="s">
        <v>1073</v>
      </c>
      <c r="G184" s="1" t="s">
        <v>1126</v>
      </c>
      <c r="H184" s="1" t="s">
        <v>1058</v>
      </c>
      <c r="I184" s="1" t="s">
        <v>2099</v>
      </c>
      <c r="J184" s="1" t="s">
        <v>30</v>
      </c>
      <c r="K184" s="1" t="s">
        <v>2100</v>
      </c>
      <c r="L184" s="1" t="s">
        <v>2100</v>
      </c>
      <c r="M184" s="1" t="s">
        <v>1061</v>
      </c>
      <c r="N184" s="1" t="s">
        <v>1061</v>
      </c>
      <c r="O184" s="1" t="s">
        <v>1062</v>
      </c>
      <c r="P184" s="1" t="s">
        <v>1063</v>
      </c>
      <c r="Q184" s="1" t="s">
        <v>1064</v>
      </c>
      <c r="R184" s="1" t="s">
        <v>2101</v>
      </c>
      <c r="S184" s="1" t="s">
        <v>1066</v>
      </c>
      <c r="T184" s="1" t="s">
        <v>1067</v>
      </c>
      <c r="U184" s="1" t="s">
        <v>1026</v>
      </c>
      <c r="V184" s="1" t="s">
        <v>1200</v>
      </c>
    </row>
    <row r="185" s="1" customFormat="1" spans="1:22">
      <c r="A185" s="3">
        <v>999226671865343</v>
      </c>
      <c r="B185" s="1" t="s">
        <v>1057</v>
      </c>
      <c r="C185" s="1" t="s">
        <v>2102</v>
      </c>
      <c r="D185" s="1" t="s">
        <v>1519</v>
      </c>
      <c r="E185" s="1" t="s">
        <v>2103</v>
      </c>
      <c r="F185" s="1" t="s">
        <v>1057</v>
      </c>
      <c r="G185" s="1" t="s">
        <v>1073</v>
      </c>
      <c r="H185" s="1" t="s">
        <v>1058</v>
      </c>
      <c r="I185" s="1" t="s">
        <v>2039</v>
      </c>
      <c r="J185" s="1" t="s">
        <v>30</v>
      </c>
      <c r="K185" s="1" t="s">
        <v>2040</v>
      </c>
      <c r="L185" s="1" t="s">
        <v>2040</v>
      </c>
      <c r="M185" s="1" t="s">
        <v>1061</v>
      </c>
      <c r="N185" s="1" t="s">
        <v>1061</v>
      </c>
      <c r="O185" s="1" t="s">
        <v>1062</v>
      </c>
      <c r="P185" s="1" t="s">
        <v>1063</v>
      </c>
      <c r="Q185" s="1" t="s">
        <v>1064</v>
      </c>
      <c r="R185" s="1" t="s">
        <v>2104</v>
      </c>
      <c r="S185" s="1" t="s">
        <v>1066</v>
      </c>
      <c r="T185" s="1" t="s">
        <v>1067</v>
      </c>
      <c r="U185" s="1" t="s">
        <v>1026</v>
      </c>
      <c r="V185" s="1" t="s">
        <v>1077</v>
      </c>
    </row>
    <row r="186" s="1" customFormat="1" spans="1:22">
      <c r="A186" s="3">
        <v>999226673292510</v>
      </c>
      <c r="B186" s="1" t="s">
        <v>1057</v>
      </c>
      <c r="C186" s="1" t="s">
        <v>2105</v>
      </c>
      <c r="D186" s="1" t="s">
        <v>2106</v>
      </c>
      <c r="E186" s="1" t="s">
        <v>2107</v>
      </c>
      <c r="F186" s="1" t="s">
        <v>1057</v>
      </c>
      <c r="G186" s="1" t="s">
        <v>1073</v>
      </c>
      <c r="H186" s="1" t="s">
        <v>1058</v>
      </c>
      <c r="I186" s="1" t="s">
        <v>2108</v>
      </c>
      <c r="J186" s="1" t="s">
        <v>30</v>
      </c>
      <c r="K186" s="1" t="s">
        <v>2109</v>
      </c>
      <c r="L186" s="1" t="s">
        <v>2109</v>
      </c>
      <c r="M186" s="1" t="s">
        <v>1061</v>
      </c>
      <c r="N186" s="1" t="s">
        <v>1061</v>
      </c>
      <c r="O186" s="1" t="s">
        <v>1062</v>
      </c>
      <c r="P186" s="1" t="s">
        <v>1063</v>
      </c>
      <c r="Q186" s="1" t="s">
        <v>1064</v>
      </c>
      <c r="R186" s="1" t="s">
        <v>2110</v>
      </c>
      <c r="S186" s="1" t="s">
        <v>1066</v>
      </c>
      <c r="T186" s="1" t="s">
        <v>1067</v>
      </c>
      <c r="U186" s="1" t="s">
        <v>1026</v>
      </c>
      <c r="V186" s="1" t="s">
        <v>1094</v>
      </c>
    </row>
    <row r="187" s="1" customFormat="1" spans="1:22">
      <c r="A187" s="3">
        <v>999226701352450</v>
      </c>
      <c r="B187" s="1" t="s">
        <v>1073</v>
      </c>
      <c r="C187" s="1" t="s">
        <v>2111</v>
      </c>
      <c r="D187" s="1" t="s">
        <v>2112</v>
      </c>
      <c r="E187" s="1" t="s">
        <v>2113</v>
      </c>
      <c r="F187" s="1" t="s">
        <v>1073</v>
      </c>
      <c r="G187" s="1" t="s">
        <v>1126</v>
      </c>
      <c r="H187" s="1" t="s">
        <v>1058</v>
      </c>
      <c r="I187" s="1" t="s">
        <v>2114</v>
      </c>
      <c r="J187" s="1" t="s">
        <v>30</v>
      </c>
      <c r="K187" s="1" t="s">
        <v>2115</v>
      </c>
      <c r="L187" s="1" t="s">
        <v>2115</v>
      </c>
      <c r="M187" s="1" t="s">
        <v>1061</v>
      </c>
      <c r="N187" s="1" t="s">
        <v>1061</v>
      </c>
      <c r="O187" s="1" t="s">
        <v>1062</v>
      </c>
      <c r="P187" s="1" t="s">
        <v>1063</v>
      </c>
      <c r="Q187" s="1" t="s">
        <v>1064</v>
      </c>
      <c r="R187" s="1" t="s">
        <v>2116</v>
      </c>
      <c r="S187" s="1" t="s">
        <v>1066</v>
      </c>
      <c r="T187" s="1" t="s">
        <v>1067</v>
      </c>
      <c r="U187" s="1" t="s">
        <v>1026</v>
      </c>
      <c r="V187" s="1" t="s">
        <v>1077</v>
      </c>
    </row>
    <row r="188" s="1" customFormat="1" spans="1:22">
      <c r="A188" s="3">
        <v>999226701696911</v>
      </c>
      <c r="B188" s="1" t="s">
        <v>1073</v>
      </c>
      <c r="C188" s="1" t="s">
        <v>2117</v>
      </c>
      <c r="D188" s="1" t="s">
        <v>2118</v>
      </c>
      <c r="E188" s="1" t="s">
        <v>2119</v>
      </c>
      <c r="F188" s="1" t="s">
        <v>1073</v>
      </c>
      <c r="G188" s="1" t="s">
        <v>1126</v>
      </c>
      <c r="H188" s="1" t="s">
        <v>1058</v>
      </c>
      <c r="I188" s="1" t="s">
        <v>2120</v>
      </c>
      <c r="J188" s="1" t="s">
        <v>30</v>
      </c>
      <c r="K188" s="1" t="s">
        <v>2121</v>
      </c>
      <c r="L188" s="1" t="s">
        <v>2121</v>
      </c>
      <c r="M188" s="1" t="s">
        <v>1061</v>
      </c>
      <c r="N188" s="1" t="s">
        <v>1061</v>
      </c>
      <c r="O188" s="1" t="s">
        <v>1062</v>
      </c>
      <c r="P188" s="1" t="s">
        <v>1063</v>
      </c>
      <c r="Q188" s="1" t="s">
        <v>1064</v>
      </c>
      <c r="R188" s="1" t="s">
        <v>2122</v>
      </c>
      <c r="S188" s="1" t="s">
        <v>1066</v>
      </c>
      <c r="T188" s="1" t="s">
        <v>1067</v>
      </c>
      <c r="U188" s="1" t="s">
        <v>1026</v>
      </c>
      <c r="V188" s="1" t="s">
        <v>1094</v>
      </c>
    </row>
    <row r="189" s="1" customFormat="1" spans="1:22">
      <c r="A189" s="3">
        <v>999226703558315</v>
      </c>
      <c r="B189" s="1" t="s">
        <v>1073</v>
      </c>
      <c r="C189" s="1" t="s">
        <v>2123</v>
      </c>
      <c r="D189" s="1" t="s">
        <v>2124</v>
      </c>
      <c r="E189" s="1" t="s">
        <v>2125</v>
      </c>
      <c r="F189" s="1" t="s">
        <v>1073</v>
      </c>
      <c r="G189" s="1" t="s">
        <v>1126</v>
      </c>
      <c r="H189" s="1" t="s">
        <v>1058</v>
      </c>
      <c r="I189" s="1" t="s">
        <v>2126</v>
      </c>
      <c r="J189" s="1" t="s">
        <v>30</v>
      </c>
      <c r="K189" s="1" t="s">
        <v>2127</v>
      </c>
      <c r="L189" s="1" t="s">
        <v>2127</v>
      </c>
      <c r="M189" s="1" t="s">
        <v>1061</v>
      </c>
      <c r="N189" s="1" t="s">
        <v>1061</v>
      </c>
      <c r="O189" s="1" t="s">
        <v>1062</v>
      </c>
      <c r="P189" s="1" t="s">
        <v>1063</v>
      </c>
      <c r="Q189" s="1" t="s">
        <v>1064</v>
      </c>
      <c r="R189" s="1" t="s">
        <v>2128</v>
      </c>
      <c r="S189" s="1" t="s">
        <v>1066</v>
      </c>
      <c r="T189" s="1" t="s">
        <v>1067</v>
      </c>
      <c r="U189" s="1" t="s">
        <v>1026</v>
      </c>
      <c r="V189" s="1" t="s">
        <v>1068</v>
      </c>
    </row>
    <row r="190" s="1" customFormat="1" spans="1:22">
      <c r="A190" s="3">
        <v>999226704137060</v>
      </c>
      <c r="B190" s="1" t="s">
        <v>1073</v>
      </c>
      <c r="C190" s="1" t="s">
        <v>2129</v>
      </c>
      <c r="D190" s="1" t="s">
        <v>1974</v>
      </c>
      <c r="E190" s="1" t="s">
        <v>2130</v>
      </c>
      <c r="F190" s="1" t="s">
        <v>1073</v>
      </c>
      <c r="G190" s="1" t="s">
        <v>1126</v>
      </c>
      <c r="H190" s="1" t="s">
        <v>1058</v>
      </c>
      <c r="I190" s="1" t="s">
        <v>2131</v>
      </c>
      <c r="J190" s="1" t="s">
        <v>30</v>
      </c>
      <c r="K190" s="1" t="s">
        <v>2132</v>
      </c>
      <c r="L190" s="1" t="s">
        <v>2132</v>
      </c>
      <c r="M190" s="1" t="s">
        <v>1061</v>
      </c>
      <c r="N190" s="1" t="s">
        <v>1061</v>
      </c>
      <c r="O190" s="1" t="s">
        <v>1062</v>
      </c>
      <c r="P190" s="1" t="s">
        <v>1063</v>
      </c>
      <c r="Q190" s="1" t="s">
        <v>1064</v>
      </c>
      <c r="R190" s="1" t="s">
        <v>2133</v>
      </c>
      <c r="S190" s="1" t="s">
        <v>1066</v>
      </c>
      <c r="T190" s="1" t="s">
        <v>1067</v>
      </c>
      <c r="U190" s="1" t="s">
        <v>1026</v>
      </c>
      <c r="V190" s="1" t="s">
        <v>1200</v>
      </c>
    </row>
    <row r="191" s="1" customFormat="1" spans="1:22">
      <c r="A191" s="3">
        <v>999226704157017</v>
      </c>
      <c r="B191" s="1" t="s">
        <v>1073</v>
      </c>
      <c r="C191" s="1" t="s">
        <v>2134</v>
      </c>
      <c r="D191" s="1" t="s">
        <v>2135</v>
      </c>
      <c r="E191" s="1" t="s">
        <v>2136</v>
      </c>
      <c r="F191" s="1" t="s">
        <v>1073</v>
      </c>
      <c r="G191" s="1" t="s">
        <v>1126</v>
      </c>
      <c r="H191" s="1" t="s">
        <v>1058</v>
      </c>
      <c r="I191" s="1" t="s">
        <v>2137</v>
      </c>
      <c r="J191" s="1" t="s">
        <v>30</v>
      </c>
      <c r="K191" s="1" t="s">
        <v>2138</v>
      </c>
      <c r="L191" s="1" t="s">
        <v>2138</v>
      </c>
      <c r="M191" s="1" t="s">
        <v>1061</v>
      </c>
      <c r="N191" s="1" t="s">
        <v>1061</v>
      </c>
      <c r="O191" s="1" t="s">
        <v>1062</v>
      </c>
      <c r="P191" s="1" t="s">
        <v>1063</v>
      </c>
      <c r="Q191" s="1" t="s">
        <v>1064</v>
      </c>
      <c r="R191" s="1" t="s">
        <v>2139</v>
      </c>
      <c r="S191" s="1" t="s">
        <v>1066</v>
      </c>
      <c r="T191" s="1" t="s">
        <v>1067</v>
      </c>
      <c r="U191" s="1" t="s">
        <v>1026</v>
      </c>
      <c r="V191" s="1" t="s">
        <v>1200</v>
      </c>
    </row>
    <row r="192" s="1" customFormat="1" spans="1:22">
      <c r="A192" s="3">
        <v>26704488574</v>
      </c>
      <c r="B192" s="1" t="s">
        <v>1073</v>
      </c>
      <c r="C192" s="1" t="s">
        <v>2140</v>
      </c>
      <c r="D192" s="1" t="s">
        <v>2141</v>
      </c>
      <c r="E192" s="1" t="s">
        <v>2142</v>
      </c>
      <c r="F192" s="1" t="s">
        <v>1073</v>
      </c>
      <c r="G192" s="1" t="s">
        <v>1126</v>
      </c>
      <c r="H192" s="1" t="s">
        <v>1058</v>
      </c>
      <c r="I192" s="1" t="s">
        <v>2143</v>
      </c>
      <c r="J192" s="1" t="s">
        <v>30</v>
      </c>
      <c r="K192" s="1" t="s">
        <v>2144</v>
      </c>
      <c r="L192" s="1" t="s">
        <v>2144</v>
      </c>
      <c r="M192" s="1" t="s">
        <v>1061</v>
      </c>
      <c r="N192" s="1" t="s">
        <v>1061</v>
      </c>
      <c r="O192" s="1" t="s">
        <v>1062</v>
      </c>
      <c r="P192" s="1" t="s">
        <v>1063</v>
      </c>
      <c r="Q192" s="1" t="s">
        <v>1064</v>
      </c>
      <c r="R192" s="1" t="s">
        <v>2145</v>
      </c>
      <c r="S192" s="1" t="s">
        <v>1066</v>
      </c>
      <c r="T192" s="1" t="s">
        <v>1067</v>
      </c>
      <c r="U192" s="1" t="s">
        <v>1026</v>
      </c>
      <c r="V192" s="1" t="s">
        <v>1077</v>
      </c>
    </row>
    <row r="193" s="1" customFormat="1" spans="1:22">
      <c r="A193" s="3">
        <v>999226704776825</v>
      </c>
      <c r="B193" s="1" t="s">
        <v>1073</v>
      </c>
      <c r="C193" s="1" t="s">
        <v>2146</v>
      </c>
      <c r="D193" s="1" t="s">
        <v>2147</v>
      </c>
      <c r="E193" s="1" t="s">
        <v>2148</v>
      </c>
      <c r="F193" s="1" t="s">
        <v>1073</v>
      </c>
      <c r="G193" s="1" t="s">
        <v>1126</v>
      </c>
      <c r="H193" s="1" t="s">
        <v>1058</v>
      </c>
      <c r="I193" s="1" t="s">
        <v>2149</v>
      </c>
      <c r="J193" s="1" t="s">
        <v>30</v>
      </c>
      <c r="K193" s="1" t="s">
        <v>2150</v>
      </c>
      <c r="L193" s="1" t="s">
        <v>2150</v>
      </c>
      <c r="M193" s="1" t="s">
        <v>1061</v>
      </c>
      <c r="N193" s="1" t="s">
        <v>1061</v>
      </c>
      <c r="O193" s="1" t="s">
        <v>1062</v>
      </c>
      <c r="P193" s="1" t="s">
        <v>1063</v>
      </c>
      <c r="Q193" s="1" t="s">
        <v>1064</v>
      </c>
      <c r="R193" s="1" t="s">
        <v>2151</v>
      </c>
      <c r="S193" s="1" t="s">
        <v>1066</v>
      </c>
      <c r="T193" s="1" t="s">
        <v>1067</v>
      </c>
      <c r="U193" s="1" t="s">
        <v>1026</v>
      </c>
      <c r="V193" s="1" t="s">
        <v>1200</v>
      </c>
    </row>
    <row r="194" s="1" customFormat="1" spans="1:22">
      <c r="A194" s="3">
        <v>999226704805643</v>
      </c>
      <c r="B194" s="1" t="s">
        <v>1073</v>
      </c>
      <c r="C194" s="1" t="s">
        <v>2152</v>
      </c>
      <c r="D194" s="1" t="s">
        <v>2153</v>
      </c>
      <c r="E194" s="1" t="s">
        <v>2154</v>
      </c>
      <c r="F194" s="1" t="s">
        <v>1073</v>
      </c>
      <c r="G194" s="1" t="s">
        <v>1126</v>
      </c>
      <c r="H194" s="1" t="s">
        <v>1058</v>
      </c>
      <c r="I194" s="1" t="s">
        <v>2155</v>
      </c>
      <c r="J194" s="1" t="s">
        <v>30</v>
      </c>
      <c r="K194" s="1" t="s">
        <v>2156</v>
      </c>
      <c r="L194" s="1" t="s">
        <v>2156</v>
      </c>
      <c r="M194" s="1" t="s">
        <v>1061</v>
      </c>
      <c r="N194" s="1" t="s">
        <v>1061</v>
      </c>
      <c r="O194" s="1" t="s">
        <v>1062</v>
      </c>
      <c r="P194" s="1" t="s">
        <v>1063</v>
      </c>
      <c r="Q194" s="1" t="s">
        <v>1064</v>
      </c>
      <c r="R194" s="1" t="s">
        <v>2157</v>
      </c>
      <c r="S194" s="1" t="s">
        <v>1066</v>
      </c>
      <c r="T194" s="1" t="s">
        <v>1067</v>
      </c>
      <c r="U194" s="1" t="s">
        <v>1026</v>
      </c>
      <c r="V194" s="1" t="s">
        <v>1077</v>
      </c>
    </row>
    <row r="195" s="1" customFormat="1" spans="1:22">
      <c r="A195" s="3">
        <v>999226704821101</v>
      </c>
      <c r="B195" s="1" t="s">
        <v>1073</v>
      </c>
      <c r="C195" s="1" t="s">
        <v>2158</v>
      </c>
      <c r="D195" s="1" t="s">
        <v>2135</v>
      </c>
      <c r="E195" s="1" t="s">
        <v>2159</v>
      </c>
      <c r="F195" s="1" t="s">
        <v>1073</v>
      </c>
      <c r="G195" s="1" t="s">
        <v>1126</v>
      </c>
      <c r="H195" s="1" t="s">
        <v>1058</v>
      </c>
      <c r="I195" s="1" t="s">
        <v>2137</v>
      </c>
      <c r="J195" s="1" t="s">
        <v>30</v>
      </c>
      <c r="K195" s="1" t="s">
        <v>2138</v>
      </c>
      <c r="L195" s="1" t="s">
        <v>2138</v>
      </c>
      <c r="M195" s="1" t="s">
        <v>1061</v>
      </c>
      <c r="N195" s="1" t="s">
        <v>1061</v>
      </c>
      <c r="O195" s="1" t="s">
        <v>1062</v>
      </c>
      <c r="P195" s="1" t="s">
        <v>1063</v>
      </c>
      <c r="Q195" s="1" t="s">
        <v>1064</v>
      </c>
      <c r="R195" s="1" t="s">
        <v>2160</v>
      </c>
      <c r="S195" s="1" t="s">
        <v>1066</v>
      </c>
      <c r="T195" s="1" t="s">
        <v>1067</v>
      </c>
      <c r="U195" s="1" t="s">
        <v>1026</v>
      </c>
      <c r="V195" s="1" t="s">
        <v>1200</v>
      </c>
    </row>
    <row r="196" s="1" customFormat="1" spans="1:22">
      <c r="A196" s="3">
        <v>999226705453419</v>
      </c>
      <c r="B196" s="1" t="s">
        <v>1073</v>
      </c>
      <c r="C196" s="1" t="s">
        <v>2161</v>
      </c>
      <c r="D196" s="1" t="s">
        <v>2162</v>
      </c>
      <c r="E196" s="1" t="s">
        <v>2163</v>
      </c>
      <c r="F196" s="1" t="s">
        <v>1073</v>
      </c>
      <c r="G196" s="1" t="s">
        <v>1126</v>
      </c>
      <c r="H196" s="1" t="s">
        <v>1058</v>
      </c>
      <c r="I196" s="1" t="s">
        <v>2164</v>
      </c>
      <c r="J196" s="1" t="s">
        <v>30</v>
      </c>
      <c r="K196" s="1" t="s">
        <v>2165</v>
      </c>
      <c r="L196" s="1" t="s">
        <v>2165</v>
      </c>
      <c r="M196" s="1" t="s">
        <v>1061</v>
      </c>
      <c r="N196" s="1" t="s">
        <v>1061</v>
      </c>
      <c r="O196" s="1" t="s">
        <v>1062</v>
      </c>
      <c r="P196" s="1" t="s">
        <v>1063</v>
      </c>
      <c r="Q196" s="1" t="s">
        <v>1064</v>
      </c>
      <c r="R196" s="1" t="s">
        <v>2166</v>
      </c>
      <c r="S196" s="1" t="s">
        <v>1066</v>
      </c>
      <c r="T196" s="1" t="s">
        <v>1067</v>
      </c>
      <c r="U196" s="1" t="s">
        <v>1026</v>
      </c>
      <c r="V196" s="1" t="s">
        <v>1200</v>
      </c>
    </row>
    <row r="197" s="1" customFormat="1" spans="1:22">
      <c r="A197" s="3">
        <v>999226705649756</v>
      </c>
      <c r="B197" s="1" t="s">
        <v>1073</v>
      </c>
      <c r="C197" s="1" t="s">
        <v>2167</v>
      </c>
      <c r="D197" s="1" t="s">
        <v>1453</v>
      </c>
      <c r="E197" s="1" t="s">
        <v>2168</v>
      </c>
      <c r="F197" s="1" t="s">
        <v>1073</v>
      </c>
      <c r="G197" s="1" t="s">
        <v>1126</v>
      </c>
      <c r="H197" s="1" t="s">
        <v>1058</v>
      </c>
      <c r="I197" s="1" t="s">
        <v>2169</v>
      </c>
      <c r="J197" s="1" t="s">
        <v>30</v>
      </c>
      <c r="K197" s="1" t="s">
        <v>2170</v>
      </c>
      <c r="L197" s="1" t="s">
        <v>2170</v>
      </c>
      <c r="M197" s="1" t="s">
        <v>1061</v>
      </c>
      <c r="N197" s="1" t="s">
        <v>1061</v>
      </c>
      <c r="O197" s="1" t="s">
        <v>1062</v>
      </c>
      <c r="P197" s="1" t="s">
        <v>1063</v>
      </c>
      <c r="Q197" s="1" t="s">
        <v>1064</v>
      </c>
      <c r="R197" s="1" t="s">
        <v>2171</v>
      </c>
      <c r="S197" s="1" t="s">
        <v>1066</v>
      </c>
      <c r="T197" s="1" t="s">
        <v>1067</v>
      </c>
      <c r="U197" s="1" t="s">
        <v>1026</v>
      </c>
      <c r="V197" s="1" t="s">
        <v>1077</v>
      </c>
    </row>
    <row r="198" s="1" customFormat="1" spans="1:22">
      <c r="A198" s="3">
        <v>999226706046646</v>
      </c>
      <c r="B198" s="1" t="s">
        <v>1073</v>
      </c>
      <c r="C198" s="1" t="s">
        <v>2172</v>
      </c>
      <c r="D198" s="1" t="s">
        <v>2135</v>
      </c>
      <c r="E198" s="1" t="s">
        <v>2173</v>
      </c>
      <c r="F198" s="1" t="s">
        <v>1073</v>
      </c>
      <c r="G198" s="1" t="s">
        <v>1126</v>
      </c>
      <c r="H198" s="1" t="s">
        <v>1058</v>
      </c>
      <c r="I198" s="1" t="s">
        <v>2137</v>
      </c>
      <c r="J198" s="1" t="s">
        <v>30</v>
      </c>
      <c r="K198" s="1" t="s">
        <v>2138</v>
      </c>
      <c r="L198" s="1" t="s">
        <v>2138</v>
      </c>
      <c r="M198" s="1" t="s">
        <v>1061</v>
      </c>
      <c r="N198" s="1" t="s">
        <v>1061</v>
      </c>
      <c r="O198" s="1" t="s">
        <v>1062</v>
      </c>
      <c r="P198" s="1" t="s">
        <v>1063</v>
      </c>
      <c r="Q198" s="1" t="s">
        <v>1064</v>
      </c>
      <c r="R198" s="1" t="s">
        <v>2174</v>
      </c>
      <c r="S198" s="1" t="s">
        <v>1066</v>
      </c>
      <c r="T198" s="1" t="s">
        <v>1067</v>
      </c>
      <c r="U198" s="1" t="s">
        <v>1026</v>
      </c>
      <c r="V198" s="1" t="s">
        <v>1200</v>
      </c>
    </row>
    <row r="199" s="1" customFormat="1" spans="1:22">
      <c r="A199" s="3">
        <v>999226706707212</v>
      </c>
      <c r="B199" s="1" t="s">
        <v>1073</v>
      </c>
      <c r="C199" s="1" t="s">
        <v>2175</v>
      </c>
      <c r="D199" s="1" t="s">
        <v>1429</v>
      </c>
      <c r="E199" s="1" t="s">
        <v>2176</v>
      </c>
      <c r="F199" s="1" t="s">
        <v>1073</v>
      </c>
      <c r="G199" s="1" t="s">
        <v>1126</v>
      </c>
      <c r="H199" s="1" t="s">
        <v>1058</v>
      </c>
      <c r="I199" s="1" t="s">
        <v>2177</v>
      </c>
      <c r="J199" s="1" t="s">
        <v>30</v>
      </c>
      <c r="K199" s="1" t="s">
        <v>2178</v>
      </c>
      <c r="L199" s="1" t="s">
        <v>2178</v>
      </c>
      <c r="M199" s="1" t="s">
        <v>1061</v>
      </c>
      <c r="N199" s="1" t="s">
        <v>1061</v>
      </c>
      <c r="O199" s="1" t="s">
        <v>1062</v>
      </c>
      <c r="P199" s="1" t="s">
        <v>1063</v>
      </c>
      <c r="Q199" s="1" t="s">
        <v>1064</v>
      </c>
      <c r="R199" s="1" t="s">
        <v>2179</v>
      </c>
      <c r="S199" s="1" t="s">
        <v>1066</v>
      </c>
      <c r="T199" s="1" t="s">
        <v>1067</v>
      </c>
      <c r="U199" s="1" t="s">
        <v>1026</v>
      </c>
      <c r="V199" s="1" t="s">
        <v>1200</v>
      </c>
    </row>
    <row r="200" s="1" customFormat="1" spans="1:22">
      <c r="A200" s="3">
        <v>999226706957790</v>
      </c>
      <c r="B200" s="1" t="s">
        <v>1073</v>
      </c>
      <c r="C200" s="1" t="s">
        <v>2180</v>
      </c>
      <c r="D200" s="1" t="s">
        <v>2181</v>
      </c>
      <c r="E200" s="1" t="s">
        <v>2182</v>
      </c>
      <c r="F200" s="1" t="s">
        <v>1073</v>
      </c>
      <c r="G200" s="1" t="s">
        <v>1126</v>
      </c>
      <c r="H200" s="1" t="s">
        <v>1058</v>
      </c>
      <c r="I200" s="1" t="s">
        <v>2183</v>
      </c>
      <c r="J200" s="1" t="s">
        <v>30</v>
      </c>
      <c r="K200" s="1" t="s">
        <v>2184</v>
      </c>
      <c r="L200" s="1" t="s">
        <v>2184</v>
      </c>
      <c r="M200" s="1" t="s">
        <v>1061</v>
      </c>
      <c r="N200" s="1" t="s">
        <v>1061</v>
      </c>
      <c r="O200" s="1" t="s">
        <v>1062</v>
      </c>
      <c r="P200" s="1" t="s">
        <v>1063</v>
      </c>
      <c r="Q200" s="1" t="s">
        <v>1064</v>
      </c>
      <c r="R200" s="1" t="s">
        <v>2185</v>
      </c>
      <c r="S200" s="1" t="s">
        <v>1066</v>
      </c>
      <c r="T200" s="1" t="s">
        <v>1067</v>
      </c>
      <c r="U200" s="1" t="s">
        <v>1026</v>
      </c>
      <c r="V200" s="1" t="s">
        <v>1077</v>
      </c>
    </row>
    <row r="201" s="1" customFormat="1" spans="1:22">
      <c r="A201" s="3">
        <v>999226707050705</v>
      </c>
      <c r="B201" s="1" t="s">
        <v>1073</v>
      </c>
      <c r="C201" s="1" t="s">
        <v>2186</v>
      </c>
      <c r="D201" s="1" t="s">
        <v>2135</v>
      </c>
      <c r="E201" s="1" t="s">
        <v>2187</v>
      </c>
      <c r="F201" s="1" t="s">
        <v>1073</v>
      </c>
      <c r="G201" s="1" t="s">
        <v>1126</v>
      </c>
      <c r="H201" s="1" t="s">
        <v>1058</v>
      </c>
      <c r="I201" s="1" t="s">
        <v>2137</v>
      </c>
      <c r="J201" s="1" t="s">
        <v>30</v>
      </c>
      <c r="K201" s="1" t="s">
        <v>2138</v>
      </c>
      <c r="L201" s="1" t="s">
        <v>2138</v>
      </c>
      <c r="M201" s="1" t="s">
        <v>1061</v>
      </c>
      <c r="N201" s="1" t="s">
        <v>1061</v>
      </c>
      <c r="O201" s="1" t="s">
        <v>1062</v>
      </c>
      <c r="P201" s="1" t="s">
        <v>1063</v>
      </c>
      <c r="Q201" s="1" t="s">
        <v>1064</v>
      </c>
      <c r="R201" s="1" t="s">
        <v>2188</v>
      </c>
      <c r="S201" s="1" t="s">
        <v>1066</v>
      </c>
      <c r="T201" s="1" t="s">
        <v>1067</v>
      </c>
      <c r="U201" s="1" t="s">
        <v>1026</v>
      </c>
      <c r="V201" s="1" t="s">
        <v>1200</v>
      </c>
    </row>
    <row r="202" s="1" customFormat="1" spans="1:22">
      <c r="A202" s="3">
        <v>999226707091230</v>
      </c>
      <c r="B202" s="1" t="s">
        <v>1073</v>
      </c>
      <c r="C202" s="1" t="s">
        <v>2189</v>
      </c>
      <c r="D202" s="1" t="s">
        <v>1519</v>
      </c>
      <c r="E202" s="1" t="s">
        <v>2190</v>
      </c>
      <c r="F202" s="1" t="s">
        <v>1073</v>
      </c>
      <c r="G202" s="1" t="s">
        <v>1126</v>
      </c>
      <c r="H202" s="1" t="s">
        <v>1058</v>
      </c>
      <c r="I202" s="1" t="s">
        <v>2191</v>
      </c>
      <c r="J202" s="1" t="s">
        <v>30</v>
      </c>
      <c r="K202" s="1" t="s">
        <v>2192</v>
      </c>
      <c r="L202" s="1" t="s">
        <v>2192</v>
      </c>
      <c r="M202" s="1" t="s">
        <v>1061</v>
      </c>
      <c r="N202" s="1" t="s">
        <v>1061</v>
      </c>
      <c r="O202" s="1" t="s">
        <v>1062</v>
      </c>
      <c r="P202" s="1" t="s">
        <v>1063</v>
      </c>
      <c r="Q202" s="1" t="s">
        <v>1064</v>
      </c>
      <c r="R202" s="1" t="s">
        <v>2193</v>
      </c>
      <c r="S202" s="1" t="s">
        <v>1066</v>
      </c>
      <c r="T202" s="1" t="s">
        <v>1067</v>
      </c>
      <c r="U202" s="1" t="s">
        <v>1026</v>
      </c>
      <c r="V202" s="1" t="s">
        <v>1077</v>
      </c>
    </row>
    <row r="203" s="1" customFormat="1" spans="1:22">
      <c r="A203" s="3">
        <v>999226707132896</v>
      </c>
      <c r="B203" s="1" t="s">
        <v>1073</v>
      </c>
      <c r="C203" s="1" t="s">
        <v>2194</v>
      </c>
      <c r="D203" s="1" t="s">
        <v>1606</v>
      </c>
      <c r="E203" s="1" t="s">
        <v>1607</v>
      </c>
      <c r="F203" s="1" t="s">
        <v>1073</v>
      </c>
      <c r="G203" s="1" t="s">
        <v>1126</v>
      </c>
      <c r="H203" s="1" t="s">
        <v>1058</v>
      </c>
      <c r="I203" s="1" t="s">
        <v>2195</v>
      </c>
      <c r="J203" s="1" t="s">
        <v>30</v>
      </c>
      <c r="K203" s="1" t="s">
        <v>2196</v>
      </c>
      <c r="L203" s="1" t="s">
        <v>2196</v>
      </c>
      <c r="M203" s="1" t="s">
        <v>1061</v>
      </c>
      <c r="N203" s="1" t="s">
        <v>1061</v>
      </c>
      <c r="O203" s="1" t="s">
        <v>1062</v>
      </c>
      <c r="P203" s="1" t="s">
        <v>1063</v>
      </c>
      <c r="Q203" s="1" t="s">
        <v>1064</v>
      </c>
      <c r="R203" s="1" t="s">
        <v>2197</v>
      </c>
      <c r="S203" s="1" t="s">
        <v>1066</v>
      </c>
      <c r="T203" s="1" t="s">
        <v>1067</v>
      </c>
      <c r="U203" s="1" t="s">
        <v>1026</v>
      </c>
      <c r="V203" s="1" t="s">
        <v>1068</v>
      </c>
    </row>
    <row r="204" s="1" customFormat="1" spans="1:22">
      <c r="A204" s="3">
        <v>999226709319427</v>
      </c>
      <c r="B204" s="1" t="s">
        <v>1073</v>
      </c>
      <c r="C204" s="1" t="s">
        <v>2198</v>
      </c>
      <c r="D204" s="1" t="s">
        <v>2074</v>
      </c>
      <c r="E204" s="1" t="s">
        <v>2199</v>
      </c>
      <c r="F204" s="1" t="s">
        <v>1073</v>
      </c>
      <c r="G204" s="1" t="s">
        <v>1126</v>
      </c>
      <c r="H204" s="1" t="s">
        <v>1058</v>
      </c>
      <c r="I204" s="1" t="s">
        <v>2200</v>
      </c>
      <c r="J204" s="1" t="s">
        <v>30</v>
      </c>
      <c r="K204" s="1" t="s">
        <v>2201</v>
      </c>
      <c r="L204" s="1" t="s">
        <v>2201</v>
      </c>
      <c r="M204" s="1" t="s">
        <v>1061</v>
      </c>
      <c r="N204" s="1" t="s">
        <v>1061</v>
      </c>
      <c r="O204" s="1" t="s">
        <v>1062</v>
      </c>
      <c r="P204" s="1" t="s">
        <v>1063</v>
      </c>
      <c r="Q204" s="1" t="s">
        <v>1064</v>
      </c>
      <c r="R204" s="1" t="s">
        <v>2202</v>
      </c>
      <c r="S204" s="1" t="s">
        <v>1066</v>
      </c>
      <c r="T204" s="1" t="s">
        <v>1067</v>
      </c>
      <c r="U204" s="1" t="s">
        <v>1026</v>
      </c>
      <c r="V204" s="1" t="s">
        <v>2079</v>
      </c>
    </row>
    <row r="205" s="1" customFormat="1" spans="1:22">
      <c r="A205" s="3">
        <v>999226709350106</v>
      </c>
      <c r="B205" s="1" t="s">
        <v>1073</v>
      </c>
      <c r="C205" s="1" t="s">
        <v>2203</v>
      </c>
      <c r="D205" s="1" t="s">
        <v>1195</v>
      </c>
      <c r="E205" s="1" t="s">
        <v>2204</v>
      </c>
      <c r="F205" s="1" t="s">
        <v>1073</v>
      </c>
      <c r="G205" s="1" t="s">
        <v>1126</v>
      </c>
      <c r="H205" s="1" t="s">
        <v>1058</v>
      </c>
      <c r="I205" s="1" t="s">
        <v>2205</v>
      </c>
      <c r="J205" s="1" t="s">
        <v>30</v>
      </c>
      <c r="K205" s="1" t="s">
        <v>2206</v>
      </c>
      <c r="L205" s="1" t="s">
        <v>2206</v>
      </c>
      <c r="M205" s="1" t="s">
        <v>1061</v>
      </c>
      <c r="N205" s="1" t="s">
        <v>1061</v>
      </c>
      <c r="O205" s="1" t="s">
        <v>1062</v>
      </c>
      <c r="P205" s="1" t="s">
        <v>1063</v>
      </c>
      <c r="Q205" s="1" t="s">
        <v>1064</v>
      </c>
      <c r="R205" s="1" t="s">
        <v>2207</v>
      </c>
      <c r="S205" s="1" t="s">
        <v>1066</v>
      </c>
      <c r="T205" s="1" t="s">
        <v>1067</v>
      </c>
      <c r="U205" s="1" t="s">
        <v>1026</v>
      </c>
      <c r="V205" s="1" t="s">
        <v>1200</v>
      </c>
    </row>
    <row r="206" s="1" customFormat="1" spans="1:22">
      <c r="A206" s="3">
        <v>999226709922049</v>
      </c>
      <c r="B206" s="1" t="s">
        <v>1073</v>
      </c>
      <c r="C206" s="1" t="s">
        <v>2208</v>
      </c>
      <c r="D206" s="1" t="s">
        <v>2209</v>
      </c>
      <c r="E206" s="1" t="s">
        <v>2210</v>
      </c>
      <c r="F206" s="1" t="s">
        <v>1073</v>
      </c>
      <c r="G206" s="1" t="s">
        <v>1126</v>
      </c>
      <c r="H206" s="1" t="s">
        <v>1058</v>
      </c>
      <c r="I206" s="1" t="s">
        <v>2211</v>
      </c>
      <c r="J206" s="1" t="s">
        <v>30</v>
      </c>
      <c r="K206" s="1" t="s">
        <v>2212</v>
      </c>
      <c r="L206" s="1" t="s">
        <v>2212</v>
      </c>
      <c r="M206" s="1" t="s">
        <v>1061</v>
      </c>
      <c r="N206" s="1" t="s">
        <v>1061</v>
      </c>
      <c r="O206" s="1" t="s">
        <v>1062</v>
      </c>
      <c r="P206" s="1" t="s">
        <v>1063</v>
      </c>
      <c r="Q206" s="1" t="s">
        <v>1064</v>
      </c>
      <c r="R206" s="1" t="s">
        <v>2213</v>
      </c>
      <c r="S206" s="1" t="s">
        <v>1066</v>
      </c>
      <c r="T206" s="1" t="s">
        <v>1067</v>
      </c>
      <c r="U206" s="1" t="s">
        <v>1026</v>
      </c>
      <c r="V206" s="1" t="s">
        <v>1077</v>
      </c>
    </row>
    <row r="207" s="1" customFormat="1" spans="1:22">
      <c r="A207" s="3">
        <v>999226710498073</v>
      </c>
      <c r="B207" s="1" t="s">
        <v>1073</v>
      </c>
      <c r="C207" s="1" t="s">
        <v>2214</v>
      </c>
      <c r="D207" s="1" t="s">
        <v>2215</v>
      </c>
      <c r="E207" s="1" t="s">
        <v>2216</v>
      </c>
      <c r="F207" s="1" t="s">
        <v>1073</v>
      </c>
      <c r="G207" s="1" t="s">
        <v>1126</v>
      </c>
      <c r="H207" s="1" t="s">
        <v>1058</v>
      </c>
      <c r="I207" s="1" t="s">
        <v>2217</v>
      </c>
      <c r="J207" s="1" t="s">
        <v>30</v>
      </c>
      <c r="K207" s="1" t="s">
        <v>2218</v>
      </c>
      <c r="L207" s="1" t="s">
        <v>2218</v>
      </c>
      <c r="M207" s="1" t="s">
        <v>1061</v>
      </c>
      <c r="N207" s="1" t="s">
        <v>1061</v>
      </c>
      <c r="O207" s="1" t="s">
        <v>1062</v>
      </c>
      <c r="P207" s="1" t="s">
        <v>1063</v>
      </c>
      <c r="Q207" s="1" t="s">
        <v>1064</v>
      </c>
      <c r="R207" s="1" t="s">
        <v>2219</v>
      </c>
      <c r="S207" s="1" t="s">
        <v>1066</v>
      </c>
      <c r="T207" s="1" t="s">
        <v>1067</v>
      </c>
      <c r="U207" s="1" t="s">
        <v>1026</v>
      </c>
      <c r="V207" s="1" t="s">
        <v>1246</v>
      </c>
    </row>
    <row r="208" s="1" customFormat="1" spans="1:22">
      <c r="A208" s="3">
        <v>999226710593539</v>
      </c>
      <c r="B208" s="1" t="s">
        <v>1073</v>
      </c>
      <c r="C208" s="1" t="s">
        <v>2220</v>
      </c>
      <c r="D208" s="1" t="s">
        <v>2221</v>
      </c>
      <c r="E208" s="1" t="s">
        <v>2222</v>
      </c>
      <c r="F208" s="1" t="s">
        <v>1073</v>
      </c>
      <c r="G208" s="1" t="s">
        <v>1126</v>
      </c>
      <c r="H208" s="1" t="s">
        <v>1058</v>
      </c>
      <c r="I208" s="1" t="s">
        <v>2223</v>
      </c>
      <c r="J208" s="1" t="s">
        <v>30</v>
      </c>
      <c r="K208" s="1" t="s">
        <v>2224</v>
      </c>
      <c r="L208" s="1" t="s">
        <v>2224</v>
      </c>
      <c r="M208" s="1" t="s">
        <v>1061</v>
      </c>
      <c r="N208" s="1" t="s">
        <v>1061</v>
      </c>
      <c r="O208" s="1" t="s">
        <v>1062</v>
      </c>
      <c r="P208" s="1" t="s">
        <v>1063</v>
      </c>
      <c r="Q208" s="1" t="s">
        <v>1064</v>
      </c>
      <c r="R208" s="1" t="s">
        <v>2225</v>
      </c>
      <c r="S208" s="1" t="s">
        <v>1066</v>
      </c>
      <c r="T208" s="1" t="s">
        <v>1067</v>
      </c>
      <c r="U208" s="1" t="s">
        <v>1026</v>
      </c>
      <c r="V208" s="1" t="s">
        <v>1077</v>
      </c>
    </row>
    <row r="209" s="1" customFormat="1" spans="1:22">
      <c r="A209" s="3">
        <v>999226710945567</v>
      </c>
      <c r="B209" s="1" t="s">
        <v>1073</v>
      </c>
      <c r="C209" s="1" t="s">
        <v>2226</v>
      </c>
      <c r="D209" s="1" t="s">
        <v>2227</v>
      </c>
      <c r="E209" s="1" t="s">
        <v>2228</v>
      </c>
      <c r="F209" s="1" t="s">
        <v>1073</v>
      </c>
      <c r="G209" s="1" t="s">
        <v>1126</v>
      </c>
      <c r="H209" s="1" t="s">
        <v>1058</v>
      </c>
      <c r="I209" s="1" t="s">
        <v>2229</v>
      </c>
      <c r="J209" s="1" t="s">
        <v>30</v>
      </c>
      <c r="K209" s="1" t="s">
        <v>1749</v>
      </c>
      <c r="L209" s="1" t="s">
        <v>1749</v>
      </c>
      <c r="M209" s="1" t="s">
        <v>1061</v>
      </c>
      <c r="N209" s="1" t="s">
        <v>1061</v>
      </c>
      <c r="O209" s="1" t="s">
        <v>1062</v>
      </c>
      <c r="P209" s="1" t="s">
        <v>1063</v>
      </c>
      <c r="Q209" s="1" t="s">
        <v>1064</v>
      </c>
      <c r="R209" s="1" t="s">
        <v>2230</v>
      </c>
      <c r="S209" s="1" t="s">
        <v>1066</v>
      </c>
      <c r="T209" s="1" t="s">
        <v>1067</v>
      </c>
      <c r="U209" s="1" t="s">
        <v>1026</v>
      </c>
      <c r="V209" s="1" t="s">
        <v>1077</v>
      </c>
    </row>
    <row r="210" s="1" customFormat="1" spans="1:22">
      <c r="A210" s="3">
        <v>999226711510904</v>
      </c>
      <c r="B210" s="1" t="s">
        <v>1073</v>
      </c>
      <c r="C210" s="1" t="s">
        <v>2231</v>
      </c>
      <c r="D210" s="1" t="s">
        <v>2232</v>
      </c>
      <c r="E210" s="1" t="s">
        <v>2233</v>
      </c>
      <c r="F210" s="1" t="s">
        <v>1073</v>
      </c>
      <c r="G210" s="1" t="s">
        <v>1126</v>
      </c>
      <c r="H210" s="1" t="s">
        <v>1058</v>
      </c>
      <c r="I210" s="1" t="s">
        <v>2234</v>
      </c>
      <c r="J210" s="1" t="s">
        <v>30</v>
      </c>
      <c r="K210" s="1" t="s">
        <v>1917</v>
      </c>
      <c r="L210" s="1" t="s">
        <v>1917</v>
      </c>
      <c r="M210" s="1" t="s">
        <v>1061</v>
      </c>
      <c r="N210" s="1" t="s">
        <v>1061</v>
      </c>
      <c r="O210" s="1" t="s">
        <v>1062</v>
      </c>
      <c r="P210" s="1" t="s">
        <v>1063</v>
      </c>
      <c r="Q210" s="1" t="s">
        <v>1064</v>
      </c>
      <c r="R210" s="1" t="s">
        <v>2235</v>
      </c>
      <c r="S210" s="1" t="s">
        <v>1066</v>
      </c>
      <c r="T210" s="1" t="s">
        <v>1067</v>
      </c>
      <c r="U210" s="1" t="s">
        <v>1026</v>
      </c>
      <c r="V210" s="1" t="s">
        <v>1077</v>
      </c>
    </row>
    <row r="211" s="1" customFormat="1" spans="1:22">
      <c r="A211" s="3">
        <v>999226713719906</v>
      </c>
      <c r="B211" s="1" t="s">
        <v>1073</v>
      </c>
      <c r="C211" s="1" t="s">
        <v>2236</v>
      </c>
      <c r="D211" s="1" t="s">
        <v>2237</v>
      </c>
      <c r="E211" s="1" t="s">
        <v>2238</v>
      </c>
      <c r="F211" s="1" t="s">
        <v>1073</v>
      </c>
      <c r="G211" s="1" t="s">
        <v>1126</v>
      </c>
      <c r="H211" s="1" t="s">
        <v>1058</v>
      </c>
      <c r="I211" s="1" t="s">
        <v>2239</v>
      </c>
      <c r="J211" s="1" t="s">
        <v>30</v>
      </c>
      <c r="K211" s="1" t="s">
        <v>2240</v>
      </c>
      <c r="L211" s="1" t="s">
        <v>2240</v>
      </c>
      <c r="M211" s="1" t="s">
        <v>1061</v>
      </c>
      <c r="N211" s="1" t="s">
        <v>1061</v>
      </c>
      <c r="O211" s="1" t="s">
        <v>1062</v>
      </c>
      <c r="P211" s="1" t="s">
        <v>1063</v>
      </c>
      <c r="Q211" s="1" t="s">
        <v>1064</v>
      </c>
      <c r="R211" s="1" t="s">
        <v>2241</v>
      </c>
      <c r="S211" s="1" t="s">
        <v>1066</v>
      </c>
      <c r="T211" s="1" t="s">
        <v>1067</v>
      </c>
      <c r="U211" s="1" t="s">
        <v>1026</v>
      </c>
      <c r="V211" s="1" t="s">
        <v>1077</v>
      </c>
    </row>
    <row r="212" s="1" customFormat="1" spans="1:22">
      <c r="A212" s="3">
        <v>999226713807862</v>
      </c>
      <c r="B212" s="1" t="s">
        <v>1073</v>
      </c>
      <c r="C212" s="1" t="s">
        <v>2242</v>
      </c>
      <c r="D212" s="1" t="s">
        <v>2243</v>
      </c>
      <c r="E212" s="1" t="s">
        <v>2244</v>
      </c>
      <c r="F212" s="1" t="s">
        <v>1073</v>
      </c>
      <c r="G212" s="1" t="s">
        <v>1126</v>
      </c>
      <c r="H212" s="1" t="s">
        <v>1058</v>
      </c>
      <c r="I212" s="1" t="s">
        <v>2245</v>
      </c>
      <c r="J212" s="1" t="s">
        <v>30</v>
      </c>
      <c r="K212" s="1" t="s">
        <v>2246</v>
      </c>
      <c r="L212" s="1" t="s">
        <v>2246</v>
      </c>
      <c r="M212" s="1" t="s">
        <v>1061</v>
      </c>
      <c r="N212" s="1" t="s">
        <v>1061</v>
      </c>
      <c r="O212" s="1" t="s">
        <v>1062</v>
      </c>
      <c r="P212" s="1" t="s">
        <v>1063</v>
      </c>
      <c r="Q212" s="1" t="s">
        <v>1064</v>
      </c>
      <c r="R212" s="1" t="s">
        <v>2247</v>
      </c>
      <c r="S212" s="1" t="s">
        <v>1066</v>
      </c>
      <c r="T212" s="1" t="s">
        <v>1067</v>
      </c>
      <c r="U212" s="1" t="s">
        <v>1026</v>
      </c>
      <c r="V212" s="1" t="s">
        <v>1077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2023-09-12T02:59:01Z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