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对账!$1:$147</definedName>
  </definedNames>
  <calcPr calcId="144525"/>
</workbook>
</file>

<file path=xl/sharedStrings.xml><?xml version="1.0" encoding="utf-8"?>
<sst xmlns="http://schemas.openxmlformats.org/spreadsheetml/2006/main" count="5469" uniqueCount="1668">
  <si>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</si>
  <si>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</si>
  <si>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</si>
  <si>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</si>
  <si>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</si>
  <si>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</si>
  <si>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</si>
  <si>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</si>
  <si>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</si>
  <si>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</si>
  <si>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</si>
  <si>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</si>
  <si>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</si>
  <si>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</si>
  <si>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</si>
  <si>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</si>
  <si>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</si>
  <si>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</si>
  <si>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</si>
  <si>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</si>
  <si>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</si>
  <si>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</si>
  <si>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</si>
  <si>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</si>
  <si>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</si>
  <si>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999223482189598	</t>
  </si>
  <si>
    <t>Ctrip</t>
  </si>
  <si>
    <t>正常</t>
  </si>
  <si>
    <t>[吉隆坡]吉隆坡圣塔格兰德签名酒店(Santa Grand Signature Kuala Lumpur)(101006793)</t>
  </si>
  <si>
    <t>高级房(大床)&lt;双人入住&gt;&lt;无早&gt;</t>
  </si>
  <si>
    <t>CNY</t>
  </si>
  <si>
    <t>Nguyen/Thao,Nguyen/Thao,Nguyen/Thao,Nguyen/Thao,Nguyen/Thao,Nguyen/Thao,Nguyen/Thao,Nguyen/Thao</t>
  </si>
  <si>
    <t>CA2019230913CNY</t>
  </si>
  <si>
    <t>未提现</t>
  </si>
  <si>
    <t>携程开票</t>
  </si>
  <si>
    <t xml:space="preserve">3196978	</t>
  </si>
  <si>
    <t xml:space="preserve">	</t>
  </si>
  <si>
    <t xml:space="preserve">999223870927118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</si>
  <si>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</si>
  <si>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</si>
  <si>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CHAN/MEI CHU,CHENG/WING YEE</t>
  </si>
  <si>
    <t xml:space="preserve">3295225	</t>
  </si>
  <si>
    <t xml:space="preserve">273295092	</t>
  </si>
  <si>
    <t xml:space="preserve">999224293322791	</t>
  </si>
  <si>
    <t>[新加坡]庄家酒店 (SG Clean)(Hotel Boss)(4373844)</t>
  </si>
  <si>
    <t>高级双床房&lt;双人入住&gt;&lt;适用于除印度及次大陆国家客人&gt;&lt;无早&gt;</t>
  </si>
  <si>
    <t>CHEN/YI,ZHANG/JUBAO</t>
  </si>
  <si>
    <t xml:space="preserve">3395559	</t>
  </si>
  <si>
    <t xml:space="preserve">R23/0521/202318175	</t>
  </si>
  <si>
    <t xml:space="preserve">999224742334927	</t>
  </si>
  <si>
    <t>[曼谷]曼谷阿玛瑞水门酒店(Amari Watergate Bangkok)(5243310)</t>
  </si>
  <si>
    <t>豪华特大床房(至少提前45天预订)&lt;双人入住&gt;&lt;双早&gt;</t>
  </si>
  <si>
    <t>TAY/ANGELINE,CHAN/JOEII</t>
  </si>
  <si>
    <t xml:space="preserve">3497179	</t>
  </si>
  <si>
    <t xml:space="preserve">999224787754535	</t>
  </si>
  <si>
    <t>[普吉岛]普吉岛麦考安纳塔拉别墅度假酒店(Anantara Mai Khao Phuket Villas)(4038225)</t>
  </si>
  <si>
    <t>泳池别墅(至少连住2晚及以上)&lt;特惠专享&gt;&lt;双人入住&gt;&lt;双早&gt;</t>
  </si>
  <si>
    <t>GAO/NA</t>
  </si>
  <si>
    <t xml:space="preserve">3508525	</t>
  </si>
  <si>
    <t xml:space="preserve">20536331	</t>
  </si>
  <si>
    <t xml:space="preserve">999224857269598	</t>
  </si>
  <si>
    <t>[曼谷]曼谷标准酒店 丹德大京都大厦(The Standard, Bangkok Mahanakhon)(91246959)</t>
  </si>
  <si>
    <t>标准特大床房&lt;双人入住&gt;&lt;不适用泰国客人&gt;&lt;限量促销&gt;&lt;双早&gt;</t>
  </si>
  <si>
    <t>Koc/Chi Ian,Wong/Kin Cheong</t>
  </si>
  <si>
    <t xml:space="preserve">3526980	</t>
  </si>
  <si>
    <t xml:space="preserve">999224878257313	</t>
  </si>
  <si>
    <t>[依斯干达公主城]双威大盒子酒店(Sunway Hotel Big Box)(91411884)</t>
  </si>
  <si>
    <t>豪华特大床房&lt;双人入住&gt;&lt;双早&gt;</t>
  </si>
  <si>
    <t>Cheong/Jun Wah</t>
  </si>
  <si>
    <t xml:space="preserve">3531347	</t>
  </si>
  <si>
    <t xml:space="preserve">999224941641892	</t>
  </si>
  <si>
    <t>高级好莱坞房&lt;今日特价 &gt;&lt;双人入住&gt;&lt;不适用泰国客人&gt;&lt;无早&gt;</t>
  </si>
  <si>
    <t>LEE/KIT YING,LEUNG/SHUN OI</t>
  </si>
  <si>
    <t xml:space="preserve">3547553	</t>
  </si>
  <si>
    <t>取消</t>
  </si>
  <si>
    <t xml:space="preserve">24941940898	</t>
  </si>
  <si>
    <t>LEE/KIT YING</t>
  </si>
  <si>
    <t xml:space="preserve">3547605	</t>
  </si>
  <si>
    <t xml:space="preserve">999224973147838	</t>
  </si>
  <si>
    <t>[曼谷]曼谷暹罗智选假日酒店(Holiday Inn Express Bangkok Siam, an IHG Hotel)(28597730)</t>
  </si>
  <si>
    <t>标准房 禁烟(至少连住2晚及以上)&lt;双人入住&gt;&lt;中宾&gt;&lt;双早&gt;</t>
  </si>
  <si>
    <t>LEE/KI YAN,KOK/KIN WA</t>
  </si>
  <si>
    <t xml:space="preserve">3554471	</t>
  </si>
  <si>
    <t xml:space="preserve">68877048	</t>
  </si>
  <si>
    <t xml:space="preserve">999225001034684	</t>
  </si>
  <si>
    <t>王子标准房&lt;双人入住&gt;&lt;不适用泰国客人&gt;&lt;双早&gt;</t>
  </si>
  <si>
    <t>Shim/Hyuna,Hong/Yeonggil</t>
  </si>
  <si>
    <t xml:space="preserve">3561570	</t>
  </si>
  <si>
    <t xml:space="preserve">999225001861216	</t>
  </si>
  <si>
    <t>[拉普拉普]马克坦 BE 度假村(BE Resort Mactan)(28566461)</t>
  </si>
  <si>
    <t>炫酷房&lt;双人入住&gt;&lt;双早&gt;</t>
  </si>
  <si>
    <t>Reyes/Margarita,Reyes/Margarita</t>
  </si>
  <si>
    <t xml:space="preserve">3561758	</t>
  </si>
  <si>
    <t xml:space="preserve">999225093980552	</t>
  </si>
  <si>
    <t>[吉隆坡]吉隆坡邵氏广场美居酒店(Mercure Kuala Lumpur Shaw Parade)(28538026)</t>
  </si>
  <si>
    <t>豪华双床房(至少连住2晚及以上)&lt;特惠专享&gt;&lt;双人入住&gt;&lt;双早&gt;</t>
  </si>
  <si>
    <t>THEPPABUT/RITTIPOL</t>
  </si>
  <si>
    <t xml:space="preserve">3586008	</t>
  </si>
  <si>
    <t xml:space="preserve">999225138629985	</t>
  </si>
  <si>
    <t>[曼谷]曼谷林布兰套房酒店(Rembrandt Hotel and Suites Bangkok)(28597383)</t>
  </si>
  <si>
    <t>高级房&lt;双人入住&gt;&lt;不适用泰国客人&gt;&lt;双早&gt;</t>
  </si>
  <si>
    <t>AKATSUCHI/AKITO</t>
  </si>
  <si>
    <t xml:space="preserve">3596594	</t>
  </si>
  <si>
    <t xml:space="preserve">999225240314013	</t>
  </si>
  <si>
    <t>[首尔]首尔大使 - 铂尔曼酒店(The Ambassador Seoul - A Pullman Hotel)(2332004)</t>
  </si>
  <si>
    <t>高级特大床房&lt;双人入住&gt;&lt;不适用韩国客人&gt;&lt;无早&gt;</t>
  </si>
  <si>
    <t>FURUSAWA/AOI,NAKAJIMA/AYUKA,KIKKAWA/MIYU,KATO/MEGUMI,KANEKO/MOE,MISHIMA/NANAMI,NAKAMURA/WAKANA,KAKU/MIKAKO,KOMATSUZAKI/MOENO,OBA/MIKI</t>
  </si>
  <si>
    <t xml:space="preserve">3617178	</t>
  </si>
  <si>
    <t xml:space="preserve">88609179	</t>
  </si>
  <si>
    <t xml:space="preserve">999225338035295	</t>
  </si>
  <si>
    <t>[巴厘岛]土豆头套房和一室公寓(Potato Head Suites &amp; Studios)(100316745)</t>
  </si>
  <si>
    <t>日出工作室&lt;特价大促销&gt;&lt;双人入住&gt;&lt;中宾&gt;&lt;双早&gt;</t>
  </si>
  <si>
    <t>ZHOU/DINUO</t>
  </si>
  <si>
    <t xml:space="preserve">3637054	</t>
  </si>
  <si>
    <t xml:space="preserve">137179	</t>
  </si>
  <si>
    <t xml:space="preserve">999225515628822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</si>
  <si>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</si>
  <si>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</si>
  <si>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FUKUYAMA/HAZUKI</t>
  </si>
  <si>
    <t xml:space="preserve">3670686	</t>
  </si>
  <si>
    <t xml:space="preserve">1239551	</t>
  </si>
  <si>
    <t xml:space="preserve">999225521127191	</t>
  </si>
  <si>
    <t>[新加坡]薰衣草 V 酒店(V Hotel Lavender)(3455999)</t>
  </si>
  <si>
    <t>高级大床房&lt;特惠&gt;&lt;双人入住&gt;&lt;适用于除印度及次大陆国家客人&gt;&lt;无早&gt;</t>
  </si>
  <si>
    <t>HTUT/MYOMIN</t>
  </si>
  <si>
    <t xml:space="preserve">3672016	</t>
  </si>
  <si>
    <t xml:space="preserve">301132044	</t>
  </si>
  <si>
    <t xml:space="preserve">999225542445156	</t>
  </si>
  <si>
    <t>标准大床房&lt;超值特惠&gt;&lt;双人入住&gt;&lt;不适用韩国客人&gt;&lt;无早&gt;</t>
  </si>
  <si>
    <t>NAKAYAMA/AI</t>
  </si>
  <si>
    <t xml:space="preserve">3676839	</t>
  </si>
  <si>
    <t xml:space="preserve">1239570	</t>
  </si>
  <si>
    <t xml:space="preserve">999225609571035	</t>
  </si>
  <si>
    <t>KHOO/TAO WEI</t>
  </si>
  <si>
    <t xml:space="preserve">3689880	</t>
  </si>
  <si>
    <t xml:space="preserve">91471	</t>
  </si>
  <si>
    <t xml:space="preserve">999225671037676	</t>
  </si>
  <si>
    <t>[帕赛市]马尼拉亚洲购物中心温德姆麦克罗特套房酒店(Microtel by Wyndham Mall of Asia)(5411606)</t>
  </si>
  <si>
    <t>城景两张大床房&lt;今日特价 &gt;&lt;双人入住&gt;&lt;双早&gt;</t>
  </si>
  <si>
    <t>De Jesus/Robbie Neil</t>
  </si>
  <si>
    <t xml:space="preserve">3702891	</t>
  </si>
  <si>
    <t xml:space="preserve">999225693508231	</t>
  </si>
  <si>
    <t>[柑林县]金兰温德姆花园度假村(Wyndham Garden Cam Ranh Resort)(107946700)</t>
  </si>
  <si>
    <t>三卧室豪华花园泳池别墅(至少提前30天预订)&lt;五人入住&gt;&lt;中宾&gt;&lt;早餐&gt;</t>
  </si>
  <si>
    <t>LEUNG/HIU TUNG</t>
  </si>
  <si>
    <t xml:space="preserve">3707622	</t>
  </si>
  <si>
    <t xml:space="preserve">85810	</t>
  </si>
  <si>
    <t xml:space="preserve">999225723892586	</t>
  </si>
  <si>
    <t>[东京]OMO5 东京大塚 by 星野集团(OMO5 Tokyo Otsuka by Hoshino Resorts)(28557176)</t>
  </si>
  <si>
    <t>YAGURA房(至少提前2天预订)&lt;双人入住&gt;&lt;无早&gt;</t>
  </si>
  <si>
    <t>LIU/QIAN,SUN/XUE</t>
  </si>
  <si>
    <t xml:space="preserve">3714450	</t>
  </si>
  <si>
    <t xml:space="preserve">68x9667yqt	</t>
  </si>
  <si>
    <t xml:space="preserve">999225742156949	</t>
  </si>
  <si>
    <t>家庭甄选房&lt;今日特价 &gt;&lt;四人入住&gt;&lt;不适用泰国客人&gt;&lt;早餐&gt;</t>
  </si>
  <si>
    <t>SOLINDA/BUTH</t>
  </si>
  <si>
    <t xml:space="preserve">3718163	</t>
  </si>
  <si>
    <t xml:space="preserve">292850712	</t>
  </si>
  <si>
    <t xml:space="preserve">999225742798376	</t>
  </si>
  <si>
    <t>[新加坡]欧文之家酒店公寓(Owen House by Hmlet)(105712501)</t>
  </si>
  <si>
    <t>豪华大床房&lt;双人入住&gt;&lt;限量特惠&gt;&lt;无早&gt;</t>
  </si>
  <si>
    <t>Wang/Xi</t>
  </si>
  <si>
    <t xml:space="preserve">3718398	</t>
  </si>
  <si>
    <t xml:space="preserve">ROWEN9986	</t>
  </si>
  <si>
    <t xml:space="preserve">999225761432926	</t>
  </si>
  <si>
    <t>[芙蓉]芙蓉皇家朱兰酒店(Royale Chulan Seremban)(91100866)</t>
  </si>
  <si>
    <t>豪华房&lt;促销&gt;&lt;双人入住&gt;&lt;无早&gt;</t>
  </si>
  <si>
    <t>Loretta Sugumaran/Jacinta,Loretta Sugumaran/Jacinta</t>
  </si>
  <si>
    <t xml:space="preserve">3722271	</t>
  </si>
  <si>
    <t xml:space="preserve">1338131	</t>
  </si>
  <si>
    <t xml:space="preserve">999225810571136	</t>
  </si>
  <si>
    <t>[吉隆坡]吉隆坡美利亚酒店(Meliá Kuala Lumpur)(8872508)</t>
  </si>
  <si>
    <t>美利亚客房&lt;双人入住&gt;&lt;无早&gt;</t>
  </si>
  <si>
    <t>Cho/Joanna Lee Ying</t>
  </si>
  <si>
    <t xml:space="preserve">3732629	</t>
  </si>
  <si>
    <t xml:space="preserve">728614	</t>
  </si>
  <si>
    <t xml:space="preserve">999225846743771	</t>
  </si>
  <si>
    <t>[曼谷]沙吞伊斯汀大酒店(Eastin Grand Hotel Sathorn)(5014959)</t>
  </si>
  <si>
    <t>高级房&lt;今日特价 &gt;&lt;双人入住&gt;&lt;双早&gt;</t>
  </si>
  <si>
    <t>PARK/CHANGWOOK</t>
  </si>
  <si>
    <t xml:space="preserve">3739283	</t>
  </si>
  <si>
    <t xml:space="preserve">478415	</t>
  </si>
  <si>
    <t xml:space="preserve">999225858348970	</t>
  </si>
  <si>
    <t>[吉隆坡]吉隆坡宾乐雅精选酒店(PARKROYAL COLLECTION KUALA LUMPUR)(100961857)</t>
  </si>
  <si>
    <t>乐居尊贵双人客房(至少提前30天预订)&lt;双人入住&gt;&lt;双早&gt;</t>
  </si>
  <si>
    <t>BINTE HAMAL/NURUL AMIELIA</t>
  </si>
  <si>
    <t xml:space="preserve">3741490	</t>
  </si>
  <si>
    <t xml:space="preserve">305609562	</t>
  </si>
  <si>
    <t xml:space="preserve">999225866566420	</t>
  </si>
  <si>
    <t>[吉隆坡]吉隆坡四季酒店(Four Seasons Hotel Kuala Lumpur)(17496902)</t>
  </si>
  <si>
    <t>泳池园景房&lt;特惠专享&gt;&lt;双人入住&gt;&lt;双早&gt;</t>
  </si>
  <si>
    <t>CHUA/KENG LIANG,Christina Liew Mei Fah/Liew Mei Fah</t>
  </si>
  <si>
    <t xml:space="preserve">3743422	</t>
  </si>
  <si>
    <t xml:space="preserve">3211650	</t>
  </si>
  <si>
    <t xml:space="preserve">999225907654028	</t>
  </si>
  <si>
    <t>[爱妮岛]爱妮岛S度假村(S Resort El Nido)(106058705)</t>
  </si>
  <si>
    <t>豪华双床间(至少提前8天预订)&lt;特价大促销&gt;&lt;双人入住&gt;&lt;双早&gt;</t>
  </si>
  <si>
    <t>Telford/Ian,Telford/Ian,Telford/Ian</t>
  </si>
  <si>
    <t xml:space="preserve">3751686	</t>
  </si>
  <si>
    <t xml:space="preserve">999225935731457	</t>
  </si>
  <si>
    <t>PHOOLSAWAD/NATLATDA</t>
  </si>
  <si>
    <t xml:space="preserve">3756711	</t>
  </si>
  <si>
    <t xml:space="preserve">307020771	</t>
  </si>
  <si>
    <t xml:space="preserve">999225955156959	</t>
  </si>
  <si>
    <t>SUN/BOWEN</t>
  </si>
  <si>
    <t xml:space="preserve">3762279	</t>
  </si>
  <si>
    <t xml:space="preserve">142294	</t>
  </si>
  <si>
    <t xml:space="preserve">999225983308185	</t>
  </si>
  <si>
    <t>[曼谷]曼谷湄南河四季酒店(Four Seasons Hotel Bangkok at Chao Phraya River)(57171815)</t>
  </si>
  <si>
    <t>一室河景套房&lt;双人入住&gt;&lt;双早&gt;</t>
  </si>
  <si>
    <t>TSUI/WING CHEONG SAMMY</t>
  </si>
  <si>
    <t xml:space="preserve">3766798	</t>
  </si>
  <si>
    <t xml:space="preserve">999225997444178	</t>
  </si>
  <si>
    <t>[普吉岛]查纳莱花园度假村，卡塔海滩(Chanalai Garden Resort, Kata Beach)(4404698)</t>
  </si>
  <si>
    <t>海景豪华房&lt;双人入住&gt;&lt;双早&gt;</t>
  </si>
  <si>
    <t>Alharbi/Abduallah,Alharbi/Abduallah</t>
  </si>
  <si>
    <t xml:space="preserve">3770188	</t>
  </si>
  <si>
    <t xml:space="preserve">999226023980226	</t>
  </si>
  <si>
    <t>[普吉岛]攀瓦布里海滨度假村(Panwaburi Beachfront Resort)(96362785)</t>
  </si>
  <si>
    <t>豪华双人床房&lt;特惠专享&gt;&lt;双人入住&gt;&lt;无早&gt;</t>
  </si>
  <si>
    <t>Ahmed/Ebtihal</t>
  </si>
  <si>
    <t xml:space="preserve">3776580	</t>
  </si>
  <si>
    <t xml:space="preserve">999226031573422	</t>
  </si>
  <si>
    <t>[曼谷]曼谷华昌传承酒店(Hua Chang Heritage Hotel)(4494789)</t>
  </si>
  <si>
    <t>豪华房(连住3晚及以上)&lt;今日特价 &gt;&lt;双人入住&gt;&lt;无早&gt;</t>
  </si>
  <si>
    <t>ABDULKAREEM/JRAGH</t>
  </si>
  <si>
    <t xml:space="preserve">3778198	</t>
  </si>
  <si>
    <t xml:space="preserve">158856	</t>
  </si>
  <si>
    <t xml:space="preserve">999226038374607	</t>
  </si>
  <si>
    <t>[曼谷]拉差达 CMYK 我的酒店(Myhotel Cmyk@Ratchada)(28558049)</t>
  </si>
  <si>
    <t>标准房&lt;双人入住&gt;&lt;限量特惠&gt;&lt;无早&gt;</t>
  </si>
  <si>
    <t>QIAN/JIABIN,HE/CHENGLIN</t>
  </si>
  <si>
    <t xml:space="preserve">3780253	</t>
  </si>
  <si>
    <t xml:space="preserve">999226064913894	</t>
  </si>
  <si>
    <t>LIU/YUMING,YANG/JUNCHAO</t>
  </si>
  <si>
    <t xml:space="preserve">3786345	</t>
  </si>
  <si>
    <t xml:space="preserve">999226065117998	</t>
  </si>
  <si>
    <t>[新加坡]波仕酒店(Hotel Boss)(4373844)</t>
  </si>
  <si>
    <t>高级大床房&lt;双人入住&gt;&lt;适用于除印度及次大陆国家客人&gt;&lt;无早&gt;</t>
  </si>
  <si>
    <t>XU/SONGSHENG</t>
  </si>
  <si>
    <t xml:space="preserve">3786586	</t>
  </si>
  <si>
    <t xml:space="preserve">999226072180579	</t>
  </si>
  <si>
    <t>[新加坡]新加坡半岛怡东 – 温德姆酒店(Peninsula Excelsior Singapore, A Wyndham Hotel)(4984383)</t>
  </si>
  <si>
    <t>尊贵房&lt;特惠专享&gt;&lt;双人入住&gt;&lt;双早&gt;</t>
  </si>
  <si>
    <t>Law/Ernest</t>
  </si>
  <si>
    <t xml:space="preserve">3789896	</t>
  </si>
  <si>
    <t xml:space="preserve">265848600	</t>
  </si>
  <si>
    <t xml:space="preserve">999226078358941	</t>
  </si>
  <si>
    <t>[迪拜]迪拜棕榈岛安纳塔拉度假酒店(Anantara the Palm Dubai Resort)(4998363)</t>
  </si>
  <si>
    <t>泻湖景豪华间(至少连住2晚及以上)&lt;三人入住&gt;&lt;不适用中东客人&gt;&lt;早+晚餐&gt;</t>
  </si>
  <si>
    <t>PARK/GI BONG</t>
  </si>
  <si>
    <t xml:space="preserve">3790690	</t>
  </si>
  <si>
    <t xml:space="preserve">10335099	</t>
  </si>
  <si>
    <t xml:space="preserve">999226116771530	</t>
  </si>
  <si>
    <t>LIU/FENGYONG,ZHANG/SHIXIAN</t>
  </si>
  <si>
    <t xml:space="preserve">3795095	</t>
  </si>
  <si>
    <t xml:space="preserve">480025	</t>
  </si>
  <si>
    <t xml:space="preserve">999226117329151	</t>
  </si>
  <si>
    <t>[岘港]岘港美利亚海滩度假酒店(Melia Danang Beach Resort)(5007472)</t>
  </si>
  <si>
    <t>美利亚房&lt;双人入住&gt;&lt;双早&gt;</t>
  </si>
  <si>
    <t>Huynh/Bao Chau</t>
  </si>
  <si>
    <t xml:space="preserve">3795362	</t>
  </si>
  <si>
    <t xml:space="preserve">999226119374392	</t>
  </si>
  <si>
    <t>豪华房(至少连住2晚及以上)&lt;限量特价&gt;&lt;双人入住&gt;&lt;无早&gt;</t>
  </si>
  <si>
    <t>CHEN/ZHEN,LI/XUAN</t>
  </si>
  <si>
    <t xml:space="preserve">3796325	</t>
  </si>
  <si>
    <t xml:space="preserve">999226141226870	</t>
  </si>
  <si>
    <t>[胡志明市]西贡融合套房酒店(Fusion Suites Saigon)(5716739)</t>
  </si>
  <si>
    <t>转角套房(至少连住2晚及以上)&lt;今日特价 &gt;&lt;双人入住&gt;&lt;不适用韩国客人&gt;&lt;双早&gt;</t>
  </si>
  <si>
    <t>HA/LAC NHI</t>
  </si>
  <si>
    <t xml:space="preserve">3802839	</t>
  </si>
  <si>
    <t xml:space="preserve">64960	</t>
  </si>
  <si>
    <t xml:space="preserve">999226143281599	</t>
  </si>
  <si>
    <t>Zhong/Xiao Hong,Gu/Bao Sheng</t>
  </si>
  <si>
    <t xml:space="preserve">3803906	</t>
  </si>
  <si>
    <t xml:space="preserve">309967343	</t>
  </si>
  <si>
    <t xml:space="preserve">999226198687665	</t>
  </si>
  <si>
    <t>标准双床房(至少连住2晚及以上)&lt;今日特价 &gt;&lt;双人入住&gt;&lt;不适用韩国客人&gt;&lt;无早&gt;</t>
  </si>
  <si>
    <t>ZHANG/YIGE,XU/JIAXIN</t>
  </si>
  <si>
    <t xml:space="preserve">3813099	</t>
  </si>
  <si>
    <t xml:space="preserve">1247351	</t>
  </si>
  <si>
    <t xml:space="preserve">999226199533948	</t>
  </si>
  <si>
    <t>YAGURA房(至少提前2天预订)&lt;双人入住&gt;&lt;不适用日本客人&gt;&lt;无早&gt;</t>
  </si>
  <si>
    <t>zhao/xinya</t>
  </si>
  <si>
    <t xml:space="preserve">3813417	</t>
  </si>
  <si>
    <t xml:space="preserve">bovvggem96	</t>
  </si>
  <si>
    <t xml:space="preserve">999226206908851	</t>
  </si>
  <si>
    <t>ZHOU/RONG,LU/SHENGZHI</t>
  </si>
  <si>
    <t xml:space="preserve">3814737	</t>
  </si>
  <si>
    <t xml:space="preserve">999226212448519	</t>
  </si>
  <si>
    <t>高级大床房&lt;单人入住&gt;&lt;适用于除印度及次大陆国家客人&gt;&lt;单早&gt;</t>
  </si>
  <si>
    <t>PENG/BO</t>
  </si>
  <si>
    <t xml:space="preserve">3816142	</t>
  </si>
  <si>
    <t xml:space="preserve">312429672	</t>
  </si>
  <si>
    <t xml:space="preserve">999226211404505	</t>
  </si>
  <si>
    <t>尊贵房&lt;特惠&gt;&lt;双人入住&gt;&lt;双早&gt;</t>
  </si>
  <si>
    <t>CHUANG/JENHAO,CHEN/SHUHAN</t>
  </si>
  <si>
    <t xml:space="preserve">3815750	</t>
  </si>
  <si>
    <t xml:space="preserve">266006464	</t>
  </si>
  <si>
    <t xml:space="preserve">999226270339087	</t>
  </si>
  <si>
    <t>[普吉岛]普吉岛芭东海滩克拉丽奥酒店(Clarian Hotel Beach Patong)(101925199)</t>
  </si>
  <si>
    <t>高级标准特大床房&lt;今日特价 &gt;&lt;双人入住&gt;&lt;无早&gt;</t>
  </si>
  <si>
    <t>CHEN/ZENGCI</t>
  </si>
  <si>
    <t xml:space="preserve">3821015	</t>
  </si>
  <si>
    <t xml:space="preserve">RR23001650	</t>
  </si>
  <si>
    <t xml:space="preserve">999226277920248	</t>
  </si>
  <si>
    <t>Sitagata/Natasha</t>
  </si>
  <si>
    <t xml:space="preserve">3823437	</t>
  </si>
  <si>
    <t xml:space="preserve">22327	</t>
  </si>
  <si>
    <t xml:space="preserve">999226279193187	</t>
  </si>
  <si>
    <t>[芽庄]芽庄洲际酒店(InterContinental Nha Trang, an IHG Hotel)(4398930)</t>
  </si>
  <si>
    <t>海景经典双床房&lt;双人入住&gt;&lt;仅适用于中国和韩国客人&gt;&lt;双早&gt;</t>
  </si>
  <si>
    <t>KANG/YUNJI</t>
  </si>
  <si>
    <t xml:space="preserve">3823783	</t>
  </si>
  <si>
    <t xml:space="preserve">805235	</t>
  </si>
  <si>
    <t xml:space="preserve">999226279431056	</t>
  </si>
  <si>
    <t>[普吉岛]普吉岛洲际丁索别墅度假村(Dinso Resort &amp; Villas Phuket, an IHG Hotel)(28676810)</t>
  </si>
  <si>
    <t>城景豪华房（2张单人床）(至少连住2晚及以上)&lt;特惠&gt;&lt;双人入住&gt;&lt;双早&gt;</t>
  </si>
  <si>
    <t>YIN/JING</t>
  </si>
  <si>
    <t xml:space="preserve">3823937	</t>
  </si>
  <si>
    <t xml:space="preserve">126576	</t>
  </si>
  <si>
    <t xml:space="preserve">999226279561160	</t>
  </si>
  <si>
    <t>JU/YING</t>
  </si>
  <si>
    <t xml:space="preserve">3823958	</t>
  </si>
  <si>
    <t xml:space="preserve">126578	</t>
  </si>
  <si>
    <t>过时取消</t>
  </si>
  <si>
    <t xml:space="preserve">999226331704601	</t>
  </si>
  <si>
    <t>[普吉岛]拉查酒店(The Racha)(4814670)</t>
  </si>
  <si>
    <t>豪华别墅&lt;三人入住&gt;&lt;早餐&gt;&lt;日历房套餐高价值&gt;&lt;新酒店礼盒&gt;</t>
  </si>
  <si>
    <t>WU/YANWEN,WANG/YINGYUE,ZHANG/YABO</t>
  </si>
  <si>
    <t xml:space="preserve">3827940	</t>
  </si>
  <si>
    <t xml:space="preserve">117368	</t>
  </si>
  <si>
    <t xml:space="preserve">999226335696843	</t>
  </si>
  <si>
    <t>[曼谷]素坤逸爱瑞酒店(Arize Hotel Sukhumvit)(5176581)</t>
  </si>
  <si>
    <t>豪华转角房&lt;今日特价 &gt;&lt;双人入住&gt;&lt;无早&gt;</t>
  </si>
  <si>
    <t>SUGIURA/YUKI</t>
  </si>
  <si>
    <t xml:space="preserve">3829235	</t>
  </si>
  <si>
    <t xml:space="preserve">122721	</t>
  </si>
  <si>
    <t xml:space="preserve">999226340581705	</t>
  </si>
  <si>
    <t>[吉隆坡]吉隆坡大华酒店，傲途格精选酒店(The Majestic Hotel Kuala Lumpur, Autograph Collection)(4213294)</t>
  </si>
  <si>
    <t>Tey/Xin Rong</t>
  </si>
  <si>
    <t xml:space="preserve">3831777	</t>
  </si>
  <si>
    <t xml:space="preserve">301653379	</t>
  </si>
  <si>
    <t xml:space="preserve">999226344675195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</si>
  <si>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</si>
  <si>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</si>
  <si>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Zhao/Feng</t>
  </si>
  <si>
    <t xml:space="preserve">3834086	</t>
  </si>
  <si>
    <t xml:space="preserve">101906487	</t>
  </si>
  <si>
    <t xml:space="preserve">999226344698759	</t>
  </si>
  <si>
    <t>奢华双床房(至少连住2晚及以上)&lt;今日特惠&gt;&lt;双人入住&gt;&lt;双早&gt;</t>
  </si>
  <si>
    <t>Yan/Xia</t>
  </si>
  <si>
    <t xml:space="preserve">3834091	</t>
  </si>
  <si>
    <t xml:space="preserve">101909465	</t>
  </si>
  <si>
    <t xml:space="preserve">999226353992834	</t>
  </si>
  <si>
    <t>NG/TECK SENG</t>
  </si>
  <si>
    <t xml:space="preserve">3838986	</t>
  </si>
  <si>
    <t xml:space="preserve">312514662	</t>
  </si>
  <si>
    <t xml:space="preserve">999226358756580	</t>
  </si>
  <si>
    <t>高级天空房&lt;今日特价 &gt;&lt;双人入住&gt;&lt;双早&gt;</t>
  </si>
  <si>
    <t>WANG/GUANYU,Ren/Xia</t>
  </si>
  <si>
    <t xml:space="preserve">3841511	</t>
  </si>
  <si>
    <t xml:space="preserve">481189	</t>
  </si>
  <si>
    <t xml:space="preserve">999226366238740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</si>
  <si>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</si>
  <si>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</si>
  <si>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LIM/WAN NI,LIM/ENG TIAN</t>
  </si>
  <si>
    <t xml:space="preserve">3846228	</t>
  </si>
  <si>
    <t xml:space="preserve">259367	</t>
  </si>
  <si>
    <t xml:space="preserve">999226494703788	</t>
  </si>
  <si>
    <t>[普吉岛]普吉岛阿克塞斯度假村及别墅(Access Resort &amp; Villas)(4036554)</t>
  </si>
  <si>
    <t>绿翼直通泳池房&lt;双人入住&gt;&lt;双早&gt;</t>
  </si>
  <si>
    <t>LIU/MAN CHING</t>
  </si>
  <si>
    <t xml:space="preserve">3857238	</t>
  </si>
  <si>
    <t xml:space="preserve">147137	</t>
  </si>
  <si>
    <t xml:space="preserve">999226496016820	</t>
  </si>
  <si>
    <t>[普吉岛]普吉岛铂尔曼阿卡迪亚卡隆海滩酒店(Pullman Phuket Arcadia Karon Beach Resort)(3460018)</t>
  </si>
  <si>
    <t>园景高级双床房(至少连住2晚及以上)&lt;限量特价&gt;&lt;双人入住&gt;&lt;中宾&gt;&lt;双早&gt;</t>
  </si>
  <si>
    <t>DUAN/YIJUN,TU/YUANYUAN</t>
  </si>
  <si>
    <t xml:space="preserve">3858877	</t>
  </si>
  <si>
    <t xml:space="preserve">103620024	</t>
  </si>
  <si>
    <t xml:space="preserve">999226497564610	</t>
  </si>
  <si>
    <t>[普吉岛]甜蜜滨海度假酒店 - 艺术 - 卡伦海滩(Sugar Marina Hotel - Art - Karon Beach)(3699975)</t>
  </si>
  <si>
    <t>家庭房（直通泳池）(至少连住2晚及以上)&lt;四人入住&gt;&lt;早餐&gt;</t>
  </si>
  <si>
    <t>HUANG/YIXUAN,HUANG/BINGQI,LIU/CHENGCUI</t>
  </si>
  <si>
    <t xml:space="preserve">3860444	</t>
  </si>
  <si>
    <t xml:space="preserve">2308239	</t>
  </si>
  <si>
    <t xml:space="preserve">999226497931109	</t>
  </si>
  <si>
    <t>[曼谷]素坤逸 S15 酒店(S15 Sukhumvit Hotel)(45699463)</t>
  </si>
  <si>
    <t>简易套房(至少连住2晚及以上)&lt;特惠&gt;&lt;双人入住&gt;&lt;双早&gt;</t>
  </si>
  <si>
    <t>CHEUNG/WINGHO,WONG/HOYAN</t>
  </si>
  <si>
    <t xml:space="preserve">3860797	</t>
  </si>
  <si>
    <t xml:space="preserve">52277736-1	</t>
  </si>
  <si>
    <t xml:space="preserve">999226498192733	</t>
  </si>
  <si>
    <t>[曼谷]曼谷素坤逸航站 21 中心酒店(Grande Centre Point Hotel Terminal 21)(5908161)</t>
  </si>
  <si>
    <t>高级房&lt;特惠&gt;&lt;双人入住&gt;&lt;双早&gt;</t>
  </si>
  <si>
    <t>TSE/WINGKWOK</t>
  </si>
  <si>
    <t xml:space="preserve">3861227	</t>
  </si>
  <si>
    <t xml:space="preserve">448313	</t>
  </si>
  <si>
    <t xml:space="preserve">999226500397697	</t>
  </si>
  <si>
    <t>[曼谷]曼谷玛杜兹酒店(Maduzi Hotel, Bangkok)(16900156)</t>
  </si>
  <si>
    <t>玛杜兹经典房(至少连住2晚及以上)&lt;双人入住&gt;&lt;双早&gt;</t>
  </si>
  <si>
    <t>LI/LINZE</t>
  </si>
  <si>
    <t xml:space="preserve">3863922	</t>
  </si>
  <si>
    <t xml:space="preserve">08316037	</t>
  </si>
  <si>
    <t xml:space="preserve">999226501798577	</t>
  </si>
  <si>
    <t>LIN/CHEN</t>
  </si>
  <si>
    <t xml:space="preserve">3865743	</t>
  </si>
  <si>
    <t xml:space="preserve">314700450	</t>
  </si>
  <si>
    <t xml:space="preserve">999226574024192	</t>
  </si>
  <si>
    <t>MOK/KIMCHAY,KANN/HEANG,MOK/KIMHUONG</t>
  </si>
  <si>
    <t xml:space="preserve">3871787	</t>
  </si>
  <si>
    <t xml:space="preserve">304969365	</t>
  </si>
  <si>
    <t xml:space="preserve">26595233623	</t>
  </si>
  <si>
    <t>[北雅加达]塞达宇卡拉巴加丁酒店(All Sedayu Hotel Kelapa Gading)(28562959)</t>
  </si>
  <si>
    <t>高级双床房&lt;特惠&gt;&lt;双人入住&gt;&lt;双早&gt;</t>
  </si>
  <si>
    <t>GAO/LEI</t>
  </si>
  <si>
    <t xml:space="preserve">3872958	</t>
  </si>
  <si>
    <t xml:space="preserve">179811	</t>
  </si>
  <si>
    <t xml:space="preserve">999226595625635	</t>
  </si>
  <si>
    <t>[苏梅岛]金普顿基塔莱苏梅岛酒店 - 洲际酒店集团旗下(Kimpton Kitalay Samui, an IHG Hotel)(102298551)</t>
  </si>
  <si>
    <t>海滨泳池1卧别墅(至少连住2晚及以上)&lt;双人入住&gt;&lt;适用于除泰国的亚洲客人&gt;&lt;双早&gt;</t>
  </si>
  <si>
    <t>ZHOU/YUNLONG,LIU/CHANG</t>
  </si>
  <si>
    <t xml:space="preserve">3873005	</t>
  </si>
  <si>
    <t xml:space="preserve">60925006	</t>
  </si>
  <si>
    <t xml:space="preserve">999226607818547	</t>
  </si>
  <si>
    <t>[首尔]明洞亲爱酒店(Dears Myeongdong)(105594077)</t>
  </si>
  <si>
    <t>布雷夫双人房&lt;双人入住&gt;&lt;限量抢购&gt;&lt;无早&gt;</t>
  </si>
  <si>
    <t>Bang/Jihye</t>
  </si>
  <si>
    <t xml:space="preserve">3877707	</t>
  </si>
  <si>
    <t xml:space="preserve">23042536	</t>
  </si>
  <si>
    <t xml:space="preserve">999226608009598	</t>
  </si>
  <si>
    <t>[曼谷]曼谷 LiT 酒店(LiT BANGKOK Hotel)(3799511)</t>
  </si>
  <si>
    <t>额外辐射房(至少连住2晚及以上)&lt;特惠房&gt;&lt;双人入住&gt;&lt;双早&gt;</t>
  </si>
  <si>
    <t>ZAMANI/MORTEZA</t>
  </si>
  <si>
    <t xml:space="preserve">3877926	</t>
  </si>
  <si>
    <t xml:space="preserve">18624	</t>
  </si>
  <si>
    <t xml:space="preserve">999226617185848	</t>
  </si>
  <si>
    <t>[胡志明市]西贡中心铂尔曼酒店(Pullman Saigon Centre)(6059794)</t>
  </si>
  <si>
    <t>豪华特大床房&lt;单人入住&gt;&lt;单早&gt;</t>
  </si>
  <si>
    <t>LEE/WOOCHAN,BAE/JAEHOON</t>
  </si>
  <si>
    <t xml:space="preserve">3880617	</t>
  </si>
  <si>
    <t xml:space="preserve">999226617278403	</t>
  </si>
  <si>
    <t>[吉隆坡]吉隆坡皇家朱兰酒店(Royale Chulan Kuala Lumpur)(5280527)</t>
  </si>
  <si>
    <t>豪华房&lt;今日特价 &gt;&lt;双人入住&gt;&lt;无早&gt;</t>
  </si>
  <si>
    <t>Talib/Mohammad Hisham</t>
  </si>
  <si>
    <t xml:space="preserve">3880638	</t>
  </si>
  <si>
    <t xml:space="preserve">10010686920	</t>
  </si>
  <si>
    <t xml:space="preserve">999226621973383	</t>
  </si>
  <si>
    <t>尊贵豪华房&lt;今日特价 &gt;&lt;双人入住&gt;&lt;无早&gt;</t>
  </si>
  <si>
    <t>LEE/URAM,LEE/URAM</t>
  </si>
  <si>
    <t xml:space="preserve">3881940	</t>
  </si>
  <si>
    <t xml:space="preserve">123215	</t>
  </si>
  <si>
    <t xml:space="preserve">999226627763237	</t>
  </si>
  <si>
    <t>[仁川]仁川机场贝斯特韦斯特精品酒店(Best Western Premier Incheon Airport Hotel)(5923817)</t>
  </si>
  <si>
    <t>豪华双床房&lt;双人入住&gt;&lt;不适用韩国客人&gt;&lt;无早&gt;</t>
  </si>
  <si>
    <t>KO/YOUNG JA</t>
  </si>
  <si>
    <t xml:space="preserve">3885725	</t>
  </si>
  <si>
    <t xml:space="preserve">23282425	</t>
  </si>
  <si>
    <t xml:space="preserve">999226633044671	</t>
  </si>
  <si>
    <t>高级双人间&lt;双人入住&gt;&lt;无早&gt;</t>
  </si>
  <si>
    <t>ye/yu</t>
  </si>
  <si>
    <t xml:space="preserve">3886456	</t>
  </si>
  <si>
    <t xml:space="preserve">180008	</t>
  </si>
  <si>
    <t xml:space="preserve">999226637245312	</t>
  </si>
  <si>
    <t>海景经典特大床房(至少连住2晚及以上)&lt;双人入住&gt;&lt;仅适用于中国和韩国客人&gt;&lt;双早&gt;</t>
  </si>
  <si>
    <t>MEANG/KYUNGTAE</t>
  </si>
  <si>
    <t xml:space="preserve">3887693	</t>
  </si>
  <si>
    <t xml:space="preserve">820762	</t>
  </si>
  <si>
    <t xml:space="preserve">999226638625858	</t>
  </si>
  <si>
    <t>[哥打京那巴鲁]哥打京那巴鲁皇宫酒店(The Palace Hotel Kota Kinabalu)(9597023)</t>
  </si>
  <si>
    <t>豪华房&lt;今日特价 &gt;&lt;双人入住&gt;&lt;双早&gt;</t>
  </si>
  <si>
    <t>Yong/Henry</t>
  </si>
  <si>
    <t xml:space="preserve">3888072	</t>
  </si>
  <si>
    <t xml:space="preserve"> 315022880	</t>
  </si>
  <si>
    <t xml:space="preserve">999226642759398	</t>
  </si>
  <si>
    <t>尊贵大床房&lt;单人入住&gt;&lt;适用于除印度及次大陆国家客人&gt;&lt;单早&gt;</t>
  </si>
  <si>
    <t>JIANG/LETIAN</t>
  </si>
  <si>
    <t xml:space="preserve">3889581	</t>
  </si>
  <si>
    <t xml:space="preserve">315635768	</t>
  </si>
  <si>
    <t xml:space="preserve">999226643282860	</t>
  </si>
  <si>
    <t>奢华特大床房(至少连住2晚及以上)&lt;特惠价&gt;&lt;双人入住&gt;&lt;双早&gt;</t>
  </si>
  <si>
    <t>DONG/XUEJIAO,Dong/Kangle</t>
  </si>
  <si>
    <t xml:space="preserve">3889743	</t>
  </si>
  <si>
    <t xml:space="preserve"> 105870335	</t>
  </si>
  <si>
    <t xml:space="preserve">999226659873644	</t>
  </si>
  <si>
    <t>NAKAMURA/YUKI</t>
  </si>
  <si>
    <t xml:space="preserve">3893685	</t>
  </si>
  <si>
    <t xml:space="preserve">23042538	</t>
  </si>
  <si>
    <t xml:space="preserve">999226660547999	</t>
  </si>
  <si>
    <t>[苏梅岛]美拉提海滩水疗度假村(Melati Beach Resort &amp; Spa)(4373713)</t>
  </si>
  <si>
    <t>私人花园泳池房(连住3晚及以上)&lt;双人入住&gt;&lt;不适用泰国客人&gt;&lt;限量促销&gt;&lt;双早&gt;</t>
  </si>
  <si>
    <t>Hartwig/Jacqueline</t>
  </si>
  <si>
    <t xml:space="preserve">3893887	</t>
  </si>
  <si>
    <t xml:space="preserve">40721	</t>
  </si>
  <si>
    <t xml:space="preserve">999226660795231	</t>
  </si>
  <si>
    <t>[七岩]华欣索菲特特色酒店(SO/ Sofitel Hua Hin)(3462826)</t>
  </si>
  <si>
    <t>园景舒适特大床房(至少连住2晚及以上)&lt;双人入住&gt;&lt;仅适用亚洲客人&gt;&lt;双早&gt;&lt;日历房套餐高价值&gt;&lt;新酒店礼盒&gt;</t>
  </si>
  <si>
    <t>JUNSOMBOON/PATTARAPORN,CHINTABOONYARIT/NUTHASITH</t>
  </si>
  <si>
    <t xml:space="preserve">3894010	</t>
  </si>
  <si>
    <t xml:space="preserve">999226665152470	</t>
  </si>
  <si>
    <t>[曼谷]曼谷素坤逸奥克伍德华庭工作室酒店(Oakwood Studios Sukhumvit Bangkok)(101528701)</t>
  </si>
  <si>
    <t>高级双床房&lt;特惠专享&gt;&lt;双人入住&gt;&lt;无早&gt;</t>
  </si>
  <si>
    <t>Nguyen/Nga</t>
  </si>
  <si>
    <t xml:space="preserve">3895034	</t>
  </si>
  <si>
    <t xml:space="preserve">10167683	</t>
  </si>
  <si>
    <t xml:space="preserve">999226667536376	</t>
  </si>
  <si>
    <t>[吉隆坡]吉隆坡双威伟乐酒店(Sunway Velocity Hotel Kuala Lumpur)(28524790)</t>
  </si>
  <si>
    <t>高级特大床房&lt;双人入住&gt;&lt;无早&gt;</t>
  </si>
  <si>
    <t>Tan/Kon woei,Tan/Kon woei</t>
  </si>
  <si>
    <t xml:space="preserve">3895758	</t>
  </si>
  <si>
    <t xml:space="preserve"> 34007657	</t>
  </si>
  <si>
    <t xml:space="preserve">999226701482267	</t>
  </si>
  <si>
    <t>[曼谷]曼谷素坤逸路 12 巷格乐丽雅酒店 - 康帕斯酒店集团旗下(Galleria 12 Sukhumvit Bangkok by Compass Hospitality)(5428256)</t>
  </si>
  <si>
    <t>G套房(至少连住2晚及以上)&lt;今日特价 &gt;&lt;双人入住&gt;&lt;双早&gt;</t>
  </si>
  <si>
    <t>ZHANG/TAO</t>
  </si>
  <si>
    <t xml:space="preserve">3898670	</t>
  </si>
  <si>
    <t xml:space="preserve">69364	</t>
  </si>
  <si>
    <t xml:space="preserve">999226701507054	</t>
  </si>
  <si>
    <t>[普吉岛]普吉岛温德姆海洋明珠酒店及度假村(Wyndham Sea Pearl Resort, Phuket)(3736781)</t>
  </si>
  <si>
    <t>豪华特大床房&lt;双人入住&gt;&lt;不适用泰国客人&gt;&lt;双早&gt;</t>
  </si>
  <si>
    <t>ARUELO/MARLEE</t>
  </si>
  <si>
    <t xml:space="preserve">3898672	</t>
  </si>
  <si>
    <t xml:space="preserve">178383511	</t>
  </si>
  <si>
    <t xml:space="preserve">999226702280218	</t>
  </si>
  <si>
    <t>豪华双床房&lt;双人入住&gt;&lt;不适用泰国客人&gt;&lt;双早&gt;</t>
  </si>
  <si>
    <t>DELA CRUZ/NECY GALE</t>
  </si>
  <si>
    <t xml:space="preserve">3898854	</t>
  </si>
  <si>
    <t xml:space="preserve">178383501	</t>
  </si>
  <si>
    <t xml:space="preserve">999226704748192	</t>
  </si>
  <si>
    <t>[新加坡]华乐酒店(One Farrer Hotel)(25395215)</t>
  </si>
  <si>
    <t>薄荷书房&lt;三人入住&gt;&lt;早餐&gt;</t>
  </si>
  <si>
    <t>MA/CHAO</t>
  </si>
  <si>
    <t xml:space="preserve">3899433	</t>
  </si>
  <si>
    <t xml:space="preserve">140581	</t>
  </si>
  <si>
    <t xml:space="preserve">999226706789593	</t>
  </si>
  <si>
    <t>高级特大床房&lt;特惠专享&gt;&lt;双人入住&gt;&lt;无早&gt;</t>
  </si>
  <si>
    <t>LAU/CHING KEI,LUI/NGOK WA</t>
  </si>
  <si>
    <t xml:space="preserve">3900071	</t>
  </si>
  <si>
    <t xml:space="preserve">10178431	</t>
  </si>
  <si>
    <t xml:space="preserve">999226707659141	</t>
  </si>
  <si>
    <t>[曼谷]曼谷飞越大酒店(The Grand Fourwings Convention Hotel Bangkok)(28681182)</t>
  </si>
  <si>
    <t>豪华房&lt;单人入住&gt;&lt;单早&gt;</t>
  </si>
  <si>
    <t>He/Qizhi</t>
  </si>
  <si>
    <t xml:space="preserve">3900372	</t>
  </si>
  <si>
    <t xml:space="preserve">61361572	</t>
  </si>
  <si>
    <t xml:space="preserve">999226707837930	</t>
  </si>
  <si>
    <t>[哥打京那巴鲁]亚庇凯城酒店(Promenade Hotel Kota Kinabalu)(26353811)</t>
  </si>
  <si>
    <t>海景豪华房&lt;特惠&gt;&lt;双人入住&gt;&lt;双早&gt;</t>
  </si>
  <si>
    <t>CHONG/CHONG LIEW WOONG</t>
  </si>
  <si>
    <t xml:space="preserve">3900422	</t>
  </si>
  <si>
    <t xml:space="preserve">RBCE3D	</t>
  </si>
  <si>
    <t xml:space="preserve">999226709433887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</si>
  <si>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</si>
  <si>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</si>
  <si>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CAO/JIANHUA,LI/QINGHE</t>
  </si>
  <si>
    <t xml:space="preserve">3900972	</t>
  </si>
  <si>
    <t xml:space="preserve">193010	</t>
  </si>
  <si>
    <t xml:space="preserve">999226709896947	</t>
  </si>
  <si>
    <t>WU/LING</t>
  </si>
  <si>
    <t xml:space="preserve">3901064	</t>
  </si>
  <si>
    <t xml:space="preserve">193016	</t>
  </si>
  <si>
    <t xml:space="preserve">999226711357614	</t>
  </si>
  <si>
    <t>[雪邦]吉隆坡机场图恩酒店(Tune Hotel KLIA Aeropolis (Airport Hotel))(28566827)</t>
  </si>
  <si>
    <t>大床房&lt;单人入住&gt;&lt;单早&gt;</t>
  </si>
  <si>
    <t>Sairozi Mohamed Rashedi/Mohamad</t>
  </si>
  <si>
    <t xml:space="preserve">3901635	</t>
  </si>
  <si>
    <t xml:space="preserve">157695	</t>
  </si>
  <si>
    <t xml:space="preserve">999226711983655	</t>
  </si>
  <si>
    <t>[吉隆坡]吉隆坡辉煌酒店(Vivatel Kuala Lumpur)(24873881)</t>
  </si>
  <si>
    <t>高级房&lt;双人入住&gt;&lt;双早&gt;</t>
  </si>
  <si>
    <t>Ho/Kit Lum</t>
  </si>
  <si>
    <t xml:space="preserve">3901742	</t>
  </si>
  <si>
    <t xml:space="preserve">116118	</t>
  </si>
  <si>
    <t xml:space="preserve">999226713174790	</t>
  </si>
  <si>
    <t>[曼谷]阿维曼谷河滨凯恩酒店(Away Bangkok Riverside Kene)(104265254)</t>
  </si>
  <si>
    <t>寒房(至少连住2晚及以上)&lt;双人入住&gt;&lt;不适用泰国客人&gt;&lt;双早&gt;</t>
  </si>
  <si>
    <t>YAN/BO,XUE/QIANXING</t>
  </si>
  <si>
    <t xml:space="preserve">3902384	</t>
  </si>
  <si>
    <t xml:space="preserve">19846	</t>
  </si>
  <si>
    <t xml:space="preserve">999226714238180	</t>
  </si>
  <si>
    <t>[曼谷]曼谷拉查丹利中心酒店(Grande Centre Point Hotel Ratchadamri Bangkok)(2497052)</t>
  </si>
  <si>
    <t>经典高级套房&lt;特惠专享&gt;&lt;三人入住&gt;&lt;早餐&gt;</t>
  </si>
  <si>
    <t>LUI/YIM HUNG,LEUNG/YUET HAN,LUI/WAI HUNG</t>
  </si>
  <si>
    <t xml:space="preserve">3902935	</t>
  </si>
  <si>
    <t xml:space="preserve">392298	</t>
  </si>
  <si>
    <t xml:space="preserve">999226714458362	</t>
  </si>
  <si>
    <t>WU/XUSEN</t>
  </si>
  <si>
    <t xml:space="preserve">3903009	</t>
  </si>
  <si>
    <t xml:space="preserve">23283546	</t>
  </si>
  <si>
    <t xml:space="preserve">999226715449902	</t>
  </si>
  <si>
    <t>[宿务]宿务格勒里亚山峰酒店(Summit Galleria Cebu - Multiple Use Hotel)(28525181)</t>
  </si>
  <si>
    <t>豪华双床房&lt;今日特价 &gt;&lt;双人入住&gt;&lt;双早&gt;</t>
  </si>
  <si>
    <t>LEOPOLDO/GLORIA</t>
  </si>
  <si>
    <t xml:space="preserve">3903594	</t>
  </si>
  <si>
    <t xml:space="preserve">SGC0060916	</t>
  </si>
  <si>
    <t xml:space="preserve">999226715495709	</t>
  </si>
  <si>
    <t>[曼谷]曼谷 137 Pillars 套房酒店(137 Pillars Suites Bangkok)(9149523)</t>
  </si>
  <si>
    <t>Ayutthaya套房(至少连住2晚及以上)&lt;双人入住&gt;&lt;中宾&gt;&lt;无早&gt;</t>
  </si>
  <si>
    <t>CHEN/ZHIHUANG,CAI/HONGZHANG</t>
  </si>
  <si>
    <t xml:space="preserve">3903604	</t>
  </si>
  <si>
    <t xml:space="preserve">227352	</t>
  </si>
  <si>
    <t xml:space="preserve">999226716283057	</t>
  </si>
  <si>
    <t>[曼谷]素坤逸套房酒店(Sukhumvit Suites Hotel)(111958736)</t>
  </si>
  <si>
    <t>高级特大床房&lt;特惠&gt;&lt;双人入住&gt;&lt;无早&gt;</t>
  </si>
  <si>
    <t>kim/jeongkyung,kim/jeongkyung</t>
  </si>
  <si>
    <t xml:space="preserve">3904107	</t>
  </si>
  <si>
    <t>退单</t>
  </si>
  <si>
    <t xml:space="preserve">999226718249926	</t>
  </si>
  <si>
    <t>[巴科洛德]色达首都中央酒店(Seda Capitol Central Hotel)(35446320)</t>
  </si>
  <si>
    <t>豪华房&lt;三人入住&gt;</t>
  </si>
  <si>
    <t>HODNETT/THOMAS JACK</t>
  </si>
  <si>
    <t xml:space="preserve">3904385	</t>
  </si>
  <si>
    <t xml:space="preserve">2919534	</t>
  </si>
  <si>
    <t xml:space="preserve">999226719972282	</t>
  </si>
  <si>
    <t>高级双人间&lt;单人入住&gt;&lt;单早&gt;</t>
  </si>
  <si>
    <t>LI/JIANGWEI</t>
  </si>
  <si>
    <t xml:space="preserve">3904512	</t>
  </si>
  <si>
    <t xml:space="preserve">180347	</t>
  </si>
  <si>
    <t xml:space="preserve">999226720179914	</t>
  </si>
  <si>
    <t>HUANG/SHANFENG</t>
  </si>
  <si>
    <t xml:space="preserve">3904566	</t>
  </si>
  <si>
    <t xml:space="preserve">180346	</t>
  </si>
  <si>
    <t xml:space="preserve">999226720198639	</t>
  </si>
  <si>
    <t>[芭堤雅]芭堤雅盛泰澜幻影海滩度假村(Centara Grand Mirage Beach Resort Pattaya)(1593624)</t>
  </si>
  <si>
    <t>豪华海景大床房&lt;促销&gt;&lt;双人入住&gt;&lt;中宾&gt;&lt;双早&gt;</t>
  </si>
  <si>
    <t>SHANG/MENGQI</t>
  </si>
  <si>
    <t xml:space="preserve">3904570	</t>
  </si>
  <si>
    <t xml:space="preserve">308593656	</t>
  </si>
  <si>
    <t xml:space="preserve">999226723792034	</t>
  </si>
  <si>
    <t>[曼谷]曼谷安曼纳酒店(Amara Bangkok Hotel)(4911046)</t>
  </si>
  <si>
    <t>豪华房(至少连住2晚及以上)&lt;全日特价&gt;&lt;双人入住&gt;&lt;双早&gt;</t>
  </si>
  <si>
    <t>Riebold/Stefan</t>
  </si>
  <si>
    <t xml:space="preserve">3905581	</t>
  </si>
  <si>
    <t xml:space="preserve">24528490-1	</t>
  </si>
  <si>
    <t xml:space="preserve">999226730011894	</t>
  </si>
  <si>
    <t>[普吉岛]铂尔曼普吉岛卡隆海滩度假酒店(Pullman Phuket Karon Beach Resort)(3460018)</t>
  </si>
  <si>
    <t>园景高级特大床房(至少连住2晚及以上)&lt;限量特价&gt;&lt;双人入住&gt;&lt;中宾&gt;&lt;双早&gt;</t>
  </si>
  <si>
    <t>WU/RUOYU,Huo/YaXin</t>
  </si>
  <si>
    <t xml:space="preserve">3907895	</t>
  </si>
  <si>
    <t xml:space="preserve">107211132	</t>
  </si>
  <si>
    <t xml:space="preserve">999226730169253	</t>
  </si>
  <si>
    <t>[曼谷]曼谷丽笙世嘉酒店(Radisson Blu Plaza Bangkok)(5243539)</t>
  </si>
  <si>
    <t>豪华房(至少连住2晚及以上)&lt;双人入住&gt;&lt;仅适用亚洲客人&gt;&lt;双早&gt;</t>
  </si>
  <si>
    <t>TALA/HENRIK</t>
  </si>
  <si>
    <t xml:space="preserve">3907980	</t>
  </si>
  <si>
    <t xml:space="preserve">604253	</t>
  </si>
  <si>
    <t xml:space="preserve">999226730496564	</t>
  </si>
  <si>
    <t>[宿务]宿务蒙特贝罗别墅酒店(Montebello Villa Hotel Cebu)(8235110)</t>
  </si>
  <si>
    <t>标准房&lt;双人入住&gt;&lt;无早&gt;</t>
  </si>
  <si>
    <t>Nakazawa/Masayuki</t>
  </si>
  <si>
    <t xml:space="preserve">3908217	</t>
  </si>
  <si>
    <t xml:space="preserve">4014362653739	</t>
  </si>
  <si>
    <t xml:space="preserve">26730689407	</t>
  </si>
  <si>
    <t>[曼谷]Crowne Plaza 曼谷隆比尼公园皇冠假日酒店(Crowne Plaza Bangkok Lumpini Park)(2803766)</t>
  </si>
  <si>
    <t>甄选双床房-禁烟(至少连住2晚及以上)&lt;双人入住&gt;&lt;仅适用亚洲客人&gt;&lt;双早&gt;</t>
  </si>
  <si>
    <t>YUAN/YIXUAN,WANG/JIAN</t>
  </si>
  <si>
    <t xml:space="preserve">3908339	</t>
  </si>
  <si>
    <t xml:space="preserve">87343346	</t>
  </si>
  <si>
    <t xml:space="preserve">999226731527973	</t>
  </si>
  <si>
    <t>行政豪华房&lt;双人入住&gt;&lt;双早&gt;</t>
  </si>
  <si>
    <t>Stott/Anthony</t>
  </si>
  <si>
    <t xml:space="preserve">3908786	</t>
  </si>
  <si>
    <t xml:space="preserve">483450	</t>
  </si>
  <si>
    <t xml:space="preserve">999226732063961	</t>
  </si>
  <si>
    <t>[巴洛克]珍拉丁皇家朱木屋(Royale Chulan Cherating Chalet)(67235956)</t>
  </si>
  <si>
    <t>双人床小木屋&lt;特价大促销&gt;&lt;双人入住&gt;&lt;双早&gt;</t>
  </si>
  <si>
    <t>YUSOFF/NURYUSRINA</t>
  </si>
  <si>
    <t xml:space="preserve">3909064	</t>
  </si>
  <si>
    <t xml:space="preserve">88848	</t>
  </si>
  <si>
    <t xml:space="preserve">999226732311284	</t>
  </si>
  <si>
    <t>[迪拜]迪拜德拉温德姆酒店(Wyndham Dubai Deira)(106436490)</t>
  </si>
  <si>
    <t>高级城景房 2张单人床&lt;双人入住&gt;&lt;无早&gt;</t>
  </si>
  <si>
    <t>JIA/JIN</t>
  </si>
  <si>
    <t xml:space="preserve">3909253	</t>
  </si>
  <si>
    <t xml:space="preserve">Ok	</t>
  </si>
  <si>
    <t xml:space="preserve">999226732369176	</t>
  </si>
  <si>
    <t>[曼谷]曼谷素坤逸 11 巷温德姆华美达酒店(Ramada by Wyndham Bangkok Sukhumvit 11)(28534391)</t>
  </si>
  <si>
    <t>标准双人间&lt;双人入住&gt;&lt;无早&gt;</t>
  </si>
  <si>
    <t>HIRONO/YUICHI</t>
  </si>
  <si>
    <t xml:space="preserve">3909269	</t>
  </si>
  <si>
    <t xml:space="preserve">266534709	</t>
  </si>
  <si>
    <t xml:space="preserve">999226733653138	</t>
  </si>
  <si>
    <t>[曼谷]曼谷阿尔玛斯酒店(Almas Hotel Bangkok)(112363936)</t>
  </si>
  <si>
    <t>豪华特大床房&lt;双人入住&gt;&lt;无早&gt;</t>
  </si>
  <si>
    <t>HANG/ZHUZHENG</t>
  </si>
  <si>
    <t xml:space="preserve">3910036	</t>
  </si>
  <si>
    <t xml:space="preserve">999226733861147	</t>
  </si>
  <si>
    <t>豪华广场景观房&lt;双人入住&gt;&lt;双早&gt;</t>
  </si>
  <si>
    <t>SHEN/LIYING,JIANG/HAOJUN</t>
  </si>
  <si>
    <t xml:space="preserve">3910221	</t>
  </si>
  <si>
    <t xml:space="preserve">999226733993059	</t>
  </si>
  <si>
    <t>城景高级房&lt;特惠房&gt;&lt;双人入住&gt;&lt;双早&gt;</t>
  </si>
  <si>
    <t>MOHD ISMAIL/RITHUAN</t>
  </si>
  <si>
    <t xml:space="preserve">3910277	</t>
  </si>
  <si>
    <t xml:space="preserve">RBCFF4	</t>
  </si>
  <si>
    <t xml:space="preserve">999226735409502	</t>
  </si>
  <si>
    <t>[河内]河内易思廷公寓式酒店(Eastin Hotel &amp; Residences Hanoi)(111985898)</t>
  </si>
  <si>
    <t>至尊豪华房&lt;双人入住&gt;&lt;双早&gt;</t>
  </si>
  <si>
    <t>PENG/WENHUA</t>
  </si>
  <si>
    <t xml:space="preserve">3911569	</t>
  </si>
  <si>
    <t xml:space="preserve">999226735566492	</t>
  </si>
  <si>
    <t>[大山脚]槟城标致酒店(Iconic Hotel Penang)(28537947)</t>
  </si>
  <si>
    <t>高级房&lt;双人入住&gt;&lt;无早&gt;</t>
  </si>
  <si>
    <t>LUO/BINGNAN,zheng/guan</t>
  </si>
  <si>
    <t xml:space="preserve">3911830	</t>
  </si>
  <si>
    <t xml:space="preserve">440098	</t>
  </si>
  <si>
    <t xml:space="preserve">999226735575326	</t>
  </si>
  <si>
    <t>[八打灵再也]皇家朱兰白沙罗酒店(Royale Chulan Damansara)(28528087)</t>
  </si>
  <si>
    <t>CHEW/JIMMY</t>
  </si>
  <si>
    <t xml:space="preserve">3911841	</t>
  </si>
  <si>
    <t xml:space="preserve">636251	</t>
  </si>
  <si>
    <t xml:space="preserve">999226735580510	</t>
  </si>
  <si>
    <t>[首尔]江南贝斯特韦斯特精品酒店(Best Western Premier Gangnam Hotel)(5918567)</t>
  </si>
  <si>
    <t>豪华双人床房&lt;特惠专享&gt;&lt;双人入住&gt;&lt;不适用韩国客人&gt;&lt;无早&gt;</t>
  </si>
  <si>
    <t>QUAN/WUYUN</t>
  </si>
  <si>
    <t xml:space="preserve">3911845	</t>
  </si>
  <si>
    <t xml:space="preserve">23173982	</t>
  </si>
  <si>
    <t xml:space="preserve">999226735711517	</t>
  </si>
  <si>
    <t>[吉隆坡]吉隆坡唐人街彩鸿酒店(Travelodge Chinatown Kuala Lumpur)(4635158)</t>
  </si>
  <si>
    <t>高级大床房&lt;双人入住&gt;&lt;无早&gt;</t>
  </si>
  <si>
    <t>Mudawamah/Mudawamah,Mudawamah/Mudawamah</t>
  </si>
  <si>
    <t xml:space="preserve">3911960	</t>
  </si>
  <si>
    <t xml:space="preserve">96485	</t>
  </si>
  <si>
    <t xml:space="preserve">999226738515475	</t>
  </si>
  <si>
    <t>[普吉岛]安达曼海滩套房酒店(Andaman Beach Suites Hotel)(28597514)</t>
  </si>
  <si>
    <t>两卧室家庭套房(主楼)&lt;四人入住&gt;&lt;早餐&gt;</t>
  </si>
  <si>
    <t>ZHOU/HANGFENG</t>
  </si>
  <si>
    <t xml:space="preserve">3912591	</t>
  </si>
  <si>
    <t xml:space="preserve">999226740033712	</t>
  </si>
  <si>
    <t>高级房&lt;单人入住&gt;&lt;单早&gt;</t>
  </si>
  <si>
    <t>chen/pang</t>
  </si>
  <si>
    <t xml:space="preserve">3913012	</t>
  </si>
  <si>
    <t xml:space="preserve">440342	</t>
  </si>
  <si>
    <t xml:space="preserve">999226740095640	</t>
  </si>
  <si>
    <t>LIU/ZHIYING</t>
  </si>
  <si>
    <t xml:space="preserve">3913027	</t>
  </si>
  <si>
    <t xml:space="preserve">96493	</t>
  </si>
  <si>
    <t xml:space="preserve">999226740953761	</t>
  </si>
  <si>
    <t xml:space="preserve">3913210	</t>
  </si>
  <si>
    <t xml:space="preserve">999226741237751	</t>
  </si>
  <si>
    <t>[Racha Thewa]阿玛拉素万那普酒店(Amaranth Suvarnabhumi Hotel  Certified)(4984706)</t>
  </si>
  <si>
    <t>豪华房&lt;特惠专享&gt;&lt;单人入住&gt;&lt;单早&gt;</t>
  </si>
  <si>
    <t>LIU/LINZHI</t>
  </si>
  <si>
    <t xml:space="preserve">3913260	</t>
  </si>
  <si>
    <t xml:space="preserve">75130	</t>
  </si>
  <si>
    <t xml:space="preserve">999226741261131	</t>
  </si>
  <si>
    <t>HUANG/RUI</t>
  </si>
  <si>
    <t xml:space="preserve">3913266	</t>
  </si>
  <si>
    <t xml:space="preserve">75131	</t>
  </si>
  <si>
    <t xml:space="preserve">999226741295557	</t>
  </si>
  <si>
    <t>ZHU/CHENGQI</t>
  </si>
  <si>
    <t xml:space="preserve">3913276	</t>
  </si>
  <si>
    <t xml:space="preserve">75129	</t>
  </si>
  <si>
    <t xml:space="preserve">999226743492550	</t>
  </si>
  <si>
    <t>豪华房&lt;双人入住&gt;&lt;无早&gt;</t>
  </si>
  <si>
    <t>Shen/Quanhua,Wang/Hongyu</t>
  </si>
  <si>
    <t xml:space="preserve">3914222	</t>
  </si>
  <si>
    <t xml:space="preserve"> 1346106	</t>
  </si>
  <si>
    <t xml:space="preserve">999226744019883	</t>
  </si>
  <si>
    <t>高级房&lt;特惠专享&gt;&lt;双人入住&gt;&lt;无早&gt;</t>
  </si>
  <si>
    <t>CHOI/KING PANG</t>
  </si>
  <si>
    <t xml:space="preserve">3914296	</t>
  </si>
  <si>
    <t xml:space="preserve">10201909	</t>
  </si>
  <si>
    <t xml:space="preserve">999226744039499	</t>
  </si>
  <si>
    <t>标准双人床房&lt;双人入住&gt;&lt;特价&gt;&lt;无早&gt;</t>
  </si>
  <si>
    <t>WANG/YING</t>
  </si>
  <si>
    <t xml:space="preserve">3914297	</t>
  </si>
  <si>
    <t xml:space="preserve">8892	</t>
  </si>
  <si>
    <t xml:space="preserve">26744277680	</t>
  </si>
  <si>
    <t>PING/YAOYAO</t>
  </si>
  <si>
    <t xml:space="preserve">3914335	</t>
  </si>
  <si>
    <t xml:space="preserve">10202189	</t>
  </si>
  <si>
    <t xml:space="preserve">999226744608041	</t>
  </si>
  <si>
    <t>SALLEH/SAKINAH</t>
  </si>
  <si>
    <t xml:space="preserve">3914512	</t>
  </si>
  <si>
    <t xml:space="preserve">1346109	</t>
  </si>
  <si>
    <t xml:space="preserve">999226745824402	</t>
  </si>
  <si>
    <t>[曼谷]贝斯特韦斯特优质素坤逸20巷酒店(Best Western Sukhumvit 20)(7341066)</t>
  </si>
  <si>
    <t>2 张单人床&lt;特惠&gt;&lt;双人入住&gt;&lt;无早&gt;</t>
  </si>
  <si>
    <t>TANG/LIANG,QI/CHENGYUAN,HE/YINMING,CAO/WEN</t>
  </si>
  <si>
    <t xml:space="preserve">3914848	</t>
  </si>
  <si>
    <t>PL071506</t>
  </si>
  <si>
    <t xml:space="preserve">PL071507	</t>
  </si>
  <si>
    <t xml:space="preserve">999226746924723	</t>
  </si>
  <si>
    <t>豪华特大床房&lt;今日特价 &gt;&lt;双人入住&gt;&lt;双早&gt;</t>
  </si>
  <si>
    <t>Eguiron/April Lyn Cervantes</t>
  </si>
  <si>
    <t xml:space="preserve">3915135	</t>
  </si>
  <si>
    <t xml:space="preserve">SGC0061051	</t>
  </si>
  <si>
    <t xml:space="preserve">999226747142082	</t>
  </si>
  <si>
    <t>[曼谷]西隆富丽萨通酒店(FuramaXclusive Sathorn, Bangkok)(28085811)</t>
  </si>
  <si>
    <t>豪华双人房&lt;双人入住&gt;&lt;无早&gt;</t>
  </si>
  <si>
    <t>HSU/LING CHEN</t>
  </si>
  <si>
    <t xml:space="preserve">3915174	</t>
  </si>
  <si>
    <t xml:space="preserve">161737	</t>
  </si>
  <si>
    <t>，</t>
  </si>
  <si>
    <t>直采</t>
  </si>
  <si>
    <t>本期收回690元</t>
  </si>
  <si>
    <t>3894010+999226660795231此单多收7.04元待退回</t>
  </si>
  <si>
    <t>A230913093903481</t>
  </si>
  <si>
    <t>A23091309410529</t>
  </si>
  <si>
    <t>CNY / HKD 当前参考汇率: 1.071393077</t>
  </si>
  <si>
    <t>总计： 301113.94 CNY/
322611.39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</si>
  <si>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</si>
  <si>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</si>
  <si>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</si>
  <si>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</si>
  <si>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</si>
  <si>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</si>
  <si>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</si>
  <si>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</si>
  <si>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</si>
  <si>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</si>
  <si>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</si>
  <si>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</si>
  <si>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</si>
  <si>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</si>
  <si>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</si>
  <si>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</si>
  <si>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</si>
  <si>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</si>
  <si>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</si>
  <si>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2023-09-11</t>
  </si>
  <si>
    <t>3915174</t>
  </si>
  <si>
    <t>西隆富丽萨通酒店</t>
  </si>
  <si>
    <t>HSU LING CHEN</t>
  </si>
  <si>
    <t>2023-09-12</t>
  </si>
  <si>
    <t>退房日周结</t>
  </si>
  <si>
    <t>260.00</t>
  </si>
  <si>
    <t>RMB</t>
  </si>
  <si>
    <t>0</t>
  </si>
  <si>
    <t>0.00</t>
  </si>
  <si>
    <t>携程国际直连(DD)</t>
  </si>
  <si>
    <t>01.011174</t>
  </si>
  <si>
    <t>2023-09-11 16:13:57</t>
  </si>
  <si>
    <t>否</t>
  </si>
  <si>
    <t>汇智国际旅游发展有限公司</t>
  </si>
  <si>
    <t>泰国</t>
  </si>
  <si>
    <t>3915135</t>
  </si>
  <si>
    <t>宿务峰会广场酒店</t>
  </si>
  <si>
    <t>Eguiron April Lyn Cervantes</t>
  </si>
  <si>
    <t>417.00</t>
  </si>
  <si>
    <t>2023-09-11 16:29:48</t>
  </si>
  <si>
    <t>菲律宾</t>
  </si>
  <si>
    <t>3914512</t>
  </si>
  <si>
    <t>芙蓉皇家朱兰酒店</t>
  </si>
  <si>
    <t>SALLEH SAKINAH</t>
  </si>
  <si>
    <t>365.00</t>
  </si>
  <si>
    <t>2023-09-11 13:30:57</t>
  </si>
  <si>
    <t>马来西亚</t>
  </si>
  <si>
    <t>3914296</t>
  </si>
  <si>
    <t>曼谷素坤逸奥克伍德华庭工作室酒店</t>
  </si>
  <si>
    <t>CHOI KING PANG</t>
  </si>
  <si>
    <t>386.00</t>
  </si>
  <si>
    <t>2023-09-11 12:40:32</t>
  </si>
  <si>
    <t>3914222</t>
  </si>
  <si>
    <t>Shen Quanhua,Wang Hongyu</t>
  </si>
  <si>
    <t>736.00</t>
  </si>
  <si>
    <t>2023-09-11 12:57:43</t>
  </si>
  <si>
    <t>3913276</t>
  </si>
  <si>
    <t>阿玛拉素万那普酒店</t>
  </si>
  <si>
    <t>ZHU CHENGQI</t>
  </si>
  <si>
    <t>396.00</t>
  </si>
  <si>
    <t>2023-09-11 10:53:34</t>
  </si>
  <si>
    <t>3913266</t>
  </si>
  <si>
    <t>HUANG RUI</t>
  </si>
  <si>
    <t>2023-09-11 10:53:58</t>
  </si>
  <si>
    <t>3913260</t>
  </si>
  <si>
    <t>LIU LINZHI</t>
  </si>
  <si>
    <t>2023-09-11 10:53:50</t>
  </si>
  <si>
    <t>3913027</t>
  </si>
  <si>
    <t>吉隆坡唐人街旅客酒店</t>
  </si>
  <si>
    <t>LIU ZHIYING</t>
  </si>
  <si>
    <t>178.00</t>
  </si>
  <si>
    <t>2023-09-11 10:51:19</t>
  </si>
  <si>
    <t>3913012</t>
  </si>
  <si>
    <t>槟城标致酒店</t>
  </si>
  <si>
    <t>chen pang</t>
  </si>
  <si>
    <t>708.00</t>
  </si>
  <si>
    <t>2023-09-11 08:33:41</t>
  </si>
  <si>
    <t>3912591</t>
  </si>
  <si>
    <t>普吉岛安达曼海滩套房酒店</t>
  </si>
  <si>
    <t>ZHOU HANGFENG</t>
  </si>
  <si>
    <t>1387.00</t>
  </si>
  <si>
    <t>2023-09-11 09:47:44</t>
  </si>
  <si>
    <t>2023-09-10</t>
  </si>
  <si>
    <t>3911960</t>
  </si>
  <si>
    <t>Mudawamah Mudawamah,Mudawamah Mudawamah</t>
  </si>
  <si>
    <t>2023-09-11 10:24:48</t>
  </si>
  <si>
    <t>3911845</t>
  </si>
  <si>
    <t>江南贝斯特韦斯特精品酒店</t>
  </si>
  <si>
    <t>QUAN WUYUN</t>
  </si>
  <si>
    <t>640.00</t>
  </si>
  <si>
    <t>2023-09-11 08:27:08</t>
  </si>
  <si>
    <t>韩国</t>
  </si>
  <si>
    <t>3911841</t>
  </si>
  <si>
    <t>皇家朱兰白沙罗酒店</t>
  </si>
  <si>
    <t>CHEW JIMMY</t>
  </si>
  <si>
    <t>326.00</t>
  </si>
  <si>
    <t>2023-09-11 11:14:05</t>
  </si>
  <si>
    <t>3914297</t>
  </si>
  <si>
    <t>曼谷阿尔玛斯酒店</t>
  </si>
  <si>
    <t>WANG YING</t>
  </si>
  <si>
    <t>174.00</t>
  </si>
  <si>
    <t>2023-09-11 12:42:44</t>
  </si>
  <si>
    <t>3914335</t>
  </si>
  <si>
    <t>PING YAOYAO</t>
  </si>
  <si>
    <t>2023-09-11 13:14:18</t>
  </si>
  <si>
    <t>3910036</t>
  </si>
  <si>
    <t>HANG ZHUZHENG</t>
  </si>
  <si>
    <t>669.00</t>
  </si>
  <si>
    <t>2023-09-10 18:33:00</t>
  </si>
  <si>
    <t>3909269</t>
  </si>
  <si>
    <t>曼谷素坤逸 11 奥克伍德酒店</t>
  </si>
  <si>
    <t>HIRONO YUICHI</t>
  </si>
  <si>
    <t>256.00</t>
  </si>
  <si>
    <t>2023-09-10 13:51:35</t>
  </si>
  <si>
    <t>3914848</t>
  </si>
  <si>
    <t>贝斯特韦斯特优质素坤逸20巷酒店</t>
  </si>
  <si>
    <t>TANG LIANG,QI CHENGYUAN,HE YINMING,CAO WEN</t>
  </si>
  <si>
    <t>572.00</t>
  </si>
  <si>
    <t>2023-09-11 14:40:50</t>
  </si>
  <si>
    <t>3910277</t>
  </si>
  <si>
    <t>亚庇凯城酒店</t>
  </si>
  <si>
    <t>MOHD ISMAIL RITHUAN</t>
  </si>
  <si>
    <t>350.00</t>
  </si>
  <si>
    <t>2023-09-11 11:21:56</t>
  </si>
  <si>
    <t>3910221</t>
  </si>
  <si>
    <t>迪拜德拉温德姆酒店</t>
  </si>
  <si>
    <t>SHEN LIYING,JIANG HAOJUN</t>
  </si>
  <si>
    <t>498.00</t>
  </si>
  <si>
    <t>2023-09-10 18:43:07</t>
  </si>
  <si>
    <t>阿拉伯联合酋长国</t>
  </si>
  <si>
    <t>3908339</t>
  </si>
  <si>
    <t>曼谷伦批尼公园皇冠假日酒店</t>
  </si>
  <si>
    <t>YUAN YIXUAN,WANG JIAN</t>
  </si>
  <si>
    <t>1926.00</t>
  </si>
  <si>
    <t>2023-09-10 12:11:48</t>
  </si>
  <si>
    <t>3909253</t>
  </si>
  <si>
    <t>JIA JIN</t>
  </si>
  <si>
    <t>368.00</t>
  </si>
  <si>
    <t>2023-09-10 14:50:39</t>
  </si>
  <si>
    <t>3907980</t>
  </si>
  <si>
    <t>曼谷丽笙广场酒店</t>
  </si>
  <si>
    <t>TALA HENRIK</t>
  </si>
  <si>
    <t>1332.00</t>
  </si>
  <si>
    <t>2023-09-10 09:53:23</t>
  </si>
  <si>
    <t>3907895</t>
  </si>
  <si>
    <t>普吉岛铂尔曼阿卡迪亚卡隆海滩酒店</t>
  </si>
  <si>
    <t>WU RUOYU,Huo YaXin</t>
  </si>
  <si>
    <t>1259.00</t>
  </si>
  <si>
    <t>2023-09-10 11:44:34</t>
  </si>
  <si>
    <t>2023-09-09</t>
  </si>
  <si>
    <t>3905581</t>
  </si>
  <si>
    <t>曼谷安曼纳酒店</t>
  </si>
  <si>
    <t>Riebold Stefan</t>
  </si>
  <si>
    <t>1849.00</t>
  </si>
  <si>
    <t>2023-09-09 16:25:24</t>
  </si>
  <si>
    <t>3904570</t>
  </si>
  <si>
    <t>盛泰澜芭堤雅幻影度假村</t>
  </si>
  <si>
    <t>SHANG MENGQI</t>
  </si>
  <si>
    <t>766.00</t>
  </si>
  <si>
    <t>2023-09-10 14:26:14</t>
  </si>
  <si>
    <t>3904566</t>
  </si>
  <si>
    <t>雅加达塞达宇卡拉巴加丁酒店</t>
  </si>
  <si>
    <t>HUANG SHANFENG</t>
  </si>
  <si>
    <t>602.00</t>
  </si>
  <si>
    <t>2023-09-09 16:35:20</t>
  </si>
  <si>
    <t>印度尼西亚</t>
  </si>
  <si>
    <t>3904512</t>
  </si>
  <si>
    <t>LI JIANGWEI</t>
  </si>
  <si>
    <t>2023-09-09 16:36:12</t>
  </si>
  <si>
    <t>3909064</t>
  </si>
  <si>
    <t>珍拉丁皇家朱兰小屋</t>
  </si>
  <si>
    <t>YUSOFF NURYUSRINA</t>
  </si>
  <si>
    <t>312.00</t>
  </si>
  <si>
    <t>2023-09-10 13:35:05</t>
  </si>
  <si>
    <t>3904107</t>
  </si>
  <si>
    <t>素坤逸套房酒店</t>
  </si>
  <si>
    <t>kim jeongkyung,kim jeongkyung</t>
  </si>
  <si>
    <t>1178.00</t>
  </si>
  <si>
    <t>2023-09-09 11:25:40</t>
  </si>
  <si>
    <t>3903604</t>
  </si>
  <si>
    <t>曼谷137柱套房酒店</t>
  </si>
  <si>
    <t>CHEN ZHIHUANG,CAI HONGZHANG</t>
  </si>
  <si>
    <t>6222.00</t>
  </si>
  <si>
    <t>2023-09-09 09:17:49</t>
  </si>
  <si>
    <t>3903594</t>
  </si>
  <si>
    <t>LEOPOLDO GLORIA</t>
  </si>
  <si>
    <t>2023-09-09 09:36:35</t>
  </si>
  <si>
    <t>3903009</t>
  </si>
  <si>
    <t>仁川机场贝斯特韦斯特精品酒店</t>
  </si>
  <si>
    <t>WU XUSEN</t>
  </si>
  <si>
    <t>445.00</t>
  </si>
  <si>
    <t>2023-09-09 08:25:00</t>
  </si>
  <si>
    <t>3908786</t>
  </si>
  <si>
    <t>沙通易思婷大酒店</t>
  </si>
  <si>
    <t>Stott Anthony</t>
  </si>
  <si>
    <t>2588.00</t>
  </si>
  <si>
    <t>2023-09-10 12:24:24</t>
  </si>
  <si>
    <t>3908217</t>
  </si>
  <si>
    <t>宿务蒙特贝罗别墅酒店</t>
  </si>
  <si>
    <t>Nakazawa Masayuki</t>
  </si>
  <si>
    <t>354.00</t>
  </si>
  <si>
    <t>2023-09-10 08:49:01</t>
  </si>
  <si>
    <t>3904385</t>
  </si>
  <si>
    <t>色達首都中央酒店</t>
  </si>
  <si>
    <t>HODNETT THOMAS JACK</t>
  </si>
  <si>
    <t>4684.00</t>
  </si>
  <si>
    <t>2023-09-09 12:12:39</t>
  </si>
  <si>
    <t>2023-09-08</t>
  </si>
  <si>
    <t>3901635</t>
  </si>
  <si>
    <t>吉隆坡国际机场航空城图恩酒店（机场酒店）</t>
  </si>
  <si>
    <t>Sairozi Mohamed Rashedi Mohamad</t>
  </si>
  <si>
    <t>168.00</t>
  </si>
  <si>
    <t>2023-09-08 19:05:06</t>
  </si>
  <si>
    <t>3901064</t>
  </si>
  <si>
    <t>曼谷拉差达宜必思尚品酒店</t>
  </si>
  <si>
    <t>WU LING</t>
  </si>
  <si>
    <t>1220.00</t>
  </si>
  <si>
    <t>2023-09-08 17:37:12</t>
  </si>
  <si>
    <t>3900972</t>
  </si>
  <si>
    <t>CAO JIANHUA,LI QINGHE</t>
  </si>
  <si>
    <t>740.00</t>
  </si>
  <si>
    <t>2023-09-08 16:50:44</t>
  </si>
  <si>
    <t>3900422</t>
  </si>
  <si>
    <t>CHONG CHONG LIEW WOONG</t>
  </si>
  <si>
    <t>381.00</t>
  </si>
  <si>
    <t>2023-09-08 17:00:46</t>
  </si>
  <si>
    <t>3900372</t>
  </si>
  <si>
    <t>曼谷飞越大酒店</t>
  </si>
  <si>
    <t>He Qizhi</t>
  </si>
  <si>
    <t>2390.00</t>
  </si>
  <si>
    <t>2023-09-08 14:27:38</t>
  </si>
  <si>
    <t>3900071</t>
  </si>
  <si>
    <t>LAU CHING KEI,LUI NGOK WA</t>
  </si>
  <si>
    <t>1164.00</t>
  </si>
  <si>
    <t>2023-09-08 13:39:39</t>
  </si>
  <si>
    <t>3899433</t>
  </si>
  <si>
    <t>华乐酒店</t>
  </si>
  <si>
    <t>MA CHAO</t>
  </si>
  <si>
    <t>3742.00</t>
  </si>
  <si>
    <t>2023-09-08 12:02:17</t>
  </si>
  <si>
    <t>新加坡</t>
  </si>
  <si>
    <t>3902384</t>
  </si>
  <si>
    <t>安维河滨凯恩曼谷酒店</t>
  </si>
  <si>
    <t>YAN BO,XUE QIANXING</t>
  </si>
  <si>
    <t>1736.00</t>
  </si>
  <si>
    <t>2023-09-09 10:48:55</t>
  </si>
  <si>
    <t>3901742</t>
  </si>
  <si>
    <t>吉隆坡辉煌酒店</t>
  </si>
  <si>
    <t>Ho Kit Lum</t>
  </si>
  <si>
    <t>280.00</t>
  </si>
  <si>
    <t>2023-09-09 09:25:41</t>
  </si>
  <si>
    <t>3898670</t>
  </si>
  <si>
    <t>曼谷格乐丽雅12酒店</t>
  </si>
  <si>
    <t>ZHANG TAO</t>
  </si>
  <si>
    <t>1652.00</t>
  </si>
  <si>
    <t>2023-09-08 09:30:12</t>
  </si>
  <si>
    <t>2023-09-07</t>
  </si>
  <si>
    <t>3895758</t>
  </si>
  <si>
    <t>吉隆坡双威伟乐酒店</t>
  </si>
  <si>
    <t>Tan Kon woei,Tan Kon woei</t>
  </si>
  <si>
    <t>2094.00</t>
  </si>
  <si>
    <t>2023-09-08 08:03:56</t>
  </si>
  <si>
    <t>3895034</t>
  </si>
  <si>
    <t>Nguyen Nga</t>
  </si>
  <si>
    <t>1940.00</t>
  </si>
  <si>
    <t>2023-09-07 13:11:39</t>
  </si>
  <si>
    <t>3894010</t>
  </si>
  <si>
    <t>华欣SO索菲特酒店</t>
  </si>
  <si>
    <t>JUNSOMBOON PATTARAPORN,CHINTABOONYARIT NUTHASITH</t>
  </si>
  <si>
    <t>1466.00</t>
  </si>
  <si>
    <t>2023-09-07 19:34:33</t>
  </si>
  <si>
    <t>3902935</t>
  </si>
  <si>
    <t>曼谷拉查丹利中心酒店  (SHA Plus+)</t>
  </si>
  <si>
    <t>LUI YIM HUNG,LEUNG YUET HAN,LUI WAI HUNG</t>
  </si>
  <si>
    <t>3996.00</t>
  </si>
  <si>
    <t>2023-09-09 10:33:44</t>
  </si>
  <si>
    <t>3898672</t>
  </si>
  <si>
    <t>普吉岛温德姆海洋明珠酒店及度假村(SHA Extra Plus)</t>
  </si>
  <si>
    <t>ARUELO MARLEE</t>
  </si>
  <si>
    <t>844.00</t>
  </si>
  <si>
    <t>2023-09-08 09:38:16</t>
  </si>
  <si>
    <t>3893887</t>
  </si>
  <si>
    <t>美拉提海滩温泉度假酒店 (SHA Plus+)</t>
  </si>
  <si>
    <t>Hartwig Jacqueline</t>
  </si>
  <si>
    <t>5360.00</t>
  </si>
  <si>
    <t>2023-09-07 09:42:41</t>
  </si>
  <si>
    <t>3898854</t>
  </si>
  <si>
    <t>DELA CRUZ NECY GALE</t>
  </si>
  <si>
    <t>1266.00</t>
  </si>
  <si>
    <t>2023-09-08 09:34:37</t>
  </si>
  <si>
    <t>2023-09-05</t>
  </si>
  <si>
    <t>3888072</t>
  </si>
  <si>
    <t>哥打京那巴鲁皇宫酒店</t>
  </si>
  <si>
    <t>Yong Henry</t>
  </si>
  <si>
    <t>876.00</t>
  </si>
  <si>
    <t>2023-09-06 10:32:39</t>
  </si>
  <si>
    <t>2023-09-06</t>
  </si>
  <si>
    <t>3889743</t>
  </si>
  <si>
    <t>新加坡圣淘沙索菲特度假村及水疗中心 (Staycation Approved)</t>
  </si>
  <si>
    <t>DONG XUEJIAO,Dong Kangle</t>
  </si>
  <si>
    <t>17024.00</t>
  </si>
  <si>
    <t>2023-09-06 14:56:32</t>
  </si>
  <si>
    <t>3886456</t>
  </si>
  <si>
    <t>ye yu</t>
  </si>
  <si>
    <t>1202.00</t>
  </si>
  <si>
    <t>2023-09-05 16:33:56</t>
  </si>
  <si>
    <t>3885725</t>
  </si>
  <si>
    <t>KO YOUNG JA</t>
  </si>
  <si>
    <t>420.00</t>
  </si>
  <si>
    <t>2023-09-05 13:08:52</t>
  </si>
  <si>
    <t>2023-09-04</t>
  </si>
  <si>
    <t>3881940</t>
  </si>
  <si>
    <t>素坤逸爱瑞酒店</t>
  </si>
  <si>
    <t>LEE URAM,LEE URAM</t>
  </si>
  <si>
    <t>656.00</t>
  </si>
  <si>
    <t>2023-09-05 16:16:36</t>
  </si>
  <si>
    <t>3880638</t>
  </si>
  <si>
    <t>吉隆坡皇家朱兰酒店</t>
  </si>
  <si>
    <t>Talib Mohammad Hisham</t>
  </si>
  <si>
    <t>1180.00</t>
  </si>
  <si>
    <t>2023-09-05 15:47:11</t>
  </si>
  <si>
    <t>3889581</t>
  </si>
  <si>
    <t>新加坡庄家大酒店</t>
  </si>
  <si>
    <t>JIANG LETIAN</t>
  </si>
  <si>
    <t>1866.00</t>
  </si>
  <si>
    <t>2023-09-08 16:35:46</t>
  </si>
  <si>
    <t>3887693</t>
  </si>
  <si>
    <t>芽庄洲际酒店</t>
  </si>
  <si>
    <t>MEANG KYUNGTAE</t>
  </si>
  <si>
    <t>2304.00</t>
  </si>
  <si>
    <t>2023-09-06 21:04:58</t>
  </si>
  <si>
    <t>越南</t>
  </si>
  <si>
    <t>2023-09-02</t>
  </si>
  <si>
    <t>3872958</t>
  </si>
  <si>
    <t>GAO LEI</t>
  </si>
  <si>
    <t>1890.00</t>
  </si>
  <si>
    <t>2023-09-02 16:26:35</t>
  </si>
  <si>
    <t>3893685</t>
  </si>
  <si>
    <t>Dears Myeongdong</t>
  </si>
  <si>
    <t>NAKAMURA YUKI</t>
  </si>
  <si>
    <t>1060.00</t>
  </si>
  <si>
    <t>2023-09-07 09:04:07</t>
  </si>
  <si>
    <t>2023-09-01</t>
  </si>
  <si>
    <t>3866197</t>
  </si>
  <si>
    <t>客莱福巴东普吉岛酒店 (SHA Plus+)</t>
  </si>
  <si>
    <t>KULTEE SUPITCHA,SUNTHORNTHARAKUN KAMONTHAT</t>
  </si>
  <si>
    <t>2284.00</t>
  </si>
  <si>
    <t>-2284</t>
  </si>
  <si>
    <t>2023-09-05 23:04:19</t>
  </si>
  <si>
    <t>2023-08-31</t>
  </si>
  <si>
    <t>3865743</t>
  </si>
  <si>
    <t>LIN CHEN</t>
  </si>
  <si>
    <t>1530.00</t>
  </si>
  <si>
    <t>2023-09-05 22:20:23</t>
  </si>
  <si>
    <t>3863922</t>
  </si>
  <si>
    <t>曼谷玛杜兹酒店</t>
  </si>
  <si>
    <t>LI LINZE</t>
  </si>
  <si>
    <t>4396.00</t>
  </si>
  <si>
    <t>2023-08-31 18:42:40</t>
  </si>
  <si>
    <t>3861227</t>
  </si>
  <si>
    <t>曼谷素坤逸航站 21 中心酒店</t>
  </si>
  <si>
    <t>TSE WINGKWOK</t>
  </si>
  <si>
    <t>3014.00</t>
  </si>
  <si>
    <t>2023-08-31 20:40:08</t>
  </si>
  <si>
    <t>3860797</t>
  </si>
  <si>
    <t>素坤逸15巷酒店</t>
  </si>
  <si>
    <t>CHEUNG WINGHO,WONG HOYAN</t>
  </si>
  <si>
    <t>1571.00</t>
  </si>
  <si>
    <t>2023-09-02 17:29:57</t>
  </si>
  <si>
    <t>2023-08-30</t>
  </si>
  <si>
    <t>3860444</t>
  </si>
  <si>
    <t>甜蜜滨海度假酒店 - 艺术 - 卡伦海滩</t>
  </si>
  <si>
    <t>HUANG YIXUAN,HUANG BINGQI,LIU CHENGCUI</t>
  </si>
  <si>
    <t>1521.00</t>
  </si>
  <si>
    <t>2023-08-31 10:36:22</t>
  </si>
  <si>
    <t>3858877</t>
  </si>
  <si>
    <t>DUAN YIJUN,TU YUANYUAN</t>
  </si>
  <si>
    <t>2684.00</t>
  </si>
  <si>
    <t>2023-08-30 18:05:13</t>
  </si>
  <si>
    <t>3857238</t>
  </si>
  <si>
    <t>阿克塞斯别墅度假酒店</t>
  </si>
  <si>
    <t>LIU MAN CHING</t>
  </si>
  <si>
    <t>1560.00</t>
  </si>
  <si>
    <t>2023-08-30 10:46:10</t>
  </si>
  <si>
    <t>2023-08-27</t>
  </si>
  <si>
    <t>3846228</t>
  </si>
  <si>
    <t>曼谷盛泰乐水门酒店</t>
  </si>
  <si>
    <t>LIM WAN NI,LIM ENG TIAN</t>
  </si>
  <si>
    <t>3126.00</t>
  </si>
  <si>
    <t>2023-08-28 10:36:08</t>
  </si>
  <si>
    <t>2023-08-26</t>
  </si>
  <si>
    <t>3841511</t>
  </si>
  <si>
    <t>WANG GUANYU,Ren Xia</t>
  </si>
  <si>
    <t>1534.00</t>
  </si>
  <si>
    <t>2023-08-27 15:16:21</t>
  </si>
  <si>
    <t>3838986</t>
  </si>
  <si>
    <t>NG TECK SENG</t>
  </si>
  <si>
    <t>765.00</t>
  </si>
  <si>
    <t>2023-08-28 22:45:32</t>
  </si>
  <si>
    <t>2023-08-25</t>
  </si>
  <si>
    <t>3834091</t>
  </si>
  <si>
    <t>Yan Xia</t>
  </si>
  <si>
    <t>6489.00</t>
  </si>
  <si>
    <t>2023-08-25 15:58:47</t>
  </si>
  <si>
    <t>3834086</t>
  </si>
  <si>
    <t>Zhao Feng</t>
  </si>
  <si>
    <t>6516.00</t>
  </si>
  <si>
    <t>2023-08-25 15:50:13</t>
  </si>
  <si>
    <t>3832289</t>
  </si>
  <si>
    <t>新加坡威大酒店－劳明达</t>
  </si>
  <si>
    <t>HUANG QINGLIN</t>
  </si>
  <si>
    <t>763.00</t>
  </si>
  <si>
    <t>2023-08-26 13:57:39</t>
  </si>
  <si>
    <t>是</t>
  </si>
  <si>
    <t>2023-08-24</t>
  </si>
  <si>
    <t>3831777</t>
  </si>
  <si>
    <t>吉隆坡大华酒店 - 傲途格精选酒店</t>
  </si>
  <si>
    <t>Tey Xin Rong</t>
  </si>
  <si>
    <t>679.00</t>
  </si>
  <si>
    <t>2023-08-25 13:56:31</t>
  </si>
  <si>
    <t>3829235</t>
  </si>
  <si>
    <t>SUGIURA YUKI</t>
  </si>
  <si>
    <t>2064.00</t>
  </si>
  <si>
    <t>2023-08-24 18:50:09</t>
  </si>
  <si>
    <t>3827940</t>
  </si>
  <si>
    <t>拉查酒店</t>
  </si>
  <si>
    <t>WU YANWEN,WANG YINGYUE,ZHANG YABO</t>
  </si>
  <si>
    <t>1629.00</t>
  </si>
  <si>
    <t>2023-08-24 12:24:03</t>
  </si>
  <si>
    <t>2023-08-23</t>
  </si>
  <si>
    <t>3823958</t>
  </si>
  <si>
    <t>丁索度假村</t>
  </si>
  <si>
    <t>JU YING</t>
  </si>
  <si>
    <t>2256.00</t>
  </si>
  <si>
    <t>2023-08-23 15:47:45</t>
  </si>
  <si>
    <t>3823937</t>
  </si>
  <si>
    <t>YIN JING</t>
  </si>
  <si>
    <t>2023-08-23 15:43:23</t>
  </si>
  <si>
    <t>3823783</t>
  </si>
  <si>
    <t>KANG YUNJI</t>
  </si>
  <si>
    <t>1179.00</t>
  </si>
  <si>
    <t>2023-08-23 16:27:36</t>
  </si>
  <si>
    <t>2023-09-03</t>
  </si>
  <si>
    <t>3877926</t>
  </si>
  <si>
    <t>曼谷利特酒店</t>
  </si>
  <si>
    <t>ZAMANI MORTEZA</t>
  </si>
  <si>
    <t>4382.00</t>
  </si>
  <si>
    <t>2023-09-04 09:30:09</t>
  </si>
  <si>
    <t>2023-08-22</t>
  </si>
  <si>
    <t>3821015</t>
  </si>
  <si>
    <t>普吉岛芭东海滩克拉丽奥酒店</t>
  </si>
  <si>
    <t>CHEN ZENGCI</t>
  </si>
  <si>
    <t>1182.00</t>
  </si>
  <si>
    <t>2023-08-23 11:34:39</t>
  </si>
  <si>
    <t>999226500376255,</t>
  </si>
  <si>
    <t>3817659</t>
  </si>
  <si>
    <t>首尔三井酒店</t>
  </si>
  <si>
    <t>QIN LU,LUO LIHUA</t>
  </si>
  <si>
    <t>2023-09-01 18:24:59</t>
  </si>
  <si>
    <t>2023-08-21</t>
  </si>
  <si>
    <t>3816142</t>
  </si>
  <si>
    <t>PENG BO</t>
  </si>
  <si>
    <t>1742.00</t>
  </si>
  <si>
    <t>2023-08-28 18:13:47</t>
  </si>
  <si>
    <t>3815750</t>
  </si>
  <si>
    <t>新加坡半岛怡东酒店</t>
  </si>
  <si>
    <t>CHUANG JENHAO,CHEN SHUHAN</t>
  </si>
  <si>
    <t>4065.00</t>
  </si>
  <si>
    <t>2023-08-22 08:44:59</t>
  </si>
  <si>
    <t>3813417</t>
  </si>
  <si>
    <t>OMO5 东京大塚 by 星野集团</t>
  </si>
  <si>
    <t>zhao xinya</t>
  </si>
  <si>
    <t>1710.00</t>
  </si>
  <si>
    <t>2023-08-21 16:47:40</t>
  </si>
  <si>
    <t>日本</t>
  </si>
  <si>
    <t>3813099</t>
  </si>
  <si>
    <t>明洞大使宜必思酒店</t>
  </si>
  <si>
    <t>ZHANG YIGE,XU JIAXIN</t>
  </si>
  <si>
    <t>4798.00</t>
  </si>
  <si>
    <t>959.60</t>
  </si>
  <si>
    <t>-3838</t>
  </si>
  <si>
    <t>2023-08-21 11:39:18</t>
  </si>
  <si>
    <t>2023-08-19</t>
  </si>
  <si>
    <t>3803906</t>
  </si>
  <si>
    <t>Zhong Xiao Hong,Gu Bao Sheng</t>
  </si>
  <si>
    <t>3785.00</t>
  </si>
  <si>
    <t>2023-08-20 21:47:17</t>
  </si>
  <si>
    <t>3802839</t>
  </si>
  <si>
    <t>胡志明西贡融合套房酒店</t>
  </si>
  <si>
    <t>HA LAC NHI</t>
  </si>
  <si>
    <t>1592.00</t>
  </si>
  <si>
    <t>2023-08-19 11:53:23</t>
  </si>
  <si>
    <t>999226611793017-</t>
  </si>
  <si>
    <t>2023-08-18</t>
  </si>
  <si>
    <t>3800728</t>
  </si>
  <si>
    <t>绿中海度假村 - 全球奢华精品酒店</t>
  </si>
  <si>
    <t>WONG JIA WUU</t>
  </si>
  <si>
    <t>2023-09-06 17:46:48</t>
  </si>
  <si>
    <t>2023-08-17</t>
  </si>
  <si>
    <t>3795095</t>
  </si>
  <si>
    <t>LIU FENGYONG,ZHANG SHIXIAN</t>
  </si>
  <si>
    <t>5568.00</t>
  </si>
  <si>
    <t>2023-08-18 19:22:24</t>
  </si>
  <si>
    <t>2023-08-16</t>
  </si>
  <si>
    <t>3790690</t>
  </si>
  <si>
    <t>安纳塔拉迪拜棕榈度假村</t>
  </si>
  <si>
    <t>PARK GI BONG</t>
  </si>
  <si>
    <t>14542.00</t>
  </si>
  <si>
    <t>2023-08-18 09:08:23</t>
  </si>
  <si>
    <t>3789896</t>
  </si>
  <si>
    <t>Law Ernest</t>
  </si>
  <si>
    <t>2774.00</t>
  </si>
  <si>
    <t>2023-08-16 13:50:06</t>
  </si>
  <si>
    <t>2023-08-15</t>
  </si>
  <si>
    <t>3786586</t>
  </si>
  <si>
    <t>XU SONGSHENG</t>
  </si>
  <si>
    <t>2271.00</t>
  </si>
  <si>
    <t>681.30</t>
  </si>
  <si>
    <t>-1589</t>
  </si>
  <si>
    <t>2023-08-24 09:45:44</t>
  </si>
  <si>
    <t>3873005</t>
  </si>
  <si>
    <t>金普顿基塔莱苏梅岛酒店 - 洲际酒店集团旗下</t>
  </si>
  <si>
    <t>ZHOU YUNLONG,HUANG FUXIANG</t>
  </si>
  <si>
    <t>8300.00</t>
  </si>
  <si>
    <t>2023-09-02 17:06:26</t>
  </si>
  <si>
    <t>2023-08-13</t>
  </si>
  <si>
    <t>3776580</t>
  </si>
  <si>
    <t>攀瓦布里海滨度假村(SHA Extra Plus)</t>
  </si>
  <si>
    <t>Ahmed Ebtihal</t>
  </si>
  <si>
    <t>1608.00</t>
  </si>
  <si>
    <t>2023-08-14 11:13:25</t>
  </si>
  <si>
    <t>3871787</t>
  </si>
  <si>
    <t>曼谷盛泰澜中央世界商业中心酒店  (SHA Plus+)</t>
  </si>
  <si>
    <t>MOK KIMCHAY,KANN HEANG,MOK KIMHUONG</t>
  </si>
  <si>
    <t>3054.00</t>
  </si>
  <si>
    <t>2023-09-02 12:09:49</t>
  </si>
  <si>
    <t>2023-08-11</t>
  </si>
  <si>
    <t>3766798</t>
  </si>
  <si>
    <t>曼谷湄南河四季酒店</t>
  </si>
  <si>
    <t>TSUI WING CHEONG SAMMY</t>
  </si>
  <si>
    <t>12360.00</t>
  </si>
  <si>
    <t>2023-08-11 18:00:41</t>
  </si>
  <si>
    <t>2023-08-14</t>
  </si>
  <si>
    <t>3778198</t>
  </si>
  <si>
    <t>曼谷华昌传统酒店</t>
  </si>
  <si>
    <t>ABDULKAREEM JRAGH</t>
  </si>
  <si>
    <t>3085.00</t>
  </si>
  <si>
    <t>2023-08-15 16:06:59</t>
  </si>
  <si>
    <t>2023-08-09</t>
  </si>
  <si>
    <t>3756711</t>
  </si>
  <si>
    <t>PHOOLSAWAD NATLATDA</t>
  </si>
  <si>
    <t>2289.00</t>
  </si>
  <si>
    <t>2023-08-12 07:51:21</t>
  </si>
  <si>
    <t>2023-08-12</t>
  </si>
  <si>
    <t>3770188</t>
  </si>
  <si>
    <t>查纳莱花园度假村，卡塔海滩 (SHA Extra Plus)</t>
  </si>
  <si>
    <t>Alharbi Abduallah,Alharbi Abduallah</t>
  </si>
  <si>
    <t>1795.00</t>
  </si>
  <si>
    <t>2023-08-12 13:07:40</t>
  </si>
  <si>
    <t>2023-08-07</t>
  </si>
  <si>
    <t>3745750</t>
  </si>
  <si>
    <t>GUAN LU YAO,WEI YEXIA,TANG JIAJIA</t>
  </si>
  <si>
    <t>3771.00</t>
  </si>
  <si>
    <t>2023-08-09 08:04:16</t>
  </si>
  <si>
    <t>2023-08-06</t>
  </si>
  <si>
    <t>3743422</t>
  </si>
  <si>
    <t>吉隆坡四季酒店</t>
  </si>
  <si>
    <t>CHUA KENG LIANG,Christina Liew Mei Fah Liew Mei Fah</t>
  </si>
  <si>
    <t>5960.00</t>
  </si>
  <si>
    <t>2023-08-07 09:18:39</t>
  </si>
  <si>
    <t>3742283</t>
  </si>
  <si>
    <t>智选假日酒店首尔弘大</t>
  </si>
  <si>
    <t>YIP WAI YUEN SUNNY</t>
  </si>
  <si>
    <t>4567.00</t>
  </si>
  <si>
    <t>2023-08-07 10:54:11</t>
  </si>
  <si>
    <t>3823437</t>
  </si>
  <si>
    <t>Sitagata Natasha</t>
  </si>
  <si>
    <t>402.00</t>
  </si>
  <si>
    <t>2023-08-23 13:01:54</t>
  </si>
  <si>
    <t>2023-08-05</t>
  </si>
  <si>
    <t>3739283</t>
  </si>
  <si>
    <t>PARK CHANGWOOK</t>
  </si>
  <si>
    <t>2820.00</t>
  </si>
  <si>
    <t>2023-08-06 16:25:42</t>
  </si>
  <si>
    <t>3737338</t>
  </si>
  <si>
    <t>拉雅古迹酒店 (SHA Extra Plus)</t>
  </si>
  <si>
    <t>WANG HUI,XU YING</t>
  </si>
  <si>
    <t>1641.00</t>
  </si>
  <si>
    <t>2023-08-06 12:27:13</t>
  </si>
  <si>
    <t>2023-08-04</t>
  </si>
  <si>
    <t>3732629</t>
  </si>
  <si>
    <t>吉隆坡美利亚酒店</t>
  </si>
  <si>
    <t>Cho Joanna Lee Ying</t>
  </si>
  <si>
    <t>434.00</t>
  </si>
  <si>
    <t>2023-08-04 16:37:57</t>
  </si>
  <si>
    <t>2023-08-03</t>
  </si>
  <si>
    <t>3730214</t>
  </si>
  <si>
    <t>Mohamed Adnan Ili Kamila</t>
  </si>
  <si>
    <t>392.00</t>
  </si>
  <si>
    <t>2023-08-05 11:37:45</t>
  </si>
  <si>
    <t>3728587</t>
  </si>
  <si>
    <t>哥打京那巴鲁凯悦尚萃酒店</t>
  </si>
  <si>
    <t>LIN WENSHYANG</t>
  </si>
  <si>
    <t>2023-08-04 12:31:22</t>
  </si>
  <si>
    <t>3728336</t>
  </si>
  <si>
    <t>LIU LIZHI,WANG GUANYANG,LI WEIQIANG,WEN XIAOLI,LU CHUNYAN,DENG WENLI,LUO YASI</t>
  </si>
  <si>
    <t>13720.00</t>
  </si>
  <si>
    <t>2023-08-04 19:18:39</t>
  </si>
  <si>
    <t>2023-08-02</t>
  </si>
  <si>
    <t>3722271</t>
  </si>
  <si>
    <t>Loretta Sugumaran Jacinta,Loretta Sugumaran Jacinta</t>
  </si>
  <si>
    <t>384.00</t>
  </si>
  <si>
    <t>2023-08-02 17:03:02</t>
  </si>
  <si>
    <t>2023-08-08</t>
  </si>
  <si>
    <t>3751686</t>
  </si>
  <si>
    <t>爱妮岛S度假村</t>
  </si>
  <si>
    <t>Telford Ian,Telford Ian,Telford Ian</t>
  </si>
  <si>
    <t>5880.00</t>
  </si>
  <si>
    <t>2023-08-08 19:50:28</t>
  </si>
  <si>
    <t>2023-08-01</t>
  </si>
  <si>
    <t>3718163</t>
  </si>
  <si>
    <t>SOLINDA BUTH</t>
  </si>
  <si>
    <t>4581.00</t>
  </si>
  <si>
    <t>2023-08-01 19:15:31</t>
  </si>
  <si>
    <t>2023-07-31</t>
  </si>
  <si>
    <t>3714450</t>
  </si>
  <si>
    <t>LIU QIAN,SUN XUE</t>
  </si>
  <si>
    <t>3975.00</t>
  </si>
  <si>
    <t>2023-07-31 23:42:59</t>
  </si>
  <si>
    <t>3711308</t>
  </si>
  <si>
    <t>土豆头套房和一室公寓</t>
  </si>
  <si>
    <t>MENG LEI</t>
  </si>
  <si>
    <t>4071.00</t>
  </si>
  <si>
    <t>2023-07-31 17:11:18</t>
  </si>
  <si>
    <t>3741490</t>
  </si>
  <si>
    <t>吉隆坡宾乐雅精选酒店</t>
  </si>
  <si>
    <t>BINTE HAMAL NURUL AMIELIA</t>
  </si>
  <si>
    <t>1884.00</t>
  </si>
  <si>
    <t>2023-08-07 15:41:13</t>
  </si>
  <si>
    <t>2023-07-28</t>
  </si>
  <si>
    <t>3699178</t>
  </si>
  <si>
    <t>SATOU YASUKO</t>
  </si>
  <si>
    <t>2428.00</t>
  </si>
  <si>
    <t>2023-07-31 10:10:00</t>
  </si>
  <si>
    <t>2023-08-10</t>
  </si>
  <si>
    <t>3762279</t>
  </si>
  <si>
    <t>SUN BOWEN</t>
  </si>
  <si>
    <t>1380.00</t>
  </si>
  <si>
    <t>2023-08-11 11:03:10</t>
  </si>
  <si>
    <t>2023-07-27</t>
  </si>
  <si>
    <t>3694136</t>
  </si>
  <si>
    <t>ANG KELLY</t>
  </si>
  <si>
    <t>2100.00</t>
  </si>
  <si>
    <t>2023-07-27 21:50:08</t>
  </si>
  <si>
    <t>2023-07-26</t>
  </si>
  <si>
    <t>3690157</t>
  </si>
  <si>
    <t>CHENG MENGNING</t>
  </si>
  <si>
    <t>4513.00</t>
  </si>
  <si>
    <t>2023-07-27 13:34:00</t>
  </si>
  <si>
    <t>3718398</t>
  </si>
  <si>
    <t>欧文之家酒店公寓</t>
  </si>
  <si>
    <t>Wang Xi</t>
  </si>
  <si>
    <t>1600.00</t>
  </si>
  <si>
    <t>2023-08-02 09:47:42</t>
  </si>
  <si>
    <t>2023-07-25</t>
  </si>
  <si>
    <t>3681117</t>
  </si>
  <si>
    <t>SHAH PRIT</t>
  </si>
  <si>
    <t>2497.00</t>
  </si>
  <si>
    <t>2023-07-25 09:30:36</t>
  </si>
  <si>
    <t>2023-07-24</t>
  </si>
  <si>
    <t>3676839</t>
  </si>
  <si>
    <t>NAKAYAMA AI</t>
  </si>
  <si>
    <t>957.00</t>
  </si>
  <si>
    <t>2023-07-24 10:43:46</t>
  </si>
  <si>
    <t>2023-07-22</t>
  </si>
  <si>
    <t>3672016</t>
  </si>
  <si>
    <t>HTUT MYOMIN</t>
  </si>
  <si>
    <t>767.00</t>
  </si>
  <si>
    <t>2023-07-24 15:25:08</t>
  </si>
  <si>
    <t>3670686</t>
  </si>
  <si>
    <t>FUKUYAMA HAZUKI</t>
  </si>
  <si>
    <t>1598.00</t>
  </si>
  <si>
    <t>2023-07-24 09:23:22</t>
  </si>
  <si>
    <t>3668315</t>
  </si>
  <si>
    <t>YU JIE,TONG XUE</t>
  </si>
  <si>
    <t>600.00</t>
  </si>
  <si>
    <t>2023-07-23 12:01:16</t>
  </si>
  <si>
    <t>2023-07-20</t>
  </si>
  <si>
    <t>3663213</t>
  </si>
  <si>
    <t>奇迹大酒店</t>
  </si>
  <si>
    <t>AROONCHIT SAOWALAK,PORNPUPUTTAKUN NUENGNUCH</t>
  </si>
  <si>
    <t>668.00</t>
  </si>
  <si>
    <t>2023-07-21 00:36:02</t>
  </si>
  <si>
    <t>2023-07-19</t>
  </si>
  <si>
    <t>3658114</t>
  </si>
  <si>
    <t>MOON YO SEB,KANG HEEWON</t>
  </si>
  <si>
    <t>3800.00</t>
  </si>
  <si>
    <t>2023-07-20 10:43:41</t>
  </si>
  <si>
    <t>3656312</t>
  </si>
  <si>
    <t>LIU/ZECHAO,LIU YUHENG</t>
  </si>
  <si>
    <t>2673.00</t>
  </si>
  <si>
    <t>2023-07-19 23:26:17</t>
  </si>
  <si>
    <t>2023-07-30</t>
  </si>
  <si>
    <t>3707622</t>
  </si>
  <si>
    <t>金兰温德姆花园度假村</t>
  </si>
  <si>
    <t>LEUNG HIU TUNG</t>
  </si>
  <si>
    <t>3430.00</t>
  </si>
  <si>
    <t>2023-07-31 11:54:02</t>
  </si>
  <si>
    <t>2023-07-16</t>
  </si>
  <si>
    <t>3643894</t>
  </si>
  <si>
    <t>EGUCHI YOSEI,EGUCHI YOSEI</t>
  </si>
  <si>
    <t>3925.00</t>
  </si>
  <si>
    <t>2023-07-17 11:32:50</t>
  </si>
  <si>
    <t>3694183</t>
  </si>
  <si>
    <t>和南恩泻胡度假酒店</t>
  </si>
  <si>
    <t>KANG YOUNGHO</t>
  </si>
  <si>
    <t>3678.00</t>
  </si>
  <si>
    <t>2023-07-28 10:20:26</t>
  </si>
  <si>
    <t>3689880</t>
  </si>
  <si>
    <t>双威大盒子酒店</t>
  </si>
  <si>
    <t>KHOO TAO WEI</t>
  </si>
  <si>
    <t>486.00</t>
  </si>
  <si>
    <t>2023-07-27 12:05:02</t>
  </si>
  <si>
    <t>2023-07-15</t>
  </si>
  <si>
    <t>3637054</t>
  </si>
  <si>
    <t>ZHOU DINUO</t>
  </si>
  <si>
    <t>4167.00</t>
  </si>
  <si>
    <t>2023-07-17 14:27:01</t>
  </si>
  <si>
    <t>2023-07-10</t>
  </si>
  <si>
    <t>3617178</t>
  </si>
  <si>
    <t>首尔大使铂尔曼酒店</t>
  </si>
  <si>
    <t>FURUSAWA AOI,NAKAJIMA AYUKA,KIKKAWA MIYU,KATO MEGUMI,KANEKO MOE,MISHIMA NANAMI,NAKAMURA WAKANA,KAKU MIKAKO,KOMATSUZAKI MOENO,OBA MIKI</t>
  </si>
  <si>
    <t>13100.00</t>
  </si>
  <si>
    <t>2023-07-11 09:41:36</t>
  </si>
  <si>
    <t>3643572</t>
  </si>
  <si>
    <t>莱恩酒店</t>
  </si>
  <si>
    <t>MINGSISOUPHANH VANXAY</t>
  </si>
  <si>
    <t>688.00</t>
  </si>
  <si>
    <t>2023-07-18 11:10:56</t>
  </si>
  <si>
    <t>2023-07-07</t>
  </si>
  <si>
    <t>3603268</t>
  </si>
  <si>
    <t>MASHIMO HIROMI,MASHIMO CHISATO</t>
  </si>
  <si>
    <t>1607.00</t>
  </si>
  <si>
    <t>2023-07-07 14:01:35</t>
  </si>
  <si>
    <t>3603015</t>
  </si>
  <si>
    <t>MASHIMO MIZUHO,IDE MIZUKI</t>
  </si>
  <si>
    <t>2023-07-07 12:27:09</t>
  </si>
  <si>
    <t>2023-07-05</t>
  </si>
  <si>
    <t>3596594</t>
  </si>
  <si>
    <t>曼谷瑞博朗得酒店</t>
  </si>
  <si>
    <t>AKATSUCHI AKITO</t>
  </si>
  <si>
    <t>2023-07-06 18:58:50</t>
  </si>
  <si>
    <t>3642667</t>
  </si>
  <si>
    <t>双威金字塔酒店</t>
  </si>
  <si>
    <t>NEO GERALDINE</t>
  </si>
  <si>
    <t>1256.00</t>
  </si>
  <si>
    <t>2023-07-16 14:24:41</t>
  </si>
  <si>
    <t>2023-07-03</t>
  </si>
  <si>
    <t>3586008</t>
  </si>
  <si>
    <t>吉隆坡邵氏广场美居酒店</t>
  </si>
  <si>
    <t>THEPPABUT RITTIPOL</t>
  </si>
  <si>
    <t>770.00</t>
  </si>
  <si>
    <t>2023-07-03 16:50:41</t>
  </si>
  <si>
    <t>2023-07-17</t>
  </si>
  <si>
    <t>3648248</t>
  </si>
  <si>
    <t>BONGSAVATH PHONGTAVANH</t>
  </si>
  <si>
    <t>2023-07-18 11:14:27</t>
  </si>
  <si>
    <t>2023-07-01</t>
  </si>
  <si>
    <t>3577006</t>
  </si>
  <si>
    <t>LUI PUI KIN,SUEN WAI SHAN</t>
  </si>
  <si>
    <t>2224.00</t>
  </si>
  <si>
    <t>2023-07-01 13:49:23</t>
  </si>
  <si>
    <t>2023-06-29</t>
  </si>
  <si>
    <t>3566640</t>
  </si>
  <si>
    <t>瓦奇夫集市缇沃丽系列精品酒店</t>
  </si>
  <si>
    <t>TATE NENA LOUISE</t>
  </si>
  <si>
    <t>531.00</t>
  </si>
  <si>
    <t>2023-06-29 21:39:18</t>
  </si>
  <si>
    <t>卡塔尔</t>
  </si>
  <si>
    <t>2023-06-28</t>
  </si>
  <si>
    <t>3563475</t>
  </si>
  <si>
    <t>吉隆坡EQ酒店</t>
  </si>
  <si>
    <t>FENG WEIHUA,FENG YINYUE</t>
  </si>
  <si>
    <t>3908.00</t>
  </si>
  <si>
    <t>2023-06-28 16:35:58</t>
  </si>
  <si>
    <t>3563440</t>
  </si>
  <si>
    <t>CAO HUIFANG,FENG WEIFENG,TANG DAYONG,CAO HUIJUN,CAO JIAYU</t>
  </si>
  <si>
    <t>7816.00</t>
  </si>
  <si>
    <t>2023-06-28 16:25:19</t>
  </si>
  <si>
    <t>3561758</t>
  </si>
  <si>
    <t>马克坦度假酒店</t>
  </si>
  <si>
    <t>Reyes Margarita,Reyes Margarita</t>
  </si>
  <si>
    <t>2560.00</t>
  </si>
  <si>
    <t>2023-06-28 10:32:48</t>
  </si>
  <si>
    <t>3561570</t>
  </si>
  <si>
    <t>标准酒店 - 曼谷大都会大厦</t>
  </si>
  <si>
    <t>Shim Hyuna,Hong Yeonggil</t>
  </si>
  <si>
    <t>3300.00</t>
  </si>
  <si>
    <t>2023-06-28 11:20:17</t>
  </si>
  <si>
    <t>3595621</t>
  </si>
  <si>
    <t>阿罗纳海滩赫纳度假村</t>
  </si>
  <si>
    <t>CHO YONGHA</t>
  </si>
  <si>
    <t>4376.00</t>
  </si>
  <si>
    <t>2023-07-05 17:39:29</t>
  </si>
  <si>
    <t>2023-06-24</t>
  </si>
  <si>
    <t>3547605</t>
  </si>
  <si>
    <t>LEE KIT YING</t>
  </si>
  <si>
    <t>3872.00</t>
  </si>
  <si>
    <t>2023-06-25 10:14:48</t>
  </si>
  <si>
    <t>2023-06-21</t>
  </si>
  <si>
    <t>3535277</t>
  </si>
  <si>
    <t>Lee Sum Yee,Ho Cherrie Cheuk Yiu,Tang Wing Sze</t>
  </si>
  <si>
    <t>5299.00</t>
  </si>
  <si>
    <t>2023-06-22 16:47:51</t>
  </si>
  <si>
    <t>3531347</t>
  </si>
  <si>
    <t>Cheong Jun Wah</t>
  </si>
  <si>
    <t>972.00</t>
  </si>
  <si>
    <t>2023-06-23 12:14:15</t>
  </si>
  <si>
    <t>2023-06-19</t>
  </si>
  <si>
    <t>3526980</t>
  </si>
  <si>
    <t>Koc Chi Ian,Wong Kin Cheong</t>
  </si>
  <si>
    <t>2418.00</t>
  </si>
  <si>
    <t>2023-06-20 18:06:48</t>
  </si>
  <si>
    <t>2023-06-15</t>
  </si>
  <si>
    <t>3505992</t>
  </si>
  <si>
    <t>占奈萨拉卜塔酒店</t>
  </si>
  <si>
    <t>Sangster Cameron,Sangster Cameron</t>
  </si>
  <si>
    <t>411.00</t>
  </si>
  <si>
    <t>2023-06-15 17:48:43</t>
  </si>
  <si>
    <t>2023-06-13</t>
  </si>
  <si>
    <t>3497179</t>
  </si>
  <si>
    <t>曼谷阿玛瑞水门酒店  (SHA Plus+)</t>
  </si>
  <si>
    <t>TAY ANGELINE,CHAN JOEII</t>
  </si>
  <si>
    <t>2023-06-13 18:24:58</t>
  </si>
  <si>
    <t>2023-05-19</t>
  </si>
  <si>
    <t>3395559</t>
  </si>
  <si>
    <t>CHEN YI,ZHANG JUBAO</t>
  </si>
  <si>
    <t>2940.00</t>
  </si>
  <si>
    <t>2023-05-22 09:00:57</t>
  </si>
  <si>
    <t>2023-04-27</t>
  </si>
  <si>
    <t>3295225</t>
  </si>
  <si>
    <t>CHAN MEI CHU,CHENG WING YEE</t>
  </si>
  <si>
    <t>4192.00</t>
  </si>
  <si>
    <t>2023-04-27 12:55:57</t>
  </si>
  <si>
    <t>2023-04-04</t>
  </si>
  <si>
    <t>3196978</t>
  </si>
  <si>
    <t>Santa Grand Signature Kuala Lumpur</t>
  </si>
  <si>
    <t>Nguyen Thao,Nguyen Thao,Nguyen Thao,Nguyen Thao,Nguyen Thao,Nguyen Thao,Nguyen Thao,Nguyen Thao</t>
  </si>
  <si>
    <t>1384.00</t>
  </si>
  <si>
    <t>2023-04-04 15:48:59</t>
  </si>
  <si>
    <t>2023-07-02</t>
  </si>
  <si>
    <t>3583725</t>
  </si>
  <si>
    <t>迪拜中城派拉蒙酒店</t>
  </si>
  <si>
    <t>SEO HYERI,LEE JAEDEOK</t>
  </si>
  <si>
    <t>1212.00</t>
  </si>
  <si>
    <t>2023-07-03 21:34:25</t>
  </si>
  <si>
    <t>3606043</t>
  </si>
  <si>
    <t>CHAN KIN WANG,CHEUNG PIK YI</t>
  </si>
  <si>
    <t>2023-07-08 10:16:46</t>
  </si>
  <si>
    <t>2023-06-26</t>
  </si>
  <si>
    <t>3554471</t>
  </si>
  <si>
    <t>曼谷暹罗智选假日酒店</t>
  </si>
  <si>
    <t>LEE KI YAN,KOK KIN WA</t>
  </si>
  <si>
    <t>930.00</t>
  </si>
  <si>
    <t>2023-06-27 10:33:01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</si>
</sst>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161</xdr:row>
      <xdr:rowOff>0</xdr:rowOff>
    </xdr:from>
    <xdr:to>
      <xdr:col>15</xdr:col>
      <xdr:colOff>66675</xdr:colOff>
      <xdr:row>191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9442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45178</v>
      </c>
      <c r="G2" s="6">
        <v>45179</v>
      </c>
      <c r="H2" s="4">
        <v>4</v>
      </c>
      <c r="I2" s="4">
        <v>1</v>
      </c>
      <c r="J2" s="4">
        <v>4</v>
      </c>
      <c r="K2" s="4" t="s">
        <v>30</v>
      </c>
      <c r="L2" s="4">
        <v>1384</v>
      </c>
      <c r="M2" s="4">
        <v>1384</v>
      </c>
      <c r="N2" s="4" t="s">
        <v>31</v>
      </c>
      <c r="O2" s="4" t="s">
        <v>32</v>
      </c>
      <c r="P2" s="4" t="s">
        <v>33</v>
      </c>
      <c r="Q2" s="4">
        <v>0</v>
      </c>
      <c r="R2" s="7">
        <v>45020</v>
      </c>
      <c r="S2" s="6">
        <v>45182</v>
      </c>
      <c r="T2" s="4" t="s">
        <v>34</v>
      </c>
      <c r="U2" s="4">
        <v>1384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45175</v>
      </c>
      <c r="G3" s="6">
        <v>45179</v>
      </c>
      <c r="H3" s="4">
        <v>1</v>
      </c>
      <c r="I3" s="4">
        <v>4</v>
      </c>
      <c r="J3" s="4">
        <v>4</v>
      </c>
      <c r="K3" s="4" t="s">
        <v>30</v>
      </c>
      <c r="L3" s="4">
        <v>4192</v>
      </c>
      <c r="M3" s="4">
        <v>4192</v>
      </c>
      <c r="N3" s="4" t="s">
        <v>40</v>
      </c>
      <c r="O3" s="4" t="s">
        <v>32</v>
      </c>
      <c r="P3" s="4" t="s">
        <v>33</v>
      </c>
      <c r="Q3" s="4">
        <v>0</v>
      </c>
      <c r="R3" s="7">
        <v>45043</v>
      </c>
      <c r="S3" s="6">
        <v>45182</v>
      </c>
      <c r="T3" s="4" t="s">
        <v>34</v>
      </c>
      <c r="U3" s="4">
        <v>4192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45175</v>
      </c>
      <c r="G4" s="6">
        <v>45179</v>
      </c>
      <c r="H4" s="4">
        <v>1</v>
      </c>
      <c r="I4" s="4">
        <v>4</v>
      </c>
      <c r="J4" s="4">
        <v>4</v>
      </c>
      <c r="K4" s="4" t="s">
        <v>30</v>
      </c>
      <c r="L4" s="4">
        <v>2940</v>
      </c>
      <c r="M4" s="4">
        <v>2940</v>
      </c>
      <c r="N4" s="4" t="s">
        <v>46</v>
      </c>
      <c r="O4" s="4" t="s">
        <v>32</v>
      </c>
      <c r="P4" s="4" t="s">
        <v>33</v>
      </c>
      <c r="Q4" s="4">
        <v>0</v>
      </c>
      <c r="R4" s="7">
        <v>45065</v>
      </c>
      <c r="S4" s="6">
        <v>45182</v>
      </c>
      <c r="T4" s="4" t="s">
        <v>34</v>
      </c>
      <c r="U4" s="4">
        <v>2940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45177</v>
      </c>
      <c r="G5" s="6">
        <v>45179</v>
      </c>
      <c r="H5" s="4">
        <v>1</v>
      </c>
      <c r="I5" s="4">
        <v>2</v>
      </c>
      <c r="J5" s="4">
        <v>2</v>
      </c>
      <c r="K5" s="4" t="s">
        <v>30</v>
      </c>
      <c r="L5" s="4">
        <v>1600</v>
      </c>
      <c r="M5" s="4">
        <v>1600</v>
      </c>
      <c r="N5" s="4" t="s">
        <v>52</v>
      </c>
      <c r="O5" s="4" t="s">
        <v>32</v>
      </c>
      <c r="P5" s="4" t="s">
        <v>33</v>
      </c>
      <c r="Q5" s="4">
        <v>0</v>
      </c>
      <c r="R5" s="7">
        <v>45090.0000115741</v>
      </c>
      <c r="S5" s="6">
        <v>45182</v>
      </c>
      <c r="T5" s="4" t="s">
        <v>34</v>
      </c>
      <c r="U5" s="4">
        <v>1600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45175</v>
      </c>
      <c r="G6" s="6">
        <v>45179</v>
      </c>
      <c r="H6" s="4">
        <v>1</v>
      </c>
      <c r="I6" s="4">
        <v>4</v>
      </c>
      <c r="J6" s="4">
        <v>4</v>
      </c>
      <c r="K6" s="4" t="s">
        <v>30</v>
      </c>
      <c r="L6" s="4">
        <v>7280</v>
      </c>
      <c r="M6" s="4">
        <v>7280</v>
      </c>
      <c r="N6" s="4" t="s">
        <v>57</v>
      </c>
      <c r="O6" s="4" t="s">
        <v>32</v>
      </c>
      <c r="P6" s="4" t="s">
        <v>33</v>
      </c>
      <c r="Q6" s="4">
        <v>0</v>
      </c>
      <c r="R6" s="7">
        <v>45092</v>
      </c>
      <c r="S6" s="6">
        <v>45182</v>
      </c>
      <c r="T6" s="4" t="s">
        <v>34</v>
      </c>
      <c r="U6" s="4">
        <v>7280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45177</v>
      </c>
      <c r="G7" s="6">
        <v>45179</v>
      </c>
      <c r="H7" s="4">
        <v>1</v>
      </c>
      <c r="I7" s="4">
        <v>2</v>
      </c>
      <c r="J7" s="4">
        <v>2</v>
      </c>
      <c r="K7" s="4" t="s">
        <v>30</v>
      </c>
      <c r="L7" s="4">
        <v>2418</v>
      </c>
      <c r="M7" s="4">
        <v>2418</v>
      </c>
      <c r="N7" s="4" t="s">
        <v>63</v>
      </c>
      <c r="O7" s="4" t="s">
        <v>32</v>
      </c>
      <c r="P7" s="4" t="s">
        <v>33</v>
      </c>
      <c r="Q7" s="4">
        <v>0</v>
      </c>
      <c r="R7" s="7">
        <v>45096</v>
      </c>
      <c r="S7" s="6">
        <v>45182</v>
      </c>
      <c r="T7" s="4" t="s">
        <v>34</v>
      </c>
      <c r="U7" s="4">
        <v>2418</v>
      </c>
      <c r="V7" s="4">
        <v>0</v>
      </c>
      <c r="W7" s="4">
        <v>0</v>
      </c>
      <c r="X7" s="4" t="s">
        <v>64</v>
      </c>
      <c r="Y7" s="4" t="s">
        <v>36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45177</v>
      </c>
      <c r="G8" s="6">
        <v>45179</v>
      </c>
      <c r="H8" s="4">
        <v>1</v>
      </c>
      <c r="I8" s="4">
        <v>2</v>
      </c>
      <c r="J8" s="4">
        <v>2</v>
      </c>
      <c r="K8" s="4" t="s">
        <v>30</v>
      </c>
      <c r="L8" s="4">
        <v>972</v>
      </c>
      <c r="M8" s="4">
        <v>972</v>
      </c>
      <c r="N8" s="4" t="s">
        <v>68</v>
      </c>
      <c r="O8" s="4" t="s">
        <v>32</v>
      </c>
      <c r="P8" s="4" t="s">
        <v>33</v>
      </c>
      <c r="Q8" s="4">
        <v>0</v>
      </c>
      <c r="R8" s="7">
        <v>45098</v>
      </c>
      <c r="S8" s="6">
        <v>45182</v>
      </c>
      <c r="T8" s="4" t="s">
        <v>34</v>
      </c>
      <c r="U8" s="4">
        <v>972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38</v>
      </c>
      <c r="E9" s="4" t="s">
        <v>71</v>
      </c>
      <c r="F9" s="6">
        <v>45175</v>
      </c>
      <c r="G9" s="6">
        <v>45179</v>
      </c>
      <c r="H9" s="4">
        <v>1</v>
      </c>
      <c r="I9" s="4">
        <v>4</v>
      </c>
      <c r="J9" s="4">
        <v>4</v>
      </c>
      <c r="K9" s="4" t="s">
        <v>30</v>
      </c>
      <c r="L9" s="4">
        <v>3872</v>
      </c>
      <c r="M9" s="4">
        <v>3872</v>
      </c>
      <c r="N9" s="4" t="s">
        <v>72</v>
      </c>
      <c r="O9" s="4" t="s">
        <v>32</v>
      </c>
      <c r="P9" s="4" t="s">
        <v>33</v>
      </c>
      <c r="Q9" s="4">
        <v>0</v>
      </c>
      <c r="R9" s="7">
        <v>45101.0000115741</v>
      </c>
      <c r="S9" s="6">
        <v>45182</v>
      </c>
      <c r="T9" s="4" t="s">
        <v>34</v>
      </c>
      <c r="U9" s="4">
        <v>3872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74</v>
      </c>
      <c r="D10" s="4" t="s">
        <v>38</v>
      </c>
      <c r="E10" s="4" t="s">
        <v>71</v>
      </c>
      <c r="F10" s="6">
        <v>45175</v>
      </c>
      <c r="G10" s="6">
        <v>45179</v>
      </c>
      <c r="H10" s="4">
        <v>1</v>
      </c>
      <c r="I10" s="4">
        <v>4</v>
      </c>
      <c r="J10" s="4">
        <v>4</v>
      </c>
      <c r="K10" s="4" t="s">
        <v>30</v>
      </c>
      <c r="L10" s="4">
        <v>-3872</v>
      </c>
      <c r="M10" s="4">
        <v>-3872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45101.0000115741</v>
      </c>
      <c r="S10" s="6">
        <v>45182</v>
      </c>
      <c r="T10" s="4" t="s">
        <v>34</v>
      </c>
      <c r="U10" s="4">
        <v>-3872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38</v>
      </c>
      <c r="E11" s="4" t="s">
        <v>71</v>
      </c>
      <c r="F11" s="6">
        <v>45175</v>
      </c>
      <c r="G11" s="6">
        <v>45179</v>
      </c>
      <c r="H11" s="4">
        <v>1</v>
      </c>
      <c r="I11" s="4">
        <v>4</v>
      </c>
      <c r="J11" s="4">
        <v>4</v>
      </c>
      <c r="K11" s="4" t="s">
        <v>30</v>
      </c>
      <c r="L11" s="4">
        <v>3872</v>
      </c>
      <c r="M11" s="4">
        <v>3872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45101.0000115741</v>
      </c>
      <c r="S11" s="6">
        <v>45182</v>
      </c>
      <c r="T11" s="4" t="s">
        <v>34</v>
      </c>
      <c r="U11" s="4">
        <v>3872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45177</v>
      </c>
      <c r="G12" s="6">
        <v>45179</v>
      </c>
      <c r="H12" s="4">
        <v>1</v>
      </c>
      <c r="I12" s="4">
        <v>2</v>
      </c>
      <c r="J12" s="4">
        <v>2</v>
      </c>
      <c r="K12" s="4" t="s">
        <v>30</v>
      </c>
      <c r="L12" s="4">
        <v>930</v>
      </c>
      <c r="M12" s="4">
        <v>930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45103.0000115741</v>
      </c>
      <c r="S12" s="6">
        <v>45182</v>
      </c>
      <c r="T12" s="4" t="s">
        <v>34</v>
      </c>
      <c r="U12" s="4">
        <v>930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61</v>
      </c>
      <c r="E13" s="4" t="s">
        <v>85</v>
      </c>
      <c r="F13" s="6">
        <v>45176</v>
      </c>
      <c r="G13" s="6">
        <v>45179</v>
      </c>
      <c r="H13" s="4">
        <v>1</v>
      </c>
      <c r="I13" s="4">
        <v>3</v>
      </c>
      <c r="J13" s="4">
        <v>3</v>
      </c>
      <c r="K13" s="4" t="s">
        <v>30</v>
      </c>
      <c r="L13" s="4">
        <v>3300</v>
      </c>
      <c r="M13" s="4">
        <v>3300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45105.0000115741</v>
      </c>
      <c r="S13" s="6">
        <v>45182</v>
      </c>
      <c r="T13" s="4" t="s">
        <v>34</v>
      </c>
      <c r="U13" s="4">
        <v>3300</v>
      </c>
      <c r="V13" s="4">
        <v>0</v>
      </c>
      <c r="W13" s="4">
        <v>0</v>
      </c>
      <c r="X13" s="4" t="s">
        <v>87</v>
      </c>
      <c r="Y13" s="4" t="s">
        <v>36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45175</v>
      </c>
      <c r="G14" s="6">
        <v>45179</v>
      </c>
      <c r="H14" s="4">
        <v>1</v>
      </c>
      <c r="I14" s="4">
        <v>4</v>
      </c>
      <c r="J14" s="4">
        <v>4</v>
      </c>
      <c r="K14" s="4" t="s">
        <v>30</v>
      </c>
      <c r="L14" s="4">
        <v>2560</v>
      </c>
      <c r="M14" s="4">
        <v>2560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45105</v>
      </c>
      <c r="S14" s="6">
        <v>45182</v>
      </c>
      <c r="T14" s="4" t="s">
        <v>34</v>
      </c>
      <c r="U14" s="4">
        <v>2560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45177</v>
      </c>
      <c r="G15" s="6">
        <v>45179</v>
      </c>
      <c r="H15" s="4">
        <v>1</v>
      </c>
      <c r="I15" s="4">
        <v>2</v>
      </c>
      <c r="J15" s="4">
        <v>2</v>
      </c>
      <c r="K15" s="4" t="s">
        <v>30</v>
      </c>
      <c r="L15" s="4">
        <v>770</v>
      </c>
      <c r="M15" s="4">
        <v>770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45110</v>
      </c>
      <c r="S15" s="6">
        <v>45182</v>
      </c>
      <c r="T15" s="4" t="s">
        <v>34</v>
      </c>
      <c r="U15" s="4">
        <v>770</v>
      </c>
      <c r="V15" s="4">
        <v>0</v>
      </c>
      <c r="W15" s="4">
        <v>0</v>
      </c>
      <c r="X15" s="4" t="s">
        <v>97</v>
      </c>
      <c r="Y15" s="4" t="s">
        <v>36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45177</v>
      </c>
      <c r="G16" s="6">
        <v>45179</v>
      </c>
      <c r="H16" s="4">
        <v>1</v>
      </c>
      <c r="I16" s="4">
        <v>2</v>
      </c>
      <c r="J16" s="4">
        <v>2</v>
      </c>
      <c r="K16" s="4" t="s">
        <v>30</v>
      </c>
      <c r="L16" s="4">
        <v>656</v>
      </c>
      <c r="M16" s="4">
        <v>656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45112.0000115741</v>
      </c>
      <c r="S16" s="6">
        <v>45182</v>
      </c>
      <c r="T16" s="4" t="s">
        <v>34</v>
      </c>
      <c r="U16" s="4">
        <v>656</v>
      </c>
      <c r="V16" s="4">
        <v>0</v>
      </c>
      <c r="W16" s="4">
        <v>0</v>
      </c>
      <c r="X16" s="4" t="s">
        <v>102</v>
      </c>
      <c r="Y16" s="4" t="s">
        <v>36</v>
      </c>
    </row>
    <row r="17" s="4" customFormat="1" spans="1:29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45177</v>
      </c>
      <c r="G17" s="6">
        <v>45179</v>
      </c>
      <c r="H17" s="4">
        <v>5</v>
      </c>
      <c r="I17" s="4">
        <v>2</v>
      </c>
      <c r="J17" s="4">
        <v>10</v>
      </c>
      <c r="K17" s="4" t="s">
        <v>30</v>
      </c>
      <c r="L17" s="4">
        <v>13100</v>
      </c>
      <c r="M17" s="4">
        <v>13100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45117</v>
      </c>
      <c r="S17" s="6">
        <v>45182</v>
      </c>
      <c r="T17" s="4" t="s">
        <v>34</v>
      </c>
      <c r="U17" s="4">
        <v>13100</v>
      </c>
      <c r="V17" s="4">
        <v>0</v>
      </c>
      <c r="W17" s="4">
        <v>0</v>
      </c>
      <c r="X17" s="4" t="s">
        <v>107</v>
      </c>
      <c r="Y17" s="4">
        <v>88609171</v>
      </c>
      <c r="Z17" s="4">
        <v>88609176</v>
      </c>
      <c r="AA17" s="4">
        <v>88609174</v>
      </c>
      <c r="AB17" s="4">
        <v>88609181</v>
      </c>
      <c r="AC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45176</v>
      </c>
      <c r="G18" s="6">
        <v>45179</v>
      </c>
      <c r="H18" s="4">
        <v>1</v>
      </c>
      <c r="I18" s="4">
        <v>3</v>
      </c>
      <c r="J18" s="4">
        <v>3</v>
      </c>
      <c r="K18" s="4" t="s">
        <v>30</v>
      </c>
      <c r="L18" s="4">
        <v>4167</v>
      </c>
      <c r="M18" s="4">
        <v>4167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45122</v>
      </c>
      <c r="S18" s="6">
        <v>45182</v>
      </c>
      <c r="T18" s="4" t="s">
        <v>34</v>
      </c>
      <c r="U18" s="4">
        <v>4167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45177</v>
      </c>
      <c r="G19" s="6">
        <v>45179</v>
      </c>
      <c r="H19" s="4">
        <v>1</v>
      </c>
      <c r="I19" s="4">
        <v>2</v>
      </c>
      <c r="J19" s="4">
        <v>2</v>
      </c>
      <c r="K19" s="4" t="s">
        <v>30</v>
      </c>
      <c r="L19" s="4">
        <v>1598</v>
      </c>
      <c r="M19" s="4">
        <v>1598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45129.0000115741</v>
      </c>
      <c r="S19" s="6">
        <v>45182</v>
      </c>
      <c r="T19" s="4" t="s">
        <v>34</v>
      </c>
      <c r="U19" s="4">
        <v>1598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45178</v>
      </c>
      <c r="G20" s="6">
        <v>45179</v>
      </c>
      <c r="H20" s="4">
        <v>1</v>
      </c>
      <c r="I20" s="4">
        <v>1</v>
      </c>
      <c r="J20" s="4">
        <v>1</v>
      </c>
      <c r="K20" s="4" t="s">
        <v>30</v>
      </c>
      <c r="L20" s="4">
        <v>767</v>
      </c>
      <c r="M20" s="4">
        <v>767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45129.0000115741</v>
      </c>
      <c r="S20" s="6">
        <v>45182</v>
      </c>
      <c r="T20" s="4" t="s">
        <v>34</v>
      </c>
      <c r="U20" s="4">
        <v>767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116</v>
      </c>
      <c r="E21" s="4" t="s">
        <v>128</v>
      </c>
      <c r="F21" s="6">
        <v>45178</v>
      </c>
      <c r="G21" s="6">
        <v>45179</v>
      </c>
      <c r="H21" s="4">
        <v>1</v>
      </c>
      <c r="I21" s="4">
        <v>1</v>
      </c>
      <c r="J21" s="4">
        <v>1</v>
      </c>
      <c r="K21" s="4" t="s">
        <v>30</v>
      </c>
      <c r="L21" s="4">
        <v>957</v>
      </c>
      <c r="M21" s="4">
        <v>957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45131</v>
      </c>
      <c r="S21" s="6">
        <v>45182</v>
      </c>
      <c r="T21" s="4" t="s">
        <v>34</v>
      </c>
      <c r="U21" s="4">
        <v>957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66</v>
      </c>
      <c r="E22" s="4" t="s">
        <v>67</v>
      </c>
      <c r="F22" s="6">
        <v>45178</v>
      </c>
      <c r="G22" s="6">
        <v>45179</v>
      </c>
      <c r="H22" s="4">
        <v>1</v>
      </c>
      <c r="I22" s="4">
        <v>1</v>
      </c>
      <c r="J22" s="4">
        <v>1</v>
      </c>
      <c r="K22" s="4" t="s">
        <v>30</v>
      </c>
      <c r="L22" s="4">
        <v>486</v>
      </c>
      <c r="M22" s="4">
        <v>486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45133</v>
      </c>
      <c r="S22" s="6">
        <v>45182</v>
      </c>
      <c r="T22" s="4" t="s">
        <v>34</v>
      </c>
      <c r="U22" s="4">
        <v>486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45178</v>
      </c>
      <c r="G23" s="6">
        <v>45179</v>
      </c>
      <c r="H23" s="4">
        <v>1</v>
      </c>
      <c r="I23" s="4">
        <v>1</v>
      </c>
      <c r="J23" s="4">
        <v>1</v>
      </c>
      <c r="K23" s="4" t="s">
        <v>30</v>
      </c>
      <c r="L23" s="4">
        <v>690</v>
      </c>
      <c r="M23" s="4">
        <v>690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45136.0000115741</v>
      </c>
      <c r="S23" s="6">
        <v>45182</v>
      </c>
      <c r="T23" s="4" t="s">
        <v>34</v>
      </c>
      <c r="U23" s="4">
        <v>690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45177</v>
      </c>
      <c r="G24" s="6">
        <v>45179</v>
      </c>
      <c r="H24" s="4">
        <v>1</v>
      </c>
      <c r="I24" s="4">
        <v>2</v>
      </c>
      <c r="J24" s="4">
        <v>2</v>
      </c>
      <c r="K24" s="4" t="s">
        <v>30</v>
      </c>
      <c r="L24" s="4">
        <v>3430</v>
      </c>
      <c r="M24" s="4">
        <v>3430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45137.0000115741</v>
      </c>
      <c r="S24" s="6">
        <v>45182</v>
      </c>
      <c r="T24" s="4" t="s">
        <v>34</v>
      </c>
      <c r="U24" s="4">
        <v>3430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45175</v>
      </c>
      <c r="G25" s="6">
        <v>45179</v>
      </c>
      <c r="H25" s="4">
        <v>1</v>
      </c>
      <c r="I25" s="4">
        <v>4</v>
      </c>
      <c r="J25" s="4">
        <v>4</v>
      </c>
      <c r="K25" s="4" t="s">
        <v>30</v>
      </c>
      <c r="L25" s="4">
        <v>3975</v>
      </c>
      <c r="M25" s="4">
        <v>3975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45138</v>
      </c>
      <c r="S25" s="6">
        <v>45182</v>
      </c>
      <c r="T25" s="4" t="s">
        <v>34</v>
      </c>
      <c r="U25" s="4">
        <v>3975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38</v>
      </c>
      <c r="E26" s="4" t="s">
        <v>154</v>
      </c>
      <c r="F26" s="6">
        <v>45176</v>
      </c>
      <c r="G26" s="6">
        <v>45179</v>
      </c>
      <c r="H26" s="4">
        <v>1</v>
      </c>
      <c r="I26" s="4">
        <v>3</v>
      </c>
      <c r="J26" s="4">
        <v>3</v>
      </c>
      <c r="K26" s="4" t="s">
        <v>30</v>
      </c>
      <c r="L26" s="4">
        <v>4581</v>
      </c>
      <c r="M26" s="4">
        <v>4581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45139.0000115741</v>
      </c>
      <c r="S26" s="6">
        <v>45182</v>
      </c>
      <c r="T26" s="4" t="s">
        <v>34</v>
      </c>
      <c r="U26" s="4">
        <v>4581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45177</v>
      </c>
      <c r="G27" s="6">
        <v>45179</v>
      </c>
      <c r="H27" s="4">
        <v>1</v>
      </c>
      <c r="I27" s="4">
        <v>2</v>
      </c>
      <c r="J27" s="4">
        <v>2</v>
      </c>
      <c r="K27" s="4" t="s">
        <v>30</v>
      </c>
      <c r="L27" s="4">
        <v>1600</v>
      </c>
      <c r="M27" s="4">
        <v>1600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45139</v>
      </c>
      <c r="S27" s="6">
        <v>45182</v>
      </c>
      <c r="T27" s="4" t="s">
        <v>34</v>
      </c>
      <c r="U27" s="4">
        <v>1600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45178</v>
      </c>
      <c r="G28" s="6">
        <v>45179</v>
      </c>
      <c r="H28" s="4">
        <v>1</v>
      </c>
      <c r="I28" s="4">
        <v>1</v>
      </c>
      <c r="J28" s="4">
        <v>1</v>
      </c>
      <c r="K28" s="4" t="s">
        <v>30</v>
      </c>
      <c r="L28" s="4">
        <v>384</v>
      </c>
      <c r="M28" s="4">
        <v>384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45140</v>
      </c>
      <c r="S28" s="6">
        <v>45182</v>
      </c>
      <c r="T28" s="4" t="s">
        <v>34</v>
      </c>
      <c r="U28" s="4">
        <v>384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45178</v>
      </c>
      <c r="G29" s="6">
        <v>45179</v>
      </c>
      <c r="H29" s="4">
        <v>1</v>
      </c>
      <c r="I29" s="4">
        <v>1</v>
      </c>
      <c r="J29" s="4">
        <v>1</v>
      </c>
      <c r="K29" s="4" t="s">
        <v>30</v>
      </c>
      <c r="L29" s="4">
        <v>434</v>
      </c>
      <c r="M29" s="4">
        <v>434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45142.0000115741</v>
      </c>
      <c r="S29" s="6">
        <v>45182</v>
      </c>
      <c r="T29" s="4" t="s">
        <v>34</v>
      </c>
      <c r="U29" s="4">
        <v>434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45175</v>
      </c>
      <c r="G30" s="6">
        <v>45179</v>
      </c>
      <c r="H30" s="4">
        <v>1</v>
      </c>
      <c r="I30" s="4">
        <v>4</v>
      </c>
      <c r="J30" s="4">
        <v>4</v>
      </c>
      <c r="K30" s="4" t="s">
        <v>30</v>
      </c>
      <c r="L30" s="4">
        <v>2820</v>
      </c>
      <c r="M30" s="4">
        <v>2820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45143.0000115741</v>
      </c>
      <c r="S30" s="6">
        <v>45182</v>
      </c>
      <c r="T30" s="4" t="s">
        <v>34</v>
      </c>
      <c r="U30" s="4">
        <v>2820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45176</v>
      </c>
      <c r="G31" s="6">
        <v>45179</v>
      </c>
      <c r="H31" s="4">
        <v>1</v>
      </c>
      <c r="I31" s="4">
        <v>3</v>
      </c>
      <c r="J31" s="4">
        <v>3</v>
      </c>
      <c r="K31" s="4" t="s">
        <v>30</v>
      </c>
      <c r="L31" s="4">
        <v>1884</v>
      </c>
      <c r="M31" s="4">
        <v>1884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45144.0000115741</v>
      </c>
      <c r="S31" s="6">
        <v>45182</v>
      </c>
      <c r="T31" s="4" t="s">
        <v>34</v>
      </c>
      <c r="U31" s="4">
        <v>1884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6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45177</v>
      </c>
      <c r="G32" s="6">
        <v>45179</v>
      </c>
      <c r="H32" s="4">
        <v>2</v>
      </c>
      <c r="I32" s="4">
        <v>2</v>
      </c>
      <c r="J32" s="4">
        <v>4</v>
      </c>
      <c r="K32" s="4" t="s">
        <v>30</v>
      </c>
      <c r="L32" s="4">
        <v>5960</v>
      </c>
      <c r="M32" s="4">
        <v>5960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45144</v>
      </c>
      <c r="S32" s="6">
        <v>45182</v>
      </c>
      <c r="T32" s="4" t="s">
        <v>34</v>
      </c>
      <c r="U32" s="4">
        <v>5960</v>
      </c>
      <c r="V32" s="4">
        <v>0</v>
      </c>
      <c r="W32" s="4">
        <v>0</v>
      </c>
      <c r="X32" s="4" t="s">
        <v>192</v>
      </c>
      <c r="Y32" s="4">
        <v>3211648</v>
      </c>
      <c r="Z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45176</v>
      </c>
      <c r="G33" s="6">
        <v>45181</v>
      </c>
      <c r="H33" s="4">
        <v>2</v>
      </c>
      <c r="I33" s="4">
        <v>5</v>
      </c>
      <c r="J33" s="4">
        <v>10</v>
      </c>
      <c r="K33" s="4" t="s">
        <v>30</v>
      </c>
      <c r="L33" s="4">
        <v>5880</v>
      </c>
      <c r="M33" s="4">
        <v>5880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45146.0000115741</v>
      </c>
      <c r="S33" s="6">
        <v>45182</v>
      </c>
      <c r="T33" s="4" t="s">
        <v>34</v>
      </c>
      <c r="U33" s="4">
        <v>5880</v>
      </c>
      <c r="V33" s="4">
        <v>0</v>
      </c>
      <c r="W33" s="4">
        <v>0</v>
      </c>
      <c r="X33" s="4" t="s">
        <v>198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122</v>
      </c>
      <c r="E34" s="4" t="s">
        <v>123</v>
      </c>
      <c r="F34" s="6">
        <v>45178</v>
      </c>
      <c r="G34" s="6">
        <v>45181</v>
      </c>
      <c r="H34" s="4">
        <v>1</v>
      </c>
      <c r="I34" s="4">
        <v>3</v>
      </c>
      <c r="J34" s="4">
        <v>3</v>
      </c>
      <c r="K34" s="4" t="s">
        <v>30</v>
      </c>
      <c r="L34" s="4">
        <v>2289</v>
      </c>
      <c r="M34" s="4">
        <v>2289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45147.0000115741</v>
      </c>
      <c r="S34" s="6">
        <v>45182</v>
      </c>
      <c r="T34" s="4" t="s">
        <v>34</v>
      </c>
      <c r="U34" s="4">
        <v>2289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110</v>
      </c>
      <c r="E35" s="4" t="s">
        <v>111</v>
      </c>
      <c r="F35" s="6">
        <v>45180</v>
      </c>
      <c r="G35" s="6">
        <v>45181</v>
      </c>
      <c r="H35" s="4">
        <v>1</v>
      </c>
      <c r="I35" s="4">
        <v>1</v>
      </c>
      <c r="J35" s="4">
        <v>1</v>
      </c>
      <c r="K35" s="4" t="s">
        <v>30</v>
      </c>
      <c r="L35" s="4">
        <v>1380</v>
      </c>
      <c r="M35" s="4">
        <v>1380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45148.0000115741</v>
      </c>
      <c r="S35" s="6">
        <v>45182</v>
      </c>
      <c r="T35" s="4" t="s">
        <v>34</v>
      </c>
      <c r="U35" s="4">
        <v>1380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45179</v>
      </c>
      <c r="G36" s="6">
        <v>45181</v>
      </c>
      <c r="H36" s="4">
        <v>1</v>
      </c>
      <c r="I36" s="4">
        <v>2</v>
      </c>
      <c r="J36" s="4">
        <v>2</v>
      </c>
      <c r="K36" s="4" t="s">
        <v>30</v>
      </c>
      <c r="L36" s="4">
        <v>12360</v>
      </c>
      <c r="M36" s="4">
        <v>12360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45149</v>
      </c>
      <c r="S36" s="6">
        <v>45182</v>
      </c>
      <c r="T36" s="4" t="s">
        <v>34</v>
      </c>
      <c r="U36" s="4">
        <v>12360</v>
      </c>
      <c r="V36" s="4">
        <v>0</v>
      </c>
      <c r="W36" s="4">
        <v>0</v>
      </c>
      <c r="X36" s="4" t="s">
        <v>211</v>
      </c>
      <c r="Y36" s="4" t="s">
        <v>36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45176</v>
      </c>
      <c r="G37" s="6">
        <v>45181</v>
      </c>
      <c r="H37" s="4">
        <v>1</v>
      </c>
      <c r="I37" s="4">
        <v>5</v>
      </c>
      <c r="J37" s="4">
        <v>5</v>
      </c>
      <c r="K37" s="4" t="s">
        <v>30</v>
      </c>
      <c r="L37" s="4">
        <v>1795</v>
      </c>
      <c r="M37" s="4">
        <v>1795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45150.0000115741</v>
      </c>
      <c r="S37" s="6">
        <v>45182</v>
      </c>
      <c r="T37" s="4" t="s">
        <v>34</v>
      </c>
      <c r="U37" s="4">
        <v>1795</v>
      </c>
      <c r="V37" s="4">
        <v>0</v>
      </c>
      <c r="W37" s="4">
        <v>0</v>
      </c>
      <c r="X37" s="4" t="s">
        <v>216</v>
      </c>
      <c r="Y37" s="4" t="s">
        <v>36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45177</v>
      </c>
      <c r="G38" s="6">
        <v>45181</v>
      </c>
      <c r="H38" s="4">
        <v>1</v>
      </c>
      <c r="I38" s="4">
        <v>4</v>
      </c>
      <c r="J38" s="4">
        <v>4</v>
      </c>
      <c r="K38" s="4" t="s">
        <v>30</v>
      </c>
      <c r="L38" s="4">
        <v>1608</v>
      </c>
      <c r="M38" s="4">
        <v>1608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45151</v>
      </c>
      <c r="S38" s="6">
        <v>45182</v>
      </c>
      <c r="T38" s="4" t="s">
        <v>34</v>
      </c>
      <c r="U38" s="4">
        <v>1608</v>
      </c>
      <c r="V38" s="4">
        <v>0</v>
      </c>
      <c r="W38" s="4">
        <v>0</v>
      </c>
      <c r="X38" s="4" t="s">
        <v>221</v>
      </c>
      <c r="Y38" s="4" t="s">
        <v>36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45176</v>
      </c>
      <c r="G39" s="6">
        <v>45181</v>
      </c>
      <c r="H39" s="4">
        <v>1</v>
      </c>
      <c r="I39" s="4">
        <v>5</v>
      </c>
      <c r="J39" s="4">
        <v>5</v>
      </c>
      <c r="K39" s="4" t="s">
        <v>30</v>
      </c>
      <c r="L39" s="4">
        <v>3085</v>
      </c>
      <c r="M39" s="4">
        <v>3085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45152.0000115741</v>
      </c>
      <c r="S39" s="6">
        <v>45182</v>
      </c>
      <c r="T39" s="4" t="s">
        <v>34</v>
      </c>
      <c r="U39" s="4">
        <v>3085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45174</v>
      </c>
      <c r="G40" s="6">
        <v>45181</v>
      </c>
      <c r="H40" s="4">
        <v>1</v>
      </c>
      <c r="I40" s="4">
        <v>7</v>
      </c>
      <c r="J40" s="4">
        <v>7</v>
      </c>
      <c r="K40" s="4" t="s">
        <v>30</v>
      </c>
      <c r="L40" s="4">
        <v>1225</v>
      </c>
      <c r="M40" s="4">
        <v>1225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45152</v>
      </c>
      <c r="S40" s="6">
        <v>45182</v>
      </c>
      <c r="T40" s="4" t="s">
        <v>34</v>
      </c>
      <c r="U40" s="4">
        <v>1225</v>
      </c>
      <c r="V40" s="4">
        <v>0</v>
      </c>
      <c r="W40" s="4">
        <v>0</v>
      </c>
      <c r="X40" s="4" t="s">
        <v>232</v>
      </c>
      <c r="Y40" s="4" t="s">
        <v>36</v>
      </c>
    </row>
    <row r="41" s="4" customFormat="1" spans="1:25">
      <c r="A41" s="4" t="s">
        <v>228</v>
      </c>
      <c r="B41" s="4" t="s">
        <v>26</v>
      </c>
      <c r="C41" s="4" t="s">
        <v>74</v>
      </c>
      <c r="D41" s="4" t="s">
        <v>229</v>
      </c>
      <c r="E41" s="4" t="s">
        <v>230</v>
      </c>
      <c r="F41" s="6">
        <v>45174</v>
      </c>
      <c r="G41" s="6">
        <v>45181</v>
      </c>
      <c r="H41" s="4">
        <v>1</v>
      </c>
      <c r="I41" s="4">
        <v>7</v>
      </c>
      <c r="J41" s="4">
        <v>7</v>
      </c>
      <c r="K41" s="4" t="s">
        <v>30</v>
      </c>
      <c r="L41" s="4">
        <v>-1225</v>
      </c>
      <c r="M41" s="4">
        <v>-1225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45152</v>
      </c>
      <c r="S41" s="6">
        <v>45182</v>
      </c>
      <c r="T41" s="4" t="s">
        <v>34</v>
      </c>
      <c r="U41" s="4">
        <v>-1225</v>
      </c>
      <c r="V41" s="4">
        <v>0</v>
      </c>
      <c r="W41" s="4">
        <v>0</v>
      </c>
      <c r="X41" s="4" t="s">
        <v>232</v>
      </c>
      <c r="Y41" s="4" t="s">
        <v>36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45174</v>
      </c>
      <c r="G42" s="6">
        <v>45181</v>
      </c>
      <c r="H42" s="4">
        <v>1</v>
      </c>
      <c r="I42" s="4">
        <v>7</v>
      </c>
      <c r="J42" s="4">
        <v>7</v>
      </c>
      <c r="K42" s="4" t="s">
        <v>30</v>
      </c>
      <c r="L42" s="4">
        <v>1241</v>
      </c>
      <c r="M42" s="4">
        <v>1241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45153</v>
      </c>
      <c r="S42" s="6">
        <v>45182</v>
      </c>
      <c r="T42" s="4" t="s">
        <v>34</v>
      </c>
      <c r="U42" s="4">
        <v>1241</v>
      </c>
      <c r="V42" s="4">
        <v>0</v>
      </c>
      <c r="W42" s="4">
        <v>0</v>
      </c>
      <c r="X42" s="4" t="s">
        <v>235</v>
      </c>
      <c r="Y42" s="4" t="s">
        <v>36</v>
      </c>
    </row>
    <row r="43" s="4" customFormat="1" spans="1:25">
      <c r="A43" s="4" t="s">
        <v>233</v>
      </c>
      <c r="B43" s="4" t="s">
        <v>26</v>
      </c>
      <c r="C43" s="4" t="s">
        <v>74</v>
      </c>
      <c r="D43" s="4" t="s">
        <v>229</v>
      </c>
      <c r="E43" s="4" t="s">
        <v>230</v>
      </c>
      <c r="F43" s="6">
        <v>45174</v>
      </c>
      <c r="G43" s="6">
        <v>45181</v>
      </c>
      <c r="H43" s="4">
        <v>1</v>
      </c>
      <c r="I43" s="4">
        <v>7</v>
      </c>
      <c r="J43" s="4">
        <v>7</v>
      </c>
      <c r="K43" s="4" t="s">
        <v>30</v>
      </c>
      <c r="L43" s="4">
        <v>-1241</v>
      </c>
      <c r="M43" s="4">
        <v>-1241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45153</v>
      </c>
      <c r="S43" s="6">
        <v>45182</v>
      </c>
      <c r="T43" s="4" t="s">
        <v>34</v>
      </c>
      <c r="U43" s="4">
        <v>-1241</v>
      </c>
      <c r="V43" s="4">
        <v>0</v>
      </c>
      <c r="W43" s="4">
        <v>0</v>
      </c>
      <c r="X43" s="4" t="s">
        <v>235</v>
      </c>
      <c r="Y43" s="4" t="s">
        <v>36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45178</v>
      </c>
      <c r="G44" s="6">
        <v>45181</v>
      </c>
      <c r="H44" s="4">
        <v>1</v>
      </c>
      <c r="I44" s="4">
        <v>3</v>
      </c>
      <c r="J44" s="4">
        <v>3</v>
      </c>
      <c r="K44" s="4" t="s">
        <v>30</v>
      </c>
      <c r="L44" s="4">
        <v>2271</v>
      </c>
      <c r="M44" s="4">
        <v>2271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45153.0000115741</v>
      </c>
      <c r="S44" s="6">
        <v>45182</v>
      </c>
      <c r="T44" s="4" t="s">
        <v>34</v>
      </c>
      <c r="U44" s="4">
        <v>2271</v>
      </c>
      <c r="V44" s="4">
        <v>0</v>
      </c>
      <c r="W44" s="4">
        <v>0</v>
      </c>
      <c r="X44" s="4" t="s">
        <v>240</v>
      </c>
      <c r="Y44" s="4" t="s">
        <v>36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45179</v>
      </c>
      <c r="G45" s="6">
        <v>45181</v>
      </c>
      <c r="H45" s="4">
        <v>1</v>
      </c>
      <c r="I45" s="4">
        <v>2</v>
      </c>
      <c r="J45" s="4">
        <v>2</v>
      </c>
      <c r="K45" s="4" t="s">
        <v>30</v>
      </c>
      <c r="L45" s="4">
        <v>2774</v>
      </c>
      <c r="M45" s="4">
        <v>2774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45154</v>
      </c>
      <c r="S45" s="6">
        <v>45182</v>
      </c>
      <c r="T45" s="4" t="s">
        <v>34</v>
      </c>
      <c r="U45" s="4">
        <v>2774</v>
      </c>
      <c r="V45" s="4">
        <v>0</v>
      </c>
      <c r="W45" s="4">
        <v>0</v>
      </c>
      <c r="X45" s="4" t="s">
        <v>245</v>
      </c>
      <c r="Y45" s="4" t="s">
        <v>246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45176</v>
      </c>
      <c r="G46" s="6">
        <v>45181</v>
      </c>
      <c r="H46" s="4">
        <v>1</v>
      </c>
      <c r="I46" s="4">
        <v>5</v>
      </c>
      <c r="J46" s="4">
        <v>5</v>
      </c>
      <c r="K46" s="4" t="s">
        <v>30</v>
      </c>
      <c r="L46" s="4">
        <v>14542</v>
      </c>
      <c r="M46" s="4">
        <v>14542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45154</v>
      </c>
      <c r="S46" s="6">
        <v>45182</v>
      </c>
      <c r="T46" s="4" t="s">
        <v>34</v>
      </c>
      <c r="U46" s="4">
        <v>14542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177</v>
      </c>
      <c r="E47" s="4" t="s">
        <v>178</v>
      </c>
      <c r="F47" s="6">
        <v>45177</v>
      </c>
      <c r="G47" s="6">
        <v>45181</v>
      </c>
      <c r="H47" s="4">
        <v>2</v>
      </c>
      <c r="I47" s="4">
        <v>4</v>
      </c>
      <c r="J47" s="4">
        <v>8</v>
      </c>
      <c r="K47" s="4" t="s">
        <v>30</v>
      </c>
      <c r="L47" s="4">
        <v>5568</v>
      </c>
      <c r="M47" s="4">
        <v>5568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45155.0000115741</v>
      </c>
      <c r="S47" s="6">
        <v>45182</v>
      </c>
      <c r="T47" s="4" t="s">
        <v>34</v>
      </c>
      <c r="U47" s="4">
        <v>5568</v>
      </c>
      <c r="V47" s="4">
        <v>0</v>
      </c>
      <c r="W47" s="4">
        <v>0</v>
      </c>
      <c r="X47" s="4" t="s">
        <v>255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45180</v>
      </c>
      <c r="G48" s="6">
        <v>45181</v>
      </c>
      <c r="H48" s="4">
        <v>1</v>
      </c>
      <c r="I48" s="4">
        <v>1</v>
      </c>
      <c r="J48" s="4">
        <v>1</v>
      </c>
      <c r="K48" s="4" t="s">
        <v>30</v>
      </c>
      <c r="L48" s="4">
        <v>703</v>
      </c>
      <c r="M48" s="4">
        <v>703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45155.0000115741</v>
      </c>
      <c r="S48" s="6">
        <v>45182</v>
      </c>
      <c r="T48" s="4" t="s">
        <v>34</v>
      </c>
      <c r="U48" s="4">
        <v>703</v>
      </c>
      <c r="V48" s="4">
        <v>0</v>
      </c>
      <c r="W48" s="4">
        <v>0</v>
      </c>
      <c r="X48" s="4" t="s">
        <v>261</v>
      </c>
      <c r="Y48" s="4" t="s">
        <v>36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229</v>
      </c>
      <c r="E49" s="4" t="s">
        <v>263</v>
      </c>
      <c r="F49" s="6">
        <v>45174</v>
      </c>
      <c r="G49" s="6">
        <v>45181</v>
      </c>
      <c r="H49" s="4">
        <v>1</v>
      </c>
      <c r="I49" s="4">
        <v>7</v>
      </c>
      <c r="J49" s="4">
        <v>7</v>
      </c>
      <c r="K49" s="4" t="s">
        <v>30</v>
      </c>
      <c r="L49" s="4">
        <v>1491</v>
      </c>
      <c r="M49" s="4">
        <v>1491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45155</v>
      </c>
      <c r="S49" s="6">
        <v>45182</v>
      </c>
      <c r="T49" s="4" t="s">
        <v>34</v>
      </c>
      <c r="U49" s="4">
        <v>1491</v>
      </c>
      <c r="V49" s="4">
        <v>0</v>
      </c>
      <c r="W49" s="4">
        <v>0</v>
      </c>
      <c r="X49" s="4" t="s">
        <v>265</v>
      </c>
      <c r="Y49" s="4" t="s">
        <v>36</v>
      </c>
    </row>
    <row r="50" s="4" customFormat="1" spans="1:25">
      <c r="A50" s="4" t="s">
        <v>262</v>
      </c>
      <c r="B50" s="4" t="s">
        <v>26</v>
      </c>
      <c r="C50" s="4" t="s">
        <v>74</v>
      </c>
      <c r="D50" s="4" t="s">
        <v>229</v>
      </c>
      <c r="E50" s="4" t="s">
        <v>263</v>
      </c>
      <c r="F50" s="6">
        <v>45174</v>
      </c>
      <c r="G50" s="6">
        <v>45181</v>
      </c>
      <c r="H50" s="4">
        <v>1</v>
      </c>
      <c r="I50" s="4">
        <v>7</v>
      </c>
      <c r="J50" s="4">
        <v>7</v>
      </c>
      <c r="K50" s="4" t="s">
        <v>30</v>
      </c>
      <c r="L50" s="4">
        <v>-1491</v>
      </c>
      <c r="M50" s="4">
        <v>-1491</v>
      </c>
      <c r="N50" s="4" t="s">
        <v>264</v>
      </c>
      <c r="O50" s="4" t="s">
        <v>32</v>
      </c>
      <c r="P50" s="4" t="s">
        <v>33</v>
      </c>
      <c r="Q50" s="4">
        <v>0</v>
      </c>
      <c r="R50" s="7">
        <v>45155</v>
      </c>
      <c r="S50" s="6">
        <v>45182</v>
      </c>
      <c r="T50" s="4" t="s">
        <v>34</v>
      </c>
      <c r="U50" s="4">
        <v>-1491</v>
      </c>
      <c r="V50" s="4">
        <v>0</v>
      </c>
      <c r="W50" s="4">
        <v>0</v>
      </c>
      <c r="X50" s="4" t="s">
        <v>265</v>
      </c>
      <c r="Y50" s="4" t="s">
        <v>36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268</v>
      </c>
      <c r="F51" s="6">
        <v>45179</v>
      </c>
      <c r="G51" s="6">
        <v>45181</v>
      </c>
      <c r="H51" s="4">
        <v>1</v>
      </c>
      <c r="I51" s="4">
        <v>2</v>
      </c>
      <c r="J51" s="4">
        <v>2</v>
      </c>
      <c r="K51" s="4" t="s">
        <v>30</v>
      </c>
      <c r="L51" s="4">
        <v>1592</v>
      </c>
      <c r="M51" s="4">
        <v>1592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45157</v>
      </c>
      <c r="S51" s="6">
        <v>45182</v>
      </c>
      <c r="T51" s="4" t="s">
        <v>34</v>
      </c>
      <c r="U51" s="4">
        <v>1592</v>
      </c>
      <c r="V51" s="4">
        <v>0</v>
      </c>
      <c r="W51" s="4">
        <v>0</v>
      </c>
      <c r="X51" s="4" t="s">
        <v>270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237</v>
      </c>
      <c r="E52" s="4" t="s">
        <v>238</v>
      </c>
      <c r="F52" s="6">
        <v>45176</v>
      </c>
      <c r="G52" s="6">
        <v>45181</v>
      </c>
      <c r="H52" s="4">
        <v>1</v>
      </c>
      <c r="I52" s="4">
        <v>5</v>
      </c>
      <c r="J52" s="4">
        <v>5</v>
      </c>
      <c r="K52" s="4" t="s">
        <v>30</v>
      </c>
      <c r="L52" s="4">
        <v>3785</v>
      </c>
      <c r="M52" s="4">
        <v>3785</v>
      </c>
      <c r="N52" s="4" t="s">
        <v>273</v>
      </c>
      <c r="O52" s="4" t="s">
        <v>32</v>
      </c>
      <c r="P52" s="4" t="s">
        <v>33</v>
      </c>
      <c r="Q52" s="4">
        <v>0</v>
      </c>
      <c r="R52" s="7">
        <v>45157</v>
      </c>
      <c r="S52" s="6">
        <v>45182</v>
      </c>
      <c r="T52" s="4" t="s">
        <v>34</v>
      </c>
      <c r="U52" s="4">
        <v>3785</v>
      </c>
      <c r="V52" s="4">
        <v>0</v>
      </c>
      <c r="W52" s="4">
        <v>0</v>
      </c>
      <c r="X52" s="4" t="s">
        <v>274</v>
      </c>
      <c r="Y52" s="4" t="s">
        <v>275</v>
      </c>
    </row>
    <row r="53" s="4" customFormat="1" spans="1:25">
      <c r="A53" s="4" t="s">
        <v>257</v>
      </c>
      <c r="B53" s="4" t="s">
        <v>26</v>
      </c>
      <c r="C53" s="4" t="s">
        <v>74</v>
      </c>
      <c r="D53" s="4" t="s">
        <v>258</v>
      </c>
      <c r="E53" s="4" t="s">
        <v>259</v>
      </c>
      <c r="F53" s="6">
        <v>45180</v>
      </c>
      <c r="G53" s="6">
        <v>45181</v>
      </c>
      <c r="H53" s="4">
        <v>1</v>
      </c>
      <c r="I53" s="4">
        <v>1</v>
      </c>
      <c r="J53" s="4">
        <v>1</v>
      </c>
      <c r="K53" s="4" t="s">
        <v>30</v>
      </c>
      <c r="L53" s="4">
        <v>-703</v>
      </c>
      <c r="M53" s="4">
        <v>-703</v>
      </c>
      <c r="N53" s="4" t="s">
        <v>260</v>
      </c>
      <c r="O53" s="4" t="s">
        <v>32</v>
      </c>
      <c r="P53" s="4" t="s">
        <v>33</v>
      </c>
      <c r="Q53" s="4">
        <v>0</v>
      </c>
      <c r="R53" s="7">
        <v>45155.0000115741</v>
      </c>
      <c r="S53" s="6">
        <v>45182</v>
      </c>
      <c r="T53" s="4" t="s">
        <v>34</v>
      </c>
      <c r="U53" s="4">
        <v>-703</v>
      </c>
      <c r="V53" s="4">
        <v>0</v>
      </c>
      <c r="W53" s="4">
        <v>0</v>
      </c>
      <c r="X53" s="4" t="s">
        <v>261</v>
      </c>
      <c r="Y53" s="4" t="s">
        <v>36</v>
      </c>
    </row>
    <row r="54" s="4" customFormat="1" spans="1:25">
      <c r="A54" s="4" t="s">
        <v>276</v>
      </c>
      <c r="B54" s="4" t="s">
        <v>26</v>
      </c>
      <c r="C54" s="4" t="s">
        <v>27</v>
      </c>
      <c r="D54" s="4" t="s">
        <v>116</v>
      </c>
      <c r="E54" s="4" t="s">
        <v>277</v>
      </c>
      <c r="F54" s="6">
        <v>45175</v>
      </c>
      <c r="G54" s="6">
        <v>45181</v>
      </c>
      <c r="H54" s="4">
        <v>1</v>
      </c>
      <c r="I54" s="4">
        <v>6</v>
      </c>
      <c r="J54" s="4">
        <v>6</v>
      </c>
      <c r="K54" s="4" t="s">
        <v>30</v>
      </c>
      <c r="L54" s="4">
        <v>4798</v>
      </c>
      <c r="M54" s="4">
        <v>4798</v>
      </c>
      <c r="N54" s="4" t="s">
        <v>278</v>
      </c>
      <c r="O54" s="4" t="s">
        <v>32</v>
      </c>
      <c r="P54" s="4" t="s">
        <v>33</v>
      </c>
      <c r="Q54" s="4">
        <v>0</v>
      </c>
      <c r="R54" s="7">
        <v>45159</v>
      </c>
      <c r="S54" s="6">
        <v>45182</v>
      </c>
      <c r="T54" s="4" t="s">
        <v>34</v>
      </c>
      <c r="U54" s="4">
        <v>4798</v>
      </c>
      <c r="V54" s="4">
        <v>0</v>
      </c>
      <c r="W54" s="4">
        <v>0</v>
      </c>
      <c r="X54" s="4" t="s">
        <v>279</v>
      </c>
      <c r="Y54" s="4" t="s">
        <v>280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148</v>
      </c>
      <c r="E55" s="4" t="s">
        <v>282</v>
      </c>
      <c r="F55" s="6">
        <v>45179</v>
      </c>
      <c r="G55" s="6">
        <v>45181</v>
      </c>
      <c r="H55" s="4">
        <v>1</v>
      </c>
      <c r="I55" s="4">
        <v>2</v>
      </c>
      <c r="J55" s="4">
        <v>2</v>
      </c>
      <c r="K55" s="4" t="s">
        <v>30</v>
      </c>
      <c r="L55" s="4">
        <v>1710</v>
      </c>
      <c r="M55" s="4">
        <v>1710</v>
      </c>
      <c r="N55" s="4" t="s">
        <v>283</v>
      </c>
      <c r="O55" s="4" t="s">
        <v>32</v>
      </c>
      <c r="P55" s="4" t="s">
        <v>33</v>
      </c>
      <c r="Q55" s="4">
        <v>0</v>
      </c>
      <c r="R55" s="7">
        <v>45159.0000115741</v>
      </c>
      <c r="S55" s="6">
        <v>45182</v>
      </c>
      <c r="T55" s="4" t="s">
        <v>34</v>
      </c>
      <c r="U55" s="4">
        <v>1710</v>
      </c>
      <c r="V55" s="4">
        <v>0</v>
      </c>
      <c r="W55" s="4">
        <v>0</v>
      </c>
      <c r="X55" s="4" t="s">
        <v>284</v>
      </c>
      <c r="Y55" s="4" t="s">
        <v>285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229</v>
      </c>
      <c r="E56" s="4" t="s">
        <v>230</v>
      </c>
      <c r="F56" s="6">
        <v>45174</v>
      </c>
      <c r="G56" s="6">
        <v>45181</v>
      </c>
      <c r="H56" s="4">
        <v>1</v>
      </c>
      <c r="I56" s="4">
        <v>7</v>
      </c>
      <c r="J56" s="4">
        <v>7</v>
      </c>
      <c r="K56" s="4" t="s">
        <v>30</v>
      </c>
      <c r="L56" s="4">
        <v>1241</v>
      </c>
      <c r="M56" s="4">
        <v>1241</v>
      </c>
      <c r="N56" s="4" t="s">
        <v>287</v>
      </c>
      <c r="O56" s="4" t="s">
        <v>32</v>
      </c>
      <c r="P56" s="4" t="s">
        <v>33</v>
      </c>
      <c r="Q56" s="4">
        <v>0</v>
      </c>
      <c r="R56" s="7">
        <v>45159.0000115741</v>
      </c>
      <c r="S56" s="6">
        <v>45182</v>
      </c>
      <c r="T56" s="4" t="s">
        <v>34</v>
      </c>
      <c r="U56" s="4">
        <v>1241</v>
      </c>
      <c r="V56" s="4">
        <v>0</v>
      </c>
      <c r="W56" s="4">
        <v>0</v>
      </c>
      <c r="X56" s="4" t="s">
        <v>288</v>
      </c>
      <c r="Y56" s="4" t="s">
        <v>36</v>
      </c>
    </row>
    <row r="57" s="4" customFormat="1" spans="1:25">
      <c r="A57" s="4" t="s">
        <v>286</v>
      </c>
      <c r="B57" s="4" t="s">
        <v>26</v>
      </c>
      <c r="C57" s="4" t="s">
        <v>74</v>
      </c>
      <c r="D57" s="4" t="s">
        <v>229</v>
      </c>
      <c r="E57" s="4" t="s">
        <v>230</v>
      </c>
      <c r="F57" s="6">
        <v>45174</v>
      </c>
      <c r="G57" s="6">
        <v>45181</v>
      </c>
      <c r="H57" s="4">
        <v>1</v>
      </c>
      <c r="I57" s="4">
        <v>7</v>
      </c>
      <c r="J57" s="4">
        <v>7</v>
      </c>
      <c r="K57" s="4" t="s">
        <v>30</v>
      </c>
      <c r="L57" s="4">
        <v>-1241</v>
      </c>
      <c r="M57" s="4">
        <v>-1241</v>
      </c>
      <c r="N57" s="4" t="s">
        <v>287</v>
      </c>
      <c r="O57" s="4" t="s">
        <v>32</v>
      </c>
      <c r="P57" s="4" t="s">
        <v>33</v>
      </c>
      <c r="Q57" s="4">
        <v>0</v>
      </c>
      <c r="R57" s="7">
        <v>45159.0000115741</v>
      </c>
      <c r="S57" s="6">
        <v>45182</v>
      </c>
      <c r="T57" s="4" t="s">
        <v>34</v>
      </c>
      <c r="U57" s="4">
        <v>-1241</v>
      </c>
      <c r="V57" s="4">
        <v>0</v>
      </c>
      <c r="W57" s="4">
        <v>0</v>
      </c>
      <c r="X57" s="4" t="s">
        <v>288</v>
      </c>
      <c r="Y57" s="4" t="s">
        <v>36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237</v>
      </c>
      <c r="E58" s="4" t="s">
        <v>290</v>
      </c>
      <c r="F58" s="6">
        <v>45179</v>
      </c>
      <c r="G58" s="6">
        <v>45181</v>
      </c>
      <c r="H58" s="4">
        <v>1</v>
      </c>
      <c r="I58" s="4">
        <v>2</v>
      </c>
      <c r="J58" s="4">
        <v>2</v>
      </c>
      <c r="K58" s="4" t="s">
        <v>30</v>
      </c>
      <c r="L58" s="4">
        <v>1742</v>
      </c>
      <c r="M58" s="4">
        <v>1742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45159.0000115741</v>
      </c>
      <c r="S58" s="6">
        <v>45182</v>
      </c>
      <c r="T58" s="4" t="s">
        <v>34</v>
      </c>
      <c r="U58" s="4">
        <v>1742</v>
      </c>
      <c r="V58" s="4">
        <v>0</v>
      </c>
      <c r="W58" s="4">
        <v>0</v>
      </c>
      <c r="X58" s="4" t="s">
        <v>292</v>
      </c>
      <c r="Y58" s="4" t="s">
        <v>293</v>
      </c>
    </row>
    <row r="59" s="4" customFormat="1" spans="1:25">
      <c r="A59" s="4" t="s">
        <v>294</v>
      </c>
      <c r="B59" s="4" t="s">
        <v>26</v>
      </c>
      <c r="C59" s="4" t="s">
        <v>27</v>
      </c>
      <c r="D59" s="4" t="s">
        <v>242</v>
      </c>
      <c r="E59" s="4" t="s">
        <v>295</v>
      </c>
      <c r="F59" s="6">
        <v>45178</v>
      </c>
      <c r="G59" s="6">
        <v>45181</v>
      </c>
      <c r="H59" s="4">
        <v>1</v>
      </c>
      <c r="I59" s="4">
        <v>3</v>
      </c>
      <c r="J59" s="4">
        <v>3</v>
      </c>
      <c r="K59" s="4" t="s">
        <v>30</v>
      </c>
      <c r="L59" s="4">
        <v>4065</v>
      </c>
      <c r="M59" s="4">
        <v>4065</v>
      </c>
      <c r="N59" s="4" t="s">
        <v>296</v>
      </c>
      <c r="O59" s="4" t="s">
        <v>32</v>
      </c>
      <c r="P59" s="4" t="s">
        <v>33</v>
      </c>
      <c r="Q59" s="4">
        <v>0</v>
      </c>
      <c r="R59" s="7">
        <v>45159</v>
      </c>
      <c r="S59" s="6">
        <v>45182</v>
      </c>
      <c r="T59" s="4" t="s">
        <v>34</v>
      </c>
      <c r="U59" s="4">
        <v>4065</v>
      </c>
      <c r="V59" s="4">
        <v>0</v>
      </c>
      <c r="W59" s="4">
        <v>0</v>
      </c>
      <c r="X59" s="4" t="s">
        <v>297</v>
      </c>
      <c r="Y59" s="4" t="s">
        <v>298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45178</v>
      </c>
      <c r="G60" s="6">
        <v>45181</v>
      </c>
      <c r="H60" s="4">
        <v>1</v>
      </c>
      <c r="I60" s="4">
        <v>3</v>
      </c>
      <c r="J60" s="4">
        <v>3</v>
      </c>
      <c r="K60" s="4" t="s">
        <v>30</v>
      </c>
      <c r="L60" s="4">
        <v>1182</v>
      </c>
      <c r="M60" s="4">
        <v>1182</v>
      </c>
      <c r="N60" s="4" t="s">
        <v>302</v>
      </c>
      <c r="O60" s="4" t="s">
        <v>32</v>
      </c>
      <c r="P60" s="4" t="s">
        <v>33</v>
      </c>
      <c r="Q60" s="4">
        <v>0</v>
      </c>
      <c r="R60" s="7">
        <v>45160</v>
      </c>
      <c r="S60" s="6">
        <v>45182</v>
      </c>
      <c r="T60" s="4" t="s">
        <v>34</v>
      </c>
      <c r="U60" s="4">
        <v>1182</v>
      </c>
      <c r="V60" s="4">
        <v>0</v>
      </c>
      <c r="W60" s="4">
        <v>0</v>
      </c>
      <c r="X60" s="4" t="s">
        <v>303</v>
      </c>
      <c r="Y60" s="4" t="s">
        <v>304</v>
      </c>
    </row>
    <row r="61" s="4" customFormat="1" spans="1:25">
      <c r="A61" s="4" t="s">
        <v>305</v>
      </c>
      <c r="B61" s="4" t="s">
        <v>26</v>
      </c>
      <c r="C61" s="4" t="s">
        <v>27</v>
      </c>
      <c r="D61" s="4" t="s">
        <v>218</v>
      </c>
      <c r="E61" s="4" t="s">
        <v>219</v>
      </c>
      <c r="F61" s="6">
        <v>45180</v>
      </c>
      <c r="G61" s="6">
        <v>45181</v>
      </c>
      <c r="H61" s="4">
        <v>1</v>
      </c>
      <c r="I61" s="4">
        <v>1</v>
      </c>
      <c r="J61" s="4">
        <v>1</v>
      </c>
      <c r="K61" s="4" t="s">
        <v>30</v>
      </c>
      <c r="L61" s="4">
        <v>402</v>
      </c>
      <c r="M61" s="4">
        <v>402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45161.0000115741</v>
      </c>
      <c r="S61" s="6">
        <v>45182</v>
      </c>
      <c r="T61" s="4" t="s">
        <v>34</v>
      </c>
      <c r="U61" s="4">
        <v>402</v>
      </c>
      <c r="V61" s="4">
        <v>0</v>
      </c>
      <c r="W61" s="4">
        <v>0</v>
      </c>
      <c r="X61" s="4" t="s">
        <v>307</v>
      </c>
      <c r="Y61" s="4" t="s">
        <v>308</v>
      </c>
    </row>
    <row r="62" s="4" customFormat="1" spans="1:25">
      <c r="A62" s="4" t="s">
        <v>309</v>
      </c>
      <c r="B62" s="4" t="s">
        <v>26</v>
      </c>
      <c r="C62" s="4" t="s">
        <v>27</v>
      </c>
      <c r="D62" s="4" t="s">
        <v>310</v>
      </c>
      <c r="E62" s="4" t="s">
        <v>311</v>
      </c>
      <c r="F62" s="6">
        <v>45180</v>
      </c>
      <c r="G62" s="6">
        <v>45181</v>
      </c>
      <c r="H62" s="4">
        <v>1</v>
      </c>
      <c r="I62" s="4">
        <v>1</v>
      </c>
      <c r="J62" s="4">
        <v>1</v>
      </c>
      <c r="K62" s="4" t="s">
        <v>30</v>
      </c>
      <c r="L62" s="4">
        <v>1179</v>
      </c>
      <c r="M62" s="4">
        <v>1179</v>
      </c>
      <c r="N62" s="4" t="s">
        <v>312</v>
      </c>
      <c r="O62" s="4" t="s">
        <v>32</v>
      </c>
      <c r="P62" s="4" t="s">
        <v>33</v>
      </c>
      <c r="Q62" s="4">
        <v>0</v>
      </c>
      <c r="R62" s="7">
        <v>45161.0000115741</v>
      </c>
      <c r="S62" s="6">
        <v>45182</v>
      </c>
      <c r="T62" s="4" t="s">
        <v>34</v>
      </c>
      <c r="U62" s="4">
        <v>1179</v>
      </c>
      <c r="V62" s="4">
        <v>0</v>
      </c>
      <c r="W62" s="4">
        <v>0</v>
      </c>
      <c r="X62" s="4" t="s">
        <v>313</v>
      </c>
      <c r="Y62" s="4" t="s">
        <v>314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6">
        <v>45177</v>
      </c>
      <c r="G63" s="6">
        <v>45181</v>
      </c>
      <c r="H63" s="4">
        <v>1</v>
      </c>
      <c r="I63" s="4">
        <v>4</v>
      </c>
      <c r="J63" s="4">
        <v>4</v>
      </c>
      <c r="K63" s="4" t="s">
        <v>30</v>
      </c>
      <c r="L63" s="4">
        <v>2256</v>
      </c>
      <c r="M63" s="4">
        <v>2256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45161</v>
      </c>
      <c r="S63" s="6">
        <v>45182</v>
      </c>
      <c r="T63" s="4" t="s">
        <v>34</v>
      </c>
      <c r="U63" s="4">
        <v>2256</v>
      </c>
      <c r="V63" s="4">
        <v>0</v>
      </c>
      <c r="W63" s="4">
        <v>0</v>
      </c>
      <c r="X63" s="4" t="s">
        <v>319</v>
      </c>
      <c r="Y63" s="4" t="s">
        <v>320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316</v>
      </c>
      <c r="E64" s="4" t="s">
        <v>317</v>
      </c>
      <c r="F64" s="6">
        <v>45177</v>
      </c>
      <c r="G64" s="6">
        <v>45181</v>
      </c>
      <c r="H64" s="4">
        <v>1</v>
      </c>
      <c r="I64" s="4">
        <v>4</v>
      </c>
      <c r="J64" s="4">
        <v>4</v>
      </c>
      <c r="K64" s="4" t="s">
        <v>30</v>
      </c>
      <c r="L64" s="4">
        <v>2256</v>
      </c>
      <c r="M64" s="4">
        <v>2256</v>
      </c>
      <c r="N64" s="4" t="s">
        <v>322</v>
      </c>
      <c r="O64" s="4" t="s">
        <v>32</v>
      </c>
      <c r="P64" s="4" t="s">
        <v>33</v>
      </c>
      <c r="Q64" s="4">
        <v>0</v>
      </c>
      <c r="R64" s="7">
        <v>45161</v>
      </c>
      <c r="S64" s="6">
        <v>45182</v>
      </c>
      <c r="T64" s="4" t="s">
        <v>34</v>
      </c>
      <c r="U64" s="4">
        <v>2256</v>
      </c>
      <c r="V64" s="4">
        <v>0</v>
      </c>
      <c r="W64" s="4">
        <v>0</v>
      </c>
      <c r="X64" s="4" t="s">
        <v>323</v>
      </c>
      <c r="Y64" s="4" t="s">
        <v>324</v>
      </c>
    </row>
    <row r="65" s="4" customFormat="1" spans="1:25">
      <c r="A65" s="4" t="s">
        <v>236</v>
      </c>
      <c r="B65" s="4" t="s">
        <v>26</v>
      </c>
      <c r="C65" s="4" t="s">
        <v>74</v>
      </c>
      <c r="D65" s="4" t="s">
        <v>237</v>
      </c>
      <c r="E65" s="4" t="s">
        <v>238</v>
      </c>
      <c r="F65" s="6">
        <v>45178</v>
      </c>
      <c r="G65" s="6">
        <v>45181</v>
      </c>
      <c r="H65" s="4">
        <v>1</v>
      </c>
      <c r="I65" s="4">
        <v>3</v>
      </c>
      <c r="J65" s="4">
        <v>3</v>
      </c>
      <c r="K65" s="4" t="s">
        <v>30</v>
      </c>
      <c r="L65" s="4">
        <v>-2271</v>
      </c>
      <c r="M65" s="4">
        <v>-2271</v>
      </c>
      <c r="N65" s="4" t="s">
        <v>239</v>
      </c>
      <c r="O65" s="4" t="s">
        <v>32</v>
      </c>
      <c r="P65" s="4" t="s">
        <v>33</v>
      </c>
      <c r="Q65" s="4">
        <v>0</v>
      </c>
      <c r="R65" s="7">
        <v>45153.0000115741</v>
      </c>
      <c r="S65" s="6">
        <v>45182</v>
      </c>
      <c r="T65" s="4" t="s">
        <v>34</v>
      </c>
      <c r="U65" s="4">
        <v>-2271</v>
      </c>
      <c r="V65" s="4">
        <v>0</v>
      </c>
      <c r="W65" s="4">
        <v>0</v>
      </c>
      <c r="X65" s="4" t="s">
        <v>240</v>
      </c>
      <c r="Y65" s="4" t="s">
        <v>36</v>
      </c>
    </row>
    <row r="66" s="4" customFormat="1" spans="1:25">
      <c r="A66" s="4" t="s">
        <v>236</v>
      </c>
      <c r="B66" s="4" t="s">
        <v>26</v>
      </c>
      <c r="C66" s="4" t="s">
        <v>325</v>
      </c>
      <c r="D66" s="4" t="s">
        <v>237</v>
      </c>
      <c r="E66" s="4" t="s">
        <v>238</v>
      </c>
      <c r="F66" s="6">
        <v>45178</v>
      </c>
      <c r="G66" s="6">
        <v>45181</v>
      </c>
      <c r="H66" s="4">
        <v>1</v>
      </c>
      <c r="I66" s="4">
        <v>3</v>
      </c>
      <c r="J66" s="4">
        <v>3</v>
      </c>
      <c r="K66" s="4" t="s">
        <v>30</v>
      </c>
      <c r="L66" s="4">
        <v>681.3</v>
      </c>
      <c r="M66" s="4">
        <v>681.3</v>
      </c>
      <c r="N66" s="4" t="s">
        <v>239</v>
      </c>
      <c r="O66" s="4" t="s">
        <v>32</v>
      </c>
      <c r="P66" s="4" t="s">
        <v>33</v>
      </c>
      <c r="Q66" s="4">
        <v>0</v>
      </c>
      <c r="R66" s="7">
        <v>45153.8033564815</v>
      </c>
      <c r="S66" s="6">
        <v>45182</v>
      </c>
      <c r="T66" s="4" t="s">
        <v>34</v>
      </c>
      <c r="U66" s="4">
        <v>681.3</v>
      </c>
      <c r="V66" s="4">
        <v>0</v>
      </c>
      <c r="W66" s="4">
        <v>0</v>
      </c>
      <c r="X66" s="4" t="s">
        <v>240</v>
      </c>
      <c r="Y66" s="4" t="s">
        <v>36</v>
      </c>
    </row>
    <row r="67" s="4" customFormat="1" spans="1:25">
      <c r="A67" s="4" t="s">
        <v>326</v>
      </c>
      <c r="B67" s="4" t="s">
        <v>26</v>
      </c>
      <c r="C67" s="4" t="s">
        <v>27</v>
      </c>
      <c r="D67" s="4" t="s">
        <v>327</v>
      </c>
      <c r="E67" s="4" t="s">
        <v>328</v>
      </c>
      <c r="F67" s="6">
        <v>45180</v>
      </c>
      <c r="G67" s="6">
        <v>45181</v>
      </c>
      <c r="H67" s="4">
        <v>1</v>
      </c>
      <c r="I67" s="4">
        <v>1</v>
      </c>
      <c r="J67" s="4">
        <v>1</v>
      </c>
      <c r="K67" s="4" t="s">
        <v>30</v>
      </c>
      <c r="L67" s="4">
        <v>1629</v>
      </c>
      <c r="M67" s="4">
        <v>1629</v>
      </c>
      <c r="N67" s="4" t="s">
        <v>329</v>
      </c>
      <c r="O67" s="4" t="s">
        <v>32</v>
      </c>
      <c r="P67" s="4" t="s">
        <v>33</v>
      </c>
      <c r="Q67" s="4">
        <v>0</v>
      </c>
      <c r="R67" s="7">
        <v>45162</v>
      </c>
      <c r="S67" s="6">
        <v>45182</v>
      </c>
      <c r="T67" s="4" t="s">
        <v>34</v>
      </c>
      <c r="U67" s="4">
        <v>1629</v>
      </c>
      <c r="V67" s="4">
        <v>0</v>
      </c>
      <c r="W67" s="4">
        <v>0</v>
      </c>
      <c r="X67" s="4" t="s">
        <v>330</v>
      </c>
      <c r="Y67" s="4" t="s">
        <v>331</v>
      </c>
    </row>
    <row r="68" s="4" customFormat="1" spans="1:25">
      <c r="A68" s="4" t="s">
        <v>332</v>
      </c>
      <c r="B68" s="4" t="s">
        <v>26</v>
      </c>
      <c r="C68" s="4" t="s">
        <v>27</v>
      </c>
      <c r="D68" s="4" t="s">
        <v>333</v>
      </c>
      <c r="E68" s="4" t="s">
        <v>334</v>
      </c>
      <c r="F68" s="6">
        <v>45175</v>
      </c>
      <c r="G68" s="6">
        <v>45181</v>
      </c>
      <c r="H68" s="4">
        <v>1</v>
      </c>
      <c r="I68" s="4">
        <v>6</v>
      </c>
      <c r="J68" s="4">
        <v>6</v>
      </c>
      <c r="K68" s="4" t="s">
        <v>30</v>
      </c>
      <c r="L68" s="4">
        <v>2064</v>
      </c>
      <c r="M68" s="4">
        <v>2064</v>
      </c>
      <c r="N68" s="4" t="s">
        <v>335</v>
      </c>
      <c r="O68" s="4" t="s">
        <v>32</v>
      </c>
      <c r="P68" s="4" t="s">
        <v>33</v>
      </c>
      <c r="Q68" s="4">
        <v>0</v>
      </c>
      <c r="R68" s="7">
        <v>45162</v>
      </c>
      <c r="S68" s="6">
        <v>45182</v>
      </c>
      <c r="T68" s="4" t="s">
        <v>34</v>
      </c>
      <c r="U68" s="4">
        <v>2064</v>
      </c>
      <c r="V68" s="4">
        <v>0</v>
      </c>
      <c r="W68" s="4">
        <v>0</v>
      </c>
      <c r="X68" s="4" t="s">
        <v>336</v>
      </c>
      <c r="Y68" s="4" t="s">
        <v>337</v>
      </c>
    </row>
    <row r="69" s="4" customFormat="1" spans="1:25">
      <c r="A69" s="4" t="s">
        <v>338</v>
      </c>
      <c r="B69" s="4" t="s">
        <v>26</v>
      </c>
      <c r="C69" s="4" t="s">
        <v>27</v>
      </c>
      <c r="D69" s="4" t="s">
        <v>339</v>
      </c>
      <c r="E69" s="4" t="s">
        <v>67</v>
      </c>
      <c r="F69" s="6">
        <v>45180</v>
      </c>
      <c r="G69" s="6">
        <v>45181</v>
      </c>
      <c r="H69" s="4">
        <v>1</v>
      </c>
      <c r="I69" s="4">
        <v>1</v>
      </c>
      <c r="J69" s="4">
        <v>1</v>
      </c>
      <c r="K69" s="4" t="s">
        <v>30</v>
      </c>
      <c r="L69" s="4">
        <v>679</v>
      </c>
      <c r="M69" s="4">
        <v>679</v>
      </c>
      <c r="N69" s="4" t="s">
        <v>340</v>
      </c>
      <c r="O69" s="4" t="s">
        <v>32</v>
      </c>
      <c r="P69" s="4" t="s">
        <v>33</v>
      </c>
      <c r="Q69" s="4">
        <v>0</v>
      </c>
      <c r="R69" s="7">
        <v>45162.0000115741</v>
      </c>
      <c r="S69" s="6">
        <v>45182</v>
      </c>
      <c r="T69" s="4" t="s">
        <v>34</v>
      </c>
      <c r="U69" s="4">
        <v>679</v>
      </c>
      <c r="V69" s="4">
        <v>0</v>
      </c>
      <c r="W69" s="4">
        <v>0</v>
      </c>
      <c r="X69" s="4" t="s">
        <v>341</v>
      </c>
      <c r="Y69" s="4" t="s">
        <v>342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45178</v>
      </c>
      <c r="G70" s="6">
        <v>45181</v>
      </c>
      <c r="H70" s="4">
        <v>1</v>
      </c>
      <c r="I70" s="4">
        <v>3</v>
      </c>
      <c r="J70" s="4">
        <v>3</v>
      </c>
      <c r="K70" s="4" t="s">
        <v>30</v>
      </c>
      <c r="L70" s="4">
        <v>6516</v>
      </c>
      <c r="M70" s="4">
        <v>6516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45163</v>
      </c>
      <c r="S70" s="6">
        <v>45182</v>
      </c>
      <c r="T70" s="4" t="s">
        <v>34</v>
      </c>
      <c r="U70" s="4">
        <v>6516</v>
      </c>
      <c r="V70" s="4">
        <v>0</v>
      </c>
      <c r="W70" s="4">
        <v>0</v>
      </c>
      <c r="X70" s="4" t="s">
        <v>347</v>
      </c>
      <c r="Y70" s="4" t="s">
        <v>348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344</v>
      </c>
      <c r="E71" s="4" t="s">
        <v>350</v>
      </c>
      <c r="F71" s="6">
        <v>45178</v>
      </c>
      <c r="G71" s="6">
        <v>45181</v>
      </c>
      <c r="H71" s="4">
        <v>1</v>
      </c>
      <c r="I71" s="4">
        <v>3</v>
      </c>
      <c r="J71" s="4">
        <v>3</v>
      </c>
      <c r="K71" s="4" t="s">
        <v>30</v>
      </c>
      <c r="L71" s="4">
        <v>6489</v>
      </c>
      <c r="M71" s="4">
        <v>6489</v>
      </c>
      <c r="N71" s="4" t="s">
        <v>351</v>
      </c>
      <c r="O71" s="4" t="s">
        <v>32</v>
      </c>
      <c r="P71" s="4" t="s">
        <v>33</v>
      </c>
      <c r="Q71" s="4">
        <v>0</v>
      </c>
      <c r="R71" s="7">
        <v>45163.0000115741</v>
      </c>
      <c r="S71" s="6">
        <v>45182</v>
      </c>
      <c r="T71" s="4" t="s">
        <v>34</v>
      </c>
      <c r="U71" s="4">
        <v>6489</v>
      </c>
      <c r="V71" s="4">
        <v>0</v>
      </c>
      <c r="W71" s="4">
        <v>0</v>
      </c>
      <c r="X71" s="4" t="s">
        <v>352</v>
      </c>
      <c r="Y71" s="4" t="s">
        <v>353</v>
      </c>
    </row>
    <row r="72" s="4" customFormat="1" spans="1:25">
      <c r="A72" s="4" t="s">
        <v>354</v>
      </c>
      <c r="B72" s="4" t="s">
        <v>26</v>
      </c>
      <c r="C72" s="4" t="s">
        <v>27</v>
      </c>
      <c r="D72" s="4" t="s">
        <v>237</v>
      </c>
      <c r="E72" s="4" t="s">
        <v>238</v>
      </c>
      <c r="F72" s="6">
        <v>45180</v>
      </c>
      <c r="G72" s="6">
        <v>45181</v>
      </c>
      <c r="H72" s="4">
        <v>1</v>
      </c>
      <c r="I72" s="4">
        <v>1</v>
      </c>
      <c r="J72" s="4">
        <v>1</v>
      </c>
      <c r="K72" s="4" t="s">
        <v>30</v>
      </c>
      <c r="L72" s="4">
        <v>765</v>
      </c>
      <c r="M72" s="4">
        <v>765</v>
      </c>
      <c r="N72" s="4" t="s">
        <v>355</v>
      </c>
      <c r="O72" s="4" t="s">
        <v>32</v>
      </c>
      <c r="P72" s="4" t="s">
        <v>33</v>
      </c>
      <c r="Q72" s="4">
        <v>0</v>
      </c>
      <c r="R72" s="7">
        <v>45164.0000115741</v>
      </c>
      <c r="S72" s="6">
        <v>45182</v>
      </c>
      <c r="T72" s="4" t="s">
        <v>34</v>
      </c>
      <c r="U72" s="4">
        <v>765</v>
      </c>
      <c r="V72" s="4">
        <v>0</v>
      </c>
      <c r="W72" s="4">
        <v>0</v>
      </c>
      <c r="X72" s="4" t="s">
        <v>356</v>
      </c>
      <c r="Y72" s="4" t="s">
        <v>357</v>
      </c>
    </row>
    <row r="73" s="4" customFormat="1" spans="1:25">
      <c r="A73" s="4" t="s">
        <v>358</v>
      </c>
      <c r="B73" s="4" t="s">
        <v>26</v>
      </c>
      <c r="C73" s="4" t="s">
        <v>27</v>
      </c>
      <c r="D73" s="4" t="s">
        <v>177</v>
      </c>
      <c r="E73" s="4" t="s">
        <v>359</v>
      </c>
      <c r="F73" s="6">
        <v>45179</v>
      </c>
      <c r="G73" s="6">
        <v>45181</v>
      </c>
      <c r="H73" s="4">
        <v>1</v>
      </c>
      <c r="I73" s="4">
        <v>2</v>
      </c>
      <c r="J73" s="4">
        <v>2</v>
      </c>
      <c r="K73" s="4" t="s">
        <v>30</v>
      </c>
      <c r="L73" s="4">
        <v>1534</v>
      </c>
      <c r="M73" s="4">
        <v>1534</v>
      </c>
      <c r="N73" s="4" t="s">
        <v>360</v>
      </c>
      <c r="O73" s="4" t="s">
        <v>32</v>
      </c>
      <c r="P73" s="4" t="s">
        <v>33</v>
      </c>
      <c r="Q73" s="4">
        <v>0</v>
      </c>
      <c r="R73" s="7">
        <v>45164</v>
      </c>
      <c r="S73" s="6">
        <v>45182</v>
      </c>
      <c r="T73" s="4" t="s">
        <v>34</v>
      </c>
      <c r="U73" s="4">
        <v>1534</v>
      </c>
      <c r="V73" s="4">
        <v>0</v>
      </c>
      <c r="W73" s="4">
        <v>0</v>
      </c>
      <c r="X73" s="4" t="s">
        <v>361</v>
      </c>
      <c r="Y73" s="4" t="s">
        <v>362</v>
      </c>
    </row>
    <row r="74" s="4" customFormat="1" spans="1:25">
      <c r="A74" s="4" t="s">
        <v>363</v>
      </c>
      <c r="B74" s="4" t="s">
        <v>26</v>
      </c>
      <c r="C74" s="4" t="s">
        <v>27</v>
      </c>
      <c r="D74" s="4" t="s">
        <v>364</v>
      </c>
      <c r="E74" s="4" t="s">
        <v>365</v>
      </c>
      <c r="F74" s="6">
        <v>45178</v>
      </c>
      <c r="G74" s="6">
        <v>45181</v>
      </c>
      <c r="H74" s="4">
        <v>2</v>
      </c>
      <c r="I74" s="4">
        <v>3</v>
      </c>
      <c r="J74" s="4">
        <v>6</v>
      </c>
      <c r="K74" s="4" t="s">
        <v>30</v>
      </c>
      <c r="L74" s="4">
        <v>3126</v>
      </c>
      <c r="M74" s="4">
        <v>3126</v>
      </c>
      <c r="N74" s="4" t="s">
        <v>366</v>
      </c>
      <c r="O74" s="4" t="s">
        <v>32</v>
      </c>
      <c r="P74" s="4" t="s">
        <v>33</v>
      </c>
      <c r="Q74" s="4">
        <v>0</v>
      </c>
      <c r="R74" s="7">
        <v>45165</v>
      </c>
      <c r="S74" s="6">
        <v>45182</v>
      </c>
      <c r="T74" s="4" t="s">
        <v>34</v>
      </c>
      <c r="U74" s="4">
        <v>3126</v>
      </c>
      <c r="V74" s="4">
        <v>0</v>
      </c>
      <c r="W74" s="4">
        <v>0</v>
      </c>
      <c r="X74" s="4" t="s">
        <v>367</v>
      </c>
      <c r="Y74" s="4" t="s">
        <v>368</v>
      </c>
    </row>
    <row r="75" s="4" customFormat="1" spans="1:25">
      <c r="A75" s="4" t="s">
        <v>369</v>
      </c>
      <c r="B75" s="4" t="s">
        <v>26</v>
      </c>
      <c r="C75" s="4" t="s">
        <v>27</v>
      </c>
      <c r="D75" s="4" t="s">
        <v>370</v>
      </c>
      <c r="E75" s="4" t="s">
        <v>371</v>
      </c>
      <c r="F75" s="6">
        <v>45177</v>
      </c>
      <c r="G75" s="6">
        <v>45181</v>
      </c>
      <c r="H75" s="4">
        <v>1</v>
      </c>
      <c r="I75" s="4">
        <v>4</v>
      </c>
      <c r="J75" s="4">
        <v>4</v>
      </c>
      <c r="K75" s="4" t="s">
        <v>30</v>
      </c>
      <c r="L75" s="4">
        <v>1560</v>
      </c>
      <c r="M75" s="4">
        <v>1560</v>
      </c>
      <c r="N75" s="4" t="s">
        <v>372</v>
      </c>
      <c r="O75" s="4" t="s">
        <v>32</v>
      </c>
      <c r="P75" s="4" t="s">
        <v>33</v>
      </c>
      <c r="Q75" s="4">
        <v>0</v>
      </c>
      <c r="R75" s="7">
        <v>45168.0000115741</v>
      </c>
      <c r="S75" s="6">
        <v>45182</v>
      </c>
      <c r="T75" s="4" t="s">
        <v>34</v>
      </c>
      <c r="U75" s="4">
        <v>1560</v>
      </c>
      <c r="V75" s="4">
        <v>0</v>
      </c>
      <c r="W75" s="4">
        <v>0</v>
      </c>
      <c r="X75" s="4" t="s">
        <v>373</v>
      </c>
      <c r="Y75" s="4" t="s">
        <v>374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376</v>
      </c>
      <c r="E76" s="4" t="s">
        <v>377</v>
      </c>
      <c r="F76" s="6">
        <v>45177</v>
      </c>
      <c r="G76" s="6">
        <v>45181</v>
      </c>
      <c r="H76" s="4">
        <v>1</v>
      </c>
      <c r="I76" s="4">
        <v>4</v>
      </c>
      <c r="J76" s="4">
        <v>4</v>
      </c>
      <c r="K76" s="4" t="s">
        <v>30</v>
      </c>
      <c r="L76" s="4">
        <v>2684</v>
      </c>
      <c r="M76" s="4">
        <v>2684</v>
      </c>
      <c r="N76" s="4" t="s">
        <v>378</v>
      </c>
      <c r="O76" s="4" t="s">
        <v>32</v>
      </c>
      <c r="P76" s="4" t="s">
        <v>33</v>
      </c>
      <c r="Q76" s="4">
        <v>0</v>
      </c>
      <c r="R76" s="7">
        <v>45168</v>
      </c>
      <c r="S76" s="6">
        <v>45182</v>
      </c>
      <c r="T76" s="4" t="s">
        <v>34</v>
      </c>
      <c r="U76" s="4">
        <v>2684</v>
      </c>
      <c r="V76" s="4">
        <v>0</v>
      </c>
      <c r="W76" s="4">
        <v>0</v>
      </c>
      <c r="X76" s="4" t="s">
        <v>379</v>
      </c>
      <c r="Y76" s="4" t="s">
        <v>380</v>
      </c>
    </row>
    <row r="77" s="4" customFormat="1" spans="1:25">
      <c r="A77" s="4" t="s">
        <v>276</v>
      </c>
      <c r="B77" s="4" t="s">
        <v>26</v>
      </c>
      <c r="C77" s="4" t="s">
        <v>74</v>
      </c>
      <c r="D77" s="4" t="s">
        <v>116</v>
      </c>
      <c r="E77" s="4" t="s">
        <v>277</v>
      </c>
      <c r="F77" s="6">
        <v>45175</v>
      </c>
      <c r="G77" s="6">
        <v>45181</v>
      </c>
      <c r="H77" s="4">
        <v>1</v>
      </c>
      <c r="I77" s="4">
        <v>6</v>
      </c>
      <c r="J77" s="4">
        <v>6</v>
      </c>
      <c r="K77" s="4" t="s">
        <v>30</v>
      </c>
      <c r="L77" s="4">
        <v>-4798</v>
      </c>
      <c r="M77" s="4">
        <v>-4798</v>
      </c>
      <c r="N77" s="4" t="s">
        <v>278</v>
      </c>
      <c r="O77" s="4" t="s">
        <v>32</v>
      </c>
      <c r="P77" s="4" t="s">
        <v>33</v>
      </c>
      <c r="Q77" s="4">
        <v>0</v>
      </c>
      <c r="R77" s="7">
        <v>45159</v>
      </c>
      <c r="S77" s="6">
        <v>45182</v>
      </c>
      <c r="T77" s="4" t="s">
        <v>34</v>
      </c>
      <c r="U77" s="4">
        <v>-4798</v>
      </c>
      <c r="V77" s="4">
        <v>0</v>
      </c>
      <c r="W77" s="4">
        <v>0</v>
      </c>
      <c r="X77" s="4" t="s">
        <v>279</v>
      </c>
      <c r="Y77" s="4" t="s">
        <v>280</v>
      </c>
    </row>
    <row r="78" s="4" customFormat="1" spans="1:25">
      <c r="A78" s="4" t="s">
        <v>276</v>
      </c>
      <c r="B78" s="4" t="s">
        <v>26</v>
      </c>
      <c r="C78" s="4" t="s">
        <v>325</v>
      </c>
      <c r="D78" s="4" t="s">
        <v>116</v>
      </c>
      <c r="E78" s="4" t="s">
        <v>277</v>
      </c>
      <c r="F78" s="6">
        <v>45175</v>
      </c>
      <c r="G78" s="6">
        <v>45181</v>
      </c>
      <c r="H78" s="4">
        <v>1</v>
      </c>
      <c r="I78" s="4">
        <v>6</v>
      </c>
      <c r="J78" s="4">
        <v>6</v>
      </c>
      <c r="K78" s="4" t="s">
        <v>30</v>
      </c>
      <c r="L78" s="4">
        <v>959.6</v>
      </c>
      <c r="M78" s="4">
        <v>959.6</v>
      </c>
      <c r="N78" s="4" t="s">
        <v>278</v>
      </c>
      <c r="O78" s="4" t="s">
        <v>32</v>
      </c>
      <c r="P78" s="4" t="s">
        <v>33</v>
      </c>
      <c r="Q78" s="4">
        <v>0</v>
      </c>
      <c r="R78" s="7">
        <v>45159.4724652778</v>
      </c>
      <c r="S78" s="6">
        <v>45182</v>
      </c>
      <c r="T78" s="4" t="s">
        <v>34</v>
      </c>
      <c r="U78" s="4">
        <v>959.6</v>
      </c>
      <c r="V78" s="4">
        <v>0</v>
      </c>
      <c r="W78" s="4">
        <v>0</v>
      </c>
      <c r="X78" s="4" t="s">
        <v>279</v>
      </c>
      <c r="Y78" s="4" t="s">
        <v>280</v>
      </c>
    </row>
    <row r="79" s="4" customFormat="1" spans="1:25">
      <c r="A79" s="4" t="s">
        <v>381</v>
      </c>
      <c r="B79" s="4" t="s">
        <v>26</v>
      </c>
      <c r="C79" s="4" t="s">
        <v>27</v>
      </c>
      <c r="D79" s="4" t="s">
        <v>382</v>
      </c>
      <c r="E79" s="4" t="s">
        <v>383</v>
      </c>
      <c r="F79" s="6">
        <v>45178</v>
      </c>
      <c r="G79" s="6">
        <v>45181</v>
      </c>
      <c r="H79" s="4">
        <v>1</v>
      </c>
      <c r="I79" s="4">
        <v>3</v>
      </c>
      <c r="J79" s="4">
        <v>3</v>
      </c>
      <c r="K79" s="4" t="s">
        <v>30</v>
      </c>
      <c r="L79" s="4">
        <v>1521</v>
      </c>
      <c r="M79" s="4">
        <v>1521</v>
      </c>
      <c r="N79" s="4" t="s">
        <v>384</v>
      </c>
      <c r="O79" s="4" t="s">
        <v>32</v>
      </c>
      <c r="P79" s="4" t="s">
        <v>33</v>
      </c>
      <c r="Q79" s="4">
        <v>0</v>
      </c>
      <c r="R79" s="7">
        <v>45168</v>
      </c>
      <c r="S79" s="6">
        <v>45182</v>
      </c>
      <c r="T79" s="4" t="s">
        <v>34</v>
      </c>
      <c r="U79" s="4">
        <v>1521</v>
      </c>
      <c r="V79" s="4">
        <v>0</v>
      </c>
      <c r="W79" s="4">
        <v>0</v>
      </c>
      <c r="X79" s="4" t="s">
        <v>385</v>
      </c>
      <c r="Y79" s="4" t="s">
        <v>386</v>
      </c>
    </row>
    <row r="80" s="4" customFormat="1" spans="1:25">
      <c r="A80" s="4" t="s">
        <v>387</v>
      </c>
      <c r="B80" s="4" t="s">
        <v>26</v>
      </c>
      <c r="C80" s="4" t="s">
        <v>27</v>
      </c>
      <c r="D80" s="4" t="s">
        <v>388</v>
      </c>
      <c r="E80" s="4" t="s">
        <v>389</v>
      </c>
      <c r="F80" s="6">
        <v>45178</v>
      </c>
      <c r="G80" s="6">
        <v>45181</v>
      </c>
      <c r="H80" s="4">
        <v>1</v>
      </c>
      <c r="I80" s="4">
        <v>3</v>
      </c>
      <c r="J80" s="4">
        <v>3</v>
      </c>
      <c r="K80" s="4" t="s">
        <v>30</v>
      </c>
      <c r="L80" s="4">
        <v>1571</v>
      </c>
      <c r="M80" s="4">
        <v>1571</v>
      </c>
      <c r="N80" s="4" t="s">
        <v>390</v>
      </c>
      <c r="O80" s="4" t="s">
        <v>32</v>
      </c>
      <c r="P80" s="4" t="s">
        <v>33</v>
      </c>
      <c r="Q80" s="4">
        <v>0</v>
      </c>
      <c r="R80" s="7">
        <v>45169</v>
      </c>
      <c r="S80" s="6">
        <v>45182</v>
      </c>
      <c r="T80" s="4" t="s">
        <v>34</v>
      </c>
      <c r="U80" s="4">
        <v>1571</v>
      </c>
      <c r="V80" s="4">
        <v>0</v>
      </c>
      <c r="W80" s="4">
        <v>0</v>
      </c>
      <c r="X80" s="4" t="s">
        <v>391</v>
      </c>
      <c r="Y80" s="4" t="s">
        <v>392</v>
      </c>
    </row>
    <row r="81" s="4" customFormat="1" spans="1:25">
      <c r="A81" s="4" t="s">
        <v>393</v>
      </c>
      <c r="B81" s="4" t="s">
        <v>26</v>
      </c>
      <c r="C81" s="4" t="s">
        <v>27</v>
      </c>
      <c r="D81" s="4" t="s">
        <v>394</v>
      </c>
      <c r="E81" s="4" t="s">
        <v>395</v>
      </c>
      <c r="F81" s="6">
        <v>45178</v>
      </c>
      <c r="G81" s="6">
        <v>45181</v>
      </c>
      <c r="H81" s="4">
        <v>1</v>
      </c>
      <c r="I81" s="4">
        <v>3</v>
      </c>
      <c r="J81" s="4">
        <v>3</v>
      </c>
      <c r="K81" s="4" t="s">
        <v>30</v>
      </c>
      <c r="L81" s="4">
        <v>3014</v>
      </c>
      <c r="M81" s="4">
        <v>3014</v>
      </c>
      <c r="N81" s="4" t="s">
        <v>396</v>
      </c>
      <c r="O81" s="4" t="s">
        <v>32</v>
      </c>
      <c r="P81" s="4" t="s">
        <v>33</v>
      </c>
      <c r="Q81" s="4">
        <v>0</v>
      </c>
      <c r="R81" s="7">
        <v>45169</v>
      </c>
      <c r="S81" s="6">
        <v>45182</v>
      </c>
      <c r="T81" s="4" t="s">
        <v>34</v>
      </c>
      <c r="U81" s="4">
        <v>3014</v>
      </c>
      <c r="V81" s="4">
        <v>0</v>
      </c>
      <c r="W81" s="4">
        <v>0</v>
      </c>
      <c r="X81" s="4" t="s">
        <v>397</v>
      </c>
      <c r="Y81" s="4" t="s">
        <v>398</v>
      </c>
    </row>
    <row r="82" s="4" customFormat="1" spans="1:25">
      <c r="A82" s="4" t="s">
        <v>399</v>
      </c>
      <c r="B82" s="4" t="s">
        <v>26</v>
      </c>
      <c r="C82" s="4" t="s">
        <v>27</v>
      </c>
      <c r="D82" s="4" t="s">
        <v>400</v>
      </c>
      <c r="E82" s="4" t="s">
        <v>401</v>
      </c>
      <c r="F82" s="6">
        <v>45174</v>
      </c>
      <c r="G82" s="6">
        <v>45181</v>
      </c>
      <c r="H82" s="4">
        <v>1</v>
      </c>
      <c r="I82" s="4">
        <v>7</v>
      </c>
      <c r="J82" s="4">
        <v>7</v>
      </c>
      <c r="K82" s="4" t="s">
        <v>30</v>
      </c>
      <c r="L82" s="4">
        <v>4396</v>
      </c>
      <c r="M82" s="4">
        <v>4396</v>
      </c>
      <c r="N82" s="4" t="s">
        <v>402</v>
      </c>
      <c r="O82" s="4" t="s">
        <v>32</v>
      </c>
      <c r="P82" s="4" t="s">
        <v>33</v>
      </c>
      <c r="Q82" s="4">
        <v>0</v>
      </c>
      <c r="R82" s="7">
        <v>45169.0000115741</v>
      </c>
      <c r="S82" s="6">
        <v>45182</v>
      </c>
      <c r="T82" s="4" t="s">
        <v>34</v>
      </c>
      <c r="U82" s="4">
        <v>4396</v>
      </c>
      <c r="V82" s="4">
        <v>0</v>
      </c>
      <c r="W82" s="4">
        <v>0</v>
      </c>
      <c r="X82" s="4" t="s">
        <v>403</v>
      </c>
      <c r="Y82" s="4" t="s">
        <v>404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237</v>
      </c>
      <c r="E83" s="4" t="s">
        <v>238</v>
      </c>
      <c r="F83" s="6">
        <v>45179</v>
      </c>
      <c r="G83" s="6">
        <v>45181</v>
      </c>
      <c r="H83" s="4">
        <v>1</v>
      </c>
      <c r="I83" s="4">
        <v>2</v>
      </c>
      <c r="J83" s="4">
        <v>2</v>
      </c>
      <c r="K83" s="4" t="s">
        <v>30</v>
      </c>
      <c r="L83" s="4">
        <v>1530</v>
      </c>
      <c r="M83" s="4">
        <v>1530</v>
      </c>
      <c r="N83" s="4" t="s">
        <v>406</v>
      </c>
      <c r="O83" s="4" t="s">
        <v>32</v>
      </c>
      <c r="P83" s="4" t="s">
        <v>33</v>
      </c>
      <c r="Q83" s="4">
        <v>0</v>
      </c>
      <c r="R83" s="7">
        <v>45169</v>
      </c>
      <c r="S83" s="6">
        <v>45182</v>
      </c>
      <c r="T83" s="4" t="s">
        <v>34</v>
      </c>
      <c r="U83" s="4">
        <v>1530</v>
      </c>
      <c r="V83" s="4">
        <v>0</v>
      </c>
      <c r="W83" s="4">
        <v>0</v>
      </c>
      <c r="X83" s="4" t="s">
        <v>407</v>
      </c>
      <c r="Y83" s="4" t="s">
        <v>408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38</v>
      </c>
      <c r="E84" s="4" t="s">
        <v>154</v>
      </c>
      <c r="F84" s="6">
        <v>45179</v>
      </c>
      <c r="G84" s="6">
        <v>45181</v>
      </c>
      <c r="H84" s="4">
        <v>1</v>
      </c>
      <c r="I84" s="4">
        <v>2</v>
      </c>
      <c r="J84" s="4">
        <v>2</v>
      </c>
      <c r="K84" s="4" t="s">
        <v>30</v>
      </c>
      <c r="L84" s="4">
        <v>3054</v>
      </c>
      <c r="M84" s="4">
        <v>3054</v>
      </c>
      <c r="N84" s="4" t="s">
        <v>410</v>
      </c>
      <c r="O84" s="4" t="s">
        <v>32</v>
      </c>
      <c r="P84" s="4" t="s">
        <v>33</v>
      </c>
      <c r="Q84" s="4">
        <v>0</v>
      </c>
      <c r="R84" s="7">
        <v>45171.0000115741</v>
      </c>
      <c r="S84" s="6">
        <v>45182</v>
      </c>
      <c r="T84" s="4" t="s">
        <v>34</v>
      </c>
      <c r="U84" s="4">
        <v>3054</v>
      </c>
      <c r="V84" s="4">
        <v>0</v>
      </c>
      <c r="W84" s="4">
        <v>0</v>
      </c>
      <c r="X84" s="4" t="s">
        <v>411</v>
      </c>
      <c r="Y84" s="4" t="s">
        <v>412</v>
      </c>
    </row>
    <row r="85" s="4" customFormat="1" spans="1:25">
      <c r="A85" s="4" t="s">
        <v>413</v>
      </c>
      <c r="B85" s="4" t="s">
        <v>26</v>
      </c>
      <c r="C85" s="4" t="s">
        <v>27</v>
      </c>
      <c r="D85" s="4" t="s">
        <v>414</v>
      </c>
      <c r="E85" s="4" t="s">
        <v>415</v>
      </c>
      <c r="F85" s="6">
        <v>45175</v>
      </c>
      <c r="G85" s="6">
        <v>45181</v>
      </c>
      <c r="H85" s="4">
        <v>1</v>
      </c>
      <c r="I85" s="4">
        <v>6</v>
      </c>
      <c r="J85" s="4">
        <v>6</v>
      </c>
      <c r="K85" s="4" t="s">
        <v>30</v>
      </c>
      <c r="L85" s="4">
        <v>1890</v>
      </c>
      <c r="M85" s="4">
        <v>1890</v>
      </c>
      <c r="N85" s="4" t="s">
        <v>416</v>
      </c>
      <c r="O85" s="4" t="s">
        <v>32</v>
      </c>
      <c r="P85" s="4" t="s">
        <v>33</v>
      </c>
      <c r="Q85" s="4">
        <v>0</v>
      </c>
      <c r="R85" s="7">
        <v>45171.0000115741</v>
      </c>
      <c r="S85" s="6">
        <v>45182</v>
      </c>
      <c r="T85" s="4" t="s">
        <v>34</v>
      </c>
      <c r="U85" s="4">
        <v>1890</v>
      </c>
      <c r="V85" s="4">
        <v>0</v>
      </c>
      <c r="W85" s="4">
        <v>0</v>
      </c>
      <c r="X85" s="4" t="s">
        <v>417</v>
      </c>
      <c r="Y85" s="4" t="s">
        <v>418</v>
      </c>
    </row>
    <row r="86" s="4" customFormat="1" spans="1:25">
      <c r="A86" s="4" t="s">
        <v>419</v>
      </c>
      <c r="B86" s="4" t="s">
        <v>26</v>
      </c>
      <c r="C86" s="4" t="s">
        <v>27</v>
      </c>
      <c r="D86" s="4" t="s">
        <v>420</v>
      </c>
      <c r="E86" s="4" t="s">
        <v>421</v>
      </c>
      <c r="F86" s="6">
        <v>45179</v>
      </c>
      <c r="G86" s="6">
        <v>45181</v>
      </c>
      <c r="H86" s="4">
        <v>1</v>
      </c>
      <c r="I86" s="4">
        <v>2</v>
      </c>
      <c r="J86" s="4">
        <v>2</v>
      </c>
      <c r="K86" s="4" t="s">
        <v>30</v>
      </c>
      <c r="L86" s="4">
        <v>8300</v>
      </c>
      <c r="M86" s="4">
        <v>8300</v>
      </c>
      <c r="N86" s="4" t="s">
        <v>422</v>
      </c>
      <c r="O86" s="4" t="s">
        <v>32</v>
      </c>
      <c r="P86" s="4" t="s">
        <v>33</v>
      </c>
      <c r="Q86" s="4">
        <v>0</v>
      </c>
      <c r="R86" s="7">
        <v>45171</v>
      </c>
      <c r="S86" s="6">
        <v>45182</v>
      </c>
      <c r="T86" s="4" t="s">
        <v>34</v>
      </c>
      <c r="U86" s="4">
        <v>8300</v>
      </c>
      <c r="V86" s="4">
        <v>0</v>
      </c>
      <c r="W86" s="4">
        <v>0</v>
      </c>
      <c r="X86" s="4" t="s">
        <v>423</v>
      </c>
      <c r="Y86" s="4" t="s">
        <v>424</v>
      </c>
    </row>
    <row r="87" s="4" customFormat="1" spans="1:25">
      <c r="A87" s="4" t="s">
        <v>425</v>
      </c>
      <c r="B87" s="4" t="s">
        <v>26</v>
      </c>
      <c r="C87" s="4" t="s">
        <v>27</v>
      </c>
      <c r="D87" s="4" t="s">
        <v>426</v>
      </c>
      <c r="E87" s="4" t="s">
        <v>427</v>
      </c>
      <c r="F87" s="6">
        <v>45180</v>
      </c>
      <c r="G87" s="6">
        <v>45181</v>
      </c>
      <c r="H87" s="4">
        <v>1</v>
      </c>
      <c r="I87" s="4">
        <v>1</v>
      </c>
      <c r="J87" s="4">
        <v>1</v>
      </c>
      <c r="K87" s="4" t="s">
        <v>30</v>
      </c>
      <c r="L87" s="4">
        <v>530</v>
      </c>
      <c r="M87" s="4">
        <v>530</v>
      </c>
      <c r="N87" s="4" t="s">
        <v>428</v>
      </c>
      <c r="O87" s="4" t="s">
        <v>32</v>
      </c>
      <c r="P87" s="4" t="s">
        <v>33</v>
      </c>
      <c r="Q87" s="4">
        <v>0</v>
      </c>
      <c r="R87" s="7">
        <v>45172.0000115741</v>
      </c>
      <c r="S87" s="6">
        <v>45182</v>
      </c>
      <c r="T87" s="4" t="s">
        <v>34</v>
      </c>
      <c r="U87" s="4">
        <v>530</v>
      </c>
      <c r="V87" s="4">
        <v>0</v>
      </c>
      <c r="W87" s="4">
        <v>0</v>
      </c>
      <c r="X87" s="4" t="s">
        <v>429</v>
      </c>
      <c r="Y87" s="4" t="s">
        <v>430</v>
      </c>
    </row>
    <row r="88" s="4" customFormat="1" spans="1:25">
      <c r="A88" s="4" t="s">
        <v>431</v>
      </c>
      <c r="B88" s="4" t="s">
        <v>26</v>
      </c>
      <c r="C88" s="4" t="s">
        <v>27</v>
      </c>
      <c r="D88" s="4" t="s">
        <v>432</v>
      </c>
      <c r="E88" s="4" t="s">
        <v>433</v>
      </c>
      <c r="F88" s="6">
        <v>45174</v>
      </c>
      <c r="G88" s="6">
        <v>45181</v>
      </c>
      <c r="H88" s="4">
        <v>1</v>
      </c>
      <c r="I88" s="4">
        <v>7</v>
      </c>
      <c r="J88" s="4">
        <v>7</v>
      </c>
      <c r="K88" s="4" t="s">
        <v>30</v>
      </c>
      <c r="L88" s="4">
        <v>4382</v>
      </c>
      <c r="M88" s="4">
        <v>4382</v>
      </c>
      <c r="N88" s="4" t="s">
        <v>434</v>
      </c>
      <c r="O88" s="4" t="s">
        <v>32</v>
      </c>
      <c r="P88" s="4" t="s">
        <v>33</v>
      </c>
      <c r="Q88" s="4">
        <v>0</v>
      </c>
      <c r="R88" s="7">
        <v>45172</v>
      </c>
      <c r="S88" s="6">
        <v>45182</v>
      </c>
      <c r="T88" s="4" t="s">
        <v>34</v>
      </c>
      <c r="U88" s="4">
        <v>4382</v>
      </c>
      <c r="V88" s="4">
        <v>0</v>
      </c>
      <c r="W88" s="4">
        <v>0</v>
      </c>
      <c r="X88" s="4" t="s">
        <v>435</v>
      </c>
      <c r="Y88" s="4" t="s">
        <v>436</v>
      </c>
    </row>
    <row r="89" s="4" customFormat="1" spans="1:25">
      <c r="A89" s="4" t="s">
        <v>437</v>
      </c>
      <c r="B89" s="4" t="s">
        <v>26</v>
      </c>
      <c r="C89" s="4" t="s">
        <v>27</v>
      </c>
      <c r="D89" s="4" t="s">
        <v>438</v>
      </c>
      <c r="E89" s="4" t="s">
        <v>439</v>
      </c>
      <c r="F89" s="6">
        <v>45175</v>
      </c>
      <c r="G89" s="6">
        <v>45181</v>
      </c>
      <c r="H89" s="4">
        <v>2</v>
      </c>
      <c r="I89" s="4">
        <v>6</v>
      </c>
      <c r="J89" s="4">
        <v>12</v>
      </c>
      <c r="K89" s="4" t="s">
        <v>30</v>
      </c>
      <c r="L89" s="4">
        <v>10140</v>
      </c>
      <c r="M89" s="4">
        <v>10140</v>
      </c>
      <c r="N89" s="4" t="s">
        <v>440</v>
      </c>
      <c r="O89" s="4" t="s">
        <v>32</v>
      </c>
      <c r="P89" s="4" t="s">
        <v>33</v>
      </c>
      <c r="Q89" s="4">
        <v>0</v>
      </c>
      <c r="R89" s="7">
        <v>45173.0000115741</v>
      </c>
      <c r="S89" s="6">
        <v>45182</v>
      </c>
      <c r="T89" s="4" t="s">
        <v>34</v>
      </c>
      <c r="U89" s="4">
        <v>10140</v>
      </c>
      <c r="V89" s="4">
        <v>0</v>
      </c>
      <c r="W89" s="4">
        <v>0</v>
      </c>
      <c r="X89" s="4" t="s">
        <v>441</v>
      </c>
      <c r="Y89" s="4" t="s">
        <v>36</v>
      </c>
    </row>
    <row r="90" s="4" customFormat="1" spans="1:25">
      <c r="A90" s="4" t="s">
        <v>442</v>
      </c>
      <c r="B90" s="4" t="s">
        <v>26</v>
      </c>
      <c r="C90" s="4" t="s">
        <v>27</v>
      </c>
      <c r="D90" s="4" t="s">
        <v>443</v>
      </c>
      <c r="E90" s="4" t="s">
        <v>444</v>
      </c>
      <c r="F90" s="6">
        <v>45178</v>
      </c>
      <c r="G90" s="6">
        <v>45181</v>
      </c>
      <c r="H90" s="4">
        <v>1</v>
      </c>
      <c r="I90" s="4">
        <v>3</v>
      </c>
      <c r="J90" s="4">
        <v>3</v>
      </c>
      <c r="K90" s="4" t="s">
        <v>30</v>
      </c>
      <c r="L90" s="4">
        <v>1180</v>
      </c>
      <c r="M90" s="4">
        <v>1180</v>
      </c>
      <c r="N90" s="4" t="s">
        <v>445</v>
      </c>
      <c r="O90" s="4" t="s">
        <v>32</v>
      </c>
      <c r="P90" s="4" t="s">
        <v>33</v>
      </c>
      <c r="Q90" s="4">
        <v>0</v>
      </c>
      <c r="R90" s="7">
        <v>45173</v>
      </c>
      <c r="S90" s="6">
        <v>45182</v>
      </c>
      <c r="T90" s="4" t="s">
        <v>34</v>
      </c>
      <c r="U90" s="4">
        <v>1180</v>
      </c>
      <c r="V90" s="4">
        <v>0</v>
      </c>
      <c r="W90" s="4">
        <v>0</v>
      </c>
      <c r="X90" s="4" t="s">
        <v>446</v>
      </c>
      <c r="Y90" s="4" t="s">
        <v>447</v>
      </c>
    </row>
    <row r="91" s="4" customFormat="1" spans="1:25">
      <c r="A91" s="4" t="s">
        <v>437</v>
      </c>
      <c r="B91" s="4" t="s">
        <v>26</v>
      </c>
      <c r="C91" s="4" t="s">
        <v>74</v>
      </c>
      <c r="D91" s="4" t="s">
        <v>438</v>
      </c>
      <c r="E91" s="4" t="s">
        <v>439</v>
      </c>
      <c r="F91" s="6">
        <v>45175</v>
      </c>
      <c r="G91" s="6">
        <v>45181</v>
      </c>
      <c r="H91" s="4">
        <v>2</v>
      </c>
      <c r="I91" s="4">
        <v>6</v>
      </c>
      <c r="J91" s="4">
        <v>12</v>
      </c>
      <c r="K91" s="4" t="s">
        <v>30</v>
      </c>
      <c r="L91" s="4">
        <v>-10140</v>
      </c>
      <c r="M91" s="4">
        <v>-10140</v>
      </c>
      <c r="N91" s="4" t="s">
        <v>440</v>
      </c>
      <c r="O91" s="4" t="s">
        <v>32</v>
      </c>
      <c r="P91" s="4" t="s">
        <v>33</v>
      </c>
      <c r="Q91" s="4">
        <v>0</v>
      </c>
      <c r="R91" s="7">
        <v>45173.0000115741</v>
      </c>
      <c r="S91" s="6">
        <v>45182</v>
      </c>
      <c r="T91" s="4" t="s">
        <v>34</v>
      </c>
      <c r="U91" s="4">
        <v>-10140</v>
      </c>
      <c r="V91" s="4">
        <v>0</v>
      </c>
      <c r="W91" s="4">
        <v>0</v>
      </c>
      <c r="X91" s="4" t="s">
        <v>441</v>
      </c>
      <c r="Y91" s="4" t="s">
        <v>36</v>
      </c>
    </row>
    <row r="92" s="4" customFormat="1" spans="1:25">
      <c r="A92" s="4" t="s">
        <v>448</v>
      </c>
      <c r="B92" s="4" t="s">
        <v>26</v>
      </c>
      <c r="C92" s="4" t="s">
        <v>27</v>
      </c>
      <c r="D92" s="4" t="s">
        <v>333</v>
      </c>
      <c r="E92" s="4" t="s">
        <v>449</v>
      </c>
      <c r="F92" s="6">
        <v>45179</v>
      </c>
      <c r="G92" s="6">
        <v>45181</v>
      </c>
      <c r="H92" s="4">
        <v>1</v>
      </c>
      <c r="I92" s="4">
        <v>2</v>
      </c>
      <c r="J92" s="4">
        <v>2</v>
      </c>
      <c r="K92" s="4" t="s">
        <v>30</v>
      </c>
      <c r="L92" s="4">
        <v>656</v>
      </c>
      <c r="M92" s="4">
        <v>656</v>
      </c>
      <c r="N92" s="4" t="s">
        <v>450</v>
      </c>
      <c r="O92" s="4" t="s">
        <v>32</v>
      </c>
      <c r="P92" s="4" t="s">
        <v>33</v>
      </c>
      <c r="Q92" s="4">
        <v>0</v>
      </c>
      <c r="R92" s="7">
        <v>45173.0000115741</v>
      </c>
      <c r="S92" s="6">
        <v>45182</v>
      </c>
      <c r="T92" s="4" t="s">
        <v>34</v>
      </c>
      <c r="U92" s="4">
        <v>656</v>
      </c>
      <c r="V92" s="4">
        <v>0</v>
      </c>
      <c r="W92" s="4">
        <v>0</v>
      </c>
      <c r="X92" s="4" t="s">
        <v>451</v>
      </c>
      <c r="Y92" s="4" t="s">
        <v>452</v>
      </c>
    </row>
    <row r="93" s="4" customFormat="1" spans="1:25">
      <c r="A93" s="4" t="s">
        <v>453</v>
      </c>
      <c r="B93" s="4" t="s">
        <v>26</v>
      </c>
      <c r="C93" s="4" t="s">
        <v>27</v>
      </c>
      <c r="D93" s="4" t="s">
        <v>454</v>
      </c>
      <c r="E93" s="4" t="s">
        <v>455</v>
      </c>
      <c r="F93" s="6">
        <v>45180</v>
      </c>
      <c r="G93" s="6">
        <v>45181</v>
      </c>
      <c r="H93" s="4">
        <v>1</v>
      </c>
      <c r="I93" s="4">
        <v>1</v>
      </c>
      <c r="J93" s="4">
        <v>1</v>
      </c>
      <c r="K93" s="4" t="s">
        <v>30</v>
      </c>
      <c r="L93" s="4">
        <v>420</v>
      </c>
      <c r="M93" s="4">
        <v>420</v>
      </c>
      <c r="N93" s="4" t="s">
        <v>456</v>
      </c>
      <c r="O93" s="4" t="s">
        <v>32</v>
      </c>
      <c r="P93" s="4" t="s">
        <v>33</v>
      </c>
      <c r="Q93" s="4">
        <v>0</v>
      </c>
      <c r="R93" s="7">
        <v>45174.0000115741</v>
      </c>
      <c r="S93" s="6">
        <v>45182</v>
      </c>
      <c r="T93" s="4" t="s">
        <v>34</v>
      </c>
      <c r="U93" s="4">
        <v>420</v>
      </c>
      <c r="V93" s="4">
        <v>0</v>
      </c>
      <c r="W93" s="4">
        <v>0</v>
      </c>
      <c r="X93" s="4" t="s">
        <v>457</v>
      </c>
      <c r="Y93" s="4" t="s">
        <v>458</v>
      </c>
    </row>
    <row r="94" s="4" customFormat="1" spans="1:25">
      <c r="A94" s="4" t="s">
        <v>425</v>
      </c>
      <c r="B94" s="4" t="s">
        <v>26</v>
      </c>
      <c r="C94" s="4" t="s">
        <v>74</v>
      </c>
      <c r="D94" s="4" t="s">
        <v>426</v>
      </c>
      <c r="E94" s="4" t="s">
        <v>427</v>
      </c>
      <c r="F94" s="6">
        <v>45180</v>
      </c>
      <c r="G94" s="6">
        <v>45181</v>
      </c>
      <c r="H94" s="4">
        <v>1</v>
      </c>
      <c r="I94" s="4">
        <v>1</v>
      </c>
      <c r="J94" s="4">
        <v>1</v>
      </c>
      <c r="K94" s="4" t="s">
        <v>30</v>
      </c>
      <c r="L94" s="4">
        <v>-530</v>
      </c>
      <c r="M94" s="4">
        <v>-530</v>
      </c>
      <c r="N94" s="4" t="s">
        <v>428</v>
      </c>
      <c r="O94" s="4" t="s">
        <v>32</v>
      </c>
      <c r="P94" s="4" t="s">
        <v>33</v>
      </c>
      <c r="Q94" s="4">
        <v>0</v>
      </c>
      <c r="R94" s="7">
        <v>45172.0000115741</v>
      </c>
      <c r="S94" s="6">
        <v>45182</v>
      </c>
      <c r="T94" s="4" t="s">
        <v>34</v>
      </c>
      <c r="U94" s="4">
        <v>-530</v>
      </c>
      <c r="V94" s="4">
        <v>0</v>
      </c>
      <c r="W94" s="4">
        <v>0</v>
      </c>
      <c r="X94" s="4" t="s">
        <v>429</v>
      </c>
      <c r="Y94" s="4" t="s">
        <v>430</v>
      </c>
    </row>
    <row r="95" s="4" customFormat="1" spans="1:25">
      <c r="A95" s="4" t="s">
        <v>459</v>
      </c>
      <c r="B95" s="4" t="s">
        <v>26</v>
      </c>
      <c r="C95" s="4" t="s">
        <v>27</v>
      </c>
      <c r="D95" s="4" t="s">
        <v>414</v>
      </c>
      <c r="E95" s="4" t="s">
        <v>460</v>
      </c>
      <c r="F95" s="6">
        <v>45177</v>
      </c>
      <c r="G95" s="6">
        <v>45181</v>
      </c>
      <c r="H95" s="4">
        <v>1</v>
      </c>
      <c r="I95" s="4">
        <v>4</v>
      </c>
      <c r="J95" s="4">
        <v>4</v>
      </c>
      <c r="K95" s="4" t="s">
        <v>30</v>
      </c>
      <c r="L95" s="4">
        <v>1202</v>
      </c>
      <c r="M95" s="4">
        <v>1202</v>
      </c>
      <c r="N95" s="4" t="s">
        <v>461</v>
      </c>
      <c r="O95" s="4" t="s">
        <v>32</v>
      </c>
      <c r="P95" s="4" t="s">
        <v>33</v>
      </c>
      <c r="Q95" s="4">
        <v>0</v>
      </c>
      <c r="R95" s="7">
        <v>45174</v>
      </c>
      <c r="S95" s="6">
        <v>45182</v>
      </c>
      <c r="T95" s="4" t="s">
        <v>34</v>
      </c>
      <c r="U95" s="4">
        <v>1202</v>
      </c>
      <c r="V95" s="4">
        <v>0</v>
      </c>
      <c r="W95" s="4">
        <v>0</v>
      </c>
      <c r="X95" s="4" t="s">
        <v>462</v>
      </c>
      <c r="Y95" s="4" t="s">
        <v>463</v>
      </c>
    </row>
    <row r="96" s="4" customFormat="1" spans="1:25">
      <c r="A96" s="4" t="s">
        <v>464</v>
      </c>
      <c r="B96" s="4" t="s">
        <v>26</v>
      </c>
      <c r="C96" s="4" t="s">
        <v>27</v>
      </c>
      <c r="D96" s="4" t="s">
        <v>310</v>
      </c>
      <c r="E96" s="4" t="s">
        <v>465</v>
      </c>
      <c r="F96" s="6">
        <v>45179</v>
      </c>
      <c r="G96" s="6">
        <v>45181</v>
      </c>
      <c r="H96" s="4">
        <v>1</v>
      </c>
      <c r="I96" s="4">
        <v>2</v>
      </c>
      <c r="J96" s="4">
        <v>2</v>
      </c>
      <c r="K96" s="4" t="s">
        <v>30</v>
      </c>
      <c r="L96" s="4">
        <v>2304</v>
      </c>
      <c r="M96" s="4">
        <v>2304</v>
      </c>
      <c r="N96" s="4" t="s">
        <v>466</v>
      </c>
      <c r="O96" s="4" t="s">
        <v>32</v>
      </c>
      <c r="P96" s="4" t="s">
        <v>33</v>
      </c>
      <c r="Q96" s="4">
        <v>0</v>
      </c>
      <c r="R96" s="7">
        <v>45174</v>
      </c>
      <c r="S96" s="6">
        <v>45182</v>
      </c>
      <c r="T96" s="4" t="s">
        <v>34</v>
      </c>
      <c r="U96" s="4">
        <v>2304</v>
      </c>
      <c r="V96" s="4">
        <v>0</v>
      </c>
      <c r="W96" s="4">
        <v>0</v>
      </c>
      <c r="X96" s="4" t="s">
        <v>467</v>
      </c>
      <c r="Y96" s="4" t="s">
        <v>468</v>
      </c>
    </row>
    <row r="97" s="4" customFormat="1" spans="1:27">
      <c r="A97" s="4" t="s">
        <v>469</v>
      </c>
      <c r="B97" s="4" t="s">
        <v>26</v>
      </c>
      <c r="C97" s="4" t="s">
        <v>27</v>
      </c>
      <c r="D97" s="4" t="s">
        <v>470</v>
      </c>
      <c r="E97" s="4" t="s">
        <v>471</v>
      </c>
      <c r="F97" s="6">
        <v>45180</v>
      </c>
      <c r="G97" s="6">
        <v>45181</v>
      </c>
      <c r="H97" s="4">
        <v>3</v>
      </c>
      <c r="I97" s="4">
        <v>1</v>
      </c>
      <c r="J97" s="4">
        <v>3</v>
      </c>
      <c r="K97" s="4" t="s">
        <v>30</v>
      </c>
      <c r="L97" s="4">
        <v>876</v>
      </c>
      <c r="M97" s="4">
        <v>876</v>
      </c>
      <c r="N97" s="4" t="s">
        <v>472</v>
      </c>
      <c r="O97" s="4" t="s">
        <v>32</v>
      </c>
      <c r="P97" s="4" t="s">
        <v>33</v>
      </c>
      <c r="Q97" s="4">
        <v>0</v>
      </c>
      <c r="R97" s="7">
        <v>45174.0000115741</v>
      </c>
      <c r="S97" s="6">
        <v>45182</v>
      </c>
      <c r="T97" s="4" t="s">
        <v>34</v>
      </c>
      <c r="U97" s="4">
        <v>876</v>
      </c>
      <c r="V97" s="4">
        <v>0</v>
      </c>
      <c r="W97" s="4">
        <v>0</v>
      </c>
      <c r="X97" s="4" t="s">
        <v>473</v>
      </c>
      <c r="Y97" s="4">
        <v>315022243</v>
      </c>
      <c r="Z97" s="4">
        <v>315022672</v>
      </c>
      <c r="AA97" s="4" t="s">
        <v>474</v>
      </c>
    </row>
    <row r="98" s="4" customFormat="1" spans="1:25">
      <c r="A98" s="4" t="s">
        <v>475</v>
      </c>
      <c r="B98" s="4" t="s">
        <v>26</v>
      </c>
      <c r="C98" s="4" t="s">
        <v>27</v>
      </c>
      <c r="D98" s="4" t="s">
        <v>237</v>
      </c>
      <c r="E98" s="4" t="s">
        <v>476</v>
      </c>
      <c r="F98" s="6">
        <v>45179</v>
      </c>
      <c r="G98" s="6">
        <v>45181</v>
      </c>
      <c r="H98" s="4">
        <v>1</v>
      </c>
      <c r="I98" s="4">
        <v>2</v>
      </c>
      <c r="J98" s="4">
        <v>2</v>
      </c>
      <c r="K98" s="4" t="s">
        <v>30</v>
      </c>
      <c r="L98" s="4">
        <v>1866</v>
      </c>
      <c r="M98" s="4">
        <v>1866</v>
      </c>
      <c r="N98" s="4" t="s">
        <v>477</v>
      </c>
      <c r="O98" s="4" t="s">
        <v>32</v>
      </c>
      <c r="P98" s="4" t="s">
        <v>33</v>
      </c>
      <c r="Q98" s="4">
        <v>0</v>
      </c>
      <c r="R98" s="7">
        <v>45175.0000115741</v>
      </c>
      <c r="S98" s="6">
        <v>45182</v>
      </c>
      <c r="T98" s="4" t="s">
        <v>34</v>
      </c>
      <c r="U98" s="4">
        <v>1866</v>
      </c>
      <c r="V98" s="4">
        <v>0</v>
      </c>
      <c r="W98" s="4">
        <v>0</v>
      </c>
      <c r="X98" s="4" t="s">
        <v>478</v>
      </c>
      <c r="Y98" s="4" t="s">
        <v>479</v>
      </c>
    </row>
    <row r="99" s="4" customFormat="1" spans="1:26">
      <c r="A99" s="4" t="s">
        <v>480</v>
      </c>
      <c r="B99" s="4" t="s">
        <v>26</v>
      </c>
      <c r="C99" s="4" t="s">
        <v>27</v>
      </c>
      <c r="D99" s="4" t="s">
        <v>344</v>
      </c>
      <c r="E99" s="4" t="s">
        <v>481</v>
      </c>
      <c r="F99" s="6">
        <v>45177</v>
      </c>
      <c r="G99" s="6">
        <v>45181</v>
      </c>
      <c r="H99" s="4">
        <v>2</v>
      </c>
      <c r="I99" s="4">
        <v>4</v>
      </c>
      <c r="J99" s="4">
        <v>8</v>
      </c>
      <c r="K99" s="4" t="s">
        <v>30</v>
      </c>
      <c r="L99" s="4">
        <v>17024</v>
      </c>
      <c r="M99" s="4">
        <v>17024</v>
      </c>
      <c r="N99" s="4" t="s">
        <v>482</v>
      </c>
      <c r="O99" s="4" t="s">
        <v>32</v>
      </c>
      <c r="P99" s="4" t="s">
        <v>33</v>
      </c>
      <c r="Q99" s="4">
        <v>0</v>
      </c>
      <c r="R99" s="7">
        <v>45175</v>
      </c>
      <c r="S99" s="6">
        <v>45182</v>
      </c>
      <c r="T99" s="4" t="s">
        <v>34</v>
      </c>
      <c r="U99" s="4">
        <v>17024</v>
      </c>
      <c r="V99" s="4">
        <v>0</v>
      </c>
      <c r="W99" s="4">
        <v>0</v>
      </c>
      <c r="X99" s="4" t="s">
        <v>483</v>
      </c>
      <c r="Y99" s="4">
        <v>105853068</v>
      </c>
      <c r="Z99" s="4" t="s">
        <v>484</v>
      </c>
    </row>
    <row r="100" s="4" customFormat="1" spans="1:25">
      <c r="A100" s="4" t="s">
        <v>485</v>
      </c>
      <c r="B100" s="4" t="s">
        <v>26</v>
      </c>
      <c r="C100" s="4" t="s">
        <v>27</v>
      </c>
      <c r="D100" s="4" t="s">
        <v>426</v>
      </c>
      <c r="E100" s="4" t="s">
        <v>427</v>
      </c>
      <c r="F100" s="6">
        <v>45179</v>
      </c>
      <c r="G100" s="6">
        <v>45181</v>
      </c>
      <c r="H100" s="4">
        <v>1</v>
      </c>
      <c r="I100" s="4">
        <v>2</v>
      </c>
      <c r="J100" s="4">
        <v>2</v>
      </c>
      <c r="K100" s="4" t="s">
        <v>30</v>
      </c>
      <c r="L100" s="4">
        <v>1060</v>
      </c>
      <c r="M100" s="4">
        <v>1060</v>
      </c>
      <c r="N100" s="4" t="s">
        <v>486</v>
      </c>
      <c r="O100" s="4" t="s">
        <v>32</v>
      </c>
      <c r="P100" s="4" t="s">
        <v>33</v>
      </c>
      <c r="Q100" s="4">
        <v>0</v>
      </c>
      <c r="R100" s="7">
        <v>45176.0000115741</v>
      </c>
      <c r="S100" s="6">
        <v>45182</v>
      </c>
      <c r="T100" s="4" t="s">
        <v>34</v>
      </c>
      <c r="U100" s="4">
        <v>1060</v>
      </c>
      <c r="V100" s="4">
        <v>0</v>
      </c>
      <c r="W100" s="4">
        <v>0</v>
      </c>
      <c r="X100" s="4" t="s">
        <v>487</v>
      </c>
      <c r="Y100" s="4" t="s">
        <v>488</v>
      </c>
    </row>
    <row r="101" s="4" customFormat="1" spans="1:25">
      <c r="A101" s="4" t="s">
        <v>489</v>
      </c>
      <c r="B101" s="4" t="s">
        <v>26</v>
      </c>
      <c r="C101" s="4" t="s">
        <v>27</v>
      </c>
      <c r="D101" s="4" t="s">
        <v>490</v>
      </c>
      <c r="E101" s="4" t="s">
        <v>491</v>
      </c>
      <c r="F101" s="6">
        <v>45177</v>
      </c>
      <c r="G101" s="6">
        <v>45181</v>
      </c>
      <c r="H101" s="4">
        <v>1</v>
      </c>
      <c r="I101" s="4">
        <v>4</v>
      </c>
      <c r="J101" s="4">
        <v>4</v>
      </c>
      <c r="K101" s="4" t="s">
        <v>30</v>
      </c>
      <c r="L101" s="4">
        <v>5360</v>
      </c>
      <c r="M101" s="4">
        <v>5360</v>
      </c>
      <c r="N101" s="4" t="s">
        <v>492</v>
      </c>
      <c r="O101" s="4" t="s">
        <v>32</v>
      </c>
      <c r="P101" s="4" t="s">
        <v>33</v>
      </c>
      <c r="Q101" s="4">
        <v>0</v>
      </c>
      <c r="R101" s="7">
        <v>45176</v>
      </c>
      <c r="S101" s="6">
        <v>45182</v>
      </c>
      <c r="T101" s="4" t="s">
        <v>34</v>
      </c>
      <c r="U101" s="4">
        <v>5360</v>
      </c>
      <c r="V101" s="4">
        <v>0</v>
      </c>
      <c r="W101" s="4">
        <v>0</v>
      </c>
      <c r="X101" s="4" t="s">
        <v>493</v>
      </c>
      <c r="Y101" s="4" t="s">
        <v>494</v>
      </c>
    </row>
    <row r="102" s="4" customFormat="1" spans="1:25">
      <c r="A102" s="4" t="s">
        <v>495</v>
      </c>
      <c r="B102" s="4" t="s">
        <v>26</v>
      </c>
      <c r="C102" s="4" t="s">
        <v>27</v>
      </c>
      <c r="D102" s="4" t="s">
        <v>496</v>
      </c>
      <c r="E102" s="4" t="s">
        <v>497</v>
      </c>
      <c r="F102" s="6">
        <v>45179</v>
      </c>
      <c r="G102" s="6">
        <v>45181</v>
      </c>
      <c r="H102" s="4">
        <v>1</v>
      </c>
      <c r="I102" s="4">
        <v>2</v>
      </c>
      <c r="J102" s="4">
        <v>2</v>
      </c>
      <c r="K102" s="4" t="s">
        <v>30</v>
      </c>
      <c r="L102" s="4">
        <v>1526</v>
      </c>
      <c r="M102" s="4">
        <v>1526</v>
      </c>
      <c r="N102" s="4" t="s">
        <v>498</v>
      </c>
      <c r="O102" s="4" t="s">
        <v>32</v>
      </c>
      <c r="P102" s="4" t="s">
        <v>33</v>
      </c>
      <c r="Q102" s="4">
        <v>0</v>
      </c>
      <c r="R102" s="7">
        <v>45176.0000115741</v>
      </c>
      <c r="S102" s="6">
        <v>45182</v>
      </c>
      <c r="T102" s="4" t="s">
        <v>34</v>
      </c>
      <c r="U102" s="4">
        <v>1526</v>
      </c>
      <c r="V102" s="4">
        <v>0</v>
      </c>
      <c r="W102" s="4">
        <v>0</v>
      </c>
      <c r="X102" s="4" t="s">
        <v>499</v>
      </c>
      <c r="Y102" s="4" t="s">
        <v>36</v>
      </c>
    </row>
    <row r="103" s="4" customFormat="1" spans="1:25">
      <c r="A103" s="4" t="s">
        <v>500</v>
      </c>
      <c r="B103" s="4" t="s">
        <v>26</v>
      </c>
      <c r="C103" s="4" t="s">
        <v>27</v>
      </c>
      <c r="D103" s="4" t="s">
        <v>501</v>
      </c>
      <c r="E103" s="4" t="s">
        <v>502</v>
      </c>
      <c r="F103" s="6">
        <v>45176</v>
      </c>
      <c r="G103" s="6">
        <v>45181</v>
      </c>
      <c r="H103" s="4">
        <v>1</v>
      </c>
      <c r="I103" s="4">
        <v>5</v>
      </c>
      <c r="J103" s="4">
        <v>5</v>
      </c>
      <c r="K103" s="4" t="s">
        <v>30</v>
      </c>
      <c r="L103" s="4">
        <v>1940</v>
      </c>
      <c r="M103" s="4">
        <v>1940</v>
      </c>
      <c r="N103" s="4" t="s">
        <v>503</v>
      </c>
      <c r="O103" s="4" t="s">
        <v>32</v>
      </c>
      <c r="P103" s="4" t="s">
        <v>33</v>
      </c>
      <c r="Q103" s="4">
        <v>0</v>
      </c>
      <c r="R103" s="7">
        <v>45176.0000115741</v>
      </c>
      <c r="S103" s="6">
        <v>45182</v>
      </c>
      <c r="T103" s="4" t="s">
        <v>34</v>
      </c>
      <c r="U103" s="4">
        <v>1940</v>
      </c>
      <c r="V103" s="4">
        <v>0</v>
      </c>
      <c r="W103" s="4">
        <v>0</v>
      </c>
      <c r="X103" s="4" t="s">
        <v>504</v>
      </c>
      <c r="Y103" s="4" t="s">
        <v>505</v>
      </c>
    </row>
    <row r="104" s="4" customFormat="1" spans="1:26">
      <c r="A104" s="4" t="s">
        <v>506</v>
      </c>
      <c r="B104" s="4" t="s">
        <v>26</v>
      </c>
      <c r="C104" s="4" t="s">
        <v>27</v>
      </c>
      <c r="D104" s="4" t="s">
        <v>507</v>
      </c>
      <c r="E104" s="4" t="s">
        <v>508</v>
      </c>
      <c r="F104" s="6">
        <v>45178</v>
      </c>
      <c r="G104" s="6">
        <v>45181</v>
      </c>
      <c r="H104" s="4">
        <v>2</v>
      </c>
      <c r="I104" s="4">
        <v>3</v>
      </c>
      <c r="J104" s="4">
        <v>6</v>
      </c>
      <c r="K104" s="4" t="s">
        <v>30</v>
      </c>
      <c r="L104" s="4">
        <v>2094</v>
      </c>
      <c r="M104" s="4">
        <v>2094</v>
      </c>
      <c r="N104" s="4" t="s">
        <v>509</v>
      </c>
      <c r="O104" s="4" t="s">
        <v>32</v>
      </c>
      <c r="P104" s="4" t="s">
        <v>33</v>
      </c>
      <c r="Q104" s="4">
        <v>0</v>
      </c>
      <c r="R104" s="7">
        <v>45176</v>
      </c>
      <c r="S104" s="6">
        <v>45182</v>
      </c>
      <c r="T104" s="4" t="s">
        <v>34</v>
      </c>
      <c r="U104" s="4">
        <v>2094</v>
      </c>
      <c r="V104" s="4">
        <v>0</v>
      </c>
      <c r="W104" s="4">
        <v>0</v>
      </c>
      <c r="X104" s="4" t="s">
        <v>510</v>
      </c>
      <c r="Y104" s="4">
        <v>34007656</v>
      </c>
      <c r="Z104" s="4" t="s">
        <v>511</v>
      </c>
    </row>
    <row r="105" s="4" customFormat="1" spans="1:25">
      <c r="A105" s="4" t="s">
        <v>512</v>
      </c>
      <c r="B105" s="4" t="s">
        <v>26</v>
      </c>
      <c r="C105" s="4" t="s">
        <v>27</v>
      </c>
      <c r="D105" s="4" t="s">
        <v>513</v>
      </c>
      <c r="E105" s="4" t="s">
        <v>514</v>
      </c>
      <c r="F105" s="6">
        <v>45177</v>
      </c>
      <c r="G105" s="6">
        <v>45181</v>
      </c>
      <c r="H105" s="4">
        <v>1</v>
      </c>
      <c r="I105" s="4">
        <v>4</v>
      </c>
      <c r="J105" s="4">
        <v>4</v>
      </c>
      <c r="K105" s="4" t="s">
        <v>30</v>
      </c>
      <c r="L105" s="4">
        <v>1652</v>
      </c>
      <c r="M105" s="4">
        <v>1652</v>
      </c>
      <c r="N105" s="4" t="s">
        <v>515</v>
      </c>
      <c r="O105" s="4" t="s">
        <v>32</v>
      </c>
      <c r="P105" s="4" t="s">
        <v>33</v>
      </c>
      <c r="Q105" s="4">
        <v>0</v>
      </c>
      <c r="R105" s="7">
        <v>45177.0000115741</v>
      </c>
      <c r="S105" s="6">
        <v>45182</v>
      </c>
      <c r="T105" s="4" t="s">
        <v>34</v>
      </c>
      <c r="U105" s="4">
        <v>1652</v>
      </c>
      <c r="V105" s="4">
        <v>0</v>
      </c>
      <c r="W105" s="4">
        <v>0</v>
      </c>
      <c r="X105" s="4" t="s">
        <v>516</v>
      </c>
      <c r="Y105" s="4" t="s">
        <v>517</v>
      </c>
    </row>
    <row r="106" s="4" customFormat="1" spans="1:25">
      <c r="A106" s="4" t="s">
        <v>518</v>
      </c>
      <c r="B106" s="4" t="s">
        <v>26</v>
      </c>
      <c r="C106" s="4" t="s">
        <v>27</v>
      </c>
      <c r="D106" s="4" t="s">
        <v>519</v>
      </c>
      <c r="E106" s="4" t="s">
        <v>520</v>
      </c>
      <c r="F106" s="6">
        <v>45179</v>
      </c>
      <c r="G106" s="6">
        <v>45181</v>
      </c>
      <c r="H106" s="4">
        <v>1</v>
      </c>
      <c r="I106" s="4">
        <v>2</v>
      </c>
      <c r="J106" s="4">
        <v>2</v>
      </c>
      <c r="K106" s="4" t="s">
        <v>30</v>
      </c>
      <c r="L106" s="4">
        <v>844</v>
      </c>
      <c r="M106" s="4">
        <v>844</v>
      </c>
      <c r="N106" s="4" t="s">
        <v>521</v>
      </c>
      <c r="O106" s="4" t="s">
        <v>32</v>
      </c>
      <c r="P106" s="4" t="s">
        <v>33</v>
      </c>
      <c r="Q106" s="4">
        <v>0</v>
      </c>
      <c r="R106" s="7">
        <v>45177</v>
      </c>
      <c r="S106" s="6">
        <v>45182</v>
      </c>
      <c r="T106" s="4" t="s">
        <v>34</v>
      </c>
      <c r="U106" s="4">
        <v>844</v>
      </c>
      <c r="V106" s="4">
        <v>0</v>
      </c>
      <c r="W106" s="4">
        <v>0</v>
      </c>
      <c r="X106" s="4" t="s">
        <v>522</v>
      </c>
      <c r="Y106" s="4" t="s">
        <v>523</v>
      </c>
    </row>
    <row r="107" s="4" customFormat="1" spans="1:25">
      <c r="A107" s="4" t="s">
        <v>524</v>
      </c>
      <c r="B107" s="4" t="s">
        <v>26</v>
      </c>
      <c r="C107" s="4" t="s">
        <v>27</v>
      </c>
      <c r="D107" s="4" t="s">
        <v>519</v>
      </c>
      <c r="E107" s="4" t="s">
        <v>525</v>
      </c>
      <c r="F107" s="6">
        <v>45178</v>
      </c>
      <c r="G107" s="6">
        <v>45181</v>
      </c>
      <c r="H107" s="4">
        <v>1</v>
      </c>
      <c r="I107" s="4">
        <v>3</v>
      </c>
      <c r="J107" s="4">
        <v>3</v>
      </c>
      <c r="K107" s="4" t="s">
        <v>30</v>
      </c>
      <c r="L107" s="4">
        <v>1266</v>
      </c>
      <c r="M107" s="4">
        <v>1266</v>
      </c>
      <c r="N107" s="4" t="s">
        <v>526</v>
      </c>
      <c r="O107" s="4" t="s">
        <v>32</v>
      </c>
      <c r="P107" s="4" t="s">
        <v>33</v>
      </c>
      <c r="Q107" s="4">
        <v>0</v>
      </c>
      <c r="R107" s="7">
        <v>45177.0000115741</v>
      </c>
      <c r="S107" s="6">
        <v>45182</v>
      </c>
      <c r="T107" s="4" t="s">
        <v>34</v>
      </c>
      <c r="U107" s="4">
        <v>1266</v>
      </c>
      <c r="V107" s="4">
        <v>0</v>
      </c>
      <c r="W107" s="4">
        <v>0</v>
      </c>
      <c r="X107" s="4" t="s">
        <v>527</v>
      </c>
      <c r="Y107" s="4" t="s">
        <v>528</v>
      </c>
    </row>
    <row r="108" s="4" customFormat="1" spans="1:25">
      <c r="A108" s="4" t="s">
        <v>529</v>
      </c>
      <c r="B108" s="4" t="s">
        <v>26</v>
      </c>
      <c r="C108" s="4" t="s">
        <v>27</v>
      </c>
      <c r="D108" s="4" t="s">
        <v>530</v>
      </c>
      <c r="E108" s="4" t="s">
        <v>531</v>
      </c>
      <c r="F108" s="6">
        <v>45179</v>
      </c>
      <c r="G108" s="6">
        <v>45181</v>
      </c>
      <c r="H108" s="4">
        <v>1</v>
      </c>
      <c r="I108" s="4">
        <v>2</v>
      </c>
      <c r="J108" s="4">
        <v>2</v>
      </c>
      <c r="K108" s="4" t="s">
        <v>30</v>
      </c>
      <c r="L108" s="4">
        <v>3742</v>
      </c>
      <c r="M108" s="4">
        <v>3742</v>
      </c>
      <c r="N108" s="4" t="s">
        <v>532</v>
      </c>
      <c r="O108" s="4" t="s">
        <v>32</v>
      </c>
      <c r="P108" s="4" t="s">
        <v>33</v>
      </c>
      <c r="Q108" s="4">
        <v>0</v>
      </c>
      <c r="R108" s="7">
        <v>45177.0000115741</v>
      </c>
      <c r="S108" s="6">
        <v>45182</v>
      </c>
      <c r="T108" s="4" t="s">
        <v>34</v>
      </c>
      <c r="U108" s="4">
        <v>3742</v>
      </c>
      <c r="V108" s="4">
        <v>0</v>
      </c>
      <c r="W108" s="4">
        <v>0</v>
      </c>
      <c r="X108" s="4" t="s">
        <v>533</v>
      </c>
      <c r="Y108" s="4" t="s">
        <v>534</v>
      </c>
    </row>
    <row r="109" s="4" customFormat="1" spans="1:25">
      <c r="A109" s="4" t="s">
        <v>535</v>
      </c>
      <c r="B109" s="4" t="s">
        <v>26</v>
      </c>
      <c r="C109" s="4" t="s">
        <v>27</v>
      </c>
      <c r="D109" s="4" t="s">
        <v>501</v>
      </c>
      <c r="E109" s="4" t="s">
        <v>536</v>
      </c>
      <c r="F109" s="6">
        <v>45178</v>
      </c>
      <c r="G109" s="6">
        <v>45181</v>
      </c>
      <c r="H109" s="4">
        <v>1</v>
      </c>
      <c r="I109" s="4">
        <v>3</v>
      </c>
      <c r="J109" s="4">
        <v>3</v>
      </c>
      <c r="K109" s="4" t="s">
        <v>30</v>
      </c>
      <c r="L109" s="4">
        <v>1164</v>
      </c>
      <c r="M109" s="4">
        <v>1164</v>
      </c>
      <c r="N109" s="4" t="s">
        <v>537</v>
      </c>
      <c r="O109" s="4" t="s">
        <v>32</v>
      </c>
      <c r="P109" s="4" t="s">
        <v>33</v>
      </c>
      <c r="Q109" s="4">
        <v>0</v>
      </c>
      <c r="R109" s="7">
        <v>45177</v>
      </c>
      <c r="S109" s="6">
        <v>45182</v>
      </c>
      <c r="T109" s="4" t="s">
        <v>34</v>
      </c>
      <c r="U109" s="4">
        <v>1164</v>
      </c>
      <c r="V109" s="4">
        <v>0</v>
      </c>
      <c r="W109" s="4">
        <v>0</v>
      </c>
      <c r="X109" s="4" t="s">
        <v>538</v>
      </c>
      <c r="Y109" s="4" t="s">
        <v>539</v>
      </c>
    </row>
    <row r="110" s="4" customFormat="1" spans="1:25">
      <c r="A110" s="4" t="s">
        <v>540</v>
      </c>
      <c r="B110" s="4" t="s">
        <v>26</v>
      </c>
      <c r="C110" s="4" t="s">
        <v>27</v>
      </c>
      <c r="D110" s="4" t="s">
        <v>541</v>
      </c>
      <c r="E110" s="4" t="s">
        <v>542</v>
      </c>
      <c r="F110" s="6">
        <v>45177</v>
      </c>
      <c r="G110" s="6">
        <v>45181</v>
      </c>
      <c r="H110" s="4">
        <v>1</v>
      </c>
      <c r="I110" s="4">
        <v>4</v>
      </c>
      <c r="J110" s="4">
        <v>4</v>
      </c>
      <c r="K110" s="4" t="s">
        <v>30</v>
      </c>
      <c r="L110" s="4">
        <v>2390</v>
      </c>
      <c r="M110" s="4">
        <v>2390</v>
      </c>
      <c r="N110" s="4" t="s">
        <v>543</v>
      </c>
      <c r="O110" s="4" t="s">
        <v>32</v>
      </c>
      <c r="P110" s="4" t="s">
        <v>33</v>
      </c>
      <c r="Q110" s="4">
        <v>0</v>
      </c>
      <c r="R110" s="7">
        <v>45177.0000115741</v>
      </c>
      <c r="S110" s="6">
        <v>45182</v>
      </c>
      <c r="T110" s="4" t="s">
        <v>34</v>
      </c>
      <c r="U110" s="4">
        <v>2390</v>
      </c>
      <c r="V110" s="4">
        <v>0</v>
      </c>
      <c r="W110" s="4">
        <v>0</v>
      </c>
      <c r="X110" s="4" t="s">
        <v>544</v>
      </c>
      <c r="Y110" s="4" t="s">
        <v>545</v>
      </c>
    </row>
    <row r="111" s="4" customFormat="1" spans="1:25">
      <c r="A111" s="4" t="s">
        <v>546</v>
      </c>
      <c r="B111" s="4" t="s">
        <v>26</v>
      </c>
      <c r="C111" s="4" t="s">
        <v>27</v>
      </c>
      <c r="D111" s="4" t="s">
        <v>547</v>
      </c>
      <c r="E111" s="4" t="s">
        <v>548</v>
      </c>
      <c r="F111" s="6">
        <v>45180</v>
      </c>
      <c r="G111" s="6">
        <v>45181</v>
      </c>
      <c r="H111" s="4">
        <v>1</v>
      </c>
      <c r="I111" s="4">
        <v>1</v>
      </c>
      <c r="J111" s="4">
        <v>1</v>
      </c>
      <c r="K111" s="4" t="s">
        <v>30</v>
      </c>
      <c r="L111" s="4">
        <v>381</v>
      </c>
      <c r="M111" s="4">
        <v>381</v>
      </c>
      <c r="N111" s="4" t="s">
        <v>549</v>
      </c>
      <c r="O111" s="4" t="s">
        <v>32</v>
      </c>
      <c r="P111" s="4" t="s">
        <v>33</v>
      </c>
      <c r="Q111" s="4">
        <v>0</v>
      </c>
      <c r="R111" s="7">
        <v>45177</v>
      </c>
      <c r="S111" s="6">
        <v>45182</v>
      </c>
      <c r="T111" s="4" t="s">
        <v>34</v>
      </c>
      <c r="U111" s="4">
        <v>381</v>
      </c>
      <c r="V111" s="4">
        <v>0</v>
      </c>
      <c r="W111" s="4">
        <v>0</v>
      </c>
      <c r="X111" s="4" t="s">
        <v>550</v>
      </c>
      <c r="Y111" s="4" t="s">
        <v>551</v>
      </c>
    </row>
    <row r="112" s="4" customFormat="1" spans="1:25">
      <c r="A112" s="4" t="s">
        <v>552</v>
      </c>
      <c r="B112" s="4" t="s">
        <v>26</v>
      </c>
      <c r="C112" s="4" t="s">
        <v>27</v>
      </c>
      <c r="D112" s="4" t="s">
        <v>553</v>
      </c>
      <c r="E112" s="4" t="s">
        <v>554</v>
      </c>
      <c r="F112" s="6">
        <v>45179</v>
      </c>
      <c r="G112" s="6">
        <v>45181</v>
      </c>
      <c r="H112" s="4">
        <v>1</v>
      </c>
      <c r="I112" s="4">
        <v>2</v>
      </c>
      <c r="J112" s="4">
        <v>2</v>
      </c>
      <c r="K112" s="4" t="s">
        <v>30</v>
      </c>
      <c r="L112" s="4">
        <v>740</v>
      </c>
      <c r="M112" s="4">
        <v>740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45177</v>
      </c>
      <c r="S112" s="6">
        <v>45182</v>
      </c>
      <c r="T112" s="4" t="s">
        <v>34</v>
      </c>
      <c r="U112" s="4">
        <v>740</v>
      </c>
      <c r="V112" s="4">
        <v>0</v>
      </c>
      <c r="W112" s="4">
        <v>0</v>
      </c>
      <c r="X112" s="4" t="s">
        <v>556</v>
      </c>
      <c r="Y112" s="4" t="s">
        <v>557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553</v>
      </c>
      <c r="E113" s="4" t="s">
        <v>554</v>
      </c>
      <c r="F113" s="6">
        <v>45178</v>
      </c>
      <c r="G113" s="6">
        <v>45181</v>
      </c>
      <c r="H113" s="4">
        <v>1</v>
      </c>
      <c r="I113" s="4">
        <v>3</v>
      </c>
      <c r="J113" s="4">
        <v>3</v>
      </c>
      <c r="K113" s="4" t="s">
        <v>30</v>
      </c>
      <c r="L113" s="4">
        <v>1220</v>
      </c>
      <c r="M113" s="4">
        <v>1220</v>
      </c>
      <c r="N113" s="4" t="s">
        <v>559</v>
      </c>
      <c r="O113" s="4" t="s">
        <v>32</v>
      </c>
      <c r="P113" s="4" t="s">
        <v>33</v>
      </c>
      <c r="Q113" s="4">
        <v>0</v>
      </c>
      <c r="R113" s="7">
        <v>45177</v>
      </c>
      <c r="S113" s="6">
        <v>45182</v>
      </c>
      <c r="T113" s="4" t="s">
        <v>34</v>
      </c>
      <c r="U113" s="4">
        <v>1220</v>
      </c>
      <c r="V113" s="4">
        <v>0</v>
      </c>
      <c r="W113" s="4">
        <v>0</v>
      </c>
      <c r="X113" s="4" t="s">
        <v>560</v>
      </c>
      <c r="Y113" s="4" t="s">
        <v>561</v>
      </c>
    </row>
    <row r="114" s="4" customFormat="1" spans="1:25">
      <c r="A114" s="4" t="s">
        <v>562</v>
      </c>
      <c r="B114" s="4" t="s">
        <v>26</v>
      </c>
      <c r="C114" s="4" t="s">
        <v>27</v>
      </c>
      <c r="D114" s="4" t="s">
        <v>563</v>
      </c>
      <c r="E114" s="4" t="s">
        <v>564</v>
      </c>
      <c r="F114" s="6">
        <v>45180</v>
      </c>
      <c r="G114" s="6">
        <v>45181</v>
      </c>
      <c r="H114" s="4">
        <v>1</v>
      </c>
      <c r="I114" s="4">
        <v>1</v>
      </c>
      <c r="J114" s="4">
        <v>1</v>
      </c>
      <c r="K114" s="4" t="s">
        <v>30</v>
      </c>
      <c r="L114" s="4">
        <v>168</v>
      </c>
      <c r="M114" s="4">
        <v>168</v>
      </c>
      <c r="N114" s="4" t="s">
        <v>565</v>
      </c>
      <c r="O114" s="4" t="s">
        <v>32</v>
      </c>
      <c r="P114" s="4" t="s">
        <v>33</v>
      </c>
      <c r="Q114" s="4">
        <v>0</v>
      </c>
      <c r="R114" s="7">
        <v>45177.0000115741</v>
      </c>
      <c r="S114" s="6">
        <v>45182</v>
      </c>
      <c r="T114" s="4" t="s">
        <v>34</v>
      </c>
      <c r="U114" s="4">
        <v>168</v>
      </c>
      <c r="V114" s="4">
        <v>0</v>
      </c>
      <c r="W114" s="4">
        <v>0</v>
      </c>
      <c r="X114" s="4" t="s">
        <v>566</v>
      </c>
      <c r="Y114" s="4" t="s">
        <v>567</v>
      </c>
    </row>
    <row r="115" s="4" customFormat="1" spans="1:25">
      <c r="A115" s="4" t="s">
        <v>568</v>
      </c>
      <c r="B115" s="4" t="s">
        <v>26</v>
      </c>
      <c r="C115" s="4" t="s">
        <v>27</v>
      </c>
      <c r="D115" s="4" t="s">
        <v>569</v>
      </c>
      <c r="E115" s="4" t="s">
        <v>570</v>
      </c>
      <c r="F115" s="6">
        <v>45180</v>
      </c>
      <c r="G115" s="6">
        <v>45181</v>
      </c>
      <c r="H115" s="4">
        <v>1</v>
      </c>
      <c r="I115" s="4">
        <v>1</v>
      </c>
      <c r="J115" s="4">
        <v>1</v>
      </c>
      <c r="K115" s="4" t="s">
        <v>30</v>
      </c>
      <c r="L115" s="4">
        <v>280</v>
      </c>
      <c r="M115" s="4">
        <v>280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45177</v>
      </c>
      <c r="S115" s="6">
        <v>45182</v>
      </c>
      <c r="T115" s="4" t="s">
        <v>34</v>
      </c>
      <c r="U115" s="4">
        <v>280</v>
      </c>
      <c r="V115" s="4">
        <v>0</v>
      </c>
      <c r="W115" s="4">
        <v>0</v>
      </c>
      <c r="X115" s="4" t="s">
        <v>572</v>
      </c>
      <c r="Y115" s="4" t="s">
        <v>573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575</v>
      </c>
      <c r="E116" s="4" t="s">
        <v>576</v>
      </c>
      <c r="F116" s="6">
        <v>45178</v>
      </c>
      <c r="G116" s="6">
        <v>45181</v>
      </c>
      <c r="H116" s="4">
        <v>2</v>
      </c>
      <c r="I116" s="4">
        <v>3</v>
      </c>
      <c r="J116" s="4">
        <v>6</v>
      </c>
      <c r="K116" s="4" t="s">
        <v>30</v>
      </c>
      <c r="L116" s="4">
        <v>1736</v>
      </c>
      <c r="M116" s="4">
        <v>1736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45177.0000115741</v>
      </c>
      <c r="S116" s="6">
        <v>45182</v>
      </c>
      <c r="T116" s="4" t="s">
        <v>34</v>
      </c>
      <c r="U116" s="4">
        <v>1736</v>
      </c>
      <c r="V116" s="4">
        <v>0</v>
      </c>
      <c r="W116" s="4">
        <v>0</v>
      </c>
      <c r="X116" s="4" t="s">
        <v>578</v>
      </c>
      <c r="Y116" s="4" t="s">
        <v>579</v>
      </c>
    </row>
    <row r="117" s="4" customFormat="1" spans="1:25">
      <c r="A117" s="4" t="s">
        <v>580</v>
      </c>
      <c r="B117" s="4" t="s">
        <v>26</v>
      </c>
      <c r="C117" s="4" t="s">
        <v>27</v>
      </c>
      <c r="D117" s="4" t="s">
        <v>581</v>
      </c>
      <c r="E117" s="4" t="s">
        <v>582</v>
      </c>
      <c r="F117" s="6">
        <v>45178</v>
      </c>
      <c r="G117" s="6">
        <v>45181</v>
      </c>
      <c r="H117" s="4">
        <v>1</v>
      </c>
      <c r="I117" s="4">
        <v>3</v>
      </c>
      <c r="J117" s="4">
        <v>3</v>
      </c>
      <c r="K117" s="4" t="s">
        <v>30</v>
      </c>
      <c r="L117" s="4">
        <v>3996</v>
      </c>
      <c r="M117" s="4">
        <v>3996</v>
      </c>
      <c r="N117" s="4" t="s">
        <v>583</v>
      </c>
      <c r="O117" s="4" t="s">
        <v>32</v>
      </c>
      <c r="P117" s="4" t="s">
        <v>33</v>
      </c>
      <c r="Q117" s="4">
        <v>0</v>
      </c>
      <c r="R117" s="7">
        <v>45177</v>
      </c>
      <c r="S117" s="6">
        <v>45182</v>
      </c>
      <c r="T117" s="4" t="s">
        <v>34</v>
      </c>
      <c r="U117" s="4">
        <v>3996</v>
      </c>
      <c r="V117" s="4">
        <v>0</v>
      </c>
      <c r="W117" s="4">
        <v>0</v>
      </c>
      <c r="X117" s="4" t="s">
        <v>584</v>
      </c>
      <c r="Y117" s="4" t="s">
        <v>585</v>
      </c>
    </row>
    <row r="118" s="4" customFormat="1" spans="1:25">
      <c r="A118" s="4" t="s">
        <v>586</v>
      </c>
      <c r="B118" s="4" t="s">
        <v>26</v>
      </c>
      <c r="C118" s="4" t="s">
        <v>27</v>
      </c>
      <c r="D118" s="4" t="s">
        <v>454</v>
      </c>
      <c r="E118" s="4" t="s">
        <v>455</v>
      </c>
      <c r="F118" s="6">
        <v>45180</v>
      </c>
      <c r="G118" s="6">
        <v>45181</v>
      </c>
      <c r="H118" s="4">
        <v>1</v>
      </c>
      <c r="I118" s="4">
        <v>1</v>
      </c>
      <c r="J118" s="4">
        <v>1</v>
      </c>
      <c r="K118" s="4" t="s">
        <v>30</v>
      </c>
      <c r="L118" s="4">
        <v>445</v>
      </c>
      <c r="M118" s="4">
        <v>445</v>
      </c>
      <c r="N118" s="4" t="s">
        <v>587</v>
      </c>
      <c r="O118" s="4" t="s">
        <v>32</v>
      </c>
      <c r="P118" s="4" t="s">
        <v>33</v>
      </c>
      <c r="Q118" s="4">
        <v>0</v>
      </c>
      <c r="R118" s="7">
        <v>45178.0000115741</v>
      </c>
      <c r="S118" s="6">
        <v>45182</v>
      </c>
      <c r="T118" s="4" t="s">
        <v>34</v>
      </c>
      <c r="U118" s="4">
        <v>445</v>
      </c>
      <c r="V118" s="4">
        <v>0</v>
      </c>
      <c r="W118" s="4">
        <v>0</v>
      </c>
      <c r="X118" s="4" t="s">
        <v>588</v>
      </c>
      <c r="Y118" s="4" t="s">
        <v>589</v>
      </c>
    </row>
    <row r="119" s="4" customFormat="1" spans="1:25">
      <c r="A119" s="4" t="s">
        <v>590</v>
      </c>
      <c r="B119" s="4" t="s">
        <v>26</v>
      </c>
      <c r="C119" s="4" t="s">
        <v>27</v>
      </c>
      <c r="D119" s="4" t="s">
        <v>591</v>
      </c>
      <c r="E119" s="4" t="s">
        <v>592</v>
      </c>
      <c r="F119" s="6">
        <v>45180</v>
      </c>
      <c r="G119" s="6">
        <v>45181</v>
      </c>
      <c r="H119" s="4">
        <v>1</v>
      </c>
      <c r="I119" s="4">
        <v>1</v>
      </c>
      <c r="J119" s="4">
        <v>1</v>
      </c>
      <c r="K119" s="4" t="s">
        <v>30</v>
      </c>
      <c r="L119" s="4">
        <v>417</v>
      </c>
      <c r="M119" s="4">
        <v>417</v>
      </c>
      <c r="N119" s="4" t="s">
        <v>593</v>
      </c>
      <c r="O119" s="4" t="s">
        <v>32</v>
      </c>
      <c r="P119" s="4" t="s">
        <v>33</v>
      </c>
      <c r="Q119" s="4">
        <v>0</v>
      </c>
      <c r="R119" s="7">
        <v>45178</v>
      </c>
      <c r="S119" s="6">
        <v>45182</v>
      </c>
      <c r="T119" s="4" t="s">
        <v>34</v>
      </c>
      <c r="U119" s="4">
        <v>417</v>
      </c>
      <c r="V119" s="4">
        <v>0</v>
      </c>
      <c r="W119" s="4">
        <v>0</v>
      </c>
      <c r="X119" s="4" t="s">
        <v>594</v>
      </c>
      <c r="Y119" s="4" t="s">
        <v>595</v>
      </c>
    </row>
    <row r="120" s="4" customFormat="1" spans="1:25">
      <c r="A120" s="4" t="s">
        <v>596</v>
      </c>
      <c r="B120" s="4" t="s">
        <v>26</v>
      </c>
      <c r="C120" s="4" t="s">
        <v>27</v>
      </c>
      <c r="D120" s="4" t="s">
        <v>597</v>
      </c>
      <c r="E120" s="4" t="s">
        <v>598</v>
      </c>
      <c r="F120" s="6">
        <v>45178</v>
      </c>
      <c r="G120" s="6">
        <v>45181</v>
      </c>
      <c r="H120" s="4">
        <v>1</v>
      </c>
      <c r="I120" s="4">
        <v>3</v>
      </c>
      <c r="J120" s="4">
        <v>3</v>
      </c>
      <c r="K120" s="4" t="s">
        <v>30</v>
      </c>
      <c r="L120" s="4">
        <v>6222</v>
      </c>
      <c r="M120" s="4">
        <v>6222</v>
      </c>
      <c r="N120" s="4" t="s">
        <v>599</v>
      </c>
      <c r="O120" s="4" t="s">
        <v>32</v>
      </c>
      <c r="P120" s="4" t="s">
        <v>33</v>
      </c>
      <c r="Q120" s="4">
        <v>0</v>
      </c>
      <c r="R120" s="7">
        <v>45178</v>
      </c>
      <c r="S120" s="6">
        <v>45182</v>
      </c>
      <c r="T120" s="4" t="s">
        <v>34</v>
      </c>
      <c r="U120" s="4">
        <v>6222</v>
      </c>
      <c r="V120" s="4">
        <v>0</v>
      </c>
      <c r="W120" s="4">
        <v>0</v>
      </c>
      <c r="X120" s="4" t="s">
        <v>600</v>
      </c>
      <c r="Y120" s="4" t="s">
        <v>601</v>
      </c>
    </row>
    <row r="121" s="4" customFormat="1" spans="1:25">
      <c r="A121" s="4" t="s">
        <v>602</v>
      </c>
      <c r="B121" s="4" t="s">
        <v>26</v>
      </c>
      <c r="C121" s="4" t="s">
        <v>27</v>
      </c>
      <c r="D121" s="4" t="s">
        <v>603</v>
      </c>
      <c r="E121" s="4" t="s">
        <v>604</v>
      </c>
      <c r="F121" s="6">
        <v>45178</v>
      </c>
      <c r="G121" s="6">
        <v>45181</v>
      </c>
      <c r="H121" s="4">
        <v>1</v>
      </c>
      <c r="I121" s="4">
        <v>3</v>
      </c>
      <c r="J121" s="4">
        <v>3</v>
      </c>
      <c r="K121" s="4" t="s">
        <v>30</v>
      </c>
      <c r="L121" s="4">
        <v>1178</v>
      </c>
      <c r="M121" s="4">
        <v>1178</v>
      </c>
      <c r="N121" s="4" t="s">
        <v>605</v>
      </c>
      <c r="O121" s="4" t="s">
        <v>32</v>
      </c>
      <c r="P121" s="4" t="s">
        <v>33</v>
      </c>
      <c r="Q121" s="4">
        <v>0</v>
      </c>
      <c r="R121" s="7">
        <v>45178.0000115741</v>
      </c>
      <c r="S121" s="6">
        <v>45182</v>
      </c>
      <c r="T121" s="4" t="s">
        <v>34</v>
      </c>
      <c r="U121" s="4">
        <v>1178</v>
      </c>
      <c r="V121" s="4">
        <v>0</v>
      </c>
      <c r="W121" s="4">
        <v>0</v>
      </c>
      <c r="X121" s="4" t="s">
        <v>606</v>
      </c>
      <c r="Y121" s="4" t="s">
        <v>606</v>
      </c>
    </row>
    <row r="122" s="4" customFormat="1" spans="1:25">
      <c r="A122" s="4" t="s">
        <v>495</v>
      </c>
      <c r="B122" s="4" t="s">
        <v>26</v>
      </c>
      <c r="C122" s="4" t="s">
        <v>607</v>
      </c>
      <c r="D122" s="4" t="s">
        <v>496</v>
      </c>
      <c r="E122" s="4" t="s">
        <v>497</v>
      </c>
      <c r="F122" s="6">
        <v>45179</v>
      </c>
      <c r="G122" s="6">
        <v>45181</v>
      </c>
      <c r="H122" s="4">
        <v>1</v>
      </c>
      <c r="I122" s="4">
        <v>2</v>
      </c>
      <c r="J122" s="4">
        <v>2</v>
      </c>
      <c r="K122" s="4" t="s">
        <v>30</v>
      </c>
      <c r="L122" s="4">
        <v>-52.96</v>
      </c>
      <c r="M122" s="4">
        <v>-52.96</v>
      </c>
      <c r="N122" s="4" t="s">
        <v>498</v>
      </c>
      <c r="O122" s="4" t="s">
        <v>32</v>
      </c>
      <c r="P122" s="4" t="s">
        <v>33</v>
      </c>
      <c r="Q122" s="4">
        <v>0</v>
      </c>
      <c r="R122" s="7">
        <v>45176.2758912037</v>
      </c>
      <c r="S122" s="6">
        <v>45182</v>
      </c>
      <c r="T122" s="4" t="s">
        <v>34</v>
      </c>
      <c r="U122" s="4">
        <v>-52.96</v>
      </c>
      <c r="V122" s="4">
        <v>0</v>
      </c>
      <c r="W122" s="4">
        <v>0</v>
      </c>
      <c r="X122" s="4" t="s">
        <v>499</v>
      </c>
      <c r="Y122" s="4" t="s">
        <v>36</v>
      </c>
    </row>
    <row r="123" s="4" customFormat="1" spans="1:25">
      <c r="A123" s="4" t="s">
        <v>608</v>
      </c>
      <c r="B123" s="4" t="s">
        <v>26</v>
      </c>
      <c r="C123" s="4" t="s">
        <v>27</v>
      </c>
      <c r="D123" s="4" t="s">
        <v>609</v>
      </c>
      <c r="E123" s="4" t="s">
        <v>610</v>
      </c>
      <c r="F123" s="6">
        <v>45178</v>
      </c>
      <c r="G123" s="6">
        <v>45181</v>
      </c>
      <c r="H123" s="4">
        <v>2</v>
      </c>
      <c r="I123" s="4">
        <v>3</v>
      </c>
      <c r="J123" s="4">
        <v>6</v>
      </c>
      <c r="K123" s="4" t="s">
        <v>30</v>
      </c>
      <c r="L123" s="4">
        <v>4684</v>
      </c>
      <c r="M123" s="4">
        <v>4684</v>
      </c>
      <c r="N123" s="4" t="s">
        <v>611</v>
      </c>
      <c r="O123" s="4" t="s">
        <v>32</v>
      </c>
      <c r="P123" s="4" t="s">
        <v>33</v>
      </c>
      <c r="Q123" s="4">
        <v>0</v>
      </c>
      <c r="R123" s="7">
        <v>45178.0000115741</v>
      </c>
      <c r="S123" s="6">
        <v>45182</v>
      </c>
      <c r="T123" s="4" t="s">
        <v>34</v>
      </c>
      <c r="U123" s="4">
        <v>4684</v>
      </c>
      <c r="V123" s="4">
        <v>0</v>
      </c>
      <c r="W123" s="4">
        <v>0</v>
      </c>
      <c r="X123" s="4" t="s">
        <v>612</v>
      </c>
      <c r="Y123" s="4" t="s">
        <v>613</v>
      </c>
    </row>
    <row r="124" s="4" customFormat="1" spans="1:25">
      <c r="A124" s="4" t="s">
        <v>614</v>
      </c>
      <c r="B124" s="4" t="s">
        <v>26</v>
      </c>
      <c r="C124" s="4" t="s">
        <v>27</v>
      </c>
      <c r="D124" s="4" t="s">
        <v>414</v>
      </c>
      <c r="E124" s="4" t="s">
        <v>615</v>
      </c>
      <c r="F124" s="6">
        <v>45179</v>
      </c>
      <c r="G124" s="6">
        <v>45181</v>
      </c>
      <c r="H124" s="4">
        <v>1</v>
      </c>
      <c r="I124" s="4">
        <v>2</v>
      </c>
      <c r="J124" s="4">
        <v>2</v>
      </c>
      <c r="K124" s="4" t="s">
        <v>30</v>
      </c>
      <c r="L124" s="4">
        <v>602</v>
      </c>
      <c r="M124" s="4">
        <v>602</v>
      </c>
      <c r="N124" s="4" t="s">
        <v>616</v>
      </c>
      <c r="O124" s="4" t="s">
        <v>32</v>
      </c>
      <c r="P124" s="4" t="s">
        <v>33</v>
      </c>
      <c r="Q124" s="4">
        <v>0</v>
      </c>
      <c r="R124" s="7">
        <v>45178</v>
      </c>
      <c r="S124" s="6">
        <v>45182</v>
      </c>
      <c r="T124" s="4" t="s">
        <v>34</v>
      </c>
      <c r="U124" s="4">
        <v>602</v>
      </c>
      <c r="V124" s="4">
        <v>0</v>
      </c>
      <c r="W124" s="4">
        <v>0</v>
      </c>
      <c r="X124" s="4" t="s">
        <v>617</v>
      </c>
      <c r="Y124" s="4" t="s">
        <v>618</v>
      </c>
    </row>
    <row r="125" s="4" customFormat="1" spans="1:25">
      <c r="A125" s="4" t="s">
        <v>619</v>
      </c>
      <c r="B125" s="4" t="s">
        <v>26</v>
      </c>
      <c r="C125" s="4" t="s">
        <v>27</v>
      </c>
      <c r="D125" s="4" t="s">
        <v>414</v>
      </c>
      <c r="E125" s="4" t="s">
        <v>615</v>
      </c>
      <c r="F125" s="6">
        <v>45179</v>
      </c>
      <c r="G125" s="6">
        <v>45181</v>
      </c>
      <c r="H125" s="4">
        <v>1</v>
      </c>
      <c r="I125" s="4">
        <v>2</v>
      </c>
      <c r="J125" s="4">
        <v>2</v>
      </c>
      <c r="K125" s="4" t="s">
        <v>30</v>
      </c>
      <c r="L125" s="4">
        <v>602</v>
      </c>
      <c r="M125" s="4">
        <v>602</v>
      </c>
      <c r="N125" s="4" t="s">
        <v>620</v>
      </c>
      <c r="O125" s="4" t="s">
        <v>32</v>
      </c>
      <c r="P125" s="4" t="s">
        <v>33</v>
      </c>
      <c r="Q125" s="4">
        <v>0</v>
      </c>
      <c r="R125" s="7">
        <v>45178.0000115741</v>
      </c>
      <c r="S125" s="6">
        <v>45182</v>
      </c>
      <c r="T125" s="4" t="s">
        <v>34</v>
      </c>
      <c r="U125" s="4">
        <v>602</v>
      </c>
      <c r="V125" s="4">
        <v>0</v>
      </c>
      <c r="W125" s="4">
        <v>0</v>
      </c>
      <c r="X125" s="4" t="s">
        <v>621</v>
      </c>
      <c r="Y125" s="4" t="s">
        <v>622</v>
      </c>
    </row>
    <row r="126" s="4" customFormat="1" spans="1:25">
      <c r="A126" s="4" t="s">
        <v>623</v>
      </c>
      <c r="B126" s="4" t="s">
        <v>26</v>
      </c>
      <c r="C126" s="4" t="s">
        <v>27</v>
      </c>
      <c r="D126" s="4" t="s">
        <v>624</v>
      </c>
      <c r="E126" s="4" t="s">
        <v>625</v>
      </c>
      <c r="F126" s="6">
        <v>45180</v>
      </c>
      <c r="G126" s="6">
        <v>45181</v>
      </c>
      <c r="H126" s="4">
        <v>1</v>
      </c>
      <c r="I126" s="4">
        <v>1</v>
      </c>
      <c r="J126" s="4">
        <v>1</v>
      </c>
      <c r="K126" s="4" t="s">
        <v>30</v>
      </c>
      <c r="L126" s="4">
        <v>766</v>
      </c>
      <c r="M126" s="4">
        <v>766</v>
      </c>
      <c r="N126" s="4" t="s">
        <v>626</v>
      </c>
      <c r="O126" s="4" t="s">
        <v>32</v>
      </c>
      <c r="P126" s="4" t="s">
        <v>33</v>
      </c>
      <c r="Q126" s="4">
        <v>0</v>
      </c>
      <c r="R126" s="7">
        <v>45178</v>
      </c>
      <c r="S126" s="6">
        <v>45182</v>
      </c>
      <c r="T126" s="4" t="s">
        <v>34</v>
      </c>
      <c r="U126" s="4">
        <v>766</v>
      </c>
      <c r="V126" s="4">
        <v>0</v>
      </c>
      <c r="W126" s="4">
        <v>0</v>
      </c>
      <c r="X126" s="4" t="s">
        <v>627</v>
      </c>
      <c r="Y126" s="4" t="s">
        <v>628</v>
      </c>
    </row>
    <row r="127" s="4" customFormat="1" spans="1:25">
      <c r="A127" s="4" t="s">
        <v>629</v>
      </c>
      <c r="B127" s="4" t="s">
        <v>26</v>
      </c>
      <c r="C127" s="4" t="s">
        <v>27</v>
      </c>
      <c r="D127" s="4" t="s">
        <v>630</v>
      </c>
      <c r="E127" s="4" t="s">
        <v>631</v>
      </c>
      <c r="F127" s="6">
        <v>45178</v>
      </c>
      <c r="G127" s="6">
        <v>45181</v>
      </c>
      <c r="H127" s="4">
        <v>1</v>
      </c>
      <c r="I127" s="4">
        <v>3</v>
      </c>
      <c r="J127" s="4">
        <v>3</v>
      </c>
      <c r="K127" s="4" t="s">
        <v>30</v>
      </c>
      <c r="L127" s="4">
        <v>1849</v>
      </c>
      <c r="M127" s="4">
        <v>1849</v>
      </c>
      <c r="N127" s="4" t="s">
        <v>632</v>
      </c>
      <c r="O127" s="4" t="s">
        <v>32</v>
      </c>
      <c r="P127" s="4" t="s">
        <v>33</v>
      </c>
      <c r="Q127" s="4">
        <v>0</v>
      </c>
      <c r="R127" s="7">
        <v>45178</v>
      </c>
      <c r="S127" s="6">
        <v>45182</v>
      </c>
      <c r="T127" s="4" t="s">
        <v>34</v>
      </c>
      <c r="U127" s="4">
        <v>1849</v>
      </c>
      <c r="V127" s="4">
        <v>0</v>
      </c>
      <c r="W127" s="4">
        <v>0</v>
      </c>
      <c r="X127" s="4" t="s">
        <v>633</v>
      </c>
      <c r="Y127" s="4" t="s">
        <v>634</v>
      </c>
    </row>
    <row r="128" s="4" customFormat="1" spans="1:25">
      <c r="A128" s="4" t="s">
        <v>635</v>
      </c>
      <c r="B128" s="4" t="s">
        <v>26</v>
      </c>
      <c r="C128" s="4" t="s">
        <v>27</v>
      </c>
      <c r="D128" s="4" t="s">
        <v>636</v>
      </c>
      <c r="E128" s="4" t="s">
        <v>637</v>
      </c>
      <c r="F128" s="6">
        <v>45179</v>
      </c>
      <c r="G128" s="6">
        <v>45181</v>
      </c>
      <c r="H128" s="4">
        <v>1</v>
      </c>
      <c r="I128" s="4">
        <v>2</v>
      </c>
      <c r="J128" s="4">
        <v>2</v>
      </c>
      <c r="K128" s="4" t="s">
        <v>30</v>
      </c>
      <c r="L128" s="4">
        <v>1259</v>
      </c>
      <c r="M128" s="4">
        <v>1259</v>
      </c>
      <c r="N128" s="4" t="s">
        <v>638</v>
      </c>
      <c r="O128" s="4" t="s">
        <v>32</v>
      </c>
      <c r="P128" s="4" t="s">
        <v>33</v>
      </c>
      <c r="Q128" s="4">
        <v>0</v>
      </c>
      <c r="R128" s="7">
        <v>45179</v>
      </c>
      <c r="S128" s="6">
        <v>45182</v>
      </c>
      <c r="T128" s="4" t="s">
        <v>34</v>
      </c>
      <c r="U128" s="4">
        <v>1259</v>
      </c>
      <c r="V128" s="4">
        <v>0</v>
      </c>
      <c r="W128" s="4">
        <v>0</v>
      </c>
      <c r="X128" s="4" t="s">
        <v>639</v>
      </c>
      <c r="Y128" s="4" t="s">
        <v>640</v>
      </c>
    </row>
    <row r="129" s="4" customFormat="1" spans="1:25">
      <c r="A129" s="4" t="s">
        <v>641</v>
      </c>
      <c r="B129" s="4" t="s">
        <v>26</v>
      </c>
      <c r="C129" s="4" t="s">
        <v>27</v>
      </c>
      <c r="D129" s="4" t="s">
        <v>642</v>
      </c>
      <c r="E129" s="4" t="s">
        <v>643</v>
      </c>
      <c r="F129" s="6">
        <v>45179</v>
      </c>
      <c r="G129" s="6">
        <v>45181</v>
      </c>
      <c r="H129" s="4">
        <v>1</v>
      </c>
      <c r="I129" s="4">
        <v>2</v>
      </c>
      <c r="J129" s="4">
        <v>2</v>
      </c>
      <c r="K129" s="4" t="s">
        <v>30</v>
      </c>
      <c r="L129" s="4">
        <v>1332</v>
      </c>
      <c r="M129" s="4">
        <v>1332</v>
      </c>
      <c r="N129" s="4" t="s">
        <v>644</v>
      </c>
      <c r="O129" s="4" t="s">
        <v>32</v>
      </c>
      <c r="P129" s="4" t="s">
        <v>33</v>
      </c>
      <c r="Q129" s="4">
        <v>0</v>
      </c>
      <c r="R129" s="7">
        <v>45179.0000115741</v>
      </c>
      <c r="S129" s="6">
        <v>45182</v>
      </c>
      <c r="T129" s="4" t="s">
        <v>34</v>
      </c>
      <c r="U129" s="4">
        <v>1332</v>
      </c>
      <c r="V129" s="4">
        <v>0</v>
      </c>
      <c r="W129" s="4">
        <v>0</v>
      </c>
      <c r="X129" s="4" t="s">
        <v>645</v>
      </c>
      <c r="Y129" s="4" t="s">
        <v>646</v>
      </c>
    </row>
    <row r="130" s="4" customFormat="1" spans="1:25">
      <c r="A130" s="4" t="s">
        <v>647</v>
      </c>
      <c r="B130" s="4" t="s">
        <v>26</v>
      </c>
      <c r="C130" s="4" t="s">
        <v>27</v>
      </c>
      <c r="D130" s="4" t="s">
        <v>648</v>
      </c>
      <c r="E130" s="4" t="s">
        <v>649</v>
      </c>
      <c r="F130" s="6">
        <v>45180</v>
      </c>
      <c r="G130" s="6">
        <v>45181</v>
      </c>
      <c r="H130" s="4">
        <v>1</v>
      </c>
      <c r="I130" s="4">
        <v>1</v>
      </c>
      <c r="J130" s="4">
        <v>1</v>
      </c>
      <c r="K130" s="4" t="s">
        <v>30</v>
      </c>
      <c r="L130" s="4">
        <v>354</v>
      </c>
      <c r="M130" s="4">
        <v>354</v>
      </c>
      <c r="N130" s="4" t="s">
        <v>650</v>
      </c>
      <c r="O130" s="4" t="s">
        <v>32</v>
      </c>
      <c r="P130" s="4" t="s">
        <v>33</v>
      </c>
      <c r="Q130" s="4">
        <v>0</v>
      </c>
      <c r="R130" s="7">
        <v>45179</v>
      </c>
      <c r="S130" s="6">
        <v>45182</v>
      </c>
      <c r="T130" s="4" t="s">
        <v>34</v>
      </c>
      <c r="U130" s="4">
        <v>354</v>
      </c>
      <c r="V130" s="4">
        <v>0</v>
      </c>
      <c r="W130" s="4">
        <v>0</v>
      </c>
      <c r="X130" s="4" t="s">
        <v>651</v>
      </c>
      <c r="Y130" s="4" t="s">
        <v>652</v>
      </c>
    </row>
    <row r="131" s="4" customFormat="1" spans="1:25">
      <c r="A131" s="4" t="s">
        <v>653</v>
      </c>
      <c r="B131" s="4" t="s">
        <v>26</v>
      </c>
      <c r="C131" s="4" t="s">
        <v>27</v>
      </c>
      <c r="D131" s="4" t="s">
        <v>654</v>
      </c>
      <c r="E131" s="4" t="s">
        <v>655</v>
      </c>
      <c r="F131" s="6">
        <v>45179</v>
      </c>
      <c r="G131" s="6">
        <v>45181</v>
      </c>
      <c r="H131" s="4">
        <v>1</v>
      </c>
      <c r="I131" s="4">
        <v>2</v>
      </c>
      <c r="J131" s="4">
        <v>2</v>
      </c>
      <c r="K131" s="4" t="s">
        <v>30</v>
      </c>
      <c r="L131" s="4">
        <v>1926</v>
      </c>
      <c r="M131" s="4">
        <v>1926</v>
      </c>
      <c r="N131" s="4" t="s">
        <v>656</v>
      </c>
      <c r="O131" s="4" t="s">
        <v>32</v>
      </c>
      <c r="P131" s="4" t="s">
        <v>33</v>
      </c>
      <c r="Q131" s="4">
        <v>0</v>
      </c>
      <c r="R131" s="7">
        <v>45179</v>
      </c>
      <c r="S131" s="6">
        <v>45182</v>
      </c>
      <c r="T131" s="4" t="s">
        <v>34</v>
      </c>
      <c r="U131" s="4">
        <v>1926</v>
      </c>
      <c r="V131" s="4">
        <v>0</v>
      </c>
      <c r="W131" s="4">
        <v>0</v>
      </c>
      <c r="X131" s="4" t="s">
        <v>657</v>
      </c>
      <c r="Y131" s="4" t="s">
        <v>658</v>
      </c>
    </row>
    <row r="132" s="4" customFormat="1" spans="1:25">
      <c r="A132" s="4" t="s">
        <v>659</v>
      </c>
      <c r="B132" s="4" t="s">
        <v>26</v>
      </c>
      <c r="C132" s="4" t="s">
        <v>27</v>
      </c>
      <c r="D132" s="4" t="s">
        <v>177</v>
      </c>
      <c r="E132" s="4" t="s">
        <v>660</v>
      </c>
      <c r="F132" s="6">
        <v>45179</v>
      </c>
      <c r="G132" s="6">
        <v>45181</v>
      </c>
      <c r="H132" s="4">
        <v>1</v>
      </c>
      <c r="I132" s="4">
        <v>2</v>
      </c>
      <c r="J132" s="4">
        <v>2</v>
      </c>
      <c r="K132" s="4" t="s">
        <v>30</v>
      </c>
      <c r="L132" s="4">
        <v>2588</v>
      </c>
      <c r="M132" s="4">
        <v>2588</v>
      </c>
      <c r="N132" s="4" t="s">
        <v>661</v>
      </c>
      <c r="O132" s="4" t="s">
        <v>32</v>
      </c>
      <c r="P132" s="4" t="s">
        <v>33</v>
      </c>
      <c r="Q132" s="4">
        <v>0</v>
      </c>
      <c r="R132" s="7">
        <v>45179.0000115741</v>
      </c>
      <c r="S132" s="6">
        <v>45182</v>
      </c>
      <c r="T132" s="4" t="s">
        <v>34</v>
      </c>
      <c r="U132" s="4">
        <v>2588</v>
      </c>
      <c r="V132" s="4">
        <v>0</v>
      </c>
      <c r="W132" s="4">
        <v>0</v>
      </c>
      <c r="X132" s="4" t="s">
        <v>662</v>
      </c>
      <c r="Y132" s="4" t="s">
        <v>663</v>
      </c>
    </row>
    <row r="133" s="4" customFormat="1" spans="1:25">
      <c r="A133" s="4" t="s">
        <v>664</v>
      </c>
      <c r="B133" s="4" t="s">
        <v>26</v>
      </c>
      <c r="C133" s="4" t="s">
        <v>27</v>
      </c>
      <c r="D133" s="4" t="s">
        <v>665</v>
      </c>
      <c r="E133" s="4" t="s">
        <v>666</v>
      </c>
      <c r="F133" s="6">
        <v>45180</v>
      </c>
      <c r="G133" s="6">
        <v>45181</v>
      </c>
      <c r="H133" s="4">
        <v>1</v>
      </c>
      <c r="I133" s="4">
        <v>1</v>
      </c>
      <c r="J133" s="4">
        <v>1</v>
      </c>
      <c r="K133" s="4" t="s">
        <v>30</v>
      </c>
      <c r="L133" s="4">
        <v>312</v>
      </c>
      <c r="M133" s="4">
        <v>312</v>
      </c>
      <c r="N133" s="4" t="s">
        <v>667</v>
      </c>
      <c r="O133" s="4" t="s">
        <v>32</v>
      </c>
      <c r="P133" s="4" t="s">
        <v>33</v>
      </c>
      <c r="Q133" s="4">
        <v>0</v>
      </c>
      <c r="R133" s="7">
        <v>45179</v>
      </c>
      <c r="S133" s="6">
        <v>45182</v>
      </c>
      <c r="T133" s="4" t="s">
        <v>34</v>
      </c>
      <c r="U133" s="4">
        <v>312</v>
      </c>
      <c r="V133" s="4">
        <v>0</v>
      </c>
      <c r="W133" s="4">
        <v>0</v>
      </c>
      <c r="X133" s="4" t="s">
        <v>668</v>
      </c>
      <c r="Y133" s="4" t="s">
        <v>669</v>
      </c>
    </row>
    <row r="134" s="4" customFormat="1" spans="1:25">
      <c r="A134" s="4" t="s">
        <v>670</v>
      </c>
      <c r="B134" s="4" t="s">
        <v>26</v>
      </c>
      <c r="C134" s="4" t="s">
        <v>27</v>
      </c>
      <c r="D134" s="4" t="s">
        <v>671</v>
      </c>
      <c r="E134" s="4" t="s">
        <v>672</v>
      </c>
      <c r="F134" s="6">
        <v>45180</v>
      </c>
      <c r="G134" s="6">
        <v>45181</v>
      </c>
      <c r="H134" s="4">
        <v>1</v>
      </c>
      <c r="I134" s="4">
        <v>1</v>
      </c>
      <c r="J134" s="4">
        <v>1</v>
      </c>
      <c r="K134" s="4" t="s">
        <v>30</v>
      </c>
      <c r="L134" s="4">
        <v>368</v>
      </c>
      <c r="M134" s="4">
        <v>368</v>
      </c>
      <c r="N134" s="4" t="s">
        <v>673</v>
      </c>
      <c r="O134" s="4" t="s">
        <v>32</v>
      </c>
      <c r="P134" s="4" t="s">
        <v>33</v>
      </c>
      <c r="Q134" s="4">
        <v>0</v>
      </c>
      <c r="R134" s="7">
        <v>45179.0000115741</v>
      </c>
      <c r="S134" s="6">
        <v>45182</v>
      </c>
      <c r="T134" s="4" t="s">
        <v>34</v>
      </c>
      <c r="U134" s="4">
        <v>368</v>
      </c>
      <c r="V134" s="4">
        <v>0</v>
      </c>
      <c r="W134" s="4">
        <v>0</v>
      </c>
      <c r="X134" s="4" t="s">
        <v>674</v>
      </c>
      <c r="Y134" s="4" t="s">
        <v>675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677</v>
      </c>
      <c r="E135" s="4" t="s">
        <v>678</v>
      </c>
      <c r="F135" s="6">
        <v>45180</v>
      </c>
      <c r="G135" s="6">
        <v>45181</v>
      </c>
      <c r="H135" s="4">
        <v>1</v>
      </c>
      <c r="I135" s="4">
        <v>1</v>
      </c>
      <c r="J135" s="4">
        <v>1</v>
      </c>
      <c r="K135" s="4" t="s">
        <v>30</v>
      </c>
      <c r="L135" s="4">
        <v>256</v>
      </c>
      <c r="M135" s="4">
        <v>256</v>
      </c>
      <c r="N135" s="4" t="s">
        <v>679</v>
      </c>
      <c r="O135" s="4" t="s">
        <v>32</v>
      </c>
      <c r="P135" s="4" t="s">
        <v>33</v>
      </c>
      <c r="Q135" s="4">
        <v>0</v>
      </c>
      <c r="R135" s="7">
        <v>45179.0000115741</v>
      </c>
      <c r="S135" s="6">
        <v>45182</v>
      </c>
      <c r="T135" s="4" t="s">
        <v>34</v>
      </c>
      <c r="U135" s="4">
        <v>256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683</v>
      </c>
      <c r="E136" s="4" t="s">
        <v>684</v>
      </c>
      <c r="F136" s="6">
        <v>45179</v>
      </c>
      <c r="G136" s="6">
        <v>45181</v>
      </c>
      <c r="H136" s="4">
        <v>1</v>
      </c>
      <c r="I136" s="4">
        <v>2</v>
      </c>
      <c r="J136" s="4">
        <v>2</v>
      </c>
      <c r="K136" s="4" t="s">
        <v>30</v>
      </c>
      <c r="L136" s="4">
        <v>669</v>
      </c>
      <c r="M136" s="4">
        <v>669</v>
      </c>
      <c r="N136" s="4" t="s">
        <v>685</v>
      </c>
      <c r="O136" s="4" t="s">
        <v>32</v>
      </c>
      <c r="P136" s="4" t="s">
        <v>33</v>
      </c>
      <c r="Q136" s="4">
        <v>0</v>
      </c>
      <c r="R136" s="7">
        <v>45179</v>
      </c>
      <c r="S136" s="6">
        <v>45182</v>
      </c>
      <c r="T136" s="4" t="s">
        <v>34</v>
      </c>
      <c r="U136" s="4">
        <v>669</v>
      </c>
      <c r="V136" s="4">
        <v>0</v>
      </c>
      <c r="W136" s="4">
        <v>0</v>
      </c>
      <c r="X136" s="4" t="s">
        <v>686</v>
      </c>
      <c r="Y136" s="4" t="s">
        <v>36</v>
      </c>
    </row>
    <row r="137" s="4" customFormat="1" spans="1:25">
      <c r="A137" s="4" t="s">
        <v>687</v>
      </c>
      <c r="B137" s="4" t="s">
        <v>26</v>
      </c>
      <c r="C137" s="4" t="s">
        <v>27</v>
      </c>
      <c r="D137" s="4" t="s">
        <v>671</v>
      </c>
      <c r="E137" s="4" t="s">
        <v>688</v>
      </c>
      <c r="F137" s="6">
        <v>45180</v>
      </c>
      <c r="G137" s="6">
        <v>45181</v>
      </c>
      <c r="H137" s="4">
        <v>1</v>
      </c>
      <c r="I137" s="4">
        <v>1</v>
      </c>
      <c r="J137" s="4">
        <v>1</v>
      </c>
      <c r="K137" s="4" t="s">
        <v>30</v>
      </c>
      <c r="L137" s="4">
        <v>498</v>
      </c>
      <c r="M137" s="4">
        <v>498</v>
      </c>
      <c r="N137" s="4" t="s">
        <v>689</v>
      </c>
      <c r="O137" s="4" t="s">
        <v>32</v>
      </c>
      <c r="P137" s="4" t="s">
        <v>33</v>
      </c>
      <c r="Q137" s="4">
        <v>0</v>
      </c>
      <c r="R137" s="7">
        <v>45179.0000115741</v>
      </c>
      <c r="S137" s="6">
        <v>45182</v>
      </c>
      <c r="T137" s="4" t="s">
        <v>34</v>
      </c>
      <c r="U137" s="4">
        <v>498</v>
      </c>
      <c r="V137" s="4">
        <v>0</v>
      </c>
      <c r="W137" s="4">
        <v>0</v>
      </c>
      <c r="X137" s="4" t="s">
        <v>690</v>
      </c>
      <c r="Y137" s="4" t="s">
        <v>675</v>
      </c>
    </row>
    <row r="138" s="4" customFormat="1" spans="1:25">
      <c r="A138" s="4" t="s">
        <v>691</v>
      </c>
      <c r="B138" s="4" t="s">
        <v>26</v>
      </c>
      <c r="C138" s="4" t="s">
        <v>27</v>
      </c>
      <c r="D138" s="4" t="s">
        <v>547</v>
      </c>
      <c r="E138" s="4" t="s">
        <v>692</v>
      </c>
      <c r="F138" s="6">
        <v>45180</v>
      </c>
      <c r="G138" s="6">
        <v>45181</v>
      </c>
      <c r="H138" s="4">
        <v>1</v>
      </c>
      <c r="I138" s="4">
        <v>1</v>
      </c>
      <c r="J138" s="4">
        <v>1</v>
      </c>
      <c r="K138" s="4" t="s">
        <v>30</v>
      </c>
      <c r="L138" s="4">
        <v>350</v>
      </c>
      <c r="M138" s="4">
        <v>350</v>
      </c>
      <c r="N138" s="4" t="s">
        <v>693</v>
      </c>
      <c r="O138" s="4" t="s">
        <v>32</v>
      </c>
      <c r="P138" s="4" t="s">
        <v>33</v>
      </c>
      <c r="Q138" s="4">
        <v>0</v>
      </c>
      <c r="R138" s="7">
        <v>45179</v>
      </c>
      <c r="S138" s="6">
        <v>45182</v>
      </c>
      <c r="T138" s="4" t="s">
        <v>34</v>
      </c>
      <c r="U138" s="4">
        <v>350</v>
      </c>
      <c r="V138" s="4">
        <v>0</v>
      </c>
      <c r="W138" s="4">
        <v>0</v>
      </c>
      <c r="X138" s="4" t="s">
        <v>694</v>
      </c>
      <c r="Y138" s="4" t="s">
        <v>695</v>
      </c>
    </row>
    <row r="139" s="4" customFormat="1" spans="1:25">
      <c r="A139" s="4" t="s">
        <v>696</v>
      </c>
      <c r="B139" s="4" t="s">
        <v>26</v>
      </c>
      <c r="C139" s="4" t="s">
        <v>27</v>
      </c>
      <c r="D139" s="4" t="s">
        <v>697</v>
      </c>
      <c r="E139" s="4" t="s">
        <v>698</v>
      </c>
      <c r="F139" s="6">
        <v>45180</v>
      </c>
      <c r="G139" s="6">
        <v>45181</v>
      </c>
      <c r="H139" s="4">
        <v>1</v>
      </c>
      <c r="I139" s="4">
        <v>1</v>
      </c>
      <c r="J139" s="4">
        <v>1</v>
      </c>
      <c r="K139" s="4" t="s">
        <v>30</v>
      </c>
      <c r="L139" s="4">
        <v>571</v>
      </c>
      <c r="M139" s="4">
        <v>571</v>
      </c>
      <c r="N139" s="4" t="s">
        <v>699</v>
      </c>
      <c r="O139" s="4" t="s">
        <v>32</v>
      </c>
      <c r="P139" s="4" t="s">
        <v>33</v>
      </c>
      <c r="Q139" s="4">
        <v>0</v>
      </c>
      <c r="R139" s="7">
        <v>45179.0000115741</v>
      </c>
      <c r="S139" s="6">
        <v>45182</v>
      </c>
      <c r="T139" s="4" t="s">
        <v>34</v>
      </c>
      <c r="U139" s="4">
        <v>571</v>
      </c>
      <c r="V139" s="4">
        <v>0</v>
      </c>
      <c r="W139" s="4">
        <v>0</v>
      </c>
      <c r="X139" s="4" t="s">
        <v>700</v>
      </c>
      <c r="Y139" s="4" t="s">
        <v>36</v>
      </c>
    </row>
    <row r="140" s="4" customFormat="1" spans="1:25">
      <c r="A140" s="4" t="s">
        <v>701</v>
      </c>
      <c r="B140" s="4" t="s">
        <v>26</v>
      </c>
      <c r="C140" s="4" t="s">
        <v>27</v>
      </c>
      <c r="D140" s="4" t="s">
        <v>702</v>
      </c>
      <c r="E140" s="4" t="s">
        <v>703</v>
      </c>
      <c r="F140" s="6">
        <v>45180</v>
      </c>
      <c r="G140" s="6">
        <v>45181</v>
      </c>
      <c r="H140" s="4">
        <v>2</v>
      </c>
      <c r="I140" s="4">
        <v>1</v>
      </c>
      <c r="J140" s="4">
        <v>2</v>
      </c>
      <c r="K140" s="4" t="s">
        <v>30</v>
      </c>
      <c r="L140" s="4">
        <v>1244</v>
      </c>
      <c r="M140" s="4">
        <v>1244</v>
      </c>
      <c r="N140" s="4" t="s">
        <v>704</v>
      </c>
      <c r="O140" s="4" t="s">
        <v>32</v>
      </c>
      <c r="P140" s="4" t="s">
        <v>33</v>
      </c>
      <c r="Q140" s="4">
        <v>0</v>
      </c>
      <c r="R140" s="7">
        <v>45179</v>
      </c>
      <c r="S140" s="6">
        <v>45182</v>
      </c>
      <c r="T140" s="4" t="s">
        <v>34</v>
      </c>
      <c r="U140" s="4">
        <v>1244</v>
      </c>
      <c r="V140" s="4">
        <v>0</v>
      </c>
      <c r="W140" s="4">
        <v>0</v>
      </c>
      <c r="X140" s="4" t="s">
        <v>705</v>
      </c>
      <c r="Y140" s="4" t="s">
        <v>706</v>
      </c>
    </row>
    <row r="141" s="4" customFormat="1" spans="1:25">
      <c r="A141" s="4" t="s">
        <v>707</v>
      </c>
      <c r="B141" s="4" t="s">
        <v>26</v>
      </c>
      <c r="C141" s="4" t="s">
        <v>27</v>
      </c>
      <c r="D141" s="4" t="s">
        <v>708</v>
      </c>
      <c r="E141" s="4" t="s">
        <v>703</v>
      </c>
      <c r="F141" s="6">
        <v>45180</v>
      </c>
      <c r="G141" s="6">
        <v>45181</v>
      </c>
      <c r="H141" s="4">
        <v>1</v>
      </c>
      <c r="I141" s="4">
        <v>1</v>
      </c>
      <c r="J141" s="4">
        <v>1</v>
      </c>
      <c r="K141" s="4" t="s">
        <v>30</v>
      </c>
      <c r="L141" s="4">
        <v>326</v>
      </c>
      <c r="M141" s="4">
        <v>326</v>
      </c>
      <c r="N141" s="4" t="s">
        <v>709</v>
      </c>
      <c r="O141" s="4" t="s">
        <v>32</v>
      </c>
      <c r="P141" s="4" t="s">
        <v>33</v>
      </c>
      <c r="Q141" s="4">
        <v>0</v>
      </c>
      <c r="R141" s="7">
        <v>45179.0000115741</v>
      </c>
      <c r="S141" s="6">
        <v>45182</v>
      </c>
      <c r="T141" s="4" t="s">
        <v>34</v>
      </c>
      <c r="U141" s="4">
        <v>326</v>
      </c>
      <c r="V141" s="4">
        <v>0</v>
      </c>
      <c r="W141" s="4">
        <v>0</v>
      </c>
      <c r="X141" s="4" t="s">
        <v>710</v>
      </c>
      <c r="Y141" s="4" t="s">
        <v>711</v>
      </c>
    </row>
    <row r="142" s="4" customFormat="1" spans="1:25">
      <c r="A142" s="4" t="s">
        <v>712</v>
      </c>
      <c r="B142" s="4" t="s">
        <v>26</v>
      </c>
      <c r="C142" s="4" t="s">
        <v>27</v>
      </c>
      <c r="D142" s="4" t="s">
        <v>713</v>
      </c>
      <c r="E142" s="4" t="s">
        <v>714</v>
      </c>
      <c r="F142" s="6">
        <v>45180</v>
      </c>
      <c r="G142" s="6">
        <v>45181</v>
      </c>
      <c r="H142" s="4">
        <v>1</v>
      </c>
      <c r="I142" s="4">
        <v>1</v>
      </c>
      <c r="J142" s="4">
        <v>1</v>
      </c>
      <c r="K142" s="4" t="s">
        <v>30</v>
      </c>
      <c r="L142" s="4">
        <v>640</v>
      </c>
      <c r="M142" s="4">
        <v>640</v>
      </c>
      <c r="N142" s="4" t="s">
        <v>715</v>
      </c>
      <c r="O142" s="4" t="s">
        <v>32</v>
      </c>
      <c r="P142" s="4" t="s">
        <v>33</v>
      </c>
      <c r="Q142" s="4">
        <v>0</v>
      </c>
      <c r="R142" s="7">
        <v>45179</v>
      </c>
      <c r="S142" s="6">
        <v>45182</v>
      </c>
      <c r="T142" s="4" t="s">
        <v>34</v>
      </c>
      <c r="U142" s="4">
        <v>640</v>
      </c>
      <c r="V142" s="4">
        <v>0</v>
      </c>
      <c r="W142" s="4">
        <v>0</v>
      </c>
      <c r="X142" s="4" t="s">
        <v>716</v>
      </c>
      <c r="Y142" s="4" t="s">
        <v>717</v>
      </c>
    </row>
    <row r="143" s="4" customFormat="1" spans="1:25">
      <c r="A143" s="4" t="s">
        <v>718</v>
      </c>
      <c r="B143" s="4" t="s">
        <v>26</v>
      </c>
      <c r="C143" s="4" t="s">
        <v>27</v>
      </c>
      <c r="D143" s="4" t="s">
        <v>719</v>
      </c>
      <c r="E143" s="4" t="s">
        <v>720</v>
      </c>
      <c r="F143" s="6">
        <v>45180</v>
      </c>
      <c r="G143" s="6">
        <v>45181</v>
      </c>
      <c r="H143" s="4">
        <v>1</v>
      </c>
      <c r="I143" s="4">
        <v>1</v>
      </c>
      <c r="J143" s="4">
        <v>1</v>
      </c>
      <c r="K143" s="4" t="s">
        <v>30</v>
      </c>
      <c r="L143" s="4">
        <v>178</v>
      </c>
      <c r="M143" s="4">
        <v>178</v>
      </c>
      <c r="N143" s="4" t="s">
        <v>721</v>
      </c>
      <c r="O143" s="4" t="s">
        <v>32</v>
      </c>
      <c r="P143" s="4" t="s">
        <v>33</v>
      </c>
      <c r="Q143" s="4">
        <v>0</v>
      </c>
      <c r="R143" s="7">
        <v>45179.0000115741</v>
      </c>
      <c r="S143" s="6">
        <v>45182</v>
      </c>
      <c r="T143" s="4" t="s">
        <v>34</v>
      </c>
      <c r="U143" s="4">
        <v>178</v>
      </c>
      <c r="V143" s="4">
        <v>0</v>
      </c>
      <c r="W143" s="4">
        <v>0</v>
      </c>
      <c r="X143" s="4" t="s">
        <v>722</v>
      </c>
      <c r="Y143" s="4" t="s">
        <v>723</v>
      </c>
    </row>
    <row r="144" s="4" customFormat="1" spans="1:25">
      <c r="A144" s="4" t="s">
        <v>701</v>
      </c>
      <c r="B144" s="4" t="s">
        <v>26</v>
      </c>
      <c r="C144" s="4" t="s">
        <v>74</v>
      </c>
      <c r="D144" s="4" t="s">
        <v>702</v>
      </c>
      <c r="E144" s="4" t="s">
        <v>703</v>
      </c>
      <c r="F144" s="6">
        <v>45180</v>
      </c>
      <c r="G144" s="6">
        <v>45181</v>
      </c>
      <c r="H144" s="4">
        <v>2</v>
      </c>
      <c r="I144" s="4">
        <v>1</v>
      </c>
      <c r="J144" s="4">
        <v>2</v>
      </c>
      <c r="K144" s="4" t="s">
        <v>30</v>
      </c>
      <c r="L144" s="4">
        <v>-1244</v>
      </c>
      <c r="M144" s="4">
        <v>-1244</v>
      </c>
      <c r="N144" s="4" t="s">
        <v>704</v>
      </c>
      <c r="O144" s="4" t="s">
        <v>32</v>
      </c>
      <c r="P144" s="4" t="s">
        <v>33</v>
      </c>
      <c r="Q144" s="4">
        <v>0</v>
      </c>
      <c r="R144" s="7">
        <v>45179</v>
      </c>
      <c r="S144" s="6">
        <v>45182</v>
      </c>
      <c r="T144" s="4" t="s">
        <v>34</v>
      </c>
      <c r="U144" s="4">
        <v>-1244</v>
      </c>
      <c r="V144" s="4">
        <v>0</v>
      </c>
      <c r="W144" s="4">
        <v>0</v>
      </c>
      <c r="X144" s="4" t="s">
        <v>705</v>
      </c>
      <c r="Y144" s="4" t="s">
        <v>706</v>
      </c>
    </row>
    <row r="145" s="4" customFormat="1" spans="1:25">
      <c r="A145" s="4" t="s">
        <v>724</v>
      </c>
      <c r="B145" s="4" t="s">
        <v>26</v>
      </c>
      <c r="C145" s="4" t="s">
        <v>27</v>
      </c>
      <c r="D145" s="4" t="s">
        <v>725</v>
      </c>
      <c r="E145" s="4" t="s">
        <v>726</v>
      </c>
      <c r="F145" s="6">
        <v>45180</v>
      </c>
      <c r="G145" s="6">
        <v>45181</v>
      </c>
      <c r="H145" s="4">
        <v>1</v>
      </c>
      <c r="I145" s="4">
        <v>1</v>
      </c>
      <c r="J145" s="4">
        <v>1</v>
      </c>
      <c r="K145" s="4" t="s">
        <v>30</v>
      </c>
      <c r="L145" s="4">
        <v>1387</v>
      </c>
      <c r="M145" s="4">
        <v>1387</v>
      </c>
      <c r="N145" s="4" t="s">
        <v>727</v>
      </c>
      <c r="O145" s="4" t="s">
        <v>32</v>
      </c>
      <c r="P145" s="4" t="s">
        <v>33</v>
      </c>
      <c r="Q145" s="4">
        <v>0</v>
      </c>
      <c r="R145" s="7">
        <v>45180.0000115741</v>
      </c>
      <c r="S145" s="6">
        <v>45182</v>
      </c>
      <c r="T145" s="4" t="s">
        <v>34</v>
      </c>
      <c r="U145" s="4">
        <v>1387</v>
      </c>
      <c r="V145" s="4">
        <v>0</v>
      </c>
      <c r="W145" s="4">
        <v>0</v>
      </c>
      <c r="X145" s="4" t="s">
        <v>728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702</v>
      </c>
      <c r="E146" s="4" t="s">
        <v>730</v>
      </c>
      <c r="F146" s="6">
        <v>45180</v>
      </c>
      <c r="G146" s="6">
        <v>45181</v>
      </c>
      <c r="H146" s="4">
        <v>1</v>
      </c>
      <c r="I146" s="4">
        <v>1</v>
      </c>
      <c r="J146" s="4">
        <v>1</v>
      </c>
      <c r="K146" s="4" t="s">
        <v>30</v>
      </c>
      <c r="L146" s="4">
        <v>708</v>
      </c>
      <c r="M146" s="4">
        <v>708</v>
      </c>
      <c r="N146" s="4" t="s">
        <v>731</v>
      </c>
      <c r="O146" s="4" t="s">
        <v>32</v>
      </c>
      <c r="P146" s="4" t="s">
        <v>33</v>
      </c>
      <c r="Q146" s="4">
        <v>0</v>
      </c>
      <c r="R146" s="7">
        <v>45180.0000115741</v>
      </c>
      <c r="S146" s="6">
        <v>45182</v>
      </c>
      <c r="T146" s="4" t="s">
        <v>34</v>
      </c>
      <c r="U146" s="4">
        <v>708</v>
      </c>
      <c r="V146" s="4">
        <v>0</v>
      </c>
      <c r="W146" s="4">
        <v>0</v>
      </c>
      <c r="X146" s="4" t="s">
        <v>732</v>
      </c>
      <c r="Y146" s="4" t="s">
        <v>733</v>
      </c>
    </row>
    <row r="147" s="4" customFormat="1" spans="1:25">
      <c r="A147" s="4" t="s">
        <v>734</v>
      </c>
      <c r="B147" s="4" t="s">
        <v>26</v>
      </c>
      <c r="C147" s="4" t="s">
        <v>27</v>
      </c>
      <c r="D147" s="4" t="s">
        <v>719</v>
      </c>
      <c r="E147" s="4" t="s">
        <v>720</v>
      </c>
      <c r="F147" s="6">
        <v>45180</v>
      </c>
      <c r="G147" s="6">
        <v>45181</v>
      </c>
      <c r="H147" s="4">
        <v>1</v>
      </c>
      <c r="I147" s="4">
        <v>1</v>
      </c>
      <c r="J147" s="4">
        <v>1</v>
      </c>
      <c r="K147" s="4" t="s">
        <v>30</v>
      </c>
      <c r="L147" s="4">
        <v>178</v>
      </c>
      <c r="M147" s="4">
        <v>178</v>
      </c>
      <c r="N147" s="4" t="s">
        <v>735</v>
      </c>
      <c r="O147" s="4" t="s">
        <v>32</v>
      </c>
      <c r="P147" s="4" t="s">
        <v>33</v>
      </c>
      <c r="Q147" s="4">
        <v>0</v>
      </c>
      <c r="R147" s="7">
        <v>45180</v>
      </c>
      <c r="S147" s="6">
        <v>45182</v>
      </c>
      <c r="T147" s="4" t="s">
        <v>34</v>
      </c>
      <c r="U147" s="4">
        <v>178</v>
      </c>
      <c r="V147" s="4">
        <v>0</v>
      </c>
      <c r="W147" s="4">
        <v>0</v>
      </c>
      <c r="X147" s="4" t="s">
        <v>736</v>
      </c>
      <c r="Y147" s="4" t="s">
        <v>737</v>
      </c>
    </row>
    <row r="148" s="4" customFormat="1" spans="1:25">
      <c r="A148" s="4" t="s">
        <v>696</v>
      </c>
      <c r="B148" s="4" t="s">
        <v>26</v>
      </c>
      <c r="C148" s="4" t="s">
        <v>74</v>
      </c>
      <c r="D148" s="4" t="s">
        <v>697</v>
      </c>
      <c r="E148" s="4" t="s">
        <v>698</v>
      </c>
      <c r="F148" s="6">
        <v>45180</v>
      </c>
      <c r="G148" s="6">
        <v>45181</v>
      </c>
      <c r="H148" s="4">
        <v>1</v>
      </c>
      <c r="I148" s="4">
        <v>1</v>
      </c>
      <c r="J148" s="4">
        <v>1</v>
      </c>
      <c r="K148" s="4" t="s">
        <v>30</v>
      </c>
      <c r="L148" s="4">
        <v>-571</v>
      </c>
      <c r="M148" s="4">
        <v>-571</v>
      </c>
      <c r="N148" s="4" t="s">
        <v>699</v>
      </c>
      <c r="O148" s="4" t="s">
        <v>32</v>
      </c>
      <c r="P148" s="4" t="s">
        <v>33</v>
      </c>
      <c r="Q148" s="4">
        <v>0</v>
      </c>
      <c r="R148" s="7">
        <v>45179.0000115741</v>
      </c>
      <c r="S148" s="6">
        <v>45182</v>
      </c>
      <c r="T148" s="4" t="s">
        <v>34</v>
      </c>
      <c r="U148" s="4">
        <v>-571</v>
      </c>
      <c r="V148" s="4">
        <v>0</v>
      </c>
      <c r="W148" s="4">
        <v>0</v>
      </c>
      <c r="X148" s="4" t="s">
        <v>700</v>
      </c>
      <c r="Y148" s="4" t="s">
        <v>36</v>
      </c>
    </row>
    <row r="149" s="4" customFormat="1" spans="1:25">
      <c r="A149" s="4" t="s">
        <v>738</v>
      </c>
      <c r="B149" s="4" t="s">
        <v>26</v>
      </c>
      <c r="C149" s="4" t="s">
        <v>27</v>
      </c>
      <c r="D149" s="4" t="s">
        <v>697</v>
      </c>
      <c r="E149" s="4" t="s">
        <v>698</v>
      </c>
      <c r="F149" s="6">
        <v>45180</v>
      </c>
      <c r="G149" s="6">
        <v>45181</v>
      </c>
      <c r="H149" s="4">
        <v>1</v>
      </c>
      <c r="I149" s="4">
        <v>1</v>
      </c>
      <c r="J149" s="4">
        <v>1</v>
      </c>
      <c r="K149" s="4" t="s">
        <v>30</v>
      </c>
      <c r="L149" s="4">
        <v>571</v>
      </c>
      <c r="M149" s="4">
        <v>571</v>
      </c>
      <c r="N149" s="4" t="s">
        <v>699</v>
      </c>
      <c r="O149" s="4" t="s">
        <v>32</v>
      </c>
      <c r="P149" s="4" t="s">
        <v>33</v>
      </c>
      <c r="Q149" s="4">
        <v>0</v>
      </c>
      <c r="R149" s="7">
        <v>45180</v>
      </c>
      <c r="S149" s="6">
        <v>45182</v>
      </c>
      <c r="T149" s="4" t="s">
        <v>34</v>
      </c>
      <c r="U149" s="4">
        <v>571</v>
      </c>
      <c r="V149" s="4">
        <v>0</v>
      </c>
      <c r="W149" s="4">
        <v>0</v>
      </c>
      <c r="X149" s="4" t="s">
        <v>739</v>
      </c>
      <c r="Y149" s="4" t="s">
        <v>36</v>
      </c>
    </row>
    <row r="150" s="4" customFormat="1" spans="1:25">
      <c r="A150" s="4" t="s">
        <v>740</v>
      </c>
      <c r="B150" s="4" t="s">
        <v>26</v>
      </c>
      <c r="C150" s="4" t="s">
        <v>27</v>
      </c>
      <c r="D150" s="4" t="s">
        <v>741</v>
      </c>
      <c r="E150" s="4" t="s">
        <v>742</v>
      </c>
      <c r="F150" s="6">
        <v>45180</v>
      </c>
      <c r="G150" s="6">
        <v>45181</v>
      </c>
      <c r="H150" s="4">
        <v>1</v>
      </c>
      <c r="I150" s="4">
        <v>1</v>
      </c>
      <c r="J150" s="4">
        <v>1</v>
      </c>
      <c r="K150" s="4" t="s">
        <v>30</v>
      </c>
      <c r="L150" s="4">
        <v>396</v>
      </c>
      <c r="M150" s="4">
        <v>396</v>
      </c>
      <c r="N150" s="4" t="s">
        <v>743</v>
      </c>
      <c r="O150" s="4" t="s">
        <v>32</v>
      </c>
      <c r="P150" s="4" t="s">
        <v>33</v>
      </c>
      <c r="Q150" s="4">
        <v>0</v>
      </c>
      <c r="R150" s="7">
        <v>45180.0000115741</v>
      </c>
      <c r="S150" s="6">
        <v>45182</v>
      </c>
      <c r="T150" s="4" t="s">
        <v>34</v>
      </c>
      <c r="U150" s="4">
        <v>396</v>
      </c>
      <c r="V150" s="4">
        <v>0</v>
      </c>
      <c r="W150" s="4">
        <v>0</v>
      </c>
      <c r="X150" s="4" t="s">
        <v>744</v>
      </c>
      <c r="Y150" s="4" t="s">
        <v>745</v>
      </c>
    </row>
    <row r="151" s="4" customFormat="1" spans="1:25">
      <c r="A151" s="4" t="s">
        <v>746</v>
      </c>
      <c r="B151" s="4" t="s">
        <v>26</v>
      </c>
      <c r="C151" s="4" t="s">
        <v>27</v>
      </c>
      <c r="D151" s="4" t="s">
        <v>741</v>
      </c>
      <c r="E151" s="4" t="s">
        <v>742</v>
      </c>
      <c r="F151" s="6">
        <v>45180</v>
      </c>
      <c r="G151" s="6">
        <v>45181</v>
      </c>
      <c r="H151" s="4">
        <v>1</v>
      </c>
      <c r="I151" s="4">
        <v>1</v>
      </c>
      <c r="J151" s="4">
        <v>1</v>
      </c>
      <c r="K151" s="4" t="s">
        <v>30</v>
      </c>
      <c r="L151" s="4">
        <v>396</v>
      </c>
      <c r="M151" s="4">
        <v>396</v>
      </c>
      <c r="N151" s="4" t="s">
        <v>747</v>
      </c>
      <c r="O151" s="4" t="s">
        <v>32</v>
      </c>
      <c r="P151" s="4" t="s">
        <v>33</v>
      </c>
      <c r="Q151" s="4">
        <v>0</v>
      </c>
      <c r="R151" s="7">
        <v>45180.0000115741</v>
      </c>
      <c r="S151" s="6">
        <v>45182</v>
      </c>
      <c r="T151" s="4" t="s">
        <v>34</v>
      </c>
      <c r="U151" s="4">
        <v>396</v>
      </c>
      <c r="V151" s="4">
        <v>0</v>
      </c>
      <c r="W151" s="4">
        <v>0</v>
      </c>
      <c r="X151" s="4" t="s">
        <v>748</v>
      </c>
      <c r="Y151" s="4" t="s">
        <v>749</v>
      </c>
    </row>
    <row r="152" s="4" customFormat="1" spans="1:25">
      <c r="A152" s="4" t="s">
        <v>738</v>
      </c>
      <c r="B152" s="4" t="s">
        <v>26</v>
      </c>
      <c r="C152" s="4" t="s">
        <v>74</v>
      </c>
      <c r="D152" s="4" t="s">
        <v>697</v>
      </c>
      <c r="E152" s="4" t="s">
        <v>698</v>
      </c>
      <c r="F152" s="6">
        <v>45180</v>
      </c>
      <c r="G152" s="6">
        <v>45181</v>
      </c>
      <c r="H152" s="4">
        <v>1</v>
      </c>
      <c r="I152" s="4">
        <v>1</v>
      </c>
      <c r="J152" s="4">
        <v>1</v>
      </c>
      <c r="K152" s="4" t="s">
        <v>30</v>
      </c>
      <c r="L152" s="4">
        <v>-571</v>
      </c>
      <c r="M152" s="4">
        <v>-571</v>
      </c>
      <c r="N152" s="4" t="s">
        <v>699</v>
      </c>
      <c r="O152" s="4" t="s">
        <v>32</v>
      </c>
      <c r="P152" s="4" t="s">
        <v>33</v>
      </c>
      <c r="Q152" s="4">
        <v>0</v>
      </c>
      <c r="R152" s="7">
        <v>45180</v>
      </c>
      <c r="S152" s="6">
        <v>45182</v>
      </c>
      <c r="T152" s="4" t="s">
        <v>34</v>
      </c>
      <c r="U152" s="4">
        <v>-571</v>
      </c>
      <c r="V152" s="4">
        <v>0</v>
      </c>
      <c r="W152" s="4">
        <v>0</v>
      </c>
      <c r="X152" s="4" t="s">
        <v>739</v>
      </c>
      <c r="Y152" s="4" t="s">
        <v>36</v>
      </c>
    </row>
    <row r="153" s="4" customFormat="1" spans="1:25">
      <c r="A153" s="4" t="s">
        <v>750</v>
      </c>
      <c r="B153" s="4" t="s">
        <v>26</v>
      </c>
      <c r="C153" s="4" t="s">
        <v>27</v>
      </c>
      <c r="D153" s="4" t="s">
        <v>741</v>
      </c>
      <c r="E153" s="4" t="s">
        <v>742</v>
      </c>
      <c r="F153" s="6">
        <v>45180</v>
      </c>
      <c r="G153" s="6">
        <v>45181</v>
      </c>
      <c r="H153" s="4">
        <v>1</v>
      </c>
      <c r="I153" s="4">
        <v>1</v>
      </c>
      <c r="J153" s="4">
        <v>1</v>
      </c>
      <c r="K153" s="4" t="s">
        <v>30</v>
      </c>
      <c r="L153" s="4">
        <v>396</v>
      </c>
      <c r="M153" s="4">
        <v>396</v>
      </c>
      <c r="N153" s="4" t="s">
        <v>751</v>
      </c>
      <c r="O153" s="4" t="s">
        <v>32</v>
      </c>
      <c r="P153" s="4" t="s">
        <v>33</v>
      </c>
      <c r="Q153" s="4">
        <v>0</v>
      </c>
      <c r="R153" s="7">
        <v>45180</v>
      </c>
      <c r="S153" s="6">
        <v>45182</v>
      </c>
      <c r="T153" s="4" t="s">
        <v>34</v>
      </c>
      <c r="U153" s="4">
        <v>396</v>
      </c>
      <c r="V153" s="4">
        <v>0</v>
      </c>
      <c r="W153" s="4">
        <v>0</v>
      </c>
      <c r="X153" s="4" t="s">
        <v>752</v>
      </c>
      <c r="Y153" s="4" t="s">
        <v>753</v>
      </c>
    </row>
    <row r="154" s="4" customFormat="1" spans="1:26">
      <c r="A154" s="4" t="s">
        <v>754</v>
      </c>
      <c r="B154" s="4" t="s">
        <v>26</v>
      </c>
      <c r="C154" s="4" t="s">
        <v>27</v>
      </c>
      <c r="D154" s="4" t="s">
        <v>165</v>
      </c>
      <c r="E154" s="4" t="s">
        <v>755</v>
      </c>
      <c r="F154" s="6">
        <v>45180</v>
      </c>
      <c r="G154" s="6">
        <v>45181</v>
      </c>
      <c r="H154" s="4">
        <v>2</v>
      </c>
      <c r="I154" s="4">
        <v>1</v>
      </c>
      <c r="J154" s="4">
        <v>2</v>
      </c>
      <c r="K154" s="4" t="s">
        <v>30</v>
      </c>
      <c r="L154" s="4">
        <v>736</v>
      </c>
      <c r="M154" s="4">
        <v>736</v>
      </c>
      <c r="N154" s="4" t="s">
        <v>756</v>
      </c>
      <c r="O154" s="4" t="s">
        <v>32</v>
      </c>
      <c r="P154" s="4" t="s">
        <v>33</v>
      </c>
      <c r="Q154" s="4">
        <v>0</v>
      </c>
      <c r="R154" s="7">
        <v>45180.0000115741</v>
      </c>
      <c r="S154" s="6">
        <v>45182</v>
      </c>
      <c r="T154" s="4" t="s">
        <v>34</v>
      </c>
      <c r="U154" s="4">
        <v>736</v>
      </c>
      <c r="V154" s="4">
        <v>0</v>
      </c>
      <c r="W154" s="4">
        <v>0</v>
      </c>
      <c r="X154" s="4" t="s">
        <v>757</v>
      </c>
      <c r="Y154" s="4">
        <v>1346105</v>
      </c>
      <c r="Z154" s="4" t="s">
        <v>758</v>
      </c>
    </row>
    <row r="155" s="4" customFormat="1" spans="1:25">
      <c r="A155" s="4" t="s">
        <v>759</v>
      </c>
      <c r="B155" s="4" t="s">
        <v>26</v>
      </c>
      <c r="C155" s="4" t="s">
        <v>27</v>
      </c>
      <c r="D155" s="4" t="s">
        <v>501</v>
      </c>
      <c r="E155" s="4" t="s">
        <v>760</v>
      </c>
      <c r="F155" s="6">
        <v>45180</v>
      </c>
      <c r="G155" s="6">
        <v>45181</v>
      </c>
      <c r="H155" s="4">
        <v>1</v>
      </c>
      <c r="I155" s="4">
        <v>1</v>
      </c>
      <c r="J155" s="4">
        <v>1</v>
      </c>
      <c r="K155" s="4" t="s">
        <v>30</v>
      </c>
      <c r="L155" s="4">
        <v>386</v>
      </c>
      <c r="M155" s="4">
        <v>386</v>
      </c>
      <c r="N155" s="4" t="s">
        <v>761</v>
      </c>
      <c r="O155" s="4" t="s">
        <v>32</v>
      </c>
      <c r="P155" s="4" t="s">
        <v>33</v>
      </c>
      <c r="Q155" s="4">
        <v>0</v>
      </c>
      <c r="R155" s="7">
        <v>45180.0000115741</v>
      </c>
      <c r="S155" s="6">
        <v>45182</v>
      </c>
      <c r="T155" s="4" t="s">
        <v>34</v>
      </c>
      <c r="U155" s="4">
        <v>386</v>
      </c>
      <c r="V155" s="4">
        <v>0</v>
      </c>
      <c r="W155" s="4">
        <v>0</v>
      </c>
      <c r="X155" s="4" t="s">
        <v>762</v>
      </c>
      <c r="Y155" s="4" t="s">
        <v>763</v>
      </c>
    </row>
    <row r="156" s="4" customFormat="1" spans="1:25">
      <c r="A156" s="4" t="s">
        <v>764</v>
      </c>
      <c r="B156" s="4" t="s">
        <v>26</v>
      </c>
      <c r="C156" s="4" t="s">
        <v>27</v>
      </c>
      <c r="D156" s="4" t="s">
        <v>683</v>
      </c>
      <c r="E156" s="4" t="s">
        <v>765</v>
      </c>
      <c r="F156" s="6">
        <v>45180</v>
      </c>
      <c r="G156" s="6">
        <v>45181</v>
      </c>
      <c r="H156" s="4">
        <v>1</v>
      </c>
      <c r="I156" s="4">
        <v>1</v>
      </c>
      <c r="J156" s="4">
        <v>1</v>
      </c>
      <c r="K156" s="4" t="s">
        <v>30</v>
      </c>
      <c r="L156" s="4">
        <v>174</v>
      </c>
      <c r="M156" s="4">
        <v>174</v>
      </c>
      <c r="N156" s="4" t="s">
        <v>766</v>
      </c>
      <c r="O156" s="4" t="s">
        <v>32</v>
      </c>
      <c r="P156" s="4" t="s">
        <v>33</v>
      </c>
      <c r="Q156" s="4">
        <v>0</v>
      </c>
      <c r="R156" s="7">
        <v>45180</v>
      </c>
      <c r="S156" s="6">
        <v>45182</v>
      </c>
      <c r="T156" s="4" t="s">
        <v>34</v>
      </c>
      <c r="U156" s="4">
        <v>174</v>
      </c>
      <c r="V156" s="4">
        <v>0</v>
      </c>
      <c r="W156" s="4">
        <v>0</v>
      </c>
      <c r="X156" s="4" t="s">
        <v>767</v>
      </c>
      <c r="Y156" s="4" t="s">
        <v>768</v>
      </c>
    </row>
    <row r="157" s="4" customFormat="1" spans="1:25">
      <c r="A157" s="4" t="s">
        <v>769</v>
      </c>
      <c r="B157" s="4" t="s">
        <v>26</v>
      </c>
      <c r="C157" s="4" t="s">
        <v>27</v>
      </c>
      <c r="D157" s="4" t="s">
        <v>501</v>
      </c>
      <c r="E157" s="4" t="s">
        <v>536</v>
      </c>
      <c r="F157" s="6">
        <v>45180</v>
      </c>
      <c r="G157" s="6">
        <v>45181</v>
      </c>
      <c r="H157" s="4">
        <v>1</v>
      </c>
      <c r="I157" s="4">
        <v>1</v>
      </c>
      <c r="J157" s="4">
        <v>1</v>
      </c>
      <c r="K157" s="4" t="s">
        <v>30</v>
      </c>
      <c r="L157" s="4">
        <v>386</v>
      </c>
      <c r="M157" s="4">
        <v>386</v>
      </c>
      <c r="N157" s="4" t="s">
        <v>770</v>
      </c>
      <c r="O157" s="4" t="s">
        <v>32</v>
      </c>
      <c r="P157" s="4" t="s">
        <v>33</v>
      </c>
      <c r="Q157" s="4">
        <v>0</v>
      </c>
      <c r="R157" s="7">
        <v>45180.0000115741</v>
      </c>
      <c r="S157" s="6">
        <v>45182</v>
      </c>
      <c r="T157" s="4" t="s">
        <v>34</v>
      </c>
      <c r="U157" s="4">
        <v>386</v>
      </c>
      <c r="V157" s="4">
        <v>0</v>
      </c>
      <c r="W157" s="4">
        <v>0</v>
      </c>
      <c r="X157" s="4" t="s">
        <v>771</v>
      </c>
      <c r="Y157" s="4" t="s">
        <v>772</v>
      </c>
    </row>
    <row r="158" s="4" customFormat="1" spans="1:25">
      <c r="A158" s="4" t="s">
        <v>773</v>
      </c>
      <c r="B158" s="4" t="s">
        <v>26</v>
      </c>
      <c r="C158" s="4" t="s">
        <v>27</v>
      </c>
      <c r="D158" s="4" t="s">
        <v>165</v>
      </c>
      <c r="E158" s="4" t="s">
        <v>570</v>
      </c>
      <c r="F158" s="6">
        <v>45180</v>
      </c>
      <c r="G158" s="6">
        <v>45181</v>
      </c>
      <c r="H158" s="4">
        <v>1</v>
      </c>
      <c r="I158" s="4">
        <v>1</v>
      </c>
      <c r="J158" s="4">
        <v>1</v>
      </c>
      <c r="K158" s="4" t="s">
        <v>30</v>
      </c>
      <c r="L158" s="4">
        <v>365</v>
      </c>
      <c r="M158" s="4">
        <v>365</v>
      </c>
      <c r="N158" s="4" t="s">
        <v>774</v>
      </c>
      <c r="O158" s="4" t="s">
        <v>32</v>
      </c>
      <c r="P158" s="4" t="s">
        <v>33</v>
      </c>
      <c r="Q158" s="4">
        <v>0</v>
      </c>
      <c r="R158" s="7">
        <v>45180.0000115741</v>
      </c>
      <c r="S158" s="6">
        <v>45182</v>
      </c>
      <c r="T158" s="4" t="s">
        <v>34</v>
      </c>
      <c r="U158" s="4">
        <v>365</v>
      </c>
      <c r="V158" s="4">
        <v>0</v>
      </c>
      <c r="W158" s="4">
        <v>0</v>
      </c>
      <c r="X158" s="4" t="s">
        <v>775</v>
      </c>
      <c r="Y158" s="4" t="s">
        <v>776</v>
      </c>
    </row>
    <row r="159" s="4" customFormat="1" spans="1:26">
      <c r="A159" s="4" t="s">
        <v>777</v>
      </c>
      <c r="B159" s="4" t="s">
        <v>26</v>
      </c>
      <c r="C159" s="4" t="s">
        <v>27</v>
      </c>
      <c r="D159" s="4" t="s">
        <v>778</v>
      </c>
      <c r="E159" s="4" t="s">
        <v>779</v>
      </c>
      <c r="F159" s="6">
        <v>45180</v>
      </c>
      <c r="G159" s="6">
        <v>45181</v>
      </c>
      <c r="H159" s="4">
        <v>2</v>
      </c>
      <c r="I159" s="4">
        <v>1</v>
      </c>
      <c r="J159" s="4">
        <v>2</v>
      </c>
      <c r="K159" s="4" t="s">
        <v>30</v>
      </c>
      <c r="L159" s="4">
        <v>572</v>
      </c>
      <c r="M159" s="4">
        <v>572</v>
      </c>
      <c r="N159" s="4" t="s">
        <v>780</v>
      </c>
      <c r="O159" s="4" t="s">
        <v>32</v>
      </c>
      <c r="P159" s="4" t="s">
        <v>33</v>
      </c>
      <c r="Q159" s="4">
        <v>0</v>
      </c>
      <c r="R159" s="7">
        <v>45180.0000115741</v>
      </c>
      <c r="S159" s="6">
        <v>45182</v>
      </c>
      <c r="T159" s="4" t="s">
        <v>34</v>
      </c>
      <c r="U159" s="4">
        <v>572</v>
      </c>
      <c r="V159" s="4">
        <v>0</v>
      </c>
      <c r="W159" s="4">
        <v>0</v>
      </c>
      <c r="X159" s="4" t="s">
        <v>781</v>
      </c>
      <c r="Y159" s="4" t="s">
        <v>782</v>
      </c>
      <c r="Z159" s="4" t="s">
        <v>783</v>
      </c>
    </row>
    <row r="160" s="4" customFormat="1" spans="1:25">
      <c r="A160" s="4" t="s">
        <v>784</v>
      </c>
      <c r="B160" s="4" t="s">
        <v>26</v>
      </c>
      <c r="C160" s="4" t="s">
        <v>27</v>
      </c>
      <c r="D160" s="4" t="s">
        <v>591</v>
      </c>
      <c r="E160" s="4" t="s">
        <v>785</v>
      </c>
      <c r="F160" s="6">
        <v>45180</v>
      </c>
      <c r="G160" s="6">
        <v>45181</v>
      </c>
      <c r="H160" s="4">
        <v>1</v>
      </c>
      <c r="I160" s="4">
        <v>1</v>
      </c>
      <c r="J160" s="4">
        <v>1</v>
      </c>
      <c r="K160" s="4" t="s">
        <v>30</v>
      </c>
      <c r="L160" s="4">
        <v>417</v>
      </c>
      <c r="M160" s="4">
        <v>417</v>
      </c>
      <c r="N160" s="4" t="s">
        <v>786</v>
      </c>
      <c r="O160" s="4" t="s">
        <v>32</v>
      </c>
      <c r="P160" s="4" t="s">
        <v>33</v>
      </c>
      <c r="Q160" s="4">
        <v>0</v>
      </c>
      <c r="R160" s="7">
        <v>45180</v>
      </c>
      <c r="S160" s="6">
        <v>45182</v>
      </c>
      <c r="T160" s="4" t="s">
        <v>34</v>
      </c>
      <c r="U160" s="4">
        <v>417</v>
      </c>
      <c r="V160" s="4">
        <v>0</v>
      </c>
      <c r="W160" s="4">
        <v>0</v>
      </c>
      <c r="X160" s="4" t="s">
        <v>787</v>
      </c>
      <c r="Y160" s="4" t="s">
        <v>788</v>
      </c>
    </row>
    <row r="161" s="4" customFormat="1" spans="1:25">
      <c r="A161" s="4" t="s">
        <v>789</v>
      </c>
      <c r="B161" s="4" t="s">
        <v>26</v>
      </c>
      <c r="C161" s="4" t="s">
        <v>27</v>
      </c>
      <c r="D161" s="4" t="s">
        <v>790</v>
      </c>
      <c r="E161" s="4" t="s">
        <v>791</v>
      </c>
      <c r="F161" s="6">
        <v>45180</v>
      </c>
      <c r="G161" s="6">
        <v>45181</v>
      </c>
      <c r="H161" s="4">
        <v>1</v>
      </c>
      <c r="I161" s="4">
        <v>1</v>
      </c>
      <c r="J161" s="4">
        <v>1</v>
      </c>
      <c r="K161" s="4" t="s">
        <v>30</v>
      </c>
      <c r="L161" s="4">
        <v>260</v>
      </c>
      <c r="M161" s="4">
        <v>260</v>
      </c>
      <c r="N161" s="4" t="s">
        <v>792</v>
      </c>
      <c r="O161" s="4" t="s">
        <v>32</v>
      </c>
      <c r="P161" s="4" t="s">
        <v>33</v>
      </c>
      <c r="Q161" s="4">
        <v>0</v>
      </c>
      <c r="R161" s="7">
        <v>45180</v>
      </c>
      <c r="S161" s="6">
        <v>45182</v>
      </c>
      <c r="T161" s="4" t="s">
        <v>34</v>
      </c>
      <c r="U161" s="4">
        <v>260</v>
      </c>
      <c r="V161" s="4">
        <v>0</v>
      </c>
      <c r="W161" s="4">
        <v>0</v>
      </c>
      <c r="X161" s="4" t="s">
        <v>793</v>
      </c>
      <c r="Y161" s="4" t="s">
        <v>794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7"/>
  <sheetViews>
    <sheetView tabSelected="1" workbookViewId="0">
      <selection activeCell="A154" sqref="A154:D157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795</v>
      </c>
    </row>
    <row r="2" s="4" customFormat="1" hidden="1" spans="1:9">
      <c r="A2" s="5">
        <v>999223482189598</v>
      </c>
      <c r="B2" s="6">
        <v>45178</v>
      </c>
      <c r="C2" s="6">
        <v>45179</v>
      </c>
      <c r="D2" s="4">
        <v>1384</v>
      </c>
      <c r="E2" s="4" t="str">
        <f>VLOOKUP(A2,HOP!A:L,12,0)</f>
        <v>1384.00</v>
      </c>
      <c r="F2" s="4" t="str">
        <f>VLOOKUP(A2,HOP!A:C,3,0)</f>
        <v>3196978</v>
      </c>
      <c r="G2" s="4">
        <f>D2-E2</f>
        <v>0</v>
      </c>
      <c r="H2" s="4" t="str">
        <f>$H$1&amp;F2</f>
        <v>，3196978</v>
      </c>
      <c r="I2" s="4" t="str">
        <f>VLOOKUP(A2,HOP!A:U,21,0)</f>
        <v>直采</v>
      </c>
    </row>
    <row r="3" s="4" customFormat="1" hidden="1" spans="1:9">
      <c r="A3" s="5">
        <v>999223870927118</v>
      </c>
      <c r="B3" s="6">
        <v>45175</v>
      </c>
      <c r="C3" s="6">
        <v>45179</v>
      </c>
      <c r="D3" s="4">
        <v>4192</v>
      </c>
      <c r="E3" s="4" t="str">
        <f>VLOOKUP(A3,HOP!A:L,12,0)</f>
        <v>4192.00</v>
      </c>
      <c r="F3" s="4" t="str">
        <f>VLOOKUP(A3,HOP!A:C,3,0)</f>
        <v>3295225</v>
      </c>
      <c r="G3" s="4">
        <f t="shared" ref="G3:G34" si="0">D3-E3</f>
        <v>0</v>
      </c>
      <c r="H3" s="4" t="str">
        <f t="shared" ref="H3:H34" si="1">$H$1&amp;F3</f>
        <v>，3295225</v>
      </c>
      <c r="I3" s="4" t="str">
        <f>VLOOKUP(A3,HOP!A:U,21,0)</f>
        <v>直采</v>
      </c>
    </row>
    <row r="4" s="4" customFormat="1" hidden="1" spans="1:9">
      <c r="A4" s="5">
        <v>999224293322791</v>
      </c>
      <c r="B4" s="6">
        <v>45175</v>
      </c>
      <c r="C4" s="6">
        <v>45179</v>
      </c>
      <c r="D4" s="4">
        <v>2940</v>
      </c>
      <c r="E4" s="4" t="str">
        <f>VLOOKUP(A4,HOP!A:L,12,0)</f>
        <v>2940.00</v>
      </c>
      <c r="F4" s="4" t="str">
        <f>VLOOKUP(A4,HOP!A:C,3,0)</f>
        <v>3395559</v>
      </c>
      <c r="G4" s="4">
        <f t="shared" si="0"/>
        <v>0</v>
      </c>
      <c r="H4" s="4" t="str">
        <f t="shared" si="1"/>
        <v>，3395559</v>
      </c>
      <c r="I4" s="4" t="str">
        <f>VLOOKUP(A4,HOP!A:U,21,0)</f>
        <v>直采</v>
      </c>
    </row>
    <row r="5" s="4" customFormat="1" hidden="1" spans="1:9">
      <c r="A5" s="5">
        <v>999224742334927</v>
      </c>
      <c r="B5" s="6">
        <v>45177</v>
      </c>
      <c r="C5" s="6">
        <v>45179</v>
      </c>
      <c r="D5" s="4">
        <v>1600</v>
      </c>
      <c r="E5" s="4" t="str">
        <f>VLOOKUP(A5,HOP!A:L,12,0)</f>
        <v>1600.00</v>
      </c>
      <c r="F5" s="4" t="str">
        <f>VLOOKUP(A5,HOP!A:C,3,0)</f>
        <v>3497179</v>
      </c>
      <c r="G5" s="4">
        <f t="shared" si="0"/>
        <v>0</v>
      </c>
      <c r="H5" s="4" t="str">
        <f t="shared" si="1"/>
        <v>，3497179</v>
      </c>
      <c r="I5" s="4" t="str">
        <f>VLOOKUP(A5,HOP!A:U,21,0)</f>
        <v>直采</v>
      </c>
    </row>
    <row r="6" s="4" customFormat="1" hidden="1" spans="1:9">
      <c r="A6" s="5">
        <v>999224787754535</v>
      </c>
      <c r="B6" s="6">
        <v>45175</v>
      </c>
      <c r="C6" s="6">
        <v>45179</v>
      </c>
      <c r="D6" s="4">
        <v>7280</v>
      </c>
      <c r="E6" s="4">
        <v>7280</v>
      </c>
      <c r="F6" s="4">
        <v>3508525</v>
      </c>
      <c r="G6" s="4">
        <f t="shared" si="0"/>
        <v>0</v>
      </c>
      <c r="H6" s="4" t="str">
        <f t="shared" si="1"/>
        <v>，3508525</v>
      </c>
      <c r="I6" s="4" t="s">
        <v>796</v>
      </c>
    </row>
    <row r="7" s="4" customFormat="1" hidden="1" spans="1:9">
      <c r="A7" s="5">
        <v>999224857269598</v>
      </c>
      <c r="B7" s="6">
        <v>45177</v>
      </c>
      <c r="C7" s="6">
        <v>45179</v>
      </c>
      <c r="D7" s="4">
        <v>2418</v>
      </c>
      <c r="E7" s="4" t="str">
        <f>VLOOKUP(A7,HOP!A:L,12,0)</f>
        <v>2418.00</v>
      </c>
      <c r="F7" s="4" t="str">
        <f>VLOOKUP(A7,HOP!A:C,3,0)</f>
        <v>3526980</v>
      </c>
      <c r="G7" s="4">
        <f t="shared" si="0"/>
        <v>0</v>
      </c>
      <c r="H7" s="4" t="str">
        <f t="shared" si="1"/>
        <v>，3526980</v>
      </c>
      <c r="I7" s="4" t="str">
        <f>VLOOKUP(A7,HOP!A:U,21,0)</f>
        <v>直采</v>
      </c>
    </row>
    <row r="8" s="4" customFormat="1" hidden="1" spans="1:9">
      <c r="A8" s="5">
        <v>999224878257313</v>
      </c>
      <c r="B8" s="6">
        <v>45177</v>
      </c>
      <c r="C8" s="6">
        <v>45179</v>
      </c>
      <c r="D8" s="4">
        <v>972</v>
      </c>
      <c r="E8" s="4" t="str">
        <f>VLOOKUP(A8,HOP!A:L,12,0)</f>
        <v>972.00</v>
      </c>
      <c r="F8" s="4" t="str">
        <f>VLOOKUP(A8,HOP!A:C,3,0)</f>
        <v>3531347</v>
      </c>
      <c r="G8" s="4">
        <f t="shared" si="0"/>
        <v>0</v>
      </c>
      <c r="H8" s="4" t="str">
        <f t="shared" si="1"/>
        <v>，3531347</v>
      </c>
      <c r="I8" s="4" t="str">
        <f>VLOOKUP(A8,HOP!A:U,21,0)</f>
        <v>直采</v>
      </c>
    </row>
    <row r="9" s="4" customFormat="1" hidden="1" spans="1:9">
      <c r="A9" s="5">
        <v>999224941641892</v>
      </c>
      <c r="B9" s="6">
        <v>45175</v>
      </c>
      <c r="C9" s="6">
        <v>45179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24941940898</v>
      </c>
      <c r="B10" s="6">
        <v>45175</v>
      </c>
      <c r="C10" s="6">
        <v>45179</v>
      </c>
      <c r="D10" s="4">
        <v>3872</v>
      </c>
      <c r="E10" s="4" t="str">
        <f>VLOOKUP(A10,HOP!A:L,12,0)</f>
        <v>3872.00</v>
      </c>
      <c r="F10" s="4" t="str">
        <f>VLOOKUP(A10,HOP!A:C,3,0)</f>
        <v>3547605</v>
      </c>
      <c r="G10" s="4">
        <f t="shared" si="0"/>
        <v>0</v>
      </c>
      <c r="H10" s="4" t="str">
        <f t="shared" si="1"/>
        <v>，3547605</v>
      </c>
      <c r="I10" s="4" t="str">
        <f>VLOOKUP(A10,HOP!A:U,21,0)</f>
        <v>直采</v>
      </c>
    </row>
    <row r="11" s="4" customFormat="1" hidden="1" spans="1:9">
      <c r="A11" s="5">
        <v>999224973147838</v>
      </c>
      <c r="B11" s="6">
        <v>45177</v>
      </c>
      <c r="C11" s="6">
        <v>45179</v>
      </c>
      <c r="D11" s="4">
        <v>930</v>
      </c>
      <c r="E11" s="4" t="str">
        <f>VLOOKUP(A11,HOP!A:L,12,0)</f>
        <v>930.00</v>
      </c>
      <c r="F11" s="4" t="str">
        <f>VLOOKUP(A11,HOP!A:C,3,0)</f>
        <v>3554471</v>
      </c>
      <c r="G11" s="4">
        <f t="shared" si="0"/>
        <v>0</v>
      </c>
      <c r="H11" s="4" t="str">
        <f t="shared" si="1"/>
        <v>，3554471</v>
      </c>
      <c r="I11" s="4" t="str">
        <f>VLOOKUP(A11,HOP!A:U,21,0)</f>
        <v>直采</v>
      </c>
    </row>
    <row r="12" s="4" customFormat="1" hidden="1" spans="1:9">
      <c r="A12" s="5">
        <v>999225001034684</v>
      </c>
      <c r="B12" s="6">
        <v>45176</v>
      </c>
      <c r="C12" s="6">
        <v>45179</v>
      </c>
      <c r="D12" s="4">
        <v>3300</v>
      </c>
      <c r="E12" s="4" t="str">
        <f>VLOOKUP(A12,HOP!A:L,12,0)</f>
        <v>3300.00</v>
      </c>
      <c r="F12" s="4" t="str">
        <f>VLOOKUP(A12,HOP!A:C,3,0)</f>
        <v>3561570</v>
      </c>
      <c r="G12" s="4">
        <f t="shared" si="0"/>
        <v>0</v>
      </c>
      <c r="H12" s="4" t="str">
        <f t="shared" si="1"/>
        <v>，3561570</v>
      </c>
      <c r="I12" s="4" t="str">
        <f>VLOOKUP(A12,HOP!A:U,21,0)</f>
        <v>直采</v>
      </c>
    </row>
    <row r="13" s="4" customFormat="1" hidden="1" spans="1:9">
      <c r="A13" s="5">
        <v>999225001861216</v>
      </c>
      <c r="B13" s="6">
        <v>45175</v>
      </c>
      <c r="C13" s="6">
        <v>45179</v>
      </c>
      <c r="D13" s="4">
        <v>2560</v>
      </c>
      <c r="E13" s="4" t="str">
        <f>VLOOKUP(A13,HOP!A:L,12,0)</f>
        <v>2560.00</v>
      </c>
      <c r="F13" s="4" t="str">
        <f>VLOOKUP(A13,HOP!A:C,3,0)</f>
        <v>3561758</v>
      </c>
      <c r="G13" s="4">
        <f t="shared" si="0"/>
        <v>0</v>
      </c>
      <c r="H13" s="4" t="str">
        <f t="shared" si="1"/>
        <v>，3561758</v>
      </c>
      <c r="I13" s="4" t="str">
        <f>VLOOKUP(A13,HOP!A:U,21,0)</f>
        <v>直采</v>
      </c>
    </row>
    <row r="14" s="4" customFormat="1" hidden="1" spans="1:9">
      <c r="A14" s="5">
        <v>999225093980552</v>
      </c>
      <c r="B14" s="6">
        <v>45177</v>
      </c>
      <c r="C14" s="6">
        <v>45179</v>
      </c>
      <c r="D14" s="4">
        <v>770</v>
      </c>
      <c r="E14" s="4" t="str">
        <f>VLOOKUP(A14,HOP!A:L,12,0)</f>
        <v>770.00</v>
      </c>
      <c r="F14" s="4" t="str">
        <f>VLOOKUP(A14,HOP!A:C,3,0)</f>
        <v>3586008</v>
      </c>
      <c r="G14" s="4">
        <f t="shared" si="0"/>
        <v>0</v>
      </c>
      <c r="H14" s="4" t="str">
        <f t="shared" si="1"/>
        <v>，3586008</v>
      </c>
      <c r="I14" s="4" t="str">
        <f>VLOOKUP(A14,HOP!A:U,21,0)</f>
        <v>直采</v>
      </c>
    </row>
    <row r="15" s="4" customFormat="1" hidden="1" spans="1:9">
      <c r="A15" s="5">
        <v>999225138629985</v>
      </c>
      <c r="B15" s="6">
        <v>45177</v>
      </c>
      <c r="C15" s="6">
        <v>45179</v>
      </c>
      <c r="D15" s="4">
        <v>656</v>
      </c>
      <c r="E15" s="4" t="str">
        <f>VLOOKUP(A15,HOP!A:L,12,0)</f>
        <v>656.00</v>
      </c>
      <c r="F15" s="4" t="str">
        <f>VLOOKUP(A15,HOP!A:C,3,0)</f>
        <v>3596594</v>
      </c>
      <c r="G15" s="4">
        <f t="shared" si="0"/>
        <v>0</v>
      </c>
      <c r="H15" s="4" t="str">
        <f t="shared" si="1"/>
        <v>，3596594</v>
      </c>
      <c r="I15" s="4" t="str">
        <f>VLOOKUP(A15,HOP!A:U,21,0)</f>
        <v>直采</v>
      </c>
    </row>
    <row r="16" s="4" customFormat="1" hidden="1" spans="1:9">
      <c r="A16" s="5">
        <v>999225240314013</v>
      </c>
      <c r="B16" s="6">
        <v>45177</v>
      </c>
      <c r="C16" s="6">
        <v>45179</v>
      </c>
      <c r="D16" s="4">
        <v>13100</v>
      </c>
      <c r="E16" s="4" t="str">
        <f>VLOOKUP(A16,HOP!A:L,12,0)</f>
        <v>13100.00</v>
      </c>
      <c r="F16" s="4" t="str">
        <f>VLOOKUP(A16,HOP!A:C,3,0)</f>
        <v>3617178</v>
      </c>
      <c r="G16" s="4">
        <f t="shared" si="0"/>
        <v>0</v>
      </c>
      <c r="H16" s="4" t="str">
        <f t="shared" si="1"/>
        <v>，3617178</v>
      </c>
      <c r="I16" s="4" t="str">
        <f>VLOOKUP(A16,HOP!A:U,21,0)</f>
        <v>直采</v>
      </c>
    </row>
    <row r="17" s="4" customFormat="1" hidden="1" spans="1:9">
      <c r="A17" s="5">
        <v>999225338035295</v>
      </c>
      <c r="B17" s="6">
        <v>45176</v>
      </c>
      <c r="C17" s="6">
        <v>45179</v>
      </c>
      <c r="D17" s="4">
        <v>4167</v>
      </c>
      <c r="E17" s="4" t="str">
        <f>VLOOKUP(A17,HOP!A:L,12,0)</f>
        <v>4167.00</v>
      </c>
      <c r="F17" s="4" t="str">
        <f>VLOOKUP(A17,HOP!A:C,3,0)</f>
        <v>3637054</v>
      </c>
      <c r="G17" s="4">
        <f t="shared" si="0"/>
        <v>0</v>
      </c>
      <c r="H17" s="4" t="str">
        <f t="shared" si="1"/>
        <v>，3637054</v>
      </c>
      <c r="I17" s="4" t="str">
        <f>VLOOKUP(A17,HOP!A:U,21,0)</f>
        <v>直采</v>
      </c>
    </row>
    <row r="18" s="4" customFormat="1" hidden="1" spans="1:9">
      <c r="A18" s="5">
        <v>999225515628822</v>
      </c>
      <c r="B18" s="6">
        <v>45177</v>
      </c>
      <c r="C18" s="6">
        <v>45179</v>
      </c>
      <c r="D18" s="4">
        <v>1598</v>
      </c>
      <c r="E18" s="4" t="str">
        <f>VLOOKUP(A18,HOP!A:L,12,0)</f>
        <v>1598.00</v>
      </c>
      <c r="F18" s="4" t="str">
        <f>VLOOKUP(A18,HOP!A:C,3,0)</f>
        <v>3670686</v>
      </c>
      <c r="G18" s="4">
        <f t="shared" si="0"/>
        <v>0</v>
      </c>
      <c r="H18" s="4" t="str">
        <f t="shared" si="1"/>
        <v>，3670686</v>
      </c>
      <c r="I18" s="4" t="str">
        <f>VLOOKUP(A18,HOP!A:U,21,0)</f>
        <v>直采</v>
      </c>
    </row>
    <row r="19" s="4" customFormat="1" hidden="1" spans="1:9">
      <c r="A19" s="5">
        <v>999225521127191</v>
      </c>
      <c r="B19" s="6">
        <v>45178</v>
      </c>
      <c r="C19" s="6">
        <v>45179</v>
      </c>
      <c r="D19" s="4">
        <v>767</v>
      </c>
      <c r="E19" s="4" t="str">
        <f>VLOOKUP(A19,HOP!A:L,12,0)</f>
        <v>767.00</v>
      </c>
      <c r="F19" s="4" t="str">
        <f>VLOOKUP(A19,HOP!A:C,3,0)</f>
        <v>3672016</v>
      </c>
      <c r="G19" s="4">
        <f t="shared" si="0"/>
        <v>0</v>
      </c>
      <c r="H19" s="4" t="str">
        <f t="shared" si="1"/>
        <v>，3672016</v>
      </c>
      <c r="I19" s="4" t="str">
        <f>VLOOKUP(A19,HOP!A:U,21,0)</f>
        <v>直采</v>
      </c>
    </row>
    <row r="20" s="4" customFormat="1" hidden="1" spans="1:9">
      <c r="A20" s="5">
        <v>999225542445156</v>
      </c>
      <c r="B20" s="6">
        <v>45178</v>
      </c>
      <c r="C20" s="6">
        <v>45179</v>
      </c>
      <c r="D20" s="4">
        <v>957</v>
      </c>
      <c r="E20" s="4" t="str">
        <f>VLOOKUP(A20,HOP!A:L,12,0)</f>
        <v>957.00</v>
      </c>
      <c r="F20" s="4" t="str">
        <f>VLOOKUP(A20,HOP!A:C,3,0)</f>
        <v>3676839</v>
      </c>
      <c r="G20" s="4">
        <f t="shared" si="0"/>
        <v>0</v>
      </c>
      <c r="H20" s="4" t="str">
        <f t="shared" si="1"/>
        <v>，3676839</v>
      </c>
      <c r="I20" s="4" t="str">
        <f>VLOOKUP(A20,HOP!A:U,21,0)</f>
        <v>直采</v>
      </c>
    </row>
    <row r="21" s="4" customFormat="1" hidden="1" spans="1:9">
      <c r="A21" s="5">
        <v>999225609571035</v>
      </c>
      <c r="B21" s="6">
        <v>45178</v>
      </c>
      <c r="C21" s="6">
        <v>45179</v>
      </c>
      <c r="D21" s="4">
        <v>486</v>
      </c>
      <c r="E21" s="4" t="str">
        <f>VLOOKUP(A21,HOP!A:L,12,0)</f>
        <v>486.00</v>
      </c>
      <c r="F21" s="4" t="str">
        <f>VLOOKUP(A21,HOP!A:C,3,0)</f>
        <v>3689880</v>
      </c>
      <c r="G21" s="4">
        <f t="shared" si="0"/>
        <v>0</v>
      </c>
      <c r="H21" s="4" t="str">
        <f t="shared" si="1"/>
        <v>，3689880</v>
      </c>
      <c r="I21" s="4" t="str">
        <f>VLOOKUP(A21,HOP!A:U,21,0)</f>
        <v>直采</v>
      </c>
    </row>
    <row r="22" s="4" customFormat="1" spans="1:10">
      <c r="A22" s="5">
        <v>999225671037676</v>
      </c>
      <c r="B22" s="6">
        <v>45178</v>
      </c>
      <c r="C22" s="6">
        <v>45179</v>
      </c>
      <c r="D22" s="4">
        <v>690</v>
      </c>
      <c r="E22" s="4" t="e">
        <f>VLOOKUP(A22,HOP!A:L,12,0)</f>
        <v>#N/A</v>
      </c>
      <c r="F22" s="4">
        <v>3702891</v>
      </c>
      <c r="G22" s="4" t="e">
        <f t="shared" si="0"/>
        <v>#N/A</v>
      </c>
      <c r="H22" s="4" t="str">
        <f t="shared" si="1"/>
        <v>，3702891</v>
      </c>
      <c r="I22" s="4" t="s">
        <v>796</v>
      </c>
      <c r="J22" s="4" t="s">
        <v>797</v>
      </c>
    </row>
    <row r="23" s="4" customFormat="1" hidden="1" spans="1:9">
      <c r="A23" s="5">
        <v>999225693508231</v>
      </c>
      <c r="B23" s="6">
        <v>45177</v>
      </c>
      <c r="C23" s="6">
        <v>45179</v>
      </c>
      <c r="D23" s="4">
        <v>3430</v>
      </c>
      <c r="E23" s="4" t="str">
        <f>VLOOKUP(A23,HOP!A:L,12,0)</f>
        <v>3430.00</v>
      </c>
      <c r="F23" s="4" t="str">
        <f>VLOOKUP(A23,HOP!A:C,3,0)</f>
        <v>3707622</v>
      </c>
      <c r="G23" s="4">
        <f t="shared" si="0"/>
        <v>0</v>
      </c>
      <c r="H23" s="4" t="str">
        <f t="shared" si="1"/>
        <v>，3707622</v>
      </c>
      <c r="I23" s="4" t="str">
        <f>VLOOKUP(A23,HOP!A:U,21,0)</f>
        <v>直采</v>
      </c>
    </row>
    <row r="24" s="4" customFormat="1" hidden="1" spans="1:9">
      <c r="A24" s="5">
        <v>999225723892586</v>
      </c>
      <c r="B24" s="6">
        <v>45175</v>
      </c>
      <c r="C24" s="6">
        <v>45179</v>
      </c>
      <c r="D24" s="4">
        <v>3975</v>
      </c>
      <c r="E24" s="4" t="str">
        <f>VLOOKUP(A24,HOP!A:L,12,0)</f>
        <v>3975.00</v>
      </c>
      <c r="F24" s="4" t="str">
        <f>VLOOKUP(A24,HOP!A:C,3,0)</f>
        <v>3714450</v>
      </c>
      <c r="G24" s="4">
        <f t="shared" si="0"/>
        <v>0</v>
      </c>
      <c r="H24" s="4" t="str">
        <f t="shared" si="1"/>
        <v>，3714450</v>
      </c>
      <c r="I24" s="4" t="str">
        <f>VLOOKUP(A24,HOP!A:U,21,0)</f>
        <v>直采</v>
      </c>
    </row>
    <row r="25" s="4" customFormat="1" hidden="1" spans="1:9">
      <c r="A25" s="5">
        <v>999225742156949</v>
      </c>
      <c r="B25" s="6">
        <v>45176</v>
      </c>
      <c r="C25" s="6">
        <v>45179</v>
      </c>
      <c r="D25" s="4">
        <v>4581</v>
      </c>
      <c r="E25" s="4" t="str">
        <f>VLOOKUP(A25,HOP!A:L,12,0)</f>
        <v>4581.00</v>
      </c>
      <c r="F25" s="4" t="str">
        <f>VLOOKUP(A25,HOP!A:C,3,0)</f>
        <v>3718163</v>
      </c>
      <c r="G25" s="4">
        <f t="shared" si="0"/>
        <v>0</v>
      </c>
      <c r="H25" s="4" t="str">
        <f t="shared" si="1"/>
        <v>，3718163</v>
      </c>
      <c r="I25" s="4" t="str">
        <f>VLOOKUP(A25,HOP!A:U,21,0)</f>
        <v>直采</v>
      </c>
    </row>
    <row r="26" s="4" customFormat="1" hidden="1" spans="1:9">
      <c r="A26" s="5">
        <v>999225742798376</v>
      </c>
      <c r="B26" s="6">
        <v>45177</v>
      </c>
      <c r="C26" s="6">
        <v>45179</v>
      </c>
      <c r="D26" s="4">
        <v>1600</v>
      </c>
      <c r="E26" s="4" t="str">
        <f>VLOOKUP(A26,HOP!A:L,12,0)</f>
        <v>1600.00</v>
      </c>
      <c r="F26" s="4" t="str">
        <f>VLOOKUP(A26,HOP!A:C,3,0)</f>
        <v>3718398</v>
      </c>
      <c r="G26" s="4">
        <f t="shared" si="0"/>
        <v>0</v>
      </c>
      <c r="H26" s="4" t="str">
        <f t="shared" si="1"/>
        <v>，3718398</v>
      </c>
      <c r="I26" s="4" t="str">
        <f>VLOOKUP(A26,HOP!A:U,21,0)</f>
        <v>直采</v>
      </c>
    </row>
    <row r="27" s="4" customFormat="1" hidden="1" spans="1:9">
      <c r="A27" s="5">
        <v>999225761432926</v>
      </c>
      <c r="B27" s="6">
        <v>45178</v>
      </c>
      <c r="C27" s="6">
        <v>45179</v>
      </c>
      <c r="D27" s="4">
        <v>384</v>
      </c>
      <c r="E27" s="4" t="str">
        <f>VLOOKUP(A27,HOP!A:L,12,0)</f>
        <v>384.00</v>
      </c>
      <c r="F27" s="4" t="str">
        <f>VLOOKUP(A27,HOP!A:C,3,0)</f>
        <v>3722271</v>
      </c>
      <c r="G27" s="4">
        <f t="shared" si="0"/>
        <v>0</v>
      </c>
      <c r="H27" s="4" t="str">
        <f t="shared" si="1"/>
        <v>，3722271</v>
      </c>
      <c r="I27" s="4" t="str">
        <f>VLOOKUP(A27,HOP!A:U,21,0)</f>
        <v>直采</v>
      </c>
    </row>
    <row r="28" s="4" customFormat="1" hidden="1" spans="1:9">
      <c r="A28" s="5">
        <v>999225810571136</v>
      </c>
      <c r="B28" s="6">
        <v>45178</v>
      </c>
      <c r="C28" s="6">
        <v>45179</v>
      </c>
      <c r="D28" s="4">
        <v>434</v>
      </c>
      <c r="E28" s="4" t="str">
        <f>VLOOKUP(A28,HOP!A:L,12,0)</f>
        <v>434.00</v>
      </c>
      <c r="F28" s="4" t="str">
        <f>VLOOKUP(A28,HOP!A:C,3,0)</f>
        <v>3732629</v>
      </c>
      <c r="G28" s="4">
        <f t="shared" si="0"/>
        <v>0</v>
      </c>
      <c r="H28" s="4" t="str">
        <f t="shared" si="1"/>
        <v>，3732629</v>
      </c>
      <c r="I28" s="4" t="str">
        <f>VLOOKUP(A28,HOP!A:U,21,0)</f>
        <v>直采</v>
      </c>
    </row>
    <row r="29" s="4" customFormat="1" hidden="1" spans="1:9">
      <c r="A29" s="5">
        <v>999225846743771</v>
      </c>
      <c r="B29" s="6">
        <v>45175</v>
      </c>
      <c r="C29" s="6">
        <v>45179</v>
      </c>
      <c r="D29" s="4">
        <v>2820</v>
      </c>
      <c r="E29" s="4" t="str">
        <f>VLOOKUP(A29,HOP!A:L,12,0)</f>
        <v>2820.00</v>
      </c>
      <c r="F29" s="4" t="str">
        <f>VLOOKUP(A29,HOP!A:C,3,0)</f>
        <v>3739283</v>
      </c>
      <c r="G29" s="4">
        <f t="shared" si="0"/>
        <v>0</v>
      </c>
      <c r="H29" s="4" t="str">
        <f t="shared" si="1"/>
        <v>，3739283</v>
      </c>
      <c r="I29" s="4" t="str">
        <f>VLOOKUP(A29,HOP!A:U,21,0)</f>
        <v>直采</v>
      </c>
    </row>
    <row r="30" s="4" customFormat="1" hidden="1" spans="1:9">
      <c r="A30" s="5">
        <v>999225858348970</v>
      </c>
      <c r="B30" s="6">
        <v>45176</v>
      </c>
      <c r="C30" s="6">
        <v>45179</v>
      </c>
      <c r="D30" s="4">
        <v>1884</v>
      </c>
      <c r="E30" s="4" t="str">
        <f>VLOOKUP(A30,HOP!A:L,12,0)</f>
        <v>1884.00</v>
      </c>
      <c r="F30" s="4" t="str">
        <f>VLOOKUP(A30,HOP!A:C,3,0)</f>
        <v>3741490</v>
      </c>
      <c r="G30" s="4">
        <f t="shared" si="0"/>
        <v>0</v>
      </c>
      <c r="H30" s="4" t="str">
        <f t="shared" si="1"/>
        <v>，3741490</v>
      </c>
      <c r="I30" s="4" t="str">
        <f>VLOOKUP(A30,HOP!A:U,21,0)</f>
        <v>直采</v>
      </c>
    </row>
    <row r="31" s="4" customFormat="1" hidden="1" spans="1:9">
      <c r="A31" s="5">
        <v>999225866566420</v>
      </c>
      <c r="B31" s="6">
        <v>45177</v>
      </c>
      <c r="C31" s="6">
        <v>45179</v>
      </c>
      <c r="D31" s="4">
        <v>5960</v>
      </c>
      <c r="E31" s="4" t="str">
        <f>VLOOKUP(A31,HOP!A:L,12,0)</f>
        <v>5960.00</v>
      </c>
      <c r="F31" s="4" t="str">
        <f>VLOOKUP(A31,HOP!A:C,3,0)</f>
        <v>3743422</v>
      </c>
      <c r="G31" s="4">
        <f t="shared" si="0"/>
        <v>0</v>
      </c>
      <c r="H31" s="4" t="str">
        <f t="shared" si="1"/>
        <v>，3743422</v>
      </c>
      <c r="I31" s="4" t="str">
        <f>VLOOKUP(A31,HOP!A:U,21,0)</f>
        <v>直采</v>
      </c>
    </row>
    <row r="32" s="4" customFormat="1" hidden="1" spans="1:9">
      <c r="A32" s="5">
        <v>999225907654028</v>
      </c>
      <c r="B32" s="6">
        <v>45176</v>
      </c>
      <c r="C32" s="6">
        <v>45181</v>
      </c>
      <c r="D32" s="4">
        <v>5880</v>
      </c>
      <c r="E32" s="4" t="str">
        <f>VLOOKUP(A32,HOP!A:L,12,0)</f>
        <v>5880.00</v>
      </c>
      <c r="F32" s="4" t="str">
        <f>VLOOKUP(A32,HOP!A:C,3,0)</f>
        <v>3751686</v>
      </c>
      <c r="G32" s="4">
        <f t="shared" si="0"/>
        <v>0</v>
      </c>
      <c r="H32" s="4" t="str">
        <f t="shared" si="1"/>
        <v>，3751686</v>
      </c>
      <c r="I32" s="4" t="str">
        <f>VLOOKUP(A32,HOP!A:U,21,0)</f>
        <v>直采</v>
      </c>
    </row>
    <row r="33" s="4" customFormat="1" hidden="1" spans="1:9">
      <c r="A33" s="5">
        <v>999225935731457</v>
      </c>
      <c r="B33" s="6">
        <v>45178</v>
      </c>
      <c r="C33" s="6">
        <v>45181</v>
      </c>
      <c r="D33" s="4">
        <v>2289</v>
      </c>
      <c r="E33" s="4" t="str">
        <f>VLOOKUP(A33,HOP!A:L,12,0)</f>
        <v>2289.00</v>
      </c>
      <c r="F33" s="4" t="str">
        <f>VLOOKUP(A33,HOP!A:C,3,0)</f>
        <v>3756711</v>
      </c>
      <c r="G33" s="4">
        <f t="shared" si="0"/>
        <v>0</v>
      </c>
      <c r="H33" s="4" t="str">
        <f t="shared" si="1"/>
        <v>，3756711</v>
      </c>
      <c r="I33" s="4" t="str">
        <f>VLOOKUP(A33,HOP!A:U,21,0)</f>
        <v>直采</v>
      </c>
    </row>
    <row r="34" s="4" customFormat="1" hidden="1" spans="1:9">
      <c r="A34" s="5">
        <v>999225955156959</v>
      </c>
      <c r="B34" s="6">
        <v>45180</v>
      </c>
      <c r="C34" s="6">
        <v>45181</v>
      </c>
      <c r="D34" s="4">
        <v>1380</v>
      </c>
      <c r="E34" s="4" t="str">
        <f>VLOOKUP(A34,HOP!A:L,12,0)</f>
        <v>1380.00</v>
      </c>
      <c r="F34" s="4" t="str">
        <f>VLOOKUP(A34,HOP!A:C,3,0)</f>
        <v>3762279</v>
      </c>
      <c r="G34" s="4">
        <f t="shared" si="0"/>
        <v>0</v>
      </c>
      <c r="H34" s="4" t="str">
        <f t="shared" si="1"/>
        <v>，3762279</v>
      </c>
      <c r="I34" s="4" t="str">
        <f>VLOOKUP(A34,HOP!A:U,21,0)</f>
        <v>直采</v>
      </c>
    </row>
    <row r="35" s="4" customFormat="1" hidden="1" spans="1:9">
      <c r="A35" s="5">
        <v>999225983308185</v>
      </c>
      <c r="B35" s="6">
        <v>45179</v>
      </c>
      <c r="C35" s="6">
        <v>45181</v>
      </c>
      <c r="D35" s="4">
        <v>12360</v>
      </c>
      <c r="E35" s="4" t="str">
        <f>VLOOKUP(A35,HOP!A:L,12,0)</f>
        <v>12360.00</v>
      </c>
      <c r="F35" s="4" t="str">
        <f>VLOOKUP(A35,HOP!A:C,3,0)</f>
        <v>3766798</v>
      </c>
      <c r="G35" s="4">
        <f t="shared" ref="G35:G66" si="2">D35-E35</f>
        <v>0</v>
      </c>
      <c r="H35" s="4" t="str">
        <f t="shared" ref="H35:H66" si="3">$H$1&amp;F35</f>
        <v>，3766798</v>
      </c>
      <c r="I35" s="4" t="str">
        <f>VLOOKUP(A35,HOP!A:U,21,0)</f>
        <v>直采</v>
      </c>
    </row>
    <row r="36" s="4" customFormat="1" hidden="1" spans="1:9">
      <c r="A36" s="5">
        <v>999225997444178</v>
      </c>
      <c r="B36" s="6">
        <v>45176</v>
      </c>
      <c r="C36" s="6">
        <v>45181</v>
      </c>
      <c r="D36" s="4">
        <v>1795</v>
      </c>
      <c r="E36" s="4" t="str">
        <f>VLOOKUP(A36,HOP!A:L,12,0)</f>
        <v>1795.00</v>
      </c>
      <c r="F36" s="4" t="str">
        <f>VLOOKUP(A36,HOP!A:C,3,0)</f>
        <v>3770188</v>
      </c>
      <c r="G36" s="4">
        <f t="shared" si="2"/>
        <v>0</v>
      </c>
      <c r="H36" s="4" t="str">
        <f t="shared" si="3"/>
        <v>，3770188</v>
      </c>
      <c r="I36" s="4" t="str">
        <f>VLOOKUP(A36,HOP!A:U,21,0)</f>
        <v>直采</v>
      </c>
    </row>
    <row r="37" s="4" customFormat="1" hidden="1" spans="1:9">
      <c r="A37" s="5">
        <v>999226023980226</v>
      </c>
      <c r="B37" s="6">
        <v>45177</v>
      </c>
      <c r="C37" s="6">
        <v>45181</v>
      </c>
      <c r="D37" s="4">
        <v>1608</v>
      </c>
      <c r="E37" s="4" t="str">
        <f>VLOOKUP(A37,HOP!A:L,12,0)</f>
        <v>1608.00</v>
      </c>
      <c r="F37" s="4" t="str">
        <f>VLOOKUP(A37,HOP!A:C,3,0)</f>
        <v>3776580</v>
      </c>
      <c r="G37" s="4">
        <f t="shared" si="2"/>
        <v>0</v>
      </c>
      <c r="H37" s="4" t="str">
        <f t="shared" si="3"/>
        <v>，3776580</v>
      </c>
      <c r="I37" s="4" t="str">
        <f>VLOOKUP(A37,HOP!A:U,21,0)</f>
        <v>直采</v>
      </c>
    </row>
    <row r="38" s="4" customFormat="1" hidden="1" spans="1:9">
      <c r="A38" s="5">
        <v>999226031573422</v>
      </c>
      <c r="B38" s="6">
        <v>45176</v>
      </c>
      <c r="C38" s="6">
        <v>45181</v>
      </c>
      <c r="D38" s="4">
        <v>3085</v>
      </c>
      <c r="E38" s="4" t="str">
        <f>VLOOKUP(A38,HOP!A:L,12,0)</f>
        <v>3085.00</v>
      </c>
      <c r="F38" s="4" t="str">
        <f>VLOOKUP(A38,HOP!A:C,3,0)</f>
        <v>3778198</v>
      </c>
      <c r="G38" s="4">
        <f t="shared" si="2"/>
        <v>0</v>
      </c>
      <c r="H38" s="4" t="str">
        <f t="shared" si="3"/>
        <v>，3778198</v>
      </c>
      <c r="I38" s="4" t="str">
        <f>VLOOKUP(A38,HOP!A:U,21,0)</f>
        <v>直采</v>
      </c>
    </row>
    <row r="39" s="4" customFormat="1" hidden="1" spans="1:9">
      <c r="A39" s="5">
        <v>999226038374607</v>
      </c>
      <c r="B39" s="6">
        <v>45174</v>
      </c>
      <c r="C39" s="6">
        <v>45181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999226064913894</v>
      </c>
      <c r="B40" s="6">
        <v>45174</v>
      </c>
      <c r="C40" s="6">
        <v>45181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999226072180579</v>
      </c>
      <c r="B41" s="6">
        <v>45179</v>
      </c>
      <c r="C41" s="6">
        <v>45181</v>
      </c>
      <c r="D41" s="4">
        <v>2774</v>
      </c>
      <c r="E41" s="4" t="str">
        <f>VLOOKUP(A41,HOP!A:L,12,0)</f>
        <v>2774.00</v>
      </c>
      <c r="F41" s="4" t="str">
        <f>VLOOKUP(A41,HOP!A:C,3,0)</f>
        <v>3789896</v>
      </c>
      <c r="G41" s="4">
        <f t="shared" si="2"/>
        <v>0</v>
      </c>
      <c r="H41" s="4" t="str">
        <f t="shared" si="3"/>
        <v>，3789896</v>
      </c>
      <c r="I41" s="4" t="str">
        <f>VLOOKUP(A41,HOP!A:U,21,0)</f>
        <v>直采</v>
      </c>
    </row>
    <row r="42" s="4" customFormat="1" hidden="1" spans="1:9">
      <c r="A42" s="5">
        <v>999226078358941</v>
      </c>
      <c r="B42" s="6">
        <v>45176</v>
      </c>
      <c r="C42" s="6">
        <v>45181</v>
      </c>
      <c r="D42" s="4">
        <v>14542</v>
      </c>
      <c r="E42" s="4" t="str">
        <f>VLOOKUP(A42,HOP!A:L,12,0)</f>
        <v>14542.00</v>
      </c>
      <c r="F42" s="4" t="str">
        <f>VLOOKUP(A42,HOP!A:C,3,0)</f>
        <v>3790690</v>
      </c>
      <c r="G42" s="4">
        <f t="shared" si="2"/>
        <v>0</v>
      </c>
      <c r="H42" s="4" t="str">
        <f t="shared" si="3"/>
        <v>，3790690</v>
      </c>
      <c r="I42" s="4" t="str">
        <f>VLOOKUP(A42,HOP!A:U,21,0)</f>
        <v>直采</v>
      </c>
    </row>
    <row r="43" s="4" customFormat="1" hidden="1" spans="1:9">
      <c r="A43" s="5">
        <v>999226116771530</v>
      </c>
      <c r="B43" s="6">
        <v>45177</v>
      </c>
      <c r="C43" s="6">
        <v>45181</v>
      </c>
      <c r="D43" s="4">
        <v>5568</v>
      </c>
      <c r="E43" s="4" t="str">
        <f>VLOOKUP(A43,HOP!A:L,12,0)</f>
        <v>5568.00</v>
      </c>
      <c r="F43" s="4" t="str">
        <f>VLOOKUP(A43,HOP!A:C,3,0)</f>
        <v>3795095</v>
      </c>
      <c r="G43" s="4">
        <f t="shared" si="2"/>
        <v>0</v>
      </c>
      <c r="H43" s="4" t="str">
        <f t="shared" si="3"/>
        <v>，3795095</v>
      </c>
      <c r="I43" s="4" t="str">
        <f>VLOOKUP(A43,HOP!A:U,21,0)</f>
        <v>直采</v>
      </c>
    </row>
    <row r="44" s="4" customFormat="1" hidden="1" spans="1:9">
      <c r="A44" s="5">
        <v>999226117329151</v>
      </c>
      <c r="B44" s="6">
        <v>45180</v>
      </c>
      <c r="C44" s="6">
        <v>45181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999226119374392</v>
      </c>
      <c r="B45" s="6">
        <v>45174</v>
      </c>
      <c r="C45" s="6">
        <v>45181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999226141226870</v>
      </c>
      <c r="B46" s="6">
        <v>45179</v>
      </c>
      <c r="C46" s="6">
        <v>45181</v>
      </c>
      <c r="D46" s="4">
        <v>1592</v>
      </c>
      <c r="E46" s="4" t="str">
        <f>VLOOKUP(A46,HOP!A:L,12,0)</f>
        <v>1592.00</v>
      </c>
      <c r="F46" s="4" t="str">
        <f>VLOOKUP(A46,HOP!A:C,3,0)</f>
        <v>3802839</v>
      </c>
      <c r="G46" s="4">
        <f t="shared" si="2"/>
        <v>0</v>
      </c>
      <c r="H46" s="4" t="str">
        <f t="shared" si="3"/>
        <v>，3802839</v>
      </c>
      <c r="I46" s="4" t="str">
        <f>VLOOKUP(A46,HOP!A:U,21,0)</f>
        <v>直采</v>
      </c>
    </row>
    <row r="47" s="4" customFormat="1" hidden="1" spans="1:9">
      <c r="A47" s="5">
        <v>999226143281599</v>
      </c>
      <c r="B47" s="6">
        <v>45176</v>
      </c>
      <c r="C47" s="6">
        <v>45181</v>
      </c>
      <c r="D47" s="4">
        <v>3785</v>
      </c>
      <c r="E47" s="4" t="str">
        <f>VLOOKUP(A47,HOP!A:L,12,0)</f>
        <v>3785.00</v>
      </c>
      <c r="F47" s="4" t="str">
        <f>VLOOKUP(A47,HOP!A:C,3,0)</f>
        <v>3803906</v>
      </c>
      <c r="G47" s="4">
        <f t="shared" si="2"/>
        <v>0</v>
      </c>
      <c r="H47" s="4" t="str">
        <f t="shared" si="3"/>
        <v>，3803906</v>
      </c>
      <c r="I47" s="4" t="str">
        <f>VLOOKUP(A47,HOP!A:U,21,0)</f>
        <v>直采</v>
      </c>
    </row>
    <row r="48" s="4" customFormat="1" hidden="1" spans="1:9">
      <c r="A48" s="5">
        <v>999226199533948</v>
      </c>
      <c r="B48" s="6">
        <v>45179</v>
      </c>
      <c r="C48" s="6">
        <v>45181</v>
      </c>
      <c r="D48" s="4">
        <v>1710</v>
      </c>
      <c r="E48" s="4" t="str">
        <f>VLOOKUP(A48,HOP!A:L,12,0)</f>
        <v>1710.00</v>
      </c>
      <c r="F48" s="4" t="str">
        <f>VLOOKUP(A48,HOP!A:C,3,0)</f>
        <v>3813417</v>
      </c>
      <c r="G48" s="4">
        <f t="shared" si="2"/>
        <v>0</v>
      </c>
      <c r="H48" s="4" t="str">
        <f t="shared" si="3"/>
        <v>，3813417</v>
      </c>
      <c r="I48" s="4" t="str">
        <f>VLOOKUP(A48,HOP!A:U,21,0)</f>
        <v>直采</v>
      </c>
    </row>
    <row r="49" s="4" customFormat="1" hidden="1" spans="1:9">
      <c r="A49" s="5">
        <v>999226206908851</v>
      </c>
      <c r="B49" s="6">
        <v>45174</v>
      </c>
      <c r="C49" s="6">
        <v>45181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999226212448519</v>
      </c>
      <c r="B50" s="6">
        <v>45179</v>
      </c>
      <c r="C50" s="6">
        <v>45181</v>
      </c>
      <c r="D50" s="4">
        <v>1742</v>
      </c>
      <c r="E50" s="4" t="str">
        <f>VLOOKUP(A50,HOP!A:L,12,0)</f>
        <v>1742.00</v>
      </c>
      <c r="F50" s="4" t="str">
        <f>VLOOKUP(A50,HOP!A:C,3,0)</f>
        <v>3816142</v>
      </c>
      <c r="G50" s="4">
        <f t="shared" si="2"/>
        <v>0</v>
      </c>
      <c r="H50" s="4" t="str">
        <f t="shared" si="3"/>
        <v>，3816142</v>
      </c>
      <c r="I50" s="4" t="str">
        <f>VLOOKUP(A50,HOP!A:U,21,0)</f>
        <v>直采</v>
      </c>
    </row>
    <row r="51" s="4" customFormat="1" hidden="1" spans="1:9">
      <c r="A51" s="5">
        <v>999226211404505</v>
      </c>
      <c r="B51" s="6">
        <v>45178</v>
      </c>
      <c r="C51" s="6">
        <v>45181</v>
      </c>
      <c r="D51" s="4">
        <v>4065</v>
      </c>
      <c r="E51" s="4" t="str">
        <f>VLOOKUP(A51,HOP!A:L,12,0)</f>
        <v>4065.00</v>
      </c>
      <c r="F51" s="4" t="str">
        <f>VLOOKUP(A51,HOP!A:C,3,0)</f>
        <v>3815750</v>
      </c>
      <c r="G51" s="4">
        <f t="shared" si="2"/>
        <v>0</v>
      </c>
      <c r="H51" s="4" t="str">
        <f t="shared" si="3"/>
        <v>，3815750</v>
      </c>
      <c r="I51" s="4" t="str">
        <f>VLOOKUP(A51,HOP!A:U,21,0)</f>
        <v>直采</v>
      </c>
    </row>
    <row r="52" s="4" customFormat="1" hidden="1" spans="1:9">
      <c r="A52" s="5">
        <v>999226270339087</v>
      </c>
      <c r="B52" s="6">
        <v>45178</v>
      </c>
      <c r="C52" s="6">
        <v>45181</v>
      </c>
      <c r="D52" s="4">
        <v>1182</v>
      </c>
      <c r="E52" s="4" t="str">
        <f>VLOOKUP(A52,HOP!A:L,12,0)</f>
        <v>1182.00</v>
      </c>
      <c r="F52" s="4" t="str">
        <f>VLOOKUP(A52,HOP!A:C,3,0)</f>
        <v>3821015</v>
      </c>
      <c r="G52" s="4">
        <f t="shared" si="2"/>
        <v>0</v>
      </c>
      <c r="H52" s="4" t="str">
        <f t="shared" si="3"/>
        <v>，3821015</v>
      </c>
      <c r="I52" s="4" t="str">
        <f>VLOOKUP(A52,HOP!A:U,21,0)</f>
        <v>直采</v>
      </c>
    </row>
    <row r="53" s="4" customFormat="1" hidden="1" spans="1:9">
      <c r="A53" s="5">
        <v>999226277920248</v>
      </c>
      <c r="B53" s="6">
        <v>45180</v>
      </c>
      <c r="C53" s="6">
        <v>45181</v>
      </c>
      <c r="D53" s="4">
        <v>402</v>
      </c>
      <c r="E53" s="4" t="str">
        <f>VLOOKUP(A53,HOP!A:L,12,0)</f>
        <v>402.00</v>
      </c>
      <c r="F53" s="4" t="str">
        <f>VLOOKUP(A53,HOP!A:C,3,0)</f>
        <v>3823437</v>
      </c>
      <c r="G53" s="4">
        <f t="shared" si="2"/>
        <v>0</v>
      </c>
      <c r="H53" s="4" t="str">
        <f t="shared" si="3"/>
        <v>，3823437</v>
      </c>
      <c r="I53" s="4" t="str">
        <f>VLOOKUP(A53,HOP!A:U,21,0)</f>
        <v>直采</v>
      </c>
    </row>
    <row r="54" s="4" customFormat="1" hidden="1" spans="1:9">
      <c r="A54" s="5">
        <v>999226279193187</v>
      </c>
      <c r="B54" s="6">
        <v>45180</v>
      </c>
      <c r="C54" s="6">
        <v>45181</v>
      </c>
      <c r="D54" s="4">
        <v>1179</v>
      </c>
      <c r="E54" s="4" t="str">
        <f>VLOOKUP(A54,HOP!A:L,12,0)</f>
        <v>1179.00</v>
      </c>
      <c r="F54" s="4" t="str">
        <f>VLOOKUP(A54,HOP!A:C,3,0)</f>
        <v>3823783</v>
      </c>
      <c r="G54" s="4">
        <f t="shared" si="2"/>
        <v>0</v>
      </c>
      <c r="H54" s="4" t="str">
        <f t="shared" si="3"/>
        <v>，3823783</v>
      </c>
      <c r="I54" s="4" t="str">
        <f>VLOOKUP(A54,HOP!A:U,21,0)</f>
        <v>直采</v>
      </c>
    </row>
    <row r="55" s="4" customFormat="1" hidden="1" spans="1:9">
      <c r="A55" s="5">
        <v>999226279431056</v>
      </c>
      <c r="B55" s="6">
        <v>45177</v>
      </c>
      <c r="C55" s="6">
        <v>45181</v>
      </c>
      <c r="D55" s="4">
        <v>2256</v>
      </c>
      <c r="E55" s="4" t="str">
        <f>VLOOKUP(A55,HOP!A:L,12,0)</f>
        <v>2256.00</v>
      </c>
      <c r="F55" s="4" t="str">
        <f>VLOOKUP(A55,HOP!A:C,3,0)</f>
        <v>3823937</v>
      </c>
      <c r="G55" s="4">
        <f t="shared" si="2"/>
        <v>0</v>
      </c>
      <c r="H55" s="4" t="str">
        <f t="shared" si="3"/>
        <v>，3823937</v>
      </c>
      <c r="I55" s="4" t="str">
        <f>VLOOKUP(A55,HOP!A:U,21,0)</f>
        <v>直采</v>
      </c>
    </row>
    <row r="56" s="4" customFormat="1" hidden="1" spans="1:9">
      <c r="A56" s="5">
        <v>999226279561160</v>
      </c>
      <c r="B56" s="6">
        <v>45177</v>
      </c>
      <c r="C56" s="6">
        <v>45181</v>
      </c>
      <c r="D56" s="4">
        <v>2256</v>
      </c>
      <c r="E56" s="4" t="str">
        <f>VLOOKUP(A56,HOP!A:L,12,0)</f>
        <v>2256.00</v>
      </c>
      <c r="F56" s="4" t="str">
        <f>VLOOKUP(A56,HOP!A:C,3,0)</f>
        <v>3823958</v>
      </c>
      <c r="G56" s="4">
        <f t="shared" si="2"/>
        <v>0</v>
      </c>
      <c r="H56" s="4" t="str">
        <f t="shared" si="3"/>
        <v>，3823958</v>
      </c>
      <c r="I56" s="4" t="str">
        <f>VLOOKUP(A56,HOP!A:U,21,0)</f>
        <v>直采</v>
      </c>
    </row>
    <row r="57" s="4" customFormat="1" hidden="1" spans="1:9">
      <c r="A57" s="5">
        <v>999226065117998</v>
      </c>
      <c r="B57" s="6">
        <v>45178</v>
      </c>
      <c r="C57" s="6">
        <v>45181</v>
      </c>
      <c r="D57" s="4">
        <v>681.3</v>
      </c>
      <c r="E57" s="4" t="str">
        <f>VLOOKUP(A57,HOP!A:L,12,0)</f>
        <v>681.30</v>
      </c>
      <c r="F57" s="4" t="str">
        <f>VLOOKUP(A57,HOP!A:C,3,0)</f>
        <v>3786586</v>
      </c>
      <c r="G57" s="4">
        <f t="shared" si="2"/>
        <v>0</v>
      </c>
      <c r="H57" s="4" t="str">
        <f t="shared" si="3"/>
        <v>，3786586</v>
      </c>
      <c r="I57" s="4" t="str">
        <f>VLOOKUP(A57,HOP!A:U,21,0)</f>
        <v>直采</v>
      </c>
    </row>
    <row r="58" s="4" customFormat="1" hidden="1" spans="1:9">
      <c r="A58" s="5">
        <v>999226331704601</v>
      </c>
      <c r="B58" s="6">
        <v>45180</v>
      </c>
      <c r="C58" s="6">
        <v>45181</v>
      </c>
      <c r="D58" s="4">
        <v>1629</v>
      </c>
      <c r="E58" s="4" t="str">
        <f>VLOOKUP(A58,HOP!A:L,12,0)</f>
        <v>1629.00</v>
      </c>
      <c r="F58" s="4" t="str">
        <f>VLOOKUP(A58,HOP!A:C,3,0)</f>
        <v>3827940</v>
      </c>
      <c r="G58" s="4">
        <f t="shared" si="2"/>
        <v>0</v>
      </c>
      <c r="H58" s="4" t="str">
        <f t="shared" si="3"/>
        <v>，3827940</v>
      </c>
      <c r="I58" s="4" t="str">
        <f>VLOOKUP(A58,HOP!A:U,21,0)</f>
        <v>直采</v>
      </c>
    </row>
    <row r="59" s="4" customFormat="1" hidden="1" spans="1:9">
      <c r="A59" s="5">
        <v>999226335696843</v>
      </c>
      <c r="B59" s="6">
        <v>45175</v>
      </c>
      <c r="C59" s="6">
        <v>45181</v>
      </c>
      <c r="D59" s="4">
        <v>2064</v>
      </c>
      <c r="E59" s="4" t="str">
        <f>VLOOKUP(A59,HOP!A:L,12,0)</f>
        <v>2064.00</v>
      </c>
      <c r="F59" s="4" t="str">
        <f>VLOOKUP(A59,HOP!A:C,3,0)</f>
        <v>3829235</v>
      </c>
      <c r="G59" s="4">
        <f t="shared" si="2"/>
        <v>0</v>
      </c>
      <c r="H59" s="4" t="str">
        <f t="shared" si="3"/>
        <v>，3829235</v>
      </c>
      <c r="I59" s="4" t="str">
        <f>VLOOKUP(A59,HOP!A:U,21,0)</f>
        <v>直采</v>
      </c>
    </row>
    <row r="60" s="4" customFormat="1" hidden="1" spans="1:9">
      <c r="A60" s="5">
        <v>999226340581705</v>
      </c>
      <c r="B60" s="6">
        <v>45180</v>
      </c>
      <c r="C60" s="6">
        <v>45181</v>
      </c>
      <c r="D60" s="4">
        <v>679</v>
      </c>
      <c r="E60" s="4" t="str">
        <f>VLOOKUP(A60,HOP!A:L,12,0)</f>
        <v>679.00</v>
      </c>
      <c r="F60" s="4" t="str">
        <f>VLOOKUP(A60,HOP!A:C,3,0)</f>
        <v>3831777</v>
      </c>
      <c r="G60" s="4">
        <f t="shared" si="2"/>
        <v>0</v>
      </c>
      <c r="H60" s="4" t="str">
        <f t="shared" si="3"/>
        <v>，3831777</v>
      </c>
      <c r="I60" s="4" t="str">
        <f>VLOOKUP(A60,HOP!A:U,21,0)</f>
        <v>直采</v>
      </c>
    </row>
    <row r="61" s="4" customFormat="1" hidden="1" spans="1:9">
      <c r="A61" s="5">
        <v>999226344675195</v>
      </c>
      <c r="B61" s="6">
        <v>45178</v>
      </c>
      <c r="C61" s="6">
        <v>45181</v>
      </c>
      <c r="D61" s="4">
        <v>6516</v>
      </c>
      <c r="E61" s="4" t="str">
        <f>VLOOKUP(A61,HOP!A:L,12,0)</f>
        <v>6516.00</v>
      </c>
      <c r="F61" s="4" t="str">
        <f>VLOOKUP(A61,HOP!A:C,3,0)</f>
        <v>3834086</v>
      </c>
      <c r="G61" s="4">
        <f t="shared" si="2"/>
        <v>0</v>
      </c>
      <c r="H61" s="4" t="str">
        <f t="shared" si="3"/>
        <v>，3834086</v>
      </c>
      <c r="I61" s="4" t="str">
        <f>VLOOKUP(A61,HOP!A:U,21,0)</f>
        <v>直采</v>
      </c>
    </row>
    <row r="62" s="4" customFormat="1" hidden="1" spans="1:9">
      <c r="A62" s="5">
        <v>999226344698759</v>
      </c>
      <c r="B62" s="6">
        <v>45178</v>
      </c>
      <c r="C62" s="6">
        <v>45181</v>
      </c>
      <c r="D62" s="4">
        <v>6489</v>
      </c>
      <c r="E62" s="4" t="str">
        <f>VLOOKUP(A62,HOP!A:L,12,0)</f>
        <v>6489.00</v>
      </c>
      <c r="F62" s="4" t="str">
        <f>VLOOKUP(A62,HOP!A:C,3,0)</f>
        <v>3834091</v>
      </c>
      <c r="G62" s="4">
        <f t="shared" si="2"/>
        <v>0</v>
      </c>
      <c r="H62" s="4" t="str">
        <f t="shared" si="3"/>
        <v>，3834091</v>
      </c>
      <c r="I62" s="4" t="str">
        <f>VLOOKUP(A62,HOP!A:U,21,0)</f>
        <v>直采</v>
      </c>
    </row>
    <row r="63" s="4" customFormat="1" hidden="1" spans="1:9">
      <c r="A63" s="5">
        <v>999226353992834</v>
      </c>
      <c r="B63" s="6">
        <v>45180</v>
      </c>
      <c r="C63" s="6">
        <v>45181</v>
      </c>
      <c r="D63" s="4">
        <v>765</v>
      </c>
      <c r="E63" s="4" t="str">
        <f>VLOOKUP(A63,HOP!A:L,12,0)</f>
        <v>765.00</v>
      </c>
      <c r="F63" s="4" t="str">
        <f>VLOOKUP(A63,HOP!A:C,3,0)</f>
        <v>3838986</v>
      </c>
      <c r="G63" s="4">
        <f t="shared" si="2"/>
        <v>0</v>
      </c>
      <c r="H63" s="4" t="str">
        <f t="shared" si="3"/>
        <v>，3838986</v>
      </c>
      <c r="I63" s="4" t="str">
        <f>VLOOKUP(A63,HOP!A:U,21,0)</f>
        <v>直采</v>
      </c>
    </row>
    <row r="64" s="4" customFormat="1" hidden="1" spans="1:9">
      <c r="A64" s="5">
        <v>999226358756580</v>
      </c>
      <c r="B64" s="6">
        <v>45179</v>
      </c>
      <c r="C64" s="6">
        <v>45181</v>
      </c>
      <c r="D64" s="4">
        <v>1534</v>
      </c>
      <c r="E64" s="4" t="str">
        <f>VLOOKUP(A64,HOP!A:L,12,0)</f>
        <v>1534.00</v>
      </c>
      <c r="F64" s="4" t="str">
        <f>VLOOKUP(A64,HOP!A:C,3,0)</f>
        <v>3841511</v>
      </c>
      <c r="G64" s="4">
        <f t="shared" si="2"/>
        <v>0</v>
      </c>
      <c r="H64" s="4" t="str">
        <f t="shared" si="3"/>
        <v>，3841511</v>
      </c>
      <c r="I64" s="4" t="str">
        <f>VLOOKUP(A64,HOP!A:U,21,0)</f>
        <v>直采</v>
      </c>
    </row>
    <row r="65" s="4" customFormat="1" hidden="1" spans="1:9">
      <c r="A65" s="5">
        <v>999226366238740</v>
      </c>
      <c r="B65" s="6">
        <v>45178</v>
      </c>
      <c r="C65" s="6">
        <v>45181</v>
      </c>
      <c r="D65" s="4">
        <v>3126</v>
      </c>
      <c r="E65" s="4" t="str">
        <f>VLOOKUP(A65,HOP!A:L,12,0)</f>
        <v>3126.00</v>
      </c>
      <c r="F65" s="4" t="str">
        <f>VLOOKUP(A65,HOP!A:C,3,0)</f>
        <v>3846228</v>
      </c>
      <c r="G65" s="4">
        <f t="shared" si="2"/>
        <v>0</v>
      </c>
      <c r="H65" s="4" t="str">
        <f t="shared" si="3"/>
        <v>，3846228</v>
      </c>
      <c r="I65" s="4" t="str">
        <f>VLOOKUP(A65,HOP!A:U,21,0)</f>
        <v>直采</v>
      </c>
    </row>
    <row r="66" s="4" customFormat="1" hidden="1" spans="1:9">
      <c r="A66" s="5">
        <v>999226494703788</v>
      </c>
      <c r="B66" s="6">
        <v>45177</v>
      </c>
      <c r="C66" s="6">
        <v>45181</v>
      </c>
      <c r="D66" s="4">
        <v>1560</v>
      </c>
      <c r="E66" s="4" t="str">
        <f>VLOOKUP(A66,HOP!A:L,12,0)</f>
        <v>1560.00</v>
      </c>
      <c r="F66" s="4" t="str">
        <f>VLOOKUP(A66,HOP!A:C,3,0)</f>
        <v>3857238</v>
      </c>
      <c r="G66" s="4">
        <f t="shared" si="2"/>
        <v>0</v>
      </c>
      <c r="H66" s="4" t="str">
        <f t="shared" si="3"/>
        <v>，3857238</v>
      </c>
      <c r="I66" s="4" t="str">
        <f>VLOOKUP(A66,HOP!A:U,21,0)</f>
        <v>直采</v>
      </c>
    </row>
    <row r="67" s="4" customFormat="1" hidden="1" spans="1:9">
      <c r="A67" s="5">
        <v>999226496016820</v>
      </c>
      <c r="B67" s="6">
        <v>45177</v>
      </c>
      <c r="C67" s="6">
        <v>45181</v>
      </c>
      <c r="D67" s="4">
        <v>2684</v>
      </c>
      <c r="E67" s="4" t="str">
        <f>VLOOKUP(A67,HOP!A:L,12,0)</f>
        <v>2684.00</v>
      </c>
      <c r="F67" s="4" t="str">
        <f>VLOOKUP(A67,HOP!A:C,3,0)</f>
        <v>3858877</v>
      </c>
      <c r="G67" s="4">
        <f t="shared" ref="G67:G98" si="4">D67-E67</f>
        <v>0</v>
      </c>
      <c r="H67" s="4" t="str">
        <f t="shared" ref="H67:H98" si="5">$H$1&amp;F67</f>
        <v>，3858877</v>
      </c>
      <c r="I67" s="4" t="str">
        <f>VLOOKUP(A67,HOP!A:U,21,0)</f>
        <v>直采</v>
      </c>
    </row>
    <row r="68" s="4" customFormat="1" hidden="1" spans="1:9">
      <c r="A68" s="5">
        <v>999226198687665</v>
      </c>
      <c r="B68" s="6">
        <v>45175</v>
      </c>
      <c r="C68" s="6">
        <v>45181</v>
      </c>
      <c r="D68" s="4">
        <v>959.6</v>
      </c>
      <c r="E68" s="4" t="str">
        <f>VLOOKUP(A68,HOP!A:L,12,0)</f>
        <v>959.60</v>
      </c>
      <c r="F68" s="4" t="str">
        <f>VLOOKUP(A68,HOP!A:C,3,0)</f>
        <v>3813099</v>
      </c>
      <c r="G68" s="4">
        <f t="shared" si="4"/>
        <v>0</v>
      </c>
      <c r="H68" s="4" t="str">
        <f t="shared" si="5"/>
        <v>，3813099</v>
      </c>
      <c r="I68" s="4" t="str">
        <f>VLOOKUP(A68,HOP!A:U,21,0)</f>
        <v>直采</v>
      </c>
    </row>
    <row r="69" s="4" customFormat="1" hidden="1" spans="1:9">
      <c r="A69" s="5">
        <v>999226497564610</v>
      </c>
      <c r="B69" s="6">
        <v>45178</v>
      </c>
      <c r="C69" s="6">
        <v>45181</v>
      </c>
      <c r="D69" s="4">
        <v>1521</v>
      </c>
      <c r="E69" s="4" t="str">
        <f>VLOOKUP(A69,HOP!A:L,12,0)</f>
        <v>1521.00</v>
      </c>
      <c r="F69" s="4" t="str">
        <f>VLOOKUP(A69,HOP!A:C,3,0)</f>
        <v>3860444</v>
      </c>
      <c r="G69" s="4">
        <f t="shared" si="4"/>
        <v>0</v>
      </c>
      <c r="H69" s="4" t="str">
        <f t="shared" si="5"/>
        <v>，3860444</v>
      </c>
      <c r="I69" s="4" t="str">
        <f>VLOOKUP(A69,HOP!A:U,21,0)</f>
        <v>直采</v>
      </c>
    </row>
    <row r="70" s="4" customFormat="1" hidden="1" spans="1:9">
      <c r="A70" s="5">
        <v>999226497931109</v>
      </c>
      <c r="B70" s="6">
        <v>45178</v>
      </c>
      <c r="C70" s="6">
        <v>45181</v>
      </c>
      <c r="D70" s="4">
        <v>1571</v>
      </c>
      <c r="E70" s="4" t="str">
        <f>VLOOKUP(A70,HOP!A:L,12,0)</f>
        <v>1571.00</v>
      </c>
      <c r="F70" s="4" t="str">
        <f>VLOOKUP(A70,HOP!A:C,3,0)</f>
        <v>3860797</v>
      </c>
      <c r="G70" s="4">
        <f t="shared" si="4"/>
        <v>0</v>
      </c>
      <c r="H70" s="4" t="str">
        <f t="shared" si="5"/>
        <v>，3860797</v>
      </c>
      <c r="I70" s="4" t="str">
        <f>VLOOKUP(A70,HOP!A:U,21,0)</f>
        <v>直采</v>
      </c>
    </row>
    <row r="71" s="4" customFormat="1" hidden="1" spans="1:9">
      <c r="A71" s="5">
        <v>999226498192733</v>
      </c>
      <c r="B71" s="6">
        <v>45178</v>
      </c>
      <c r="C71" s="6">
        <v>45181</v>
      </c>
      <c r="D71" s="4">
        <v>3014</v>
      </c>
      <c r="E71" s="4" t="str">
        <f>VLOOKUP(A71,HOP!A:L,12,0)</f>
        <v>3014.00</v>
      </c>
      <c r="F71" s="4" t="str">
        <f>VLOOKUP(A71,HOP!A:C,3,0)</f>
        <v>3861227</v>
      </c>
      <c r="G71" s="4">
        <f t="shared" si="4"/>
        <v>0</v>
      </c>
      <c r="H71" s="4" t="str">
        <f t="shared" si="5"/>
        <v>，3861227</v>
      </c>
      <c r="I71" s="4" t="str">
        <f>VLOOKUP(A71,HOP!A:U,21,0)</f>
        <v>直采</v>
      </c>
    </row>
    <row r="72" s="4" customFormat="1" hidden="1" spans="1:9">
      <c r="A72" s="5">
        <v>999226500397697</v>
      </c>
      <c r="B72" s="6">
        <v>45174</v>
      </c>
      <c r="C72" s="6">
        <v>45181</v>
      </c>
      <c r="D72" s="4">
        <v>4396</v>
      </c>
      <c r="E72" s="4" t="str">
        <f>VLOOKUP(A72,HOP!A:L,12,0)</f>
        <v>4396.00</v>
      </c>
      <c r="F72" s="4" t="str">
        <f>VLOOKUP(A72,HOP!A:C,3,0)</f>
        <v>3863922</v>
      </c>
      <c r="G72" s="4">
        <f t="shared" si="4"/>
        <v>0</v>
      </c>
      <c r="H72" s="4" t="str">
        <f t="shared" si="5"/>
        <v>，3863922</v>
      </c>
      <c r="I72" s="4" t="str">
        <f>VLOOKUP(A72,HOP!A:U,21,0)</f>
        <v>直采</v>
      </c>
    </row>
    <row r="73" s="4" customFormat="1" hidden="1" spans="1:9">
      <c r="A73" s="5">
        <v>999226501798577</v>
      </c>
      <c r="B73" s="6">
        <v>45179</v>
      </c>
      <c r="C73" s="6">
        <v>45181</v>
      </c>
      <c r="D73" s="4">
        <v>1530</v>
      </c>
      <c r="E73" s="4" t="str">
        <f>VLOOKUP(A73,HOP!A:L,12,0)</f>
        <v>1530.00</v>
      </c>
      <c r="F73" s="4" t="str">
        <f>VLOOKUP(A73,HOP!A:C,3,0)</f>
        <v>3865743</v>
      </c>
      <c r="G73" s="4">
        <f t="shared" si="4"/>
        <v>0</v>
      </c>
      <c r="H73" s="4" t="str">
        <f t="shared" si="5"/>
        <v>，3865743</v>
      </c>
      <c r="I73" s="4" t="str">
        <f>VLOOKUP(A73,HOP!A:U,21,0)</f>
        <v>直采</v>
      </c>
    </row>
    <row r="74" s="4" customFormat="1" hidden="1" spans="1:9">
      <c r="A74" s="5">
        <v>999226574024192</v>
      </c>
      <c r="B74" s="6">
        <v>45179</v>
      </c>
      <c r="C74" s="6">
        <v>45181</v>
      </c>
      <c r="D74" s="4">
        <v>3054</v>
      </c>
      <c r="E74" s="4" t="str">
        <f>VLOOKUP(A74,HOP!A:L,12,0)</f>
        <v>3054.00</v>
      </c>
      <c r="F74" s="4" t="str">
        <f>VLOOKUP(A74,HOP!A:C,3,0)</f>
        <v>3871787</v>
      </c>
      <c r="G74" s="4">
        <f t="shared" si="4"/>
        <v>0</v>
      </c>
      <c r="H74" s="4" t="str">
        <f t="shared" si="5"/>
        <v>，3871787</v>
      </c>
      <c r="I74" s="4" t="str">
        <f>VLOOKUP(A74,HOP!A:U,21,0)</f>
        <v>直采</v>
      </c>
    </row>
    <row r="75" s="4" customFormat="1" hidden="1" spans="1:9">
      <c r="A75" s="5">
        <v>26595233623</v>
      </c>
      <c r="B75" s="6">
        <v>45175</v>
      </c>
      <c r="C75" s="6">
        <v>45181</v>
      </c>
      <c r="D75" s="4">
        <v>1890</v>
      </c>
      <c r="E75" s="4" t="str">
        <f>VLOOKUP(A75,HOP!A:L,12,0)</f>
        <v>1890.00</v>
      </c>
      <c r="F75" s="4" t="str">
        <f>VLOOKUP(A75,HOP!A:C,3,0)</f>
        <v>3872958</v>
      </c>
      <c r="G75" s="4">
        <f t="shared" si="4"/>
        <v>0</v>
      </c>
      <c r="H75" s="4" t="str">
        <f t="shared" si="5"/>
        <v>，3872958</v>
      </c>
      <c r="I75" s="4" t="str">
        <f>VLOOKUP(A75,HOP!A:U,21,0)</f>
        <v>直采</v>
      </c>
    </row>
    <row r="76" s="4" customFormat="1" hidden="1" spans="1:9">
      <c r="A76" s="5">
        <v>999226595625635</v>
      </c>
      <c r="B76" s="6">
        <v>45179</v>
      </c>
      <c r="C76" s="6">
        <v>45181</v>
      </c>
      <c r="D76" s="4">
        <v>8300</v>
      </c>
      <c r="E76" s="4" t="str">
        <f>VLOOKUP(A76,HOP!A:L,12,0)</f>
        <v>8300.00</v>
      </c>
      <c r="F76" s="4" t="str">
        <f>VLOOKUP(A76,HOP!A:C,3,0)</f>
        <v>3873005</v>
      </c>
      <c r="G76" s="4">
        <f t="shared" si="4"/>
        <v>0</v>
      </c>
      <c r="H76" s="4" t="str">
        <f t="shared" si="5"/>
        <v>，3873005</v>
      </c>
      <c r="I76" s="4" t="str">
        <f>VLOOKUP(A76,HOP!A:U,21,0)</f>
        <v>直采</v>
      </c>
    </row>
    <row r="77" s="4" customFormat="1" hidden="1" spans="1:9">
      <c r="A77" s="5">
        <v>999226607818547</v>
      </c>
      <c r="B77" s="6">
        <v>45180</v>
      </c>
      <c r="C77" s="6">
        <v>45181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999226608009598</v>
      </c>
      <c r="B78" s="6">
        <v>45174</v>
      </c>
      <c r="C78" s="6">
        <v>45181</v>
      </c>
      <c r="D78" s="4">
        <v>4382</v>
      </c>
      <c r="E78" s="4" t="str">
        <f>VLOOKUP(A78,HOP!A:L,12,0)</f>
        <v>4382.00</v>
      </c>
      <c r="F78" s="4" t="str">
        <f>VLOOKUP(A78,HOP!A:C,3,0)</f>
        <v>3877926</v>
      </c>
      <c r="G78" s="4">
        <f t="shared" si="4"/>
        <v>0</v>
      </c>
      <c r="H78" s="4" t="str">
        <f t="shared" si="5"/>
        <v>，3877926</v>
      </c>
      <c r="I78" s="4" t="str">
        <f>VLOOKUP(A78,HOP!A:U,21,0)</f>
        <v>直采</v>
      </c>
    </row>
    <row r="79" s="4" customFormat="1" hidden="1" spans="1:9">
      <c r="A79" s="5">
        <v>999226617185848</v>
      </c>
      <c r="B79" s="6">
        <v>45175</v>
      </c>
      <c r="C79" s="6">
        <v>45181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999226617278403</v>
      </c>
      <c r="B80" s="6">
        <v>45178</v>
      </c>
      <c r="C80" s="6">
        <v>45181</v>
      </c>
      <c r="D80" s="4">
        <v>1180</v>
      </c>
      <c r="E80" s="4" t="str">
        <f>VLOOKUP(A80,HOP!A:L,12,0)</f>
        <v>1180.00</v>
      </c>
      <c r="F80" s="4" t="str">
        <f>VLOOKUP(A80,HOP!A:C,3,0)</f>
        <v>3880638</v>
      </c>
      <c r="G80" s="4">
        <f t="shared" si="4"/>
        <v>0</v>
      </c>
      <c r="H80" s="4" t="str">
        <f t="shared" si="5"/>
        <v>，3880638</v>
      </c>
      <c r="I80" s="4" t="str">
        <f>VLOOKUP(A80,HOP!A:U,21,0)</f>
        <v>直采</v>
      </c>
    </row>
    <row r="81" s="4" customFormat="1" hidden="1" spans="1:9">
      <c r="A81" s="5">
        <v>999226621973383</v>
      </c>
      <c r="B81" s="6">
        <v>45179</v>
      </c>
      <c r="C81" s="6">
        <v>45181</v>
      </c>
      <c r="D81" s="4">
        <v>656</v>
      </c>
      <c r="E81" s="4" t="str">
        <f>VLOOKUP(A81,HOP!A:L,12,0)</f>
        <v>656.00</v>
      </c>
      <c r="F81" s="4" t="str">
        <f>VLOOKUP(A81,HOP!A:C,3,0)</f>
        <v>3881940</v>
      </c>
      <c r="G81" s="4">
        <f t="shared" si="4"/>
        <v>0</v>
      </c>
      <c r="H81" s="4" t="str">
        <f t="shared" si="5"/>
        <v>，3881940</v>
      </c>
      <c r="I81" s="4" t="str">
        <f>VLOOKUP(A81,HOP!A:U,21,0)</f>
        <v>直采</v>
      </c>
    </row>
    <row r="82" s="4" customFormat="1" hidden="1" spans="1:9">
      <c r="A82" s="5">
        <v>999226627763237</v>
      </c>
      <c r="B82" s="6">
        <v>45180</v>
      </c>
      <c r="C82" s="6">
        <v>45181</v>
      </c>
      <c r="D82" s="4">
        <v>420</v>
      </c>
      <c r="E82" s="4" t="str">
        <f>VLOOKUP(A82,HOP!A:L,12,0)</f>
        <v>420.00</v>
      </c>
      <c r="F82" s="4" t="str">
        <f>VLOOKUP(A82,HOP!A:C,3,0)</f>
        <v>3885725</v>
      </c>
      <c r="G82" s="4">
        <f t="shared" si="4"/>
        <v>0</v>
      </c>
      <c r="H82" s="4" t="str">
        <f t="shared" si="5"/>
        <v>，3885725</v>
      </c>
      <c r="I82" s="4" t="str">
        <f>VLOOKUP(A82,HOP!A:U,21,0)</f>
        <v>直采</v>
      </c>
    </row>
    <row r="83" s="4" customFormat="1" hidden="1" spans="1:9">
      <c r="A83" s="5">
        <v>999226633044671</v>
      </c>
      <c r="B83" s="6">
        <v>45177</v>
      </c>
      <c r="C83" s="6">
        <v>45181</v>
      </c>
      <c r="D83" s="4">
        <v>1202</v>
      </c>
      <c r="E83" s="4" t="str">
        <f>VLOOKUP(A83,HOP!A:L,12,0)</f>
        <v>1202.00</v>
      </c>
      <c r="F83" s="4" t="str">
        <f>VLOOKUP(A83,HOP!A:C,3,0)</f>
        <v>3886456</v>
      </c>
      <c r="G83" s="4">
        <f t="shared" si="4"/>
        <v>0</v>
      </c>
      <c r="H83" s="4" t="str">
        <f t="shared" si="5"/>
        <v>，3886456</v>
      </c>
      <c r="I83" s="4" t="str">
        <f>VLOOKUP(A83,HOP!A:U,21,0)</f>
        <v>直采</v>
      </c>
    </row>
    <row r="84" s="4" customFormat="1" hidden="1" spans="1:9">
      <c r="A84" s="5">
        <v>999226637245312</v>
      </c>
      <c r="B84" s="6">
        <v>45179</v>
      </c>
      <c r="C84" s="6">
        <v>45181</v>
      </c>
      <c r="D84" s="4">
        <v>2304</v>
      </c>
      <c r="E84" s="4" t="str">
        <f>VLOOKUP(A84,HOP!A:L,12,0)</f>
        <v>2304.00</v>
      </c>
      <c r="F84" s="4" t="str">
        <f>VLOOKUP(A84,HOP!A:C,3,0)</f>
        <v>3887693</v>
      </c>
      <c r="G84" s="4">
        <f t="shared" si="4"/>
        <v>0</v>
      </c>
      <c r="H84" s="4" t="str">
        <f t="shared" si="5"/>
        <v>，3887693</v>
      </c>
      <c r="I84" s="4" t="str">
        <f>VLOOKUP(A84,HOP!A:U,21,0)</f>
        <v>直采</v>
      </c>
    </row>
    <row r="85" s="4" customFormat="1" hidden="1" spans="1:9">
      <c r="A85" s="5">
        <v>999226638625858</v>
      </c>
      <c r="B85" s="6">
        <v>45180</v>
      </c>
      <c r="C85" s="6">
        <v>45181</v>
      </c>
      <c r="D85" s="4">
        <v>876</v>
      </c>
      <c r="E85" s="4" t="str">
        <f>VLOOKUP(A85,HOP!A:L,12,0)</f>
        <v>876.00</v>
      </c>
      <c r="F85" s="4" t="str">
        <f>VLOOKUP(A85,HOP!A:C,3,0)</f>
        <v>3888072</v>
      </c>
      <c r="G85" s="4">
        <f t="shared" si="4"/>
        <v>0</v>
      </c>
      <c r="H85" s="4" t="str">
        <f t="shared" si="5"/>
        <v>，3888072</v>
      </c>
      <c r="I85" s="4" t="str">
        <f>VLOOKUP(A85,HOP!A:U,21,0)</f>
        <v>直采</v>
      </c>
    </row>
    <row r="86" s="4" customFormat="1" hidden="1" spans="1:9">
      <c r="A86" s="5">
        <v>999226642759398</v>
      </c>
      <c r="B86" s="6">
        <v>45179</v>
      </c>
      <c r="C86" s="6">
        <v>45181</v>
      </c>
      <c r="D86" s="4">
        <v>1866</v>
      </c>
      <c r="E86" s="4" t="str">
        <f>VLOOKUP(A86,HOP!A:L,12,0)</f>
        <v>1866.00</v>
      </c>
      <c r="F86" s="4" t="str">
        <f>VLOOKUP(A86,HOP!A:C,3,0)</f>
        <v>3889581</v>
      </c>
      <c r="G86" s="4">
        <f t="shared" si="4"/>
        <v>0</v>
      </c>
      <c r="H86" s="4" t="str">
        <f t="shared" si="5"/>
        <v>，3889581</v>
      </c>
      <c r="I86" s="4" t="str">
        <f>VLOOKUP(A86,HOP!A:U,21,0)</f>
        <v>直采</v>
      </c>
    </row>
    <row r="87" s="4" customFormat="1" hidden="1" spans="1:9">
      <c r="A87" s="5">
        <v>999226643282860</v>
      </c>
      <c r="B87" s="6">
        <v>45177</v>
      </c>
      <c r="C87" s="6">
        <v>45181</v>
      </c>
      <c r="D87" s="4">
        <v>17024</v>
      </c>
      <c r="E87" s="4" t="str">
        <f>VLOOKUP(A87,HOP!A:L,12,0)</f>
        <v>17024.00</v>
      </c>
      <c r="F87" s="4" t="str">
        <f>VLOOKUP(A87,HOP!A:C,3,0)</f>
        <v>3889743</v>
      </c>
      <c r="G87" s="4">
        <f t="shared" si="4"/>
        <v>0</v>
      </c>
      <c r="H87" s="4" t="str">
        <f t="shared" si="5"/>
        <v>，3889743</v>
      </c>
      <c r="I87" s="4" t="str">
        <f>VLOOKUP(A87,HOP!A:U,21,0)</f>
        <v>直采</v>
      </c>
    </row>
    <row r="88" s="4" customFormat="1" hidden="1" spans="1:9">
      <c r="A88" s="5">
        <v>999226659873644</v>
      </c>
      <c r="B88" s="6">
        <v>45179</v>
      </c>
      <c r="C88" s="6">
        <v>45181</v>
      </c>
      <c r="D88" s="4">
        <v>1060</v>
      </c>
      <c r="E88" s="4" t="str">
        <f>VLOOKUP(A88,HOP!A:L,12,0)</f>
        <v>1060.00</v>
      </c>
      <c r="F88" s="4" t="str">
        <f>VLOOKUP(A88,HOP!A:C,3,0)</f>
        <v>3893685</v>
      </c>
      <c r="G88" s="4">
        <f t="shared" si="4"/>
        <v>0</v>
      </c>
      <c r="H88" s="4" t="str">
        <f t="shared" si="5"/>
        <v>，3893685</v>
      </c>
      <c r="I88" s="4" t="str">
        <f>VLOOKUP(A88,HOP!A:U,21,0)</f>
        <v>直采</v>
      </c>
    </row>
    <row r="89" s="4" customFormat="1" hidden="1" spans="1:9">
      <c r="A89" s="5">
        <v>999226660547999</v>
      </c>
      <c r="B89" s="6">
        <v>45177</v>
      </c>
      <c r="C89" s="6">
        <v>45181</v>
      </c>
      <c r="D89" s="4">
        <v>5360</v>
      </c>
      <c r="E89" s="4" t="str">
        <f>VLOOKUP(A89,HOP!A:L,12,0)</f>
        <v>5360.00</v>
      </c>
      <c r="F89" s="4" t="str">
        <f>VLOOKUP(A89,HOP!A:C,3,0)</f>
        <v>3893887</v>
      </c>
      <c r="G89" s="4">
        <f t="shared" si="4"/>
        <v>0</v>
      </c>
      <c r="H89" s="4" t="str">
        <f t="shared" si="5"/>
        <v>，3893887</v>
      </c>
      <c r="I89" s="4" t="str">
        <f>VLOOKUP(A89,HOP!A:U,21,0)</f>
        <v>直采</v>
      </c>
    </row>
    <row r="90" s="4" customFormat="1" spans="1:10">
      <c r="A90" s="5">
        <v>999226660795231</v>
      </c>
      <c r="B90" s="6">
        <v>45179</v>
      </c>
      <c r="C90" s="6">
        <v>45181</v>
      </c>
      <c r="D90" s="4">
        <v>1473.04</v>
      </c>
      <c r="E90" s="4" t="str">
        <f>VLOOKUP(A90,HOP!A:L,12,0)</f>
        <v>1466.00</v>
      </c>
      <c r="F90" s="4" t="str">
        <f>VLOOKUP(A90,HOP!A:C,3,0)</f>
        <v>3894010</v>
      </c>
      <c r="G90" s="4">
        <f t="shared" si="4"/>
        <v>7.03999999999996</v>
      </c>
      <c r="H90" s="4" t="str">
        <f t="shared" si="5"/>
        <v>，3894010</v>
      </c>
      <c r="I90" s="4" t="str">
        <f>VLOOKUP(A90,HOP!A:U,21,0)</f>
        <v>直采</v>
      </c>
      <c r="J90" s="4" t="s">
        <v>798</v>
      </c>
    </row>
    <row r="91" s="4" customFormat="1" hidden="1" spans="1:9">
      <c r="A91" s="5">
        <v>999226665152470</v>
      </c>
      <c r="B91" s="6">
        <v>45176</v>
      </c>
      <c r="C91" s="6">
        <v>45181</v>
      </c>
      <c r="D91" s="4">
        <v>1940</v>
      </c>
      <c r="E91" s="4" t="str">
        <f>VLOOKUP(A91,HOP!A:L,12,0)</f>
        <v>1940.00</v>
      </c>
      <c r="F91" s="4" t="str">
        <f>VLOOKUP(A91,HOP!A:C,3,0)</f>
        <v>3895034</v>
      </c>
      <c r="G91" s="4">
        <f t="shared" si="4"/>
        <v>0</v>
      </c>
      <c r="H91" s="4" t="str">
        <f t="shared" si="5"/>
        <v>，3895034</v>
      </c>
      <c r="I91" s="4" t="str">
        <f>VLOOKUP(A91,HOP!A:U,21,0)</f>
        <v>直采</v>
      </c>
    </row>
    <row r="92" s="4" customFormat="1" hidden="1" spans="1:9">
      <c r="A92" s="5">
        <v>999226667536376</v>
      </c>
      <c r="B92" s="6">
        <v>45178</v>
      </c>
      <c r="C92" s="6">
        <v>45181</v>
      </c>
      <c r="D92" s="4">
        <v>2094</v>
      </c>
      <c r="E92" s="4" t="str">
        <f>VLOOKUP(A92,HOP!A:L,12,0)</f>
        <v>2094.00</v>
      </c>
      <c r="F92" s="4" t="str">
        <f>VLOOKUP(A92,HOP!A:C,3,0)</f>
        <v>3895758</v>
      </c>
      <c r="G92" s="4">
        <f t="shared" si="4"/>
        <v>0</v>
      </c>
      <c r="H92" s="4" t="str">
        <f t="shared" si="5"/>
        <v>，3895758</v>
      </c>
      <c r="I92" s="4" t="str">
        <f>VLOOKUP(A92,HOP!A:U,21,0)</f>
        <v>直采</v>
      </c>
    </row>
    <row r="93" s="4" customFormat="1" hidden="1" spans="1:9">
      <c r="A93" s="5">
        <v>999226701482267</v>
      </c>
      <c r="B93" s="6">
        <v>45177</v>
      </c>
      <c r="C93" s="6">
        <v>45181</v>
      </c>
      <c r="D93" s="4">
        <v>1652</v>
      </c>
      <c r="E93" s="4" t="str">
        <f>VLOOKUP(A93,HOP!A:L,12,0)</f>
        <v>1652.00</v>
      </c>
      <c r="F93" s="4" t="str">
        <f>VLOOKUP(A93,HOP!A:C,3,0)</f>
        <v>3898670</v>
      </c>
      <c r="G93" s="4">
        <f t="shared" si="4"/>
        <v>0</v>
      </c>
      <c r="H93" s="4" t="str">
        <f t="shared" si="5"/>
        <v>，3898670</v>
      </c>
      <c r="I93" s="4" t="str">
        <f>VLOOKUP(A93,HOP!A:U,21,0)</f>
        <v>直采</v>
      </c>
    </row>
    <row r="94" s="4" customFormat="1" hidden="1" spans="1:9">
      <c r="A94" s="5">
        <v>999226701507054</v>
      </c>
      <c r="B94" s="6">
        <v>45179</v>
      </c>
      <c r="C94" s="6">
        <v>45181</v>
      </c>
      <c r="D94" s="4">
        <v>844</v>
      </c>
      <c r="E94" s="4" t="str">
        <f>VLOOKUP(A94,HOP!A:L,12,0)</f>
        <v>844.00</v>
      </c>
      <c r="F94" s="4" t="str">
        <f>VLOOKUP(A94,HOP!A:C,3,0)</f>
        <v>3898672</v>
      </c>
      <c r="G94" s="4">
        <f t="shared" si="4"/>
        <v>0</v>
      </c>
      <c r="H94" s="4" t="str">
        <f t="shared" si="5"/>
        <v>，3898672</v>
      </c>
      <c r="I94" s="4" t="str">
        <f>VLOOKUP(A94,HOP!A:U,21,0)</f>
        <v>直采</v>
      </c>
    </row>
    <row r="95" s="4" customFormat="1" hidden="1" spans="1:9">
      <c r="A95" s="5">
        <v>999226702280218</v>
      </c>
      <c r="B95" s="6">
        <v>45178</v>
      </c>
      <c r="C95" s="6">
        <v>45181</v>
      </c>
      <c r="D95" s="4">
        <v>1266</v>
      </c>
      <c r="E95" s="4" t="str">
        <f>VLOOKUP(A95,HOP!A:L,12,0)</f>
        <v>1266.00</v>
      </c>
      <c r="F95" s="4" t="str">
        <f>VLOOKUP(A95,HOP!A:C,3,0)</f>
        <v>3898854</v>
      </c>
      <c r="G95" s="4">
        <f t="shared" si="4"/>
        <v>0</v>
      </c>
      <c r="H95" s="4" t="str">
        <f t="shared" si="5"/>
        <v>，3898854</v>
      </c>
      <c r="I95" s="4" t="str">
        <f>VLOOKUP(A95,HOP!A:U,21,0)</f>
        <v>直采</v>
      </c>
    </row>
    <row r="96" s="4" customFormat="1" hidden="1" spans="1:9">
      <c r="A96" s="5">
        <v>999226704748192</v>
      </c>
      <c r="B96" s="6">
        <v>45179</v>
      </c>
      <c r="C96" s="6">
        <v>45181</v>
      </c>
      <c r="D96" s="4">
        <v>3742</v>
      </c>
      <c r="E96" s="4" t="str">
        <f>VLOOKUP(A96,HOP!A:L,12,0)</f>
        <v>3742.00</v>
      </c>
      <c r="F96" s="4" t="str">
        <f>VLOOKUP(A96,HOP!A:C,3,0)</f>
        <v>3899433</v>
      </c>
      <c r="G96" s="4">
        <f t="shared" si="4"/>
        <v>0</v>
      </c>
      <c r="H96" s="4" t="str">
        <f t="shared" si="5"/>
        <v>，3899433</v>
      </c>
      <c r="I96" s="4" t="str">
        <f>VLOOKUP(A96,HOP!A:U,21,0)</f>
        <v>直采</v>
      </c>
    </row>
    <row r="97" s="4" customFormat="1" hidden="1" spans="1:9">
      <c r="A97" s="5">
        <v>999226706789593</v>
      </c>
      <c r="B97" s="6">
        <v>45178</v>
      </c>
      <c r="C97" s="6">
        <v>45181</v>
      </c>
      <c r="D97" s="4">
        <v>1164</v>
      </c>
      <c r="E97" s="4" t="str">
        <f>VLOOKUP(A97,HOP!A:L,12,0)</f>
        <v>1164.00</v>
      </c>
      <c r="F97" s="4" t="str">
        <f>VLOOKUP(A97,HOP!A:C,3,0)</f>
        <v>3900071</v>
      </c>
      <c r="G97" s="4">
        <f t="shared" si="4"/>
        <v>0</v>
      </c>
      <c r="H97" s="4" t="str">
        <f t="shared" si="5"/>
        <v>，3900071</v>
      </c>
      <c r="I97" s="4" t="str">
        <f>VLOOKUP(A97,HOP!A:U,21,0)</f>
        <v>直采</v>
      </c>
    </row>
    <row r="98" s="4" customFormat="1" hidden="1" spans="1:9">
      <c r="A98" s="5">
        <v>999226707659141</v>
      </c>
      <c r="B98" s="6">
        <v>45177</v>
      </c>
      <c r="C98" s="6">
        <v>45181</v>
      </c>
      <c r="D98" s="4">
        <v>2390</v>
      </c>
      <c r="E98" s="4" t="str">
        <f>VLOOKUP(A98,HOP!A:L,12,0)</f>
        <v>2390.00</v>
      </c>
      <c r="F98" s="4" t="str">
        <f>VLOOKUP(A98,HOP!A:C,3,0)</f>
        <v>3900372</v>
      </c>
      <c r="G98" s="4">
        <f t="shared" si="4"/>
        <v>0</v>
      </c>
      <c r="H98" s="4" t="str">
        <f t="shared" si="5"/>
        <v>，3900372</v>
      </c>
      <c r="I98" s="4" t="str">
        <f>VLOOKUP(A98,HOP!A:U,21,0)</f>
        <v>直采</v>
      </c>
    </row>
    <row r="99" s="4" customFormat="1" hidden="1" spans="1:9">
      <c r="A99" s="5">
        <v>999226707837930</v>
      </c>
      <c r="B99" s="6">
        <v>45180</v>
      </c>
      <c r="C99" s="6">
        <v>45181</v>
      </c>
      <c r="D99" s="4">
        <v>381</v>
      </c>
      <c r="E99" s="4" t="str">
        <f>VLOOKUP(A99,HOP!A:L,12,0)</f>
        <v>381.00</v>
      </c>
      <c r="F99" s="4" t="str">
        <f>VLOOKUP(A99,HOP!A:C,3,0)</f>
        <v>3900422</v>
      </c>
      <c r="G99" s="4">
        <f t="shared" ref="G99:G130" si="6">D99-E99</f>
        <v>0</v>
      </c>
      <c r="H99" s="4" t="str">
        <f t="shared" ref="H99:H130" si="7">$H$1&amp;F99</f>
        <v>，3900422</v>
      </c>
      <c r="I99" s="4" t="str">
        <f>VLOOKUP(A99,HOP!A:U,21,0)</f>
        <v>直采</v>
      </c>
    </row>
    <row r="100" s="4" customFormat="1" hidden="1" spans="1:9">
      <c r="A100" s="5">
        <v>999226709433887</v>
      </c>
      <c r="B100" s="6">
        <v>45179</v>
      </c>
      <c r="C100" s="6">
        <v>45181</v>
      </c>
      <c r="D100" s="4">
        <v>740</v>
      </c>
      <c r="E100" s="4" t="str">
        <f>VLOOKUP(A100,HOP!A:L,12,0)</f>
        <v>740.00</v>
      </c>
      <c r="F100" s="4" t="str">
        <f>VLOOKUP(A100,HOP!A:C,3,0)</f>
        <v>3900972</v>
      </c>
      <c r="G100" s="4">
        <f t="shared" si="6"/>
        <v>0</v>
      </c>
      <c r="H100" s="4" t="str">
        <f t="shared" si="7"/>
        <v>，3900972</v>
      </c>
      <c r="I100" s="4" t="str">
        <f>VLOOKUP(A100,HOP!A:U,21,0)</f>
        <v>直采</v>
      </c>
    </row>
    <row r="101" s="4" customFormat="1" hidden="1" spans="1:9">
      <c r="A101" s="5">
        <v>999226709896947</v>
      </c>
      <c r="B101" s="6">
        <v>45178</v>
      </c>
      <c r="C101" s="6">
        <v>45181</v>
      </c>
      <c r="D101" s="4">
        <v>1220</v>
      </c>
      <c r="E101" s="4" t="str">
        <f>VLOOKUP(A101,HOP!A:L,12,0)</f>
        <v>1220.00</v>
      </c>
      <c r="F101" s="4" t="str">
        <f>VLOOKUP(A101,HOP!A:C,3,0)</f>
        <v>3901064</v>
      </c>
      <c r="G101" s="4">
        <f t="shared" si="6"/>
        <v>0</v>
      </c>
      <c r="H101" s="4" t="str">
        <f t="shared" si="7"/>
        <v>，3901064</v>
      </c>
      <c r="I101" s="4" t="str">
        <f>VLOOKUP(A101,HOP!A:U,21,0)</f>
        <v>直采</v>
      </c>
    </row>
    <row r="102" s="4" customFormat="1" hidden="1" spans="1:9">
      <c r="A102" s="5">
        <v>999226711357614</v>
      </c>
      <c r="B102" s="6">
        <v>45180</v>
      </c>
      <c r="C102" s="6">
        <v>45181</v>
      </c>
      <c r="D102" s="4">
        <v>168</v>
      </c>
      <c r="E102" s="4" t="str">
        <f>VLOOKUP(A102,HOP!A:L,12,0)</f>
        <v>168.00</v>
      </c>
      <c r="F102" s="4" t="str">
        <f>VLOOKUP(A102,HOP!A:C,3,0)</f>
        <v>3901635</v>
      </c>
      <c r="G102" s="4">
        <f t="shared" si="6"/>
        <v>0</v>
      </c>
      <c r="H102" s="4" t="str">
        <f t="shared" si="7"/>
        <v>，3901635</v>
      </c>
      <c r="I102" s="4" t="str">
        <f>VLOOKUP(A102,HOP!A:U,21,0)</f>
        <v>直采</v>
      </c>
    </row>
    <row r="103" s="4" customFormat="1" hidden="1" spans="1:9">
      <c r="A103" s="5">
        <v>999226711983655</v>
      </c>
      <c r="B103" s="6">
        <v>45180</v>
      </c>
      <c r="C103" s="6">
        <v>45181</v>
      </c>
      <c r="D103" s="4">
        <v>280</v>
      </c>
      <c r="E103" s="4" t="str">
        <f>VLOOKUP(A103,HOP!A:L,12,0)</f>
        <v>280.00</v>
      </c>
      <c r="F103" s="4" t="str">
        <f>VLOOKUP(A103,HOP!A:C,3,0)</f>
        <v>3901742</v>
      </c>
      <c r="G103" s="4">
        <f t="shared" si="6"/>
        <v>0</v>
      </c>
      <c r="H103" s="4" t="str">
        <f t="shared" si="7"/>
        <v>，3901742</v>
      </c>
      <c r="I103" s="4" t="str">
        <f>VLOOKUP(A103,HOP!A:U,21,0)</f>
        <v>直采</v>
      </c>
    </row>
    <row r="104" s="4" customFormat="1" hidden="1" spans="1:9">
      <c r="A104" s="5">
        <v>999226713174790</v>
      </c>
      <c r="B104" s="6">
        <v>45178</v>
      </c>
      <c r="C104" s="6">
        <v>45181</v>
      </c>
      <c r="D104" s="4">
        <v>1736</v>
      </c>
      <c r="E104" s="4" t="str">
        <f>VLOOKUP(A104,HOP!A:L,12,0)</f>
        <v>1736.00</v>
      </c>
      <c r="F104" s="4" t="str">
        <f>VLOOKUP(A104,HOP!A:C,3,0)</f>
        <v>3902384</v>
      </c>
      <c r="G104" s="4">
        <f t="shared" si="6"/>
        <v>0</v>
      </c>
      <c r="H104" s="4" t="str">
        <f t="shared" si="7"/>
        <v>，3902384</v>
      </c>
      <c r="I104" s="4" t="str">
        <f>VLOOKUP(A104,HOP!A:U,21,0)</f>
        <v>直采</v>
      </c>
    </row>
    <row r="105" s="4" customFormat="1" hidden="1" spans="1:9">
      <c r="A105" s="5">
        <v>999226714238180</v>
      </c>
      <c r="B105" s="6">
        <v>45178</v>
      </c>
      <c r="C105" s="6">
        <v>45181</v>
      </c>
      <c r="D105" s="4">
        <v>3996</v>
      </c>
      <c r="E105" s="4" t="str">
        <f>VLOOKUP(A105,HOP!A:L,12,0)</f>
        <v>3996.00</v>
      </c>
      <c r="F105" s="4" t="str">
        <f>VLOOKUP(A105,HOP!A:C,3,0)</f>
        <v>3902935</v>
      </c>
      <c r="G105" s="4">
        <f t="shared" si="6"/>
        <v>0</v>
      </c>
      <c r="H105" s="4" t="str">
        <f t="shared" si="7"/>
        <v>，3902935</v>
      </c>
      <c r="I105" s="4" t="str">
        <f>VLOOKUP(A105,HOP!A:U,21,0)</f>
        <v>直采</v>
      </c>
    </row>
    <row r="106" s="4" customFormat="1" hidden="1" spans="1:9">
      <c r="A106" s="5">
        <v>999226714458362</v>
      </c>
      <c r="B106" s="6">
        <v>45180</v>
      </c>
      <c r="C106" s="6">
        <v>45181</v>
      </c>
      <c r="D106" s="4">
        <v>445</v>
      </c>
      <c r="E106" s="4" t="str">
        <f>VLOOKUP(A106,HOP!A:L,12,0)</f>
        <v>445.00</v>
      </c>
      <c r="F106" s="4" t="str">
        <f>VLOOKUP(A106,HOP!A:C,3,0)</f>
        <v>3903009</v>
      </c>
      <c r="G106" s="4">
        <f t="shared" si="6"/>
        <v>0</v>
      </c>
      <c r="H106" s="4" t="str">
        <f t="shared" si="7"/>
        <v>，3903009</v>
      </c>
      <c r="I106" s="4" t="str">
        <f>VLOOKUP(A106,HOP!A:U,21,0)</f>
        <v>直采</v>
      </c>
    </row>
    <row r="107" s="4" customFormat="1" hidden="1" spans="1:9">
      <c r="A107" s="5">
        <v>999226715449902</v>
      </c>
      <c r="B107" s="6">
        <v>45180</v>
      </c>
      <c r="C107" s="6">
        <v>45181</v>
      </c>
      <c r="D107" s="4">
        <v>417</v>
      </c>
      <c r="E107" s="4" t="str">
        <f>VLOOKUP(A107,HOP!A:L,12,0)</f>
        <v>417.00</v>
      </c>
      <c r="F107" s="4" t="str">
        <f>VLOOKUP(A107,HOP!A:C,3,0)</f>
        <v>3903594</v>
      </c>
      <c r="G107" s="4">
        <f t="shared" si="6"/>
        <v>0</v>
      </c>
      <c r="H107" s="4" t="str">
        <f t="shared" si="7"/>
        <v>，3903594</v>
      </c>
      <c r="I107" s="4" t="str">
        <f>VLOOKUP(A107,HOP!A:U,21,0)</f>
        <v>直采</v>
      </c>
    </row>
    <row r="108" s="4" customFormat="1" hidden="1" spans="1:9">
      <c r="A108" s="5">
        <v>999226715495709</v>
      </c>
      <c r="B108" s="6">
        <v>45178</v>
      </c>
      <c r="C108" s="6">
        <v>45181</v>
      </c>
      <c r="D108" s="4">
        <v>6222</v>
      </c>
      <c r="E108" s="4" t="str">
        <f>VLOOKUP(A108,HOP!A:L,12,0)</f>
        <v>6222.00</v>
      </c>
      <c r="F108" s="4" t="str">
        <f>VLOOKUP(A108,HOP!A:C,3,0)</f>
        <v>3903604</v>
      </c>
      <c r="G108" s="4">
        <f t="shared" si="6"/>
        <v>0</v>
      </c>
      <c r="H108" s="4" t="str">
        <f t="shared" si="7"/>
        <v>，3903604</v>
      </c>
      <c r="I108" s="4" t="str">
        <f>VLOOKUP(A108,HOP!A:U,21,0)</f>
        <v>直采</v>
      </c>
    </row>
    <row r="109" s="4" customFormat="1" hidden="1" spans="1:9">
      <c r="A109" s="5">
        <v>999226716283057</v>
      </c>
      <c r="B109" s="6">
        <v>45178</v>
      </c>
      <c r="C109" s="6">
        <v>45181</v>
      </c>
      <c r="D109" s="4">
        <v>1178</v>
      </c>
      <c r="E109" s="4" t="str">
        <f>VLOOKUP(A109,HOP!A:L,12,0)</f>
        <v>1178.00</v>
      </c>
      <c r="F109" s="4" t="str">
        <f>VLOOKUP(A109,HOP!A:C,3,0)</f>
        <v>3904107</v>
      </c>
      <c r="G109" s="4">
        <f t="shared" si="6"/>
        <v>0</v>
      </c>
      <c r="H109" s="4" t="str">
        <f t="shared" si="7"/>
        <v>，3904107</v>
      </c>
      <c r="I109" s="4" t="str">
        <f>VLOOKUP(A109,HOP!A:U,21,0)</f>
        <v>直采</v>
      </c>
    </row>
    <row r="110" s="4" customFormat="1" hidden="1" spans="1:9">
      <c r="A110" s="5">
        <v>999226718249926</v>
      </c>
      <c r="B110" s="6">
        <v>45178</v>
      </c>
      <c r="C110" s="6">
        <v>45181</v>
      </c>
      <c r="D110" s="4">
        <v>4684</v>
      </c>
      <c r="E110" s="4" t="str">
        <f>VLOOKUP(A110,HOP!A:L,12,0)</f>
        <v>4684.00</v>
      </c>
      <c r="F110" s="4" t="str">
        <f>VLOOKUP(A110,HOP!A:C,3,0)</f>
        <v>3904385</v>
      </c>
      <c r="G110" s="4">
        <f t="shared" si="6"/>
        <v>0</v>
      </c>
      <c r="H110" s="4" t="str">
        <f t="shared" si="7"/>
        <v>，3904385</v>
      </c>
      <c r="I110" s="4" t="str">
        <f>VLOOKUP(A110,HOP!A:U,21,0)</f>
        <v>直采</v>
      </c>
    </row>
    <row r="111" s="4" customFormat="1" hidden="1" spans="1:9">
      <c r="A111" s="5">
        <v>999226719972282</v>
      </c>
      <c r="B111" s="6">
        <v>45179</v>
      </c>
      <c r="C111" s="6">
        <v>45181</v>
      </c>
      <c r="D111" s="4">
        <v>602</v>
      </c>
      <c r="E111" s="4" t="str">
        <f>VLOOKUP(A111,HOP!A:L,12,0)</f>
        <v>602.00</v>
      </c>
      <c r="F111" s="4" t="str">
        <f>VLOOKUP(A111,HOP!A:C,3,0)</f>
        <v>3904512</v>
      </c>
      <c r="G111" s="4">
        <f t="shared" si="6"/>
        <v>0</v>
      </c>
      <c r="H111" s="4" t="str">
        <f t="shared" si="7"/>
        <v>，3904512</v>
      </c>
      <c r="I111" s="4" t="str">
        <f>VLOOKUP(A111,HOP!A:U,21,0)</f>
        <v>直采</v>
      </c>
    </row>
    <row r="112" s="4" customFormat="1" hidden="1" spans="1:9">
      <c r="A112" s="5">
        <v>999226720179914</v>
      </c>
      <c r="B112" s="6">
        <v>45179</v>
      </c>
      <c r="C112" s="6">
        <v>45181</v>
      </c>
      <c r="D112" s="4">
        <v>602</v>
      </c>
      <c r="E112" s="4" t="str">
        <f>VLOOKUP(A112,HOP!A:L,12,0)</f>
        <v>602.00</v>
      </c>
      <c r="F112" s="4" t="str">
        <f>VLOOKUP(A112,HOP!A:C,3,0)</f>
        <v>3904566</v>
      </c>
      <c r="G112" s="4">
        <f t="shared" si="6"/>
        <v>0</v>
      </c>
      <c r="H112" s="4" t="str">
        <f t="shared" si="7"/>
        <v>，3904566</v>
      </c>
      <c r="I112" s="4" t="str">
        <f>VLOOKUP(A112,HOP!A:U,21,0)</f>
        <v>直采</v>
      </c>
    </row>
    <row r="113" s="4" customFormat="1" hidden="1" spans="1:9">
      <c r="A113" s="5">
        <v>999226720198639</v>
      </c>
      <c r="B113" s="6">
        <v>45180</v>
      </c>
      <c r="C113" s="6">
        <v>45181</v>
      </c>
      <c r="D113" s="4">
        <v>766</v>
      </c>
      <c r="E113" s="4" t="str">
        <f>VLOOKUP(A113,HOP!A:L,12,0)</f>
        <v>766.00</v>
      </c>
      <c r="F113" s="4" t="str">
        <f>VLOOKUP(A113,HOP!A:C,3,0)</f>
        <v>3904570</v>
      </c>
      <c r="G113" s="4">
        <f t="shared" si="6"/>
        <v>0</v>
      </c>
      <c r="H113" s="4" t="str">
        <f t="shared" si="7"/>
        <v>，3904570</v>
      </c>
      <c r="I113" s="4" t="str">
        <f>VLOOKUP(A113,HOP!A:U,21,0)</f>
        <v>直采</v>
      </c>
    </row>
    <row r="114" s="4" customFormat="1" hidden="1" spans="1:9">
      <c r="A114" s="5">
        <v>999226723792034</v>
      </c>
      <c r="B114" s="6">
        <v>45178</v>
      </c>
      <c r="C114" s="6">
        <v>45181</v>
      </c>
      <c r="D114" s="4">
        <v>1849</v>
      </c>
      <c r="E114" s="4" t="str">
        <f>VLOOKUP(A114,HOP!A:L,12,0)</f>
        <v>1849.00</v>
      </c>
      <c r="F114" s="4" t="str">
        <f>VLOOKUP(A114,HOP!A:C,3,0)</f>
        <v>3905581</v>
      </c>
      <c r="G114" s="4">
        <f t="shared" si="6"/>
        <v>0</v>
      </c>
      <c r="H114" s="4" t="str">
        <f t="shared" si="7"/>
        <v>，3905581</v>
      </c>
      <c r="I114" s="4" t="str">
        <f>VLOOKUP(A114,HOP!A:U,21,0)</f>
        <v>直采</v>
      </c>
    </row>
    <row r="115" s="4" customFormat="1" hidden="1" spans="1:9">
      <c r="A115" s="5">
        <v>999226730011894</v>
      </c>
      <c r="B115" s="6">
        <v>45179</v>
      </c>
      <c r="C115" s="6">
        <v>45181</v>
      </c>
      <c r="D115" s="4">
        <v>1259</v>
      </c>
      <c r="E115" s="4" t="str">
        <f>VLOOKUP(A115,HOP!A:L,12,0)</f>
        <v>1259.00</v>
      </c>
      <c r="F115" s="4" t="str">
        <f>VLOOKUP(A115,HOP!A:C,3,0)</f>
        <v>3907895</v>
      </c>
      <c r="G115" s="4">
        <f t="shared" si="6"/>
        <v>0</v>
      </c>
      <c r="H115" s="4" t="str">
        <f t="shared" si="7"/>
        <v>，3907895</v>
      </c>
      <c r="I115" s="4" t="str">
        <f>VLOOKUP(A115,HOP!A:U,21,0)</f>
        <v>直采</v>
      </c>
    </row>
    <row r="116" s="4" customFormat="1" hidden="1" spans="1:9">
      <c r="A116" s="5">
        <v>999226730169253</v>
      </c>
      <c r="B116" s="6">
        <v>45179</v>
      </c>
      <c r="C116" s="6">
        <v>45181</v>
      </c>
      <c r="D116" s="4">
        <v>1332</v>
      </c>
      <c r="E116" s="4" t="str">
        <f>VLOOKUP(A116,HOP!A:L,12,0)</f>
        <v>1332.00</v>
      </c>
      <c r="F116" s="4" t="str">
        <f>VLOOKUP(A116,HOP!A:C,3,0)</f>
        <v>3907980</v>
      </c>
      <c r="G116" s="4">
        <f t="shared" si="6"/>
        <v>0</v>
      </c>
      <c r="H116" s="4" t="str">
        <f t="shared" si="7"/>
        <v>，3907980</v>
      </c>
      <c r="I116" s="4" t="str">
        <f>VLOOKUP(A116,HOP!A:U,21,0)</f>
        <v>直采</v>
      </c>
    </row>
    <row r="117" s="4" customFormat="1" hidden="1" spans="1:9">
      <c r="A117" s="5">
        <v>999226730496564</v>
      </c>
      <c r="B117" s="6">
        <v>45180</v>
      </c>
      <c r="C117" s="6">
        <v>45181</v>
      </c>
      <c r="D117" s="4">
        <v>354</v>
      </c>
      <c r="E117" s="4" t="str">
        <f>VLOOKUP(A117,HOP!A:L,12,0)</f>
        <v>354.00</v>
      </c>
      <c r="F117" s="4" t="str">
        <f>VLOOKUP(A117,HOP!A:C,3,0)</f>
        <v>3908217</v>
      </c>
      <c r="G117" s="4">
        <f t="shared" si="6"/>
        <v>0</v>
      </c>
      <c r="H117" s="4" t="str">
        <f t="shared" si="7"/>
        <v>，3908217</v>
      </c>
      <c r="I117" s="4" t="str">
        <f>VLOOKUP(A117,HOP!A:U,21,0)</f>
        <v>直采</v>
      </c>
    </row>
    <row r="118" s="4" customFormat="1" hidden="1" spans="1:9">
      <c r="A118" s="5">
        <v>26730689407</v>
      </c>
      <c r="B118" s="6">
        <v>45179</v>
      </c>
      <c r="C118" s="6">
        <v>45181</v>
      </c>
      <c r="D118" s="4">
        <v>1926</v>
      </c>
      <c r="E118" s="4" t="str">
        <f>VLOOKUP(A118,HOP!A:L,12,0)</f>
        <v>1926.00</v>
      </c>
      <c r="F118" s="4" t="str">
        <f>VLOOKUP(A118,HOP!A:C,3,0)</f>
        <v>3908339</v>
      </c>
      <c r="G118" s="4">
        <f t="shared" si="6"/>
        <v>0</v>
      </c>
      <c r="H118" s="4" t="str">
        <f t="shared" si="7"/>
        <v>，3908339</v>
      </c>
      <c r="I118" s="4" t="str">
        <f>VLOOKUP(A118,HOP!A:U,21,0)</f>
        <v>直采</v>
      </c>
    </row>
    <row r="119" s="4" customFormat="1" hidden="1" spans="1:9">
      <c r="A119" s="5">
        <v>999226731527973</v>
      </c>
      <c r="B119" s="6">
        <v>45179</v>
      </c>
      <c r="C119" s="6">
        <v>45181</v>
      </c>
      <c r="D119" s="4">
        <v>2588</v>
      </c>
      <c r="E119" s="4" t="str">
        <f>VLOOKUP(A119,HOP!A:L,12,0)</f>
        <v>2588.00</v>
      </c>
      <c r="F119" s="4" t="str">
        <f>VLOOKUP(A119,HOP!A:C,3,0)</f>
        <v>3908786</v>
      </c>
      <c r="G119" s="4">
        <f t="shared" si="6"/>
        <v>0</v>
      </c>
      <c r="H119" s="4" t="str">
        <f t="shared" si="7"/>
        <v>，3908786</v>
      </c>
      <c r="I119" s="4" t="str">
        <f>VLOOKUP(A119,HOP!A:U,21,0)</f>
        <v>直采</v>
      </c>
    </row>
    <row r="120" s="4" customFormat="1" hidden="1" spans="1:9">
      <c r="A120" s="5">
        <v>999226732063961</v>
      </c>
      <c r="B120" s="6">
        <v>45180</v>
      </c>
      <c r="C120" s="6">
        <v>45181</v>
      </c>
      <c r="D120" s="4">
        <v>312</v>
      </c>
      <c r="E120" s="4" t="str">
        <f>VLOOKUP(A120,HOP!A:L,12,0)</f>
        <v>312.00</v>
      </c>
      <c r="F120" s="4" t="str">
        <f>VLOOKUP(A120,HOP!A:C,3,0)</f>
        <v>3909064</v>
      </c>
      <c r="G120" s="4">
        <f t="shared" si="6"/>
        <v>0</v>
      </c>
      <c r="H120" s="4" t="str">
        <f t="shared" si="7"/>
        <v>，3909064</v>
      </c>
      <c r="I120" s="4" t="str">
        <f>VLOOKUP(A120,HOP!A:U,21,0)</f>
        <v>直采</v>
      </c>
    </row>
    <row r="121" s="4" customFormat="1" hidden="1" spans="1:9">
      <c r="A121" s="5">
        <v>999226732311284</v>
      </c>
      <c r="B121" s="6">
        <v>45180</v>
      </c>
      <c r="C121" s="6">
        <v>45181</v>
      </c>
      <c r="D121" s="4">
        <v>368</v>
      </c>
      <c r="E121" s="4" t="str">
        <f>VLOOKUP(A121,HOP!A:L,12,0)</f>
        <v>368.00</v>
      </c>
      <c r="F121" s="4" t="str">
        <f>VLOOKUP(A121,HOP!A:C,3,0)</f>
        <v>3909253</v>
      </c>
      <c r="G121" s="4">
        <f t="shared" si="6"/>
        <v>0</v>
      </c>
      <c r="H121" s="4" t="str">
        <f t="shared" si="7"/>
        <v>，3909253</v>
      </c>
      <c r="I121" s="4" t="str">
        <f>VLOOKUP(A121,HOP!A:U,21,0)</f>
        <v>直采</v>
      </c>
    </row>
    <row r="122" s="4" customFormat="1" hidden="1" spans="1:9">
      <c r="A122" s="5">
        <v>999226732369176</v>
      </c>
      <c r="B122" s="6">
        <v>45180</v>
      </c>
      <c r="C122" s="6">
        <v>45181</v>
      </c>
      <c r="D122" s="4">
        <v>256</v>
      </c>
      <c r="E122" s="4" t="str">
        <f>VLOOKUP(A122,HOP!A:L,12,0)</f>
        <v>256.00</v>
      </c>
      <c r="F122" s="4" t="str">
        <f>VLOOKUP(A122,HOP!A:C,3,0)</f>
        <v>3909269</v>
      </c>
      <c r="G122" s="4">
        <f t="shared" si="6"/>
        <v>0</v>
      </c>
      <c r="H122" s="4" t="str">
        <f t="shared" si="7"/>
        <v>，3909269</v>
      </c>
      <c r="I122" s="4" t="str">
        <f>VLOOKUP(A122,HOP!A:U,21,0)</f>
        <v>直采</v>
      </c>
    </row>
    <row r="123" s="4" customFormat="1" hidden="1" spans="1:9">
      <c r="A123" s="5">
        <v>999226733653138</v>
      </c>
      <c r="B123" s="6">
        <v>45179</v>
      </c>
      <c r="C123" s="6">
        <v>45181</v>
      </c>
      <c r="D123" s="4">
        <v>669</v>
      </c>
      <c r="E123" s="4" t="str">
        <f>VLOOKUP(A123,HOP!A:L,12,0)</f>
        <v>669.00</v>
      </c>
      <c r="F123" s="4" t="str">
        <f>VLOOKUP(A123,HOP!A:C,3,0)</f>
        <v>3910036</v>
      </c>
      <c r="G123" s="4">
        <f t="shared" si="6"/>
        <v>0</v>
      </c>
      <c r="H123" s="4" t="str">
        <f t="shared" si="7"/>
        <v>，3910036</v>
      </c>
      <c r="I123" s="4" t="str">
        <f>VLOOKUP(A123,HOP!A:U,21,0)</f>
        <v>直采</v>
      </c>
    </row>
    <row r="124" s="4" customFormat="1" hidden="1" spans="1:9">
      <c r="A124" s="5">
        <v>999226733861147</v>
      </c>
      <c r="B124" s="6">
        <v>45180</v>
      </c>
      <c r="C124" s="6">
        <v>45181</v>
      </c>
      <c r="D124" s="4">
        <v>498</v>
      </c>
      <c r="E124" s="4" t="str">
        <f>VLOOKUP(A124,HOP!A:L,12,0)</f>
        <v>498.00</v>
      </c>
      <c r="F124" s="4" t="str">
        <f>VLOOKUP(A124,HOP!A:C,3,0)</f>
        <v>3910221</v>
      </c>
      <c r="G124" s="4">
        <f t="shared" si="6"/>
        <v>0</v>
      </c>
      <c r="H124" s="4" t="str">
        <f t="shared" si="7"/>
        <v>，3910221</v>
      </c>
      <c r="I124" s="4" t="str">
        <f>VLOOKUP(A124,HOP!A:U,21,0)</f>
        <v>直采</v>
      </c>
    </row>
    <row r="125" s="4" customFormat="1" hidden="1" spans="1:9">
      <c r="A125" s="5">
        <v>999226733993059</v>
      </c>
      <c r="B125" s="6">
        <v>45180</v>
      </c>
      <c r="C125" s="6">
        <v>45181</v>
      </c>
      <c r="D125" s="4">
        <v>350</v>
      </c>
      <c r="E125" s="4" t="str">
        <f>VLOOKUP(A125,HOP!A:L,12,0)</f>
        <v>350.00</v>
      </c>
      <c r="F125" s="4" t="str">
        <f>VLOOKUP(A125,HOP!A:C,3,0)</f>
        <v>3910277</v>
      </c>
      <c r="G125" s="4">
        <f t="shared" si="6"/>
        <v>0</v>
      </c>
      <c r="H125" s="4" t="str">
        <f t="shared" si="7"/>
        <v>，3910277</v>
      </c>
      <c r="I125" s="4" t="str">
        <f>VLOOKUP(A125,HOP!A:U,21,0)</f>
        <v>直采</v>
      </c>
    </row>
    <row r="126" s="4" customFormat="1" hidden="1" spans="1:9">
      <c r="A126" s="5">
        <v>999226735409502</v>
      </c>
      <c r="B126" s="6">
        <v>45180</v>
      </c>
      <c r="C126" s="6">
        <v>45181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999226735566492</v>
      </c>
      <c r="B127" s="6">
        <v>45180</v>
      </c>
      <c r="C127" s="6">
        <v>45181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999226735575326</v>
      </c>
      <c r="B128" s="6">
        <v>45180</v>
      </c>
      <c r="C128" s="6">
        <v>45181</v>
      </c>
      <c r="D128" s="4">
        <v>326</v>
      </c>
      <c r="E128" s="4" t="str">
        <f>VLOOKUP(A128,HOP!A:L,12,0)</f>
        <v>326.00</v>
      </c>
      <c r="F128" s="4" t="str">
        <f>VLOOKUP(A128,HOP!A:C,3,0)</f>
        <v>3911841</v>
      </c>
      <c r="G128" s="4">
        <f t="shared" si="6"/>
        <v>0</v>
      </c>
      <c r="H128" s="4" t="str">
        <f t="shared" si="7"/>
        <v>，3911841</v>
      </c>
      <c r="I128" s="4" t="str">
        <f>VLOOKUP(A128,HOP!A:U,21,0)</f>
        <v>直采</v>
      </c>
    </row>
    <row r="129" s="4" customFormat="1" hidden="1" spans="1:9">
      <c r="A129" s="5">
        <v>999226735580510</v>
      </c>
      <c r="B129" s="6">
        <v>45180</v>
      </c>
      <c r="C129" s="6">
        <v>45181</v>
      </c>
      <c r="D129" s="4">
        <v>640</v>
      </c>
      <c r="E129" s="4" t="str">
        <f>VLOOKUP(A129,HOP!A:L,12,0)</f>
        <v>640.00</v>
      </c>
      <c r="F129" s="4" t="str">
        <f>VLOOKUP(A129,HOP!A:C,3,0)</f>
        <v>3911845</v>
      </c>
      <c r="G129" s="4">
        <f t="shared" si="6"/>
        <v>0</v>
      </c>
      <c r="H129" s="4" t="str">
        <f t="shared" si="7"/>
        <v>，3911845</v>
      </c>
      <c r="I129" s="4" t="str">
        <f>VLOOKUP(A129,HOP!A:U,21,0)</f>
        <v>直采</v>
      </c>
    </row>
    <row r="130" s="4" customFormat="1" hidden="1" spans="1:9">
      <c r="A130" s="5">
        <v>999226735711517</v>
      </c>
      <c r="B130" s="6">
        <v>45180</v>
      </c>
      <c r="C130" s="6">
        <v>45181</v>
      </c>
      <c r="D130" s="4">
        <v>178</v>
      </c>
      <c r="E130" s="4" t="str">
        <f>VLOOKUP(A130,HOP!A:L,12,0)</f>
        <v>178.00</v>
      </c>
      <c r="F130" s="4" t="str">
        <f>VLOOKUP(A130,HOP!A:C,3,0)</f>
        <v>3911960</v>
      </c>
      <c r="G130" s="4">
        <f t="shared" si="6"/>
        <v>0</v>
      </c>
      <c r="H130" s="4" t="str">
        <f t="shared" si="7"/>
        <v>，3911960</v>
      </c>
      <c r="I130" s="4" t="str">
        <f>VLOOKUP(A130,HOP!A:U,21,0)</f>
        <v>直采</v>
      </c>
    </row>
    <row r="131" s="4" customFormat="1" hidden="1" spans="1:9">
      <c r="A131" s="5">
        <v>999226738515475</v>
      </c>
      <c r="B131" s="6">
        <v>45180</v>
      </c>
      <c r="C131" s="6">
        <v>45181</v>
      </c>
      <c r="D131" s="4">
        <v>1387</v>
      </c>
      <c r="E131" s="4" t="str">
        <f>VLOOKUP(A131,HOP!A:L,12,0)</f>
        <v>1387.00</v>
      </c>
      <c r="F131" s="4" t="str">
        <f>VLOOKUP(A131,HOP!A:C,3,0)</f>
        <v>3912591</v>
      </c>
      <c r="G131" s="4">
        <f>D131-E131</f>
        <v>0</v>
      </c>
      <c r="H131" s="4" t="str">
        <f>$H$1&amp;F131</f>
        <v>，3912591</v>
      </c>
      <c r="I131" s="4" t="str">
        <f>VLOOKUP(A131,HOP!A:U,21,0)</f>
        <v>直采</v>
      </c>
    </row>
    <row r="132" s="4" customFormat="1" hidden="1" spans="1:9">
      <c r="A132" s="5">
        <v>999226740033712</v>
      </c>
      <c r="B132" s="6">
        <v>45180</v>
      </c>
      <c r="C132" s="6">
        <v>45181</v>
      </c>
      <c r="D132" s="4">
        <v>708</v>
      </c>
      <c r="E132" s="4" t="str">
        <f>VLOOKUP(A132,HOP!A:L,12,0)</f>
        <v>708.00</v>
      </c>
      <c r="F132" s="4" t="str">
        <f>VLOOKUP(A132,HOP!A:C,3,0)</f>
        <v>3913012</v>
      </c>
      <c r="G132" s="4">
        <f>D132-E132</f>
        <v>0</v>
      </c>
      <c r="H132" s="4" t="str">
        <f>$H$1&amp;F132</f>
        <v>，3913012</v>
      </c>
      <c r="I132" s="4" t="str">
        <f>VLOOKUP(A132,HOP!A:U,21,0)</f>
        <v>直采</v>
      </c>
    </row>
    <row r="133" s="4" customFormat="1" hidden="1" spans="1:9">
      <c r="A133" s="5">
        <v>999226740095640</v>
      </c>
      <c r="B133" s="6">
        <v>45180</v>
      </c>
      <c r="C133" s="6">
        <v>45181</v>
      </c>
      <c r="D133" s="4">
        <v>178</v>
      </c>
      <c r="E133" s="4" t="str">
        <f>VLOOKUP(A133,HOP!A:L,12,0)</f>
        <v>178.00</v>
      </c>
      <c r="F133" s="4" t="str">
        <f>VLOOKUP(A133,HOP!A:C,3,0)</f>
        <v>3913027</v>
      </c>
      <c r="G133" s="4">
        <f>D133-E133</f>
        <v>0</v>
      </c>
      <c r="H133" s="4" t="str">
        <f>$H$1&amp;F133</f>
        <v>，3913027</v>
      </c>
      <c r="I133" s="4" t="str">
        <f>VLOOKUP(A133,HOP!A:U,21,0)</f>
        <v>直采</v>
      </c>
    </row>
    <row r="134" s="4" customFormat="1" hidden="1" spans="1:9">
      <c r="A134" s="5">
        <v>999226740953761</v>
      </c>
      <c r="B134" s="6">
        <v>45180</v>
      </c>
      <c r="C134" s="6">
        <v>45181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>D134-E134</f>
        <v>#N/A</v>
      </c>
      <c r="H134" s="4" t="e">
        <f>$H$1&amp;F134</f>
        <v>#N/A</v>
      </c>
      <c r="I134" s="4" t="e">
        <f>VLOOKUP(A134,HOP!A:U,21,0)</f>
        <v>#N/A</v>
      </c>
    </row>
    <row r="135" s="4" customFormat="1" hidden="1" spans="1:9">
      <c r="A135" s="5">
        <v>999226741237751</v>
      </c>
      <c r="B135" s="6">
        <v>45180</v>
      </c>
      <c r="C135" s="6">
        <v>45181</v>
      </c>
      <c r="D135" s="4">
        <v>396</v>
      </c>
      <c r="E135" s="4" t="str">
        <f>VLOOKUP(A135,HOP!A:L,12,0)</f>
        <v>396.00</v>
      </c>
      <c r="F135" s="4" t="str">
        <f>VLOOKUP(A135,HOP!A:C,3,0)</f>
        <v>3913260</v>
      </c>
      <c r="G135" s="4">
        <f>D135-E135</f>
        <v>0</v>
      </c>
      <c r="H135" s="4" t="str">
        <f>$H$1&amp;F135</f>
        <v>，3913260</v>
      </c>
      <c r="I135" s="4" t="str">
        <f>VLOOKUP(A135,HOP!A:U,21,0)</f>
        <v>直采</v>
      </c>
    </row>
    <row r="136" s="4" customFormat="1" hidden="1" spans="1:9">
      <c r="A136" s="5">
        <v>999226741261131</v>
      </c>
      <c r="B136" s="6">
        <v>45180</v>
      </c>
      <c r="C136" s="6">
        <v>45181</v>
      </c>
      <c r="D136" s="4">
        <v>396</v>
      </c>
      <c r="E136" s="4" t="str">
        <f>VLOOKUP(A136,HOP!A:L,12,0)</f>
        <v>396.00</v>
      </c>
      <c r="F136" s="4" t="str">
        <f>VLOOKUP(A136,HOP!A:C,3,0)</f>
        <v>3913266</v>
      </c>
      <c r="G136" s="4">
        <f>D136-E136</f>
        <v>0</v>
      </c>
      <c r="H136" s="4" t="str">
        <f>$H$1&amp;F136</f>
        <v>，3913266</v>
      </c>
      <c r="I136" s="4" t="str">
        <f>VLOOKUP(A136,HOP!A:U,21,0)</f>
        <v>直采</v>
      </c>
    </row>
    <row r="137" s="4" customFormat="1" hidden="1" spans="1:9">
      <c r="A137" s="5">
        <v>999226741295557</v>
      </c>
      <c r="B137" s="6">
        <v>45180</v>
      </c>
      <c r="C137" s="6">
        <v>45181</v>
      </c>
      <c r="D137" s="4">
        <v>396</v>
      </c>
      <c r="E137" s="4" t="str">
        <f>VLOOKUP(A137,HOP!A:L,12,0)</f>
        <v>396.00</v>
      </c>
      <c r="F137" s="4" t="str">
        <f>VLOOKUP(A137,HOP!A:C,3,0)</f>
        <v>3913276</v>
      </c>
      <c r="G137" s="4">
        <f>D137-E137</f>
        <v>0</v>
      </c>
      <c r="H137" s="4" t="str">
        <f>$H$1&amp;F137</f>
        <v>，3913276</v>
      </c>
      <c r="I137" s="4" t="str">
        <f>VLOOKUP(A137,HOP!A:U,21,0)</f>
        <v>直采</v>
      </c>
    </row>
    <row r="138" s="4" customFormat="1" hidden="1" spans="1:9">
      <c r="A138" s="5">
        <v>999226743492550</v>
      </c>
      <c r="B138" s="6">
        <v>45180</v>
      </c>
      <c r="C138" s="6">
        <v>45181</v>
      </c>
      <c r="D138" s="4">
        <v>736</v>
      </c>
      <c r="E138" s="4" t="str">
        <f>VLOOKUP(A138,HOP!A:L,12,0)</f>
        <v>736.00</v>
      </c>
      <c r="F138" s="4" t="str">
        <f>VLOOKUP(A138,HOP!A:C,3,0)</f>
        <v>3914222</v>
      </c>
      <c r="G138" s="4">
        <f>D138-E138</f>
        <v>0</v>
      </c>
      <c r="H138" s="4" t="str">
        <f>$H$1&amp;F138</f>
        <v>，3914222</v>
      </c>
      <c r="I138" s="4" t="str">
        <f>VLOOKUP(A138,HOP!A:U,21,0)</f>
        <v>直采</v>
      </c>
    </row>
    <row r="139" s="4" customFormat="1" hidden="1" spans="1:9">
      <c r="A139" s="5">
        <v>999226744019883</v>
      </c>
      <c r="B139" s="6">
        <v>45180</v>
      </c>
      <c r="C139" s="6">
        <v>45181</v>
      </c>
      <c r="D139" s="4">
        <v>386</v>
      </c>
      <c r="E139" s="4" t="str">
        <f>VLOOKUP(A139,HOP!A:L,12,0)</f>
        <v>386.00</v>
      </c>
      <c r="F139" s="4" t="str">
        <f>VLOOKUP(A139,HOP!A:C,3,0)</f>
        <v>3914296</v>
      </c>
      <c r="G139" s="4">
        <f>D139-E139</f>
        <v>0</v>
      </c>
      <c r="H139" s="4" t="str">
        <f>$H$1&amp;F139</f>
        <v>，3914296</v>
      </c>
      <c r="I139" s="4" t="str">
        <f>VLOOKUP(A139,HOP!A:U,21,0)</f>
        <v>直采</v>
      </c>
    </row>
    <row r="140" s="4" customFormat="1" hidden="1" spans="1:9">
      <c r="A140" s="5">
        <v>999226744039499</v>
      </c>
      <c r="B140" s="6">
        <v>45180</v>
      </c>
      <c r="C140" s="6">
        <v>45181</v>
      </c>
      <c r="D140" s="4">
        <v>174</v>
      </c>
      <c r="E140" s="4" t="str">
        <f>VLOOKUP(A140,HOP!A:L,12,0)</f>
        <v>174.00</v>
      </c>
      <c r="F140" s="4" t="str">
        <f>VLOOKUP(A140,HOP!A:C,3,0)</f>
        <v>3914297</v>
      </c>
      <c r="G140" s="4">
        <f>D140-E140</f>
        <v>0</v>
      </c>
      <c r="H140" s="4" t="str">
        <f>$H$1&amp;F140</f>
        <v>，3914297</v>
      </c>
      <c r="I140" s="4" t="str">
        <f>VLOOKUP(A140,HOP!A:U,21,0)</f>
        <v>直采</v>
      </c>
    </row>
    <row r="141" s="4" customFormat="1" hidden="1" spans="1:9">
      <c r="A141" s="5">
        <v>26744277680</v>
      </c>
      <c r="B141" s="6">
        <v>45180</v>
      </c>
      <c r="C141" s="6">
        <v>45181</v>
      </c>
      <c r="D141" s="4">
        <v>386</v>
      </c>
      <c r="E141" s="4" t="str">
        <f>VLOOKUP(A141,HOP!A:L,12,0)</f>
        <v>386.00</v>
      </c>
      <c r="F141" s="4" t="str">
        <f>VLOOKUP(A141,HOP!A:C,3,0)</f>
        <v>3914335</v>
      </c>
      <c r="G141" s="4">
        <f>D141-E141</f>
        <v>0</v>
      </c>
      <c r="H141" s="4" t="str">
        <f>$H$1&amp;F141</f>
        <v>，3914335</v>
      </c>
      <c r="I141" s="4" t="str">
        <f>VLOOKUP(A141,HOP!A:U,21,0)</f>
        <v>直采</v>
      </c>
    </row>
    <row r="142" s="4" customFormat="1" hidden="1" spans="1:9">
      <c r="A142" s="5">
        <v>999226744608041</v>
      </c>
      <c r="B142" s="6">
        <v>45180</v>
      </c>
      <c r="C142" s="6">
        <v>45181</v>
      </c>
      <c r="D142" s="4">
        <v>365</v>
      </c>
      <c r="E142" s="4" t="str">
        <f>VLOOKUP(A142,HOP!A:L,12,0)</f>
        <v>365.00</v>
      </c>
      <c r="F142" s="4" t="str">
        <f>VLOOKUP(A142,HOP!A:C,3,0)</f>
        <v>3914512</v>
      </c>
      <c r="G142" s="4">
        <f>D142-E142</f>
        <v>0</v>
      </c>
      <c r="H142" s="4" t="str">
        <f>$H$1&amp;F142</f>
        <v>，3914512</v>
      </c>
      <c r="I142" s="4" t="str">
        <f>VLOOKUP(A142,HOP!A:U,21,0)</f>
        <v>直采</v>
      </c>
    </row>
    <row r="143" s="4" customFormat="1" hidden="1" spans="1:9">
      <c r="A143" s="5">
        <v>999226745824402</v>
      </c>
      <c r="B143" s="6">
        <v>45180</v>
      </c>
      <c r="C143" s="6">
        <v>45181</v>
      </c>
      <c r="D143" s="4">
        <v>572</v>
      </c>
      <c r="E143" s="4" t="str">
        <f>VLOOKUP(A143,HOP!A:L,12,0)</f>
        <v>572.00</v>
      </c>
      <c r="F143" s="4" t="str">
        <f>VLOOKUP(A143,HOP!A:C,3,0)</f>
        <v>3914848</v>
      </c>
      <c r="G143" s="4">
        <f>D143-E143</f>
        <v>0</v>
      </c>
      <c r="H143" s="4" t="str">
        <f>$H$1&amp;F143</f>
        <v>，3914848</v>
      </c>
      <c r="I143" s="4" t="str">
        <f>VLOOKUP(A143,HOP!A:U,21,0)</f>
        <v>直采</v>
      </c>
    </row>
    <row r="144" s="4" customFormat="1" hidden="1" spans="1:9">
      <c r="A144" s="5">
        <v>999226746924723</v>
      </c>
      <c r="B144" s="6">
        <v>45180</v>
      </c>
      <c r="C144" s="6">
        <v>45181</v>
      </c>
      <c r="D144" s="4">
        <v>417</v>
      </c>
      <c r="E144" s="4" t="str">
        <f>VLOOKUP(A144,HOP!A:L,12,0)</f>
        <v>417.00</v>
      </c>
      <c r="F144" s="4" t="str">
        <f>VLOOKUP(A144,HOP!A:C,3,0)</f>
        <v>3915135</v>
      </c>
      <c r="G144" s="4">
        <f>D144-E144</f>
        <v>0</v>
      </c>
      <c r="H144" s="4" t="str">
        <f>$H$1&amp;F144</f>
        <v>，3915135</v>
      </c>
      <c r="I144" s="4" t="str">
        <f>VLOOKUP(A144,HOP!A:U,21,0)</f>
        <v>直采</v>
      </c>
    </row>
    <row r="145" s="4" customFormat="1" hidden="1" spans="1:9">
      <c r="A145" s="5">
        <v>999226747142082</v>
      </c>
      <c r="B145" s="6">
        <v>45180</v>
      </c>
      <c r="C145" s="6">
        <v>45181</v>
      </c>
      <c r="D145" s="4">
        <v>260</v>
      </c>
      <c r="E145" s="4" t="str">
        <f>VLOOKUP(A145,HOP!A:L,12,0)</f>
        <v>260.00</v>
      </c>
      <c r="F145" s="4" t="str">
        <f>VLOOKUP(A145,HOP!A:C,3,0)</f>
        <v>3915174</v>
      </c>
      <c r="G145" s="4">
        <f>D145-E145</f>
        <v>0</v>
      </c>
      <c r="H145" s="4" t="str">
        <f>$H$1&amp;F145</f>
        <v>，3915174</v>
      </c>
      <c r="I145" s="4" t="str">
        <f>VLOOKUP(A145,HOP!A:U,21,0)</f>
        <v>直采</v>
      </c>
    </row>
    <row r="147" spans="4:4">
      <c r="D147" s="4">
        <f>SUM(D2:D146)</f>
        <v>301113.94</v>
      </c>
    </row>
    <row r="154" spans="1:4">
      <c r="A154" s="4" t="s">
        <v>799</v>
      </c>
      <c r="C154" s="4">
        <v>301106.9</v>
      </c>
      <c r="D154" s="4">
        <v>322603.85</v>
      </c>
    </row>
    <row r="155" spans="1:4">
      <c r="A155" s="4" t="s">
        <v>800</v>
      </c>
      <c r="C155" s="4">
        <v>7.04</v>
      </c>
      <c r="D155" s="4">
        <v>7.54</v>
      </c>
    </row>
    <row r="156" spans="1:4">
      <c r="A156" s="4" t="s">
        <v>801</v>
      </c>
      <c r="C156" s="4">
        <f>SUBTOTAL(9,C154:C155)</f>
        <v>301113.94</v>
      </c>
      <c r="D156" s="4">
        <f>SUBTOTAL(9,D154:D155)</f>
        <v>322611.39</v>
      </c>
    </row>
    <row r="157" spans="1:1">
      <c r="A157" s="4" t="s">
        <v>802</v>
      </c>
    </row>
  </sheetData>
  <autoFilter ref="A1:XFD147">
    <filterColumn colId="3">
      <filters blank="1">
        <filter val="1473.04"/>
        <filter val="681.3"/>
        <filter val="959.6"/>
        <filter val="1600"/>
        <filter val="3300"/>
        <filter val="8300"/>
        <filter val="13100"/>
        <filter val="402"/>
        <filter val="602"/>
        <filter val="1202"/>
        <filter val="2304"/>
        <filter val="708"/>
        <filter val="1608"/>
        <filter val="1710"/>
        <filter val="312"/>
        <filter val="3014"/>
        <filter val="6516"/>
        <filter val="417"/>
        <filter val="2418"/>
        <filter val="420"/>
        <filter val="1220"/>
        <filter val="2820"/>
        <filter val="1521"/>
        <filter val="6222"/>
        <filter val="17024"/>
        <filter val="326"/>
        <filter val="1926"/>
        <filter val="3126"/>
        <filter val="1629"/>
        <filter val="930"/>
        <filter val="1530"/>
        <filter val="3430"/>
        <filter val="1332"/>
        <filter val="434"/>
        <filter val="1534"/>
        <filter val="736"/>
        <filter val="1736"/>
        <filter val="640"/>
        <filter val="740"/>
        <filter val="1940"/>
        <filter val="2940"/>
        <filter val="1742"/>
        <filter val="3742"/>
        <filter val="14542"/>
        <filter val="844"/>
        <filter val="445"/>
        <filter val="1849"/>
        <filter val="350"/>
        <filter val="1652"/>
        <filter val="354"/>
        <filter val="3054"/>
        <filter val="256"/>
        <filter val="656"/>
        <filter val="2256"/>
        <filter val="957"/>
        <filter val="1259"/>
        <filter val="260"/>
        <filter val="1060"/>
        <filter val="1560"/>
        <filter val="2560"/>
        <filter val="5360"/>
        <filter val="5960"/>
        <filter val="12360"/>
        <filter val="1164"/>
        <filter val="2064"/>
        <filter val="365"/>
        <filter val="765"/>
        <filter val="4065"/>
        <filter val="766"/>
        <filter val="1266"/>
        <filter val="1866"/>
        <filter val="767"/>
        <filter val="4167"/>
        <filter val="168"/>
        <filter val="368"/>
        <filter val="5568"/>
        <filter val="669"/>
        <filter val="770"/>
        <filter val="1571"/>
        <filter val="572"/>
        <filter val="972"/>
        <filter val="3872"/>
        <filter val="174"/>
        <filter val="2774"/>
        <filter val="3975"/>
        <filter val="876"/>
        <filter val="178"/>
        <filter val="1178"/>
        <filter val="679"/>
        <filter val="1179"/>
        <filter val="280"/>
        <filter val="1180"/>
        <filter val="1380"/>
        <filter val="5880"/>
        <filter val="7280"/>
        <filter val="381"/>
        <filter val="4581"/>
        <filter val="1182"/>
        <filter val="4382"/>
        <filter val="384"/>
        <filter val="1384"/>
        <filter val="1884"/>
        <filter val="2684"/>
        <filter val="4684"/>
        <filter val="3085"/>
        <filter val="3785"/>
        <filter val="386"/>
        <filter val="486"/>
        <filter val="1387"/>
        <filter val="2588"/>
        <filter val="2289"/>
        <filter val="6489"/>
        <filter val="690"/>
        <filter val="1890"/>
        <filter val="2390"/>
        <filter val="1592"/>
        <filter val="4192"/>
        <filter val="2094"/>
        <filter val="1795"/>
        <filter val="396"/>
        <filter val="3996"/>
        <filter val="4396"/>
        <filter val="498"/>
        <filter val="1598"/>
        <filter val="301113.94"/>
      </filters>
    </filterColumn>
    <filterColumn colId="6">
      <filters blank="1">
        <filter val="#N/A"/>
        <filter val="7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803</v>
      </c>
      <c r="B1" s="2" t="s">
        <v>804</v>
      </c>
      <c r="C1" s="2" t="s">
        <v>805</v>
      </c>
      <c r="D1" s="2" t="s">
        <v>806</v>
      </c>
      <c r="E1" s="2" t="s">
        <v>13</v>
      </c>
      <c r="F1" s="2" t="s">
        <v>5</v>
      </c>
      <c r="G1" s="2" t="s">
        <v>6</v>
      </c>
      <c r="H1" s="2" t="s">
        <v>807</v>
      </c>
      <c r="I1" s="2" t="s">
        <v>808</v>
      </c>
      <c r="J1" s="2" t="s">
        <v>809</v>
      </c>
      <c r="K1" s="2" t="s">
        <v>810</v>
      </c>
      <c r="L1" s="2" t="s">
        <v>811</v>
      </c>
      <c r="M1" s="2" t="s">
        <v>812</v>
      </c>
      <c r="N1" s="2" t="s">
        <v>813</v>
      </c>
      <c r="O1" s="2" t="s">
        <v>814</v>
      </c>
      <c r="P1" s="2" t="s">
        <v>815</v>
      </c>
      <c r="Q1" s="2" t="s">
        <v>816</v>
      </c>
      <c r="R1" s="2" t="s">
        <v>817</v>
      </c>
      <c r="S1" s="2" t="s">
        <v>818</v>
      </c>
      <c r="T1" s="2" t="s">
        <v>819</v>
      </c>
      <c r="U1" s="2" t="s">
        <v>820</v>
      </c>
      <c r="V1" s="2" t="s">
        <v>821</v>
      </c>
    </row>
    <row r="2" s="1" customFormat="1" spans="1:22">
      <c r="A2" s="3">
        <v>999226747142082</v>
      </c>
      <c r="B2" s="1" t="s">
        <v>822</v>
      </c>
      <c r="C2" s="1" t="s">
        <v>823</v>
      </c>
      <c r="D2" s="1" t="s">
        <v>824</v>
      </c>
      <c r="E2" s="1" t="s">
        <v>825</v>
      </c>
      <c r="F2" s="1" t="s">
        <v>822</v>
      </c>
      <c r="G2" s="1" t="s">
        <v>826</v>
      </c>
      <c r="H2" s="1" t="s">
        <v>827</v>
      </c>
      <c r="I2" s="1" t="s">
        <v>828</v>
      </c>
      <c r="J2" s="1" t="s">
        <v>829</v>
      </c>
      <c r="K2" s="1" t="s">
        <v>828</v>
      </c>
      <c r="L2" s="1" t="s">
        <v>828</v>
      </c>
      <c r="M2" s="1" t="s">
        <v>830</v>
      </c>
      <c r="N2" s="1" t="s">
        <v>830</v>
      </c>
      <c r="O2" s="1" t="s">
        <v>831</v>
      </c>
      <c r="P2" s="1" t="s">
        <v>832</v>
      </c>
      <c r="Q2" s="1" t="s">
        <v>833</v>
      </c>
      <c r="R2" s="1" t="s">
        <v>834</v>
      </c>
      <c r="S2" s="1" t="s">
        <v>835</v>
      </c>
      <c r="T2" s="1" t="s">
        <v>836</v>
      </c>
      <c r="U2" s="1" t="s">
        <v>796</v>
      </c>
      <c r="V2" s="1" t="s">
        <v>837</v>
      </c>
    </row>
    <row r="3" s="1" customFormat="1" spans="1:22">
      <c r="A3" s="3">
        <v>999226746924723</v>
      </c>
      <c r="B3" s="1" t="s">
        <v>822</v>
      </c>
      <c r="C3" s="1" t="s">
        <v>838</v>
      </c>
      <c r="D3" s="1" t="s">
        <v>839</v>
      </c>
      <c r="E3" s="1" t="s">
        <v>840</v>
      </c>
      <c r="F3" s="1" t="s">
        <v>822</v>
      </c>
      <c r="G3" s="1" t="s">
        <v>826</v>
      </c>
      <c r="H3" s="1" t="s">
        <v>827</v>
      </c>
      <c r="I3" s="1" t="s">
        <v>841</v>
      </c>
      <c r="J3" s="1" t="s">
        <v>829</v>
      </c>
      <c r="K3" s="1" t="s">
        <v>841</v>
      </c>
      <c r="L3" s="1" t="s">
        <v>841</v>
      </c>
      <c r="M3" s="1" t="s">
        <v>830</v>
      </c>
      <c r="N3" s="1" t="s">
        <v>830</v>
      </c>
      <c r="O3" s="1" t="s">
        <v>831</v>
      </c>
      <c r="P3" s="1" t="s">
        <v>832</v>
      </c>
      <c r="Q3" s="1" t="s">
        <v>833</v>
      </c>
      <c r="R3" s="1" t="s">
        <v>842</v>
      </c>
      <c r="S3" s="1" t="s">
        <v>835</v>
      </c>
      <c r="T3" s="1" t="s">
        <v>836</v>
      </c>
      <c r="U3" s="1" t="s">
        <v>796</v>
      </c>
      <c r="V3" s="1" t="s">
        <v>843</v>
      </c>
    </row>
    <row r="4" s="1" customFormat="1" spans="1:22">
      <c r="A4" s="3">
        <v>999226744608041</v>
      </c>
      <c r="B4" s="1" t="s">
        <v>822</v>
      </c>
      <c r="C4" s="1" t="s">
        <v>844</v>
      </c>
      <c r="D4" s="1" t="s">
        <v>845</v>
      </c>
      <c r="E4" s="1" t="s">
        <v>846</v>
      </c>
      <c r="F4" s="1" t="s">
        <v>822</v>
      </c>
      <c r="G4" s="1" t="s">
        <v>826</v>
      </c>
      <c r="H4" s="1" t="s">
        <v>827</v>
      </c>
      <c r="I4" s="1" t="s">
        <v>847</v>
      </c>
      <c r="J4" s="1" t="s">
        <v>829</v>
      </c>
      <c r="K4" s="1" t="s">
        <v>847</v>
      </c>
      <c r="L4" s="1" t="s">
        <v>847</v>
      </c>
      <c r="M4" s="1" t="s">
        <v>830</v>
      </c>
      <c r="N4" s="1" t="s">
        <v>830</v>
      </c>
      <c r="O4" s="1" t="s">
        <v>831</v>
      </c>
      <c r="P4" s="1" t="s">
        <v>832</v>
      </c>
      <c r="Q4" s="1" t="s">
        <v>833</v>
      </c>
      <c r="R4" s="1" t="s">
        <v>848</v>
      </c>
      <c r="S4" s="1" t="s">
        <v>835</v>
      </c>
      <c r="T4" s="1" t="s">
        <v>836</v>
      </c>
      <c r="U4" s="1" t="s">
        <v>796</v>
      </c>
      <c r="V4" s="1" t="s">
        <v>849</v>
      </c>
    </row>
    <row r="5" s="1" customFormat="1" spans="1:22">
      <c r="A5" s="3">
        <v>999226744019883</v>
      </c>
      <c r="B5" s="1" t="s">
        <v>822</v>
      </c>
      <c r="C5" s="1" t="s">
        <v>850</v>
      </c>
      <c r="D5" s="1" t="s">
        <v>851</v>
      </c>
      <c r="E5" s="1" t="s">
        <v>852</v>
      </c>
      <c r="F5" s="1" t="s">
        <v>822</v>
      </c>
      <c r="G5" s="1" t="s">
        <v>826</v>
      </c>
      <c r="H5" s="1" t="s">
        <v>827</v>
      </c>
      <c r="I5" s="1" t="s">
        <v>853</v>
      </c>
      <c r="J5" s="1" t="s">
        <v>829</v>
      </c>
      <c r="K5" s="1" t="s">
        <v>853</v>
      </c>
      <c r="L5" s="1" t="s">
        <v>853</v>
      </c>
      <c r="M5" s="1" t="s">
        <v>830</v>
      </c>
      <c r="N5" s="1" t="s">
        <v>830</v>
      </c>
      <c r="O5" s="1" t="s">
        <v>831</v>
      </c>
      <c r="P5" s="1" t="s">
        <v>832</v>
      </c>
      <c r="Q5" s="1" t="s">
        <v>833</v>
      </c>
      <c r="R5" s="1" t="s">
        <v>854</v>
      </c>
      <c r="S5" s="1" t="s">
        <v>835</v>
      </c>
      <c r="T5" s="1" t="s">
        <v>836</v>
      </c>
      <c r="U5" s="1" t="s">
        <v>796</v>
      </c>
      <c r="V5" s="1" t="s">
        <v>837</v>
      </c>
    </row>
    <row r="6" s="1" customFormat="1" spans="1:22">
      <c r="A6" s="3">
        <v>999226743492550</v>
      </c>
      <c r="B6" s="1" t="s">
        <v>822</v>
      </c>
      <c r="C6" s="1" t="s">
        <v>855</v>
      </c>
      <c r="D6" s="1" t="s">
        <v>845</v>
      </c>
      <c r="E6" s="1" t="s">
        <v>856</v>
      </c>
      <c r="F6" s="1" t="s">
        <v>822</v>
      </c>
      <c r="G6" s="1" t="s">
        <v>826</v>
      </c>
      <c r="H6" s="1" t="s">
        <v>827</v>
      </c>
      <c r="I6" s="1" t="s">
        <v>857</v>
      </c>
      <c r="J6" s="1" t="s">
        <v>829</v>
      </c>
      <c r="K6" s="1" t="s">
        <v>857</v>
      </c>
      <c r="L6" s="1" t="s">
        <v>857</v>
      </c>
      <c r="M6" s="1" t="s">
        <v>830</v>
      </c>
      <c r="N6" s="1" t="s">
        <v>830</v>
      </c>
      <c r="O6" s="1" t="s">
        <v>831</v>
      </c>
      <c r="P6" s="1" t="s">
        <v>832</v>
      </c>
      <c r="Q6" s="1" t="s">
        <v>833</v>
      </c>
      <c r="R6" s="1" t="s">
        <v>858</v>
      </c>
      <c r="S6" s="1" t="s">
        <v>835</v>
      </c>
      <c r="T6" s="1" t="s">
        <v>836</v>
      </c>
      <c r="U6" s="1" t="s">
        <v>796</v>
      </c>
      <c r="V6" s="1" t="s">
        <v>849</v>
      </c>
    </row>
    <row r="7" s="1" customFormat="1" spans="1:22">
      <c r="A7" s="3">
        <v>999226741295557</v>
      </c>
      <c r="B7" s="1" t="s">
        <v>822</v>
      </c>
      <c r="C7" s="1" t="s">
        <v>859</v>
      </c>
      <c r="D7" s="1" t="s">
        <v>860</v>
      </c>
      <c r="E7" s="1" t="s">
        <v>861</v>
      </c>
      <c r="F7" s="1" t="s">
        <v>822</v>
      </c>
      <c r="G7" s="1" t="s">
        <v>826</v>
      </c>
      <c r="H7" s="1" t="s">
        <v>827</v>
      </c>
      <c r="I7" s="1" t="s">
        <v>862</v>
      </c>
      <c r="J7" s="1" t="s">
        <v>829</v>
      </c>
      <c r="K7" s="1" t="s">
        <v>862</v>
      </c>
      <c r="L7" s="1" t="s">
        <v>862</v>
      </c>
      <c r="M7" s="1" t="s">
        <v>830</v>
      </c>
      <c r="N7" s="1" t="s">
        <v>830</v>
      </c>
      <c r="O7" s="1" t="s">
        <v>831</v>
      </c>
      <c r="P7" s="1" t="s">
        <v>832</v>
      </c>
      <c r="Q7" s="1" t="s">
        <v>833</v>
      </c>
      <c r="R7" s="1" t="s">
        <v>863</v>
      </c>
      <c r="S7" s="1" t="s">
        <v>835</v>
      </c>
      <c r="T7" s="1" t="s">
        <v>836</v>
      </c>
      <c r="U7" s="1" t="s">
        <v>796</v>
      </c>
      <c r="V7" s="1" t="s">
        <v>837</v>
      </c>
    </row>
    <row r="8" s="1" customFormat="1" spans="1:22">
      <c r="A8" s="3">
        <v>999226741261131</v>
      </c>
      <c r="B8" s="1" t="s">
        <v>822</v>
      </c>
      <c r="C8" s="1" t="s">
        <v>864</v>
      </c>
      <c r="D8" s="1" t="s">
        <v>860</v>
      </c>
      <c r="E8" s="1" t="s">
        <v>865</v>
      </c>
      <c r="F8" s="1" t="s">
        <v>822</v>
      </c>
      <c r="G8" s="1" t="s">
        <v>826</v>
      </c>
      <c r="H8" s="1" t="s">
        <v>827</v>
      </c>
      <c r="I8" s="1" t="s">
        <v>862</v>
      </c>
      <c r="J8" s="1" t="s">
        <v>829</v>
      </c>
      <c r="K8" s="1" t="s">
        <v>862</v>
      </c>
      <c r="L8" s="1" t="s">
        <v>862</v>
      </c>
      <c r="M8" s="1" t="s">
        <v>830</v>
      </c>
      <c r="N8" s="1" t="s">
        <v>830</v>
      </c>
      <c r="O8" s="1" t="s">
        <v>831</v>
      </c>
      <c r="P8" s="1" t="s">
        <v>832</v>
      </c>
      <c r="Q8" s="1" t="s">
        <v>833</v>
      </c>
      <c r="R8" s="1" t="s">
        <v>866</v>
      </c>
      <c r="S8" s="1" t="s">
        <v>835</v>
      </c>
      <c r="T8" s="1" t="s">
        <v>836</v>
      </c>
      <c r="U8" s="1" t="s">
        <v>796</v>
      </c>
      <c r="V8" s="1" t="s">
        <v>837</v>
      </c>
    </row>
    <row r="9" s="1" customFormat="1" spans="1:22">
      <c r="A9" s="3">
        <v>999226741237751</v>
      </c>
      <c r="B9" s="1" t="s">
        <v>822</v>
      </c>
      <c r="C9" s="1" t="s">
        <v>867</v>
      </c>
      <c r="D9" s="1" t="s">
        <v>860</v>
      </c>
      <c r="E9" s="1" t="s">
        <v>868</v>
      </c>
      <c r="F9" s="1" t="s">
        <v>822</v>
      </c>
      <c r="G9" s="1" t="s">
        <v>826</v>
      </c>
      <c r="H9" s="1" t="s">
        <v>827</v>
      </c>
      <c r="I9" s="1" t="s">
        <v>862</v>
      </c>
      <c r="J9" s="1" t="s">
        <v>829</v>
      </c>
      <c r="K9" s="1" t="s">
        <v>862</v>
      </c>
      <c r="L9" s="1" t="s">
        <v>862</v>
      </c>
      <c r="M9" s="1" t="s">
        <v>830</v>
      </c>
      <c r="N9" s="1" t="s">
        <v>830</v>
      </c>
      <c r="O9" s="1" t="s">
        <v>831</v>
      </c>
      <c r="P9" s="1" t="s">
        <v>832</v>
      </c>
      <c r="Q9" s="1" t="s">
        <v>833</v>
      </c>
      <c r="R9" s="1" t="s">
        <v>869</v>
      </c>
      <c r="S9" s="1" t="s">
        <v>835</v>
      </c>
      <c r="T9" s="1" t="s">
        <v>836</v>
      </c>
      <c r="U9" s="1" t="s">
        <v>796</v>
      </c>
      <c r="V9" s="1" t="s">
        <v>837</v>
      </c>
    </row>
    <row r="10" s="1" customFormat="1" spans="1:22">
      <c r="A10" s="3">
        <v>999226740095640</v>
      </c>
      <c r="B10" s="1" t="s">
        <v>822</v>
      </c>
      <c r="C10" s="1" t="s">
        <v>870</v>
      </c>
      <c r="D10" s="1" t="s">
        <v>871</v>
      </c>
      <c r="E10" s="1" t="s">
        <v>872</v>
      </c>
      <c r="F10" s="1" t="s">
        <v>822</v>
      </c>
      <c r="G10" s="1" t="s">
        <v>826</v>
      </c>
      <c r="H10" s="1" t="s">
        <v>827</v>
      </c>
      <c r="I10" s="1" t="s">
        <v>873</v>
      </c>
      <c r="J10" s="1" t="s">
        <v>829</v>
      </c>
      <c r="K10" s="1" t="s">
        <v>873</v>
      </c>
      <c r="L10" s="1" t="s">
        <v>873</v>
      </c>
      <c r="M10" s="1" t="s">
        <v>830</v>
      </c>
      <c r="N10" s="1" t="s">
        <v>830</v>
      </c>
      <c r="O10" s="1" t="s">
        <v>831</v>
      </c>
      <c r="P10" s="1" t="s">
        <v>832</v>
      </c>
      <c r="Q10" s="1" t="s">
        <v>833</v>
      </c>
      <c r="R10" s="1" t="s">
        <v>874</v>
      </c>
      <c r="S10" s="1" t="s">
        <v>835</v>
      </c>
      <c r="T10" s="1" t="s">
        <v>836</v>
      </c>
      <c r="U10" s="1" t="s">
        <v>796</v>
      </c>
      <c r="V10" s="1" t="s">
        <v>849</v>
      </c>
    </row>
    <row r="11" s="1" customFormat="1" spans="1:22">
      <c r="A11" s="3">
        <v>999226740033712</v>
      </c>
      <c r="B11" s="1" t="s">
        <v>822</v>
      </c>
      <c r="C11" s="1" t="s">
        <v>875</v>
      </c>
      <c r="D11" s="1" t="s">
        <v>876</v>
      </c>
      <c r="E11" s="1" t="s">
        <v>877</v>
      </c>
      <c r="F11" s="1" t="s">
        <v>822</v>
      </c>
      <c r="G11" s="1" t="s">
        <v>826</v>
      </c>
      <c r="H11" s="1" t="s">
        <v>827</v>
      </c>
      <c r="I11" s="1" t="s">
        <v>878</v>
      </c>
      <c r="J11" s="1" t="s">
        <v>829</v>
      </c>
      <c r="K11" s="1" t="s">
        <v>878</v>
      </c>
      <c r="L11" s="1" t="s">
        <v>878</v>
      </c>
      <c r="M11" s="1" t="s">
        <v>830</v>
      </c>
      <c r="N11" s="1" t="s">
        <v>830</v>
      </c>
      <c r="O11" s="1" t="s">
        <v>831</v>
      </c>
      <c r="P11" s="1" t="s">
        <v>832</v>
      </c>
      <c r="Q11" s="1" t="s">
        <v>833</v>
      </c>
      <c r="R11" s="1" t="s">
        <v>879</v>
      </c>
      <c r="S11" s="1" t="s">
        <v>835</v>
      </c>
      <c r="T11" s="1" t="s">
        <v>836</v>
      </c>
      <c r="U11" s="1" t="s">
        <v>796</v>
      </c>
      <c r="V11" s="1" t="s">
        <v>849</v>
      </c>
    </row>
    <row r="12" s="1" customFormat="1" spans="1:22">
      <c r="A12" s="3">
        <v>999226738515475</v>
      </c>
      <c r="B12" s="1" t="s">
        <v>822</v>
      </c>
      <c r="C12" s="1" t="s">
        <v>880</v>
      </c>
      <c r="D12" s="1" t="s">
        <v>881</v>
      </c>
      <c r="E12" s="1" t="s">
        <v>882</v>
      </c>
      <c r="F12" s="1" t="s">
        <v>822</v>
      </c>
      <c r="G12" s="1" t="s">
        <v>826</v>
      </c>
      <c r="H12" s="1" t="s">
        <v>827</v>
      </c>
      <c r="I12" s="1" t="s">
        <v>883</v>
      </c>
      <c r="J12" s="1" t="s">
        <v>829</v>
      </c>
      <c r="K12" s="1" t="s">
        <v>883</v>
      </c>
      <c r="L12" s="1" t="s">
        <v>883</v>
      </c>
      <c r="M12" s="1" t="s">
        <v>830</v>
      </c>
      <c r="N12" s="1" t="s">
        <v>830</v>
      </c>
      <c r="O12" s="1" t="s">
        <v>831</v>
      </c>
      <c r="P12" s="1" t="s">
        <v>832</v>
      </c>
      <c r="Q12" s="1" t="s">
        <v>833</v>
      </c>
      <c r="R12" s="1" t="s">
        <v>884</v>
      </c>
      <c r="S12" s="1" t="s">
        <v>835</v>
      </c>
      <c r="T12" s="1" t="s">
        <v>836</v>
      </c>
      <c r="U12" s="1" t="s">
        <v>796</v>
      </c>
      <c r="V12" s="1" t="s">
        <v>837</v>
      </c>
    </row>
    <row r="13" s="1" customFormat="1" spans="1:22">
      <c r="A13" s="3">
        <v>999226735711517</v>
      </c>
      <c r="B13" s="1" t="s">
        <v>885</v>
      </c>
      <c r="C13" s="1" t="s">
        <v>886</v>
      </c>
      <c r="D13" s="1" t="s">
        <v>871</v>
      </c>
      <c r="E13" s="1" t="s">
        <v>887</v>
      </c>
      <c r="F13" s="1" t="s">
        <v>822</v>
      </c>
      <c r="G13" s="1" t="s">
        <v>826</v>
      </c>
      <c r="H13" s="1" t="s">
        <v>827</v>
      </c>
      <c r="I13" s="1" t="s">
        <v>873</v>
      </c>
      <c r="J13" s="1" t="s">
        <v>829</v>
      </c>
      <c r="K13" s="1" t="s">
        <v>873</v>
      </c>
      <c r="L13" s="1" t="s">
        <v>873</v>
      </c>
      <c r="M13" s="1" t="s">
        <v>830</v>
      </c>
      <c r="N13" s="1" t="s">
        <v>830</v>
      </c>
      <c r="O13" s="1" t="s">
        <v>831</v>
      </c>
      <c r="P13" s="1" t="s">
        <v>832</v>
      </c>
      <c r="Q13" s="1" t="s">
        <v>833</v>
      </c>
      <c r="R13" s="1" t="s">
        <v>888</v>
      </c>
      <c r="S13" s="1" t="s">
        <v>835</v>
      </c>
      <c r="T13" s="1" t="s">
        <v>836</v>
      </c>
      <c r="U13" s="1" t="s">
        <v>796</v>
      </c>
      <c r="V13" s="1" t="s">
        <v>849</v>
      </c>
    </row>
    <row r="14" s="1" customFormat="1" spans="1:22">
      <c r="A14" s="3">
        <v>999226735580510</v>
      </c>
      <c r="B14" s="1" t="s">
        <v>885</v>
      </c>
      <c r="C14" s="1" t="s">
        <v>889</v>
      </c>
      <c r="D14" s="1" t="s">
        <v>890</v>
      </c>
      <c r="E14" s="1" t="s">
        <v>891</v>
      </c>
      <c r="F14" s="1" t="s">
        <v>822</v>
      </c>
      <c r="G14" s="1" t="s">
        <v>826</v>
      </c>
      <c r="H14" s="1" t="s">
        <v>827</v>
      </c>
      <c r="I14" s="1" t="s">
        <v>892</v>
      </c>
      <c r="J14" s="1" t="s">
        <v>829</v>
      </c>
      <c r="K14" s="1" t="s">
        <v>892</v>
      </c>
      <c r="L14" s="1" t="s">
        <v>892</v>
      </c>
      <c r="M14" s="1" t="s">
        <v>830</v>
      </c>
      <c r="N14" s="1" t="s">
        <v>830</v>
      </c>
      <c r="O14" s="1" t="s">
        <v>831</v>
      </c>
      <c r="P14" s="1" t="s">
        <v>832</v>
      </c>
      <c r="Q14" s="1" t="s">
        <v>833</v>
      </c>
      <c r="R14" s="1" t="s">
        <v>893</v>
      </c>
      <c r="S14" s="1" t="s">
        <v>835</v>
      </c>
      <c r="T14" s="1" t="s">
        <v>836</v>
      </c>
      <c r="U14" s="1" t="s">
        <v>796</v>
      </c>
      <c r="V14" s="1" t="s">
        <v>894</v>
      </c>
    </row>
    <row r="15" s="1" customFormat="1" spans="1:22">
      <c r="A15" s="3">
        <v>999226735575326</v>
      </c>
      <c r="B15" s="1" t="s">
        <v>885</v>
      </c>
      <c r="C15" s="1" t="s">
        <v>895</v>
      </c>
      <c r="D15" s="1" t="s">
        <v>896</v>
      </c>
      <c r="E15" s="1" t="s">
        <v>897</v>
      </c>
      <c r="F15" s="1" t="s">
        <v>822</v>
      </c>
      <c r="G15" s="1" t="s">
        <v>826</v>
      </c>
      <c r="H15" s="1" t="s">
        <v>827</v>
      </c>
      <c r="I15" s="1" t="s">
        <v>898</v>
      </c>
      <c r="J15" s="1" t="s">
        <v>829</v>
      </c>
      <c r="K15" s="1" t="s">
        <v>898</v>
      </c>
      <c r="L15" s="1" t="s">
        <v>898</v>
      </c>
      <c r="M15" s="1" t="s">
        <v>830</v>
      </c>
      <c r="N15" s="1" t="s">
        <v>830</v>
      </c>
      <c r="O15" s="1" t="s">
        <v>831</v>
      </c>
      <c r="P15" s="1" t="s">
        <v>832</v>
      </c>
      <c r="Q15" s="1" t="s">
        <v>833</v>
      </c>
      <c r="R15" s="1" t="s">
        <v>899</v>
      </c>
      <c r="S15" s="1" t="s">
        <v>835</v>
      </c>
      <c r="T15" s="1" t="s">
        <v>836</v>
      </c>
      <c r="U15" s="1" t="s">
        <v>796</v>
      </c>
      <c r="V15" s="1" t="s">
        <v>849</v>
      </c>
    </row>
    <row r="16" s="1" customFormat="1" spans="1:22">
      <c r="A16" s="3">
        <v>999226744039499</v>
      </c>
      <c r="B16" s="1" t="s">
        <v>822</v>
      </c>
      <c r="C16" s="1" t="s">
        <v>900</v>
      </c>
      <c r="D16" s="1" t="s">
        <v>901</v>
      </c>
      <c r="E16" s="1" t="s">
        <v>902</v>
      </c>
      <c r="F16" s="1" t="s">
        <v>822</v>
      </c>
      <c r="G16" s="1" t="s">
        <v>826</v>
      </c>
      <c r="H16" s="1" t="s">
        <v>827</v>
      </c>
      <c r="I16" s="1" t="s">
        <v>903</v>
      </c>
      <c r="J16" s="1" t="s">
        <v>829</v>
      </c>
      <c r="K16" s="1" t="s">
        <v>903</v>
      </c>
      <c r="L16" s="1" t="s">
        <v>903</v>
      </c>
      <c r="M16" s="1" t="s">
        <v>830</v>
      </c>
      <c r="N16" s="1" t="s">
        <v>830</v>
      </c>
      <c r="O16" s="1" t="s">
        <v>831</v>
      </c>
      <c r="P16" s="1" t="s">
        <v>832</v>
      </c>
      <c r="Q16" s="1" t="s">
        <v>833</v>
      </c>
      <c r="R16" s="1" t="s">
        <v>904</v>
      </c>
      <c r="S16" s="1" t="s">
        <v>835</v>
      </c>
      <c r="T16" s="1" t="s">
        <v>836</v>
      </c>
      <c r="U16" s="1" t="s">
        <v>796</v>
      </c>
      <c r="V16" s="1" t="s">
        <v>837</v>
      </c>
    </row>
    <row r="17" s="1" customFormat="1" spans="1:22">
      <c r="A17" s="3">
        <v>26744277680</v>
      </c>
      <c r="B17" s="1" t="s">
        <v>822</v>
      </c>
      <c r="C17" s="1" t="s">
        <v>905</v>
      </c>
      <c r="D17" s="1" t="s">
        <v>851</v>
      </c>
      <c r="E17" s="1" t="s">
        <v>906</v>
      </c>
      <c r="F17" s="1" t="s">
        <v>822</v>
      </c>
      <c r="G17" s="1" t="s">
        <v>826</v>
      </c>
      <c r="H17" s="1" t="s">
        <v>827</v>
      </c>
      <c r="I17" s="1" t="s">
        <v>853</v>
      </c>
      <c r="J17" s="1" t="s">
        <v>829</v>
      </c>
      <c r="K17" s="1" t="s">
        <v>853</v>
      </c>
      <c r="L17" s="1" t="s">
        <v>853</v>
      </c>
      <c r="M17" s="1" t="s">
        <v>830</v>
      </c>
      <c r="N17" s="1" t="s">
        <v>830</v>
      </c>
      <c r="O17" s="1" t="s">
        <v>831</v>
      </c>
      <c r="P17" s="1" t="s">
        <v>832</v>
      </c>
      <c r="Q17" s="1" t="s">
        <v>833</v>
      </c>
      <c r="R17" s="1" t="s">
        <v>907</v>
      </c>
      <c r="S17" s="1" t="s">
        <v>835</v>
      </c>
      <c r="T17" s="1" t="s">
        <v>836</v>
      </c>
      <c r="U17" s="1" t="s">
        <v>796</v>
      </c>
      <c r="V17" s="1" t="s">
        <v>837</v>
      </c>
    </row>
    <row r="18" s="1" customFormat="1" spans="1:22">
      <c r="A18" s="3">
        <v>999226733653138</v>
      </c>
      <c r="B18" s="1" t="s">
        <v>885</v>
      </c>
      <c r="C18" s="1" t="s">
        <v>908</v>
      </c>
      <c r="D18" s="1" t="s">
        <v>901</v>
      </c>
      <c r="E18" s="1" t="s">
        <v>909</v>
      </c>
      <c r="F18" s="1" t="s">
        <v>885</v>
      </c>
      <c r="G18" s="1" t="s">
        <v>826</v>
      </c>
      <c r="H18" s="1" t="s">
        <v>827</v>
      </c>
      <c r="I18" s="1" t="s">
        <v>910</v>
      </c>
      <c r="J18" s="1" t="s">
        <v>829</v>
      </c>
      <c r="K18" s="1" t="s">
        <v>910</v>
      </c>
      <c r="L18" s="1" t="s">
        <v>910</v>
      </c>
      <c r="M18" s="1" t="s">
        <v>830</v>
      </c>
      <c r="N18" s="1" t="s">
        <v>830</v>
      </c>
      <c r="O18" s="1" t="s">
        <v>831</v>
      </c>
      <c r="P18" s="1" t="s">
        <v>832</v>
      </c>
      <c r="Q18" s="1" t="s">
        <v>833</v>
      </c>
      <c r="R18" s="1" t="s">
        <v>911</v>
      </c>
      <c r="S18" s="1" t="s">
        <v>835</v>
      </c>
      <c r="T18" s="1" t="s">
        <v>836</v>
      </c>
      <c r="U18" s="1" t="s">
        <v>796</v>
      </c>
      <c r="V18" s="1" t="s">
        <v>837</v>
      </c>
    </row>
    <row r="19" s="1" customFormat="1" spans="1:22">
      <c r="A19" s="3">
        <v>999226732369176</v>
      </c>
      <c r="B19" s="1" t="s">
        <v>885</v>
      </c>
      <c r="C19" s="1" t="s">
        <v>912</v>
      </c>
      <c r="D19" s="1" t="s">
        <v>913</v>
      </c>
      <c r="E19" s="1" t="s">
        <v>914</v>
      </c>
      <c r="F19" s="1" t="s">
        <v>822</v>
      </c>
      <c r="G19" s="1" t="s">
        <v>826</v>
      </c>
      <c r="H19" s="1" t="s">
        <v>827</v>
      </c>
      <c r="I19" s="1" t="s">
        <v>915</v>
      </c>
      <c r="J19" s="1" t="s">
        <v>829</v>
      </c>
      <c r="K19" s="1" t="s">
        <v>915</v>
      </c>
      <c r="L19" s="1" t="s">
        <v>915</v>
      </c>
      <c r="M19" s="1" t="s">
        <v>830</v>
      </c>
      <c r="N19" s="1" t="s">
        <v>830</v>
      </c>
      <c r="O19" s="1" t="s">
        <v>831</v>
      </c>
      <c r="P19" s="1" t="s">
        <v>832</v>
      </c>
      <c r="Q19" s="1" t="s">
        <v>833</v>
      </c>
      <c r="R19" s="1" t="s">
        <v>916</v>
      </c>
      <c r="S19" s="1" t="s">
        <v>835</v>
      </c>
      <c r="T19" s="1" t="s">
        <v>836</v>
      </c>
      <c r="U19" s="1" t="s">
        <v>796</v>
      </c>
      <c r="V19" s="1" t="s">
        <v>837</v>
      </c>
    </row>
    <row r="20" s="1" customFormat="1" spans="1:22">
      <c r="A20" s="3">
        <v>999226745824402</v>
      </c>
      <c r="B20" s="1" t="s">
        <v>822</v>
      </c>
      <c r="C20" s="1" t="s">
        <v>917</v>
      </c>
      <c r="D20" s="1" t="s">
        <v>918</v>
      </c>
      <c r="E20" s="1" t="s">
        <v>919</v>
      </c>
      <c r="F20" s="1" t="s">
        <v>822</v>
      </c>
      <c r="G20" s="1" t="s">
        <v>826</v>
      </c>
      <c r="H20" s="1" t="s">
        <v>827</v>
      </c>
      <c r="I20" s="1" t="s">
        <v>920</v>
      </c>
      <c r="J20" s="1" t="s">
        <v>829</v>
      </c>
      <c r="K20" s="1" t="s">
        <v>920</v>
      </c>
      <c r="L20" s="1" t="s">
        <v>920</v>
      </c>
      <c r="M20" s="1" t="s">
        <v>830</v>
      </c>
      <c r="N20" s="1" t="s">
        <v>830</v>
      </c>
      <c r="O20" s="1" t="s">
        <v>831</v>
      </c>
      <c r="P20" s="1" t="s">
        <v>832</v>
      </c>
      <c r="Q20" s="1" t="s">
        <v>833</v>
      </c>
      <c r="R20" s="1" t="s">
        <v>921</v>
      </c>
      <c r="S20" s="1" t="s">
        <v>835</v>
      </c>
      <c r="T20" s="1" t="s">
        <v>836</v>
      </c>
      <c r="U20" s="1" t="s">
        <v>796</v>
      </c>
      <c r="V20" s="1" t="s">
        <v>837</v>
      </c>
    </row>
    <row r="21" s="1" customFormat="1" spans="1:22">
      <c r="A21" s="3">
        <v>999226733993059</v>
      </c>
      <c r="B21" s="1" t="s">
        <v>885</v>
      </c>
      <c r="C21" s="1" t="s">
        <v>922</v>
      </c>
      <c r="D21" s="1" t="s">
        <v>923</v>
      </c>
      <c r="E21" s="1" t="s">
        <v>924</v>
      </c>
      <c r="F21" s="1" t="s">
        <v>822</v>
      </c>
      <c r="G21" s="1" t="s">
        <v>826</v>
      </c>
      <c r="H21" s="1" t="s">
        <v>827</v>
      </c>
      <c r="I21" s="1" t="s">
        <v>925</v>
      </c>
      <c r="J21" s="1" t="s">
        <v>829</v>
      </c>
      <c r="K21" s="1" t="s">
        <v>925</v>
      </c>
      <c r="L21" s="1" t="s">
        <v>925</v>
      </c>
      <c r="M21" s="1" t="s">
        <v>830</v>
      </c>
      <c r="N21" s="1" t="s">
        <v>830</v>
      </c>
      <c r="O21" s="1" t="s">
        <v>831</v>
      </c>
      <c r="P21" s="1" t="s">
        <v>832</v>
      </c>
      <c r="Q21" s="1" t="s">
        <v>833</v>
      </c>
      <c r="R21" s="1" t="s">
        <v>926</v>
      </c>
      <c r="S21" s="1" t="s">
        <v>835</v>
      </c>
      <c r="T21" s="1" t="s">
        <v>836</v>
      </c>
      <c r="U21" s="1" t="s">
        <v>796</v>
      </c>
      <c r="V21" s="1" t="s">
        <v>849</v>
      </c>
    </row>
    <row r="22" s="1" customFormat="1" spans="1:22">
      <c r="A22" s="3">
        <v>999226733861147</v>
      </c>
      <c r="B22" s="1" t="s">
        <v>885</v>
      </c>
      <c r="C22" s="1" t="s">
        <v>927</v>
      </c>
      <c r="D22" s="1" t="s">
        <v>928</v>
      </c>
      <c r="E22" s="1" t="s">
        <v>929</v>
      </c>
      <c r="F22" s="1" t="s">
        <v>822</v>
      </c>
      <c r="G22" s="1" t="s">
        <v>826</v>
      </c>
      <c r="H22" s="1" t="s">
        <v>827</v>
      </c>
      <c r="I22" s="1" t="s">
        <v>930</v>
      </c>
      <c r="J22" s="1" t="s">
        <v>829</v>
      </c>
      <c r="K22" s="1" t="s">
        <v>930</v>
      </c>
      <c r="L22" s="1" t="s">
        <v>930</v>
      </c>
      <c r="M22" s="1" t="s">
        <v>830</v>
      </c>
      <c r="N22" s="1" t="s">
        <v>830</v>
      </c>
      <c r="O22" s="1" t="s">
        <v>831</v>
      </c>
      <c r="P22" s="1" t="s">
        <v>832</v>
      </c>
      <c r="Q22" s="1" t="s">
        <v>833</v>
      </c>
      <c r="R22" s="1" t="s">
        <v>931</v>
      </c>
      <c r="S22" s="1" t="s">
        <v>835</v>
      </c>
      <c r="T22" s="1" t="s">
        <v>836</v>
      </c>
      <c r="U22" s="1" t="s">
        <v>796</v>
      </c>
      <c r="V22" s="1" t="s">
        <v>932</v>
      </c>
    </row>
    <row r="23" s="1" customFormat="1" spans="1:22">
      <c r="A23" s="3">
        <v>26730689407</v>
      </c>
      <c r="B23" s="1" t="s">
        <v>885</v>
      </c>
      <c r="C23" s="1" t="s">
        <v>933</v>
      </c>
      <c r="D23" s="1" t="s">
        <v>934</v>
      </c>
      <c r="E23" s="1" t="s">
        <v>935</v>
      </c>
      <c r="F23" s="1" t="s">
        <v>885</v>
      </c>
      <c r="G23" s="1" t="s">
        <v>826</v>
      </c>
      <c r="H23" s="1" t="s">
        <v>827</v>
      </c>
      <c r="I23" s="1" t="s">
        <v>936</v>
      </c>
      <c r="J23" s="1" t="s">
        <v>829</v>
      </c>
      <c r="K23" s="1" t="s">
        <v>936</v>
      </c>
      <c r="L23" s="1" t="s">
        <v>936</v>
      </c>
      <c r="M23" s="1" t="s">
        <v>830</v>
      </c>
      <c r="N23" s="1" t="s">
        <v>830</v>
      </c>
      <c r="O23" s="1" t="s">
        <v>831</v>
      </c>
      <c r="P23" s="1" t="s">
        <v>832</v>
      </c>
      <c r="Q23" s="1" t="s">
        <v>833</v>
      </c>
      <c r="R23" s="1" t="s">
        <v>937</v>
      </c>
      <c r="S23" s="1" t="s">
        <v>835</v>
      </c>
      <c r="T23" s="1" t="s">
        <v>836</v>
      </c>
      <c r="U23" s="1" t="s">
        <v>796</v>
      </c>
      <c r="V23" s="1" t="s">
        <v>837</v>
      </c>
    </row>
    <row r="24" s="1" customFormat="1" spans="1:22">
      <c r="A24" s="3">
        <v>999226732311284</v>
      </c>
      <c r="B24" s="1" t="s">
        <v>885</v>
      </c>
      <c r="C24" s="1" t="s">
        <v>938</v>
      </c>
      <c r="D24" s="1" t="s">
        <v>928</v>
      </c>
      <c r="E24" s="1" t="s">
        <v>939</v>
      </c>
      <c r="F24" s="1" t="s">
        <v>822</v>
      </c>
      <c r="G24" s="1" t="s">
        <v>826</v>
      </c>
      <c r="H24" s="1" t="s">
        <v>827</v>
      </c>
      <c r="I24" s="1" t="s">
        <v>940</v>
      </c>
      <c r="J24" s="1" t="s">
        <v>829</v>
      </c>
      <c r="K24" s="1" t="s">
        <v>940</v>
      </c>
      <c r="L24" s="1" t="s">
        <v>940</v>
      </c>
      <c r="M24" s="1" t="s">
        <v>830</v>
      </c>
      <c r="N24" s="1" t="s">
        <v>830</v>
      </c>
      <c r="O24" s="1" t="s">
        <v>831</v>
      </c>
      <c r="P24" s="1" t="s">
        <v>832</v>
      </c>
      <c r="Q24" s="1" t="s">
        <v>833</v>
      </c>
      <c r="R24" s="1" t="s">
        <v>941</v>
      </c>
      <c r="S24" s="1" t="s">
        <v>835</v>
      </c>
      <c r="T24" s="1" t="s">
        <v>836</v>
      </c>
      <c r="U24" s="1" t="s">
        <v>796</v>
      </c>
      <c r="V24" s="1" t="s">
        <v>932</v>
      </c>
    </row>
    <row r="25" s="1" customFormat="1" spans="1:22">
      <c r="A25" s="3">
        <v>999226730169253</v>
      </c>
      <c r="B25" s="1" t="s">
        <v>885</v>
      </c>
      <c r="C25" s="1" t="s">
        <v>942</v>
      </c>
      <c r="D25" s="1" t="s">
        <v>943</v>
      </c>
      <c r="E25" s="1" t="s">
        <v>944</v>
      </c>
      <c r="F25" s="1" t="s">
        <v>885</v>
      </c>
      <c r="G25" s="1" t="s">
        <v>826</v>
      </c>
      <c r="H25" s="1" t="s">
        <v>827</v>
      </c>
      <c r="I25" s="1" t="s">
        <v>945</v>
      </c>
      <c r="J25" s="1" t="s">
        <v>829</v>
      </c>
      <c r="K25" s="1" t="s">
        <v>945</v>
      </c>
      <c r="L25" s="1" t="s">
        <v>945</v>
      </c>
      <c r="M25" s="1" t="s">
        <v>830</v>
      </c>
      <c r="N25" s="1" t="s">
        <v>830</v>
      </c>
      <c r="O25" s="1" t="s">
        <v>831</v>
      </c>
      <c r="P25" s="1" t="s">
        <v>832</v>
      </c>
      <c r="Q25" s="1" t="s">
        <v>833</v>
      </c>
      <c r="R25" s="1" t="s">
        <v>946</v>
      </c>
      <c r="S25" s="1" t="s">
        <v>835</v>
      </c>
      <c r="T25" s="1" t="s">
        <v>836</v>
      </c>
      <c r="U25" s="1" t="s">
        <v>796</v>
      </c>
      <c r="V25" s="1" t="s">
        <v>837</v>
      </c>
    </row>
    <row r="26" s="1" customFormat="1" spans="1:22">
      <c r="A26" s="3">
        <v>999226730011894</v>
      </c>
      <c r="B26" s="1" t="s">
        <v>885</v>
      </c>
      <c r="C26" s="1" t="s">
        <v>947</v>
      </c>
      <c r="D26" s="1" t="s">
        <v>948</v>
      </c>
      <c r="E26" s="1" t="s">
        <v>949</v>
      </c>
      <c r="F26" s="1" t="s">
        <v>885</v>
      </c>
      <c r="G26" s="1" t="s">
        <v>826</v>
      </c>
      <c r="H26" s="1" t="s">
        <v>827</v>
      </c>
      <c r="I26" s="1" t="s">
        <v>950</v>
      </c>
      <c r="J26" s="1" t="s">
        <v>829</v>
      </c>
      <c r="K26" s="1" t="s">
        <v>950</v>
      </c>
      <c r="L26" s="1" t="s">
        <v>950</v>
      </c>
      <c r="M26" s="1" t="s">
        <v>830</v>
      </c>
      <c r="N26" s="1" t="s">
        <v>830</v>
      </c>
      <c r="O26" s="1" t="s">
        <v>831</v>
      </c>
      <c r="P26" s="1" t="s">
        <v>832</v>
      </c>
      <c r="Q26" s="1" t="s">
        <v>833</v>
      </c>
      <c r="R26" s="1" t="s">
        <v>951</v>
      </c>
      <c r="S26" s="1" t="s">
        <v>835</v>
      </c>
      <c r="T26" s="1" t="s">
        <v>836</v>
      </c>
      <c r="U26" s="1" t="s">
        <v>796</v>
      </c>
      <c r="V26" s="1" t="s">
        <v>837</v>
      </c>
    </row>
    <row r="27" s="1" customFormat="1" spans="1:22">
      <c r="A27" s="3">
        <v>999226723792034</v>
      </c>
      <c r="B27" s="1" t="s">
        <v>952</v>
      </c>
      <c r="C27" s="1" t="s">
        <v>953</v>
      </c>
      <c r="D27" s="1" t="s">
        <v>954</v>
      </c>
      <c r="E27" s="1" t="s">
        <v>955</v>
      </c>
      <c r="F27" s="1" t="s">
        <v>952</v>
      </c>
      <c r="G27" s="1" t="s">
        <v>826</v>
      </c>
      <c r="H27" s="1" t="s">
        <v>827</v>
      </c>
      <c r="I27" s="1" t="s">
        <v>956</v>
      </c>
      <c r="J27" s="1" t="s">
        <v>829</v>
      </c>
      <c r="K27" s="1" t="s">
        <v>956</v>
      </c>
      <c r="L27" s="1" t="s">
        <v>956</v>
      </c>
      <c r="M27" s="1" t="s">
        <v>830</v>
      </c>
      <c r="N27" s="1" t="s">
        <v>830</v>
      </c>
      <c r="O27" s="1" t="s">
        <v>831</v>
      </c>
      <c r="P27" s="1" t="s">
        <v>832</v>
      </c>
      <c r="Q27" s="1" t="s">
        <v>833</v>
      </c>
      <c r="R27" s="1" t="s">
        <v>957</v>
      </c>
      <c r="S27" s="1" t="s">
        <v>835</v>
      </c>
      <c r="T27" s="1" t="s">
        <v>836</v>
      </c>
      <c r="U27" s="1" t="s">
        <v>796</v>
      </c>
      <c r="V27" s="1" t="s">
        <v>837</v>
      </c>
    </row>
    <row r="28" s="1" customFormat="1" spans="1:22">
      <c r="A28" s="3">
        <v>999226720198639</v>
      </c>
      <c r="B28" s="1" t="s">
        <v>952</v>
      </c>
      <c r="C28" s="1" t="s">
        <v>958</v>
      </c>
      <c r="D28" s="1" t="s">
        <v>959</v>
      </c>
      <c r="E28" s="1" t="s">
        <v>960</v>
      </c>
      <c r="F28" s="1" t="s">
        <v>822</v>
      </c>
      <c r="G28" s="1" t="s">
        <v>826</v>
      </c>
      <c r="H28" s="1" t="s">
        <v>827</v>
      </c>
      <c r="I28" s="1" t="s">
        <v>961</v>
      </c>
      <c r="J28" s="1" t="s">
        <v>829</v>
      </c>
      <c r="K28" s="1" t="s">
        <v>961</v>
      </c>
      <c r="L28" s="1" t="s">
        <v>961</v>
      </c>
      <c r="M28" s="1" t="s">
        <v>830</v>
      </c>
      <c r="N28" s="1" t="s">
        <v>830</v>
      </c>
      <c r="O28" s="1" t="s">
        <v>831</v>
      </c>
      <c r="P28" s="1" t="s">
        <v>832</v>
      </c>
      <c r="Q28" s="1" t="s">
        <v>833</v>
      </c>
      <c r="R28" s="1" t="s">
        <v>962</v>
      </c>
      <c r="S28" s="1" t="s">
        <v>835</v>
      </c>
      <c r="T28" s="1" t="s">
        <v>836</v>
      </c>
      <c r="U28" s="1" t="s">
        <v>796</v>
      </c>
      <c r="V28" s="1" t="s">
        <v>837</v>
      </c>
    </row>
    <row r="29" s="1" customFormat="1" spans="1:22">
      <c r="A29" s="3">
        <v>999226720179914</v>
      </c>
      <c r="B29" s="1" t="s">
        <v>952</v>
      </c>
      <c r="C29" s="1" t="s">
        <v>963</v>
      </c>
      <c r="D29" s="1" t="s">
        <v>964</v>
      </c>
      <c r="E29" s="1" t="s">
        <v>965</v>
      </c>
      <c r="F29" s="1" t="s">
        <v>885</v>
      </c>
      <c r="G29" s="1" t="s">
        <v>826</v>
      </c>
      <c r="H29" s="1" t="s">
        <v>827</v>
      </c>
      <c r="I29" s="1" t="s">
        <v>966</v>
      </c>
      <c r="J29" s="1" t="s">
        <v>829</v>
      </c>
      <c r="K29" s="1" t="s">
        <v>966</v>
      </c>
      <c r="L29" s="1" t="s">
        <v>966</v>
      </c>
      <c r="M29" s="1" t="s">
        <v>830</v>
      </c>
      <c r="N29" s="1" t="s">
        <v>830</v>
      </c>
      <c r="O29" s="1" t="s">
        <v>831</v>
      </c>
      <c r="P29" s="1" t="s">
        <v>832</v>
      </c>
      <c r="Q29" s="1" t="s">
        <v>833</v>
      </c>
      <c r="R29" s="1" t="s">
        <v>967</v>
      </c>
      <c r="S29" s="1" t="s">
        <v>835</v>
      </c>
      <c r="T29" s="1" t="s">
        <v>836</v>
      </c>
      <c r="U29" s="1" t="s">
        <v>796</v>
      </c>
      <c r="V29" s="1" t="s">
        <v>968</v>
      </c>
    </row>
    <row r="30" s="1" customFormat="1" spans="1:22">
      <c r="A30" s="3">
        <v>999226719972282</v>
      </c>
      <c r="B30" s="1" t="s">
        <v>952</v>
      </c>
      <c r="C30" s="1" t="s">
        <v>969</v>
      </c>
      <c r="D30" s="1" t="s">
        <v>964</v>
      </c>
      <c r="E30" s="1" t="s">
        <v>970</v>
      </c>
      <c r="F30" s="1" t="s">
        <v>885</v>
      </c>
      <c r="G30" s="1" t="s">
        <v>826</v>
      </c>
      <c r="H30" s="1" t="s">
        <v>827</v>
      </c>
      <c r="I30" s="1" t="s">
        <v>966</v>
      </c>
      <c r="J30" s="1" t="s">
        <v>829</v>
      </c>
      <c r="K30" s="1" t="s">
        <v>966</v>
      </c>
      <c r="L30" s="1" t="s">
        <v>966</v>
      </c>
      <c r="M30" s="1" t="s">
        <v>830</v>
      </c>
      <c r="N30" s="1" t="s">
        <v>830</v>
      </c>
      <c r="O30" s="1" t="s">
        <v>831</v>
      </c>
      <c r="P30" s="1" t="s">
        <v>832</v>
      </c>
      <c r="Q30" s="1" t="s">
        <v>833</v>
      </c>
      <c r="R30" s="1" t="s">
        <v>971</v>
      </c>
      <c r="S30" s="1" t="s">
        <v>835</v>
      </c>
      <c r="T30" s="1" t="s">
        <v>836</v>
      </c>
      <c r="U30" s="1" t="s">
        <v>796</v>
      </c>
      <c r="V30" s="1" t="s">
        <v>968</v>
      </c>
    </row>
    <row r="31" s="1" customFormat="1" spans="1:22">
      <c r="A31" s="3">
        <v>999226732063961</v>
      </c>
      <c r="B31" s="1" t="s">
        <v>885</v>
      </c>
      <c r="C31" s="1" t="s">
        <v>972</v>
      </c>
      <c r="D31" s="1" t="s">
        <v>973</v>
      </c>
      <c r="E31" s="1" t="s">
        <v>974</v>
      </c>
      <c r="F31" s="1" t="s">
        <v>822</v>
      </c>
      <c r="G31" s="1" t="s">
        <v>826</v>
      </c>
      <c r="H31" s="1" t="s">
        <v>827</v>
      </c>
      <c r="I31" s="1" t="s">
        <v>975</v>
      </c>
      <c r="J31" s="1" t="s">
        <v>829</v>
      </c>
      <c r="K31" s="1" t="s">
        <v>975</v>
      </c>
      <c r="L31" s="1" t="s">
        <v>975</v>
      </c>
      <c r="M31" s="1" t="s">
        <v>830</v>
      </c>
      <c r="N31" s="1" t="s">
        <v>830</v>
      </c>
      <c r="O31" s="1" t="s">
        <v>831</v>
      </c>
      <c r="P31" s="1" t="s">
        <v>832</v>
      </c>
      <c r="Q31" s="1" t="s">
        <v>833</v>
      </c>
      <c r="R31" s="1" t="s">
        <v>976</v>
      </c>
      <c r="S31" s="1" t="s">
        <v>835</v>
      </c>
      <c r="T31" s="1" t="s">
        <v>836</v>
      </c>
      <c r="U31" s="1" t="s">
        <v>796</v>
      </c>
      <c r="V31" s="1" t="s">
        <v>849</v>
      </c>
    </row>
    <row r="32" s="1" customFormat="1" spans="1:22">
      <c r="A32" s="3">
        <v>999226716283057</v>
      </c>
      <c r="B32" s="1" t="s">
        <v>952</v>
      </c>
      <c r="C32" s="1" t="s">
        <v>977</v>
      </c>
      <c r="D32" s="1" t="s">
        <v>978</v>
      </c>
      <c r="E32" s="1" t="s">
        <v>979</v>
      </c>
      <c r="F32" s="1" t="s">
        <v>952</v>
      </c>
      <c r="G32" s="1" t="s">
        <v>826</v>
      </c>
      <c r="H32" s="1" t="s">
        <v>827</v>
      </c>
      <c r="I32" s="1" t="s">
        <v>980</v>
      </c>
      <c r="J32" s="1" t="s">
        <v>829</v>
      </c>
      <c r="K32" s="1" t="s">
        <v>980</v>
      </c>
      <c r="L32" s="1" t="s">
        <v>980</v>
      </c>
      <c r="M32" s="1" t="s">
        <v>830</v>
      </c>
      <c r="N32" s="1" t="s">
        <v>830</v>
      </c>
      <c r="O32" s="1" t="s">
        <v>831</v>
      </c>
      <c r="P32" s="1" t="s">
        <v>832</v>
      </c>
      <c r="Q32" s="1" t="s">
        <v>833</v>
      </c>
      <c r="R32" s="1" t="s">
        <v>981</v>
      </c>
      <c r="S32" s="1" t="s">
        <v>835</v>
      </c>
      <c r="T32" s="1" t="s">
        <v>836</v>
      </c>
      <c r="U32" s="1" t="s">
        <v>796</v>
      </c>
      <c r="V32" s="1" t="s">
        <v>837</v>
      </c>
    </row>
    <row r="33" s="1" customFormat="1" spans="1:22">
      <c r="A33" s="3">
        <v>999226715495709</v>
      </c>
      <c r="B33" s="1" t="s">
        <v>952</v>
      </c>
      <c r="C33" s="1" t="s">
        <v>982</v>
      </c>
      <c r="D33" s="1" t="s">
        <v>983</v>
      </c>
      <c r="E33" s="1" t="s">
        <v>984</v>
      </c>
      <c r="F33" s="1" t="s">
        <v>952</v>
      </c>
      <c r="G33" s="1" t="s">
        <v>826</v>
      </c>
      <c r="H33" s="1" t="s">
        <v>827</v>
      </c>
      <c r="I33" s="1" t="s">
        <v>985</v>
      </c>
      <c r="J33" s="1" t="s">
        <v>829</v>
      </c>
      <c r="K33" s="1" t="s">
        <v>985</v>
      </c>
      <c r="L33" s="1" t="s">
        <v>985</v>
      </c>
      <c r="M33" s="1" t="s">
        <v>830</v>
      </c>
      <c r="N33" s="1" t="s">
        <v>830</v>
      </c>
      <c r="O33" s="1" t="s">
        <v>831</v>
      </c>
      <c r="P33" s="1" t="s">
        <v>832</v>
      </c>
      <c r="Q33" s="1" t="s">
        <v>833</v>
      </c>
      <c r="R33" s="1" t="s">
        <v>986</v>
      </c>
      <c r="S33" s="1" t="s">
        <v>835</v>
      </c>
      <c r="T33" s="1" t="s">
        <v>836</v>
      </c>
      <c r="U33" s="1" t="s">
        <v>796</v>
      </c>
      <c r="V33" s="1" t="s">
        <v>837</v>
      </c>
    </row>
    <row r="34" s="1" customFormat="1" spans="1:22">
      <c r="A34" s="3">
        <v>999226715449902</v>
      </c>
      <c r="B34" s="1" t="s">
        <v>952</v>
      </c>
      <c r="C34" s="1" t="s">
        <v>987</v>
      </c>
      <c r="D34" s="1" t="s">
        <v>839</v>
      </c>
      <c r="E34" s="1" t="s">
        <v>988</v>
      </c>
      <c r="F34" s="1" t="s">
        <v>822</v>
      </c>
      <c r="G34" s="1" t="s">
        <v>826</v>
      </c>
      <c r="H34" s="1" t="s">
        <v>827</v>
      </c>
      <c r="I34" s="1" t="s">
        <v>841</v>
      </c>
      <c r="J34" s="1" t="s">
        <v>829</v>
      </c>
      <c r="K34" s="1" t="s">
        <v>841</v>
      </c>
      <c r="L34" s="1" t="s">
        <v>841</v>
      </c>
      <c r="M34" s="1" t="s">
        <v>830</v>
      </c>
      <c r="N34" s="1" t="s">
        <v>830</v>
      </c>
      <c r="O34" s="1" t="s">
        <v>831</v>
      </c>
      <c r="P34" s="1" t="s">
        <v>832</v>
      </c>
      <c r="Q34" s="1" t="s">
        <v>833</v>
      </c>
      <c r="R34" s="1" t="s">
        <v>989</v>
      </c>
      <c r="S34" s="1" t="s">
        <v>835</v>
      </c>
      <c r="T34" s="1" t="s">
        <v>836</v>
      </c>
      <c r="U34" s="1" t="s">
        <v>796</v>
      </c>
      <c r="V34" s="1" t="s">
        <v>843</v>
      </c>
    </row>
    <row r="35" s="1" customFormat="1" spans="1:22">
      <c r="A35" s="3">
        <v>999226714458362</v>
      </c>
      <c r="B35" s="1" t="s">
        <v>952</v>
      </c>
      <c r="C35" s="1" t="s">
        <v>990</v>
      </c>
      <c r="D35" s="1" t="s">
        <v>991</v>
      </c>
      <c r="E35" s="1" t="s">
        <v>992</v>
      </c>
      <c r="F35" s="1" t="s">
        <v>822</v>
      </c>
      <c r="G35" s="1" t="s">
        <v>826</v>
      </c>
      <c r="H35" s="1" t="s">
        <v>827</v>
      </c>
      <c r="I35" s="1" t="s">
        <v>993</v>
      </c>
      <c r="J35" s="1" t="s">
        <v>829</v>
      </c>
      <c r="K35" s="1" t="s">
        <v>993</v>
      </c>
      <c r="L35" s="1" t="s">
        <v>993</v>
      </c>
      <c r="M35" s="1" t="s">
        <v>830</v>
      </c>
      <c r="N35" s="1" t="s">
        <v>830</v>
      </c>
      <c r="O35" s="1" t="s">
        <v>831</v>
      </c>
      <c r="P35" s="1" t="s">
        <v>832</v>
      </c>
      <c r="Q35" s="1" t="s">
        <v>833</v>
      </c>
      <c r="R35" s="1" t="s">
        <v>994</v>
      </c>
      <c r="S35" s="1" t="s">
        <v>835</v>
      </c>
      <c r="T35" s="1" t="s">
        <v>836</v>
      </c>
      <c r="U35" s="1" t="s">
        <v>796</v>
      </c>
      <c r="V35" s="1" t="s">
        <v>894</v>
      </c>
    </row>
    <row r="36" s="1" customFormat="1" spans="1:22">
      <c r="A36" s="3">
        <v>999226731527973</v>
      </c>
      <c r="B36" s="1" t="s">
        <v>885</v>
      </c>
      <c r="C36" s="1" t="s">
        <v>995</v>
      </c>
      <c r="D36" s="1" t="s">
        <v>996</v>
      </c>
      <c r="E36" s="1" t="s">
        <v>997</v>
      </c>
      <c r="F36" s="1" t="s">
        <v>885</v>
      </c>
      <c r="G36" s="1" t="s">
        <v>826</v>
      </c>
      <c r="H36" s="1" t="s">
        <v>827</v>
      </c>
      <c r="I36" s="1" t="s">
        <v>998</v>
      </c>
      <c r="J36" s="1" t="s">
        <v>829</v>
      </c>
      <c r="K36" s="1" t="s">
        <v>998</v>
      </c>
      <c r="L36" s="1" t="s">
        <v>998</v>
      </c>
      <c r="M36" s="1" t="s">
        <v>830</v>
      </c>
      <c r="N36" s="1" t="s">
        <v>830</v>
      </c>
      <c r="O36" s="1" t="s">
        <v>831</v>
      </c>
      <c r="P36" s="1" t="s">
        <v>832</v>
      </c>
      <c r="Q36" s="1" t="s">
        <v>833</v>
      </c>
      <c r="R36" s="1" t="s">
        <v>999</v>
      </c>
      <c r="S36" s="1" t="s">
        <v>835</v>
      </c>
      <c r="T36" s="1" t="s">
        <v>836</v>
      </c>
      <c r="U36" s="1" t="s">
        <v>796</v>
      </c>
      <c r="V36" s="1" t="s">
        <v>837</v>
      </c>
    </row>
    <row r="37" s="1" customFormat="1" spans="1:22">
      <c r="A37" s="3">
        <v>999226730496564</v>
      </c>
      <c r="B37" s="1" t="s">
        <v>885</v>
      </c>
      <c r="C37" s="1" t="s">
        <v>1000</v>
      </c>
      <c r="D37" s="1" t="s">
        <v>1001</v>
      </c>
      <c r="E37" s="1" t="s">
        <v>1002</v>
      </c>
      <c r="F37" s="1" t="s">
        <v>822</v>
      </c>
      <c r="G37" s="1" t="s">
        <v>826</v>
      </c>
      <c r="H37" s="1" t="s">
        <v>827</v>
      </c>
      <c r="I37" s="1" t="s">
        <v>1003</v>
      </c>
      <c r="J37" s="1" t="s">
        <v>829</v>
      </c>
      <c r="K37" s="1" t="s">
        <v>1003</v>
      </c>
      <c r="L37" s="1" t="s">
        <v>1003</v>
      </c>
      <c r="M37" s="1" t="s">
        <v>830</v>
      </c>
      <c r="N37" s="1" t="s">
        <v>830</v>
      </c>
      <c r="O37" s="1" t="s">
        <v>831</v>
      </c>
      <c r="P37" s="1" t="s">
        <v>832</v>
      </c>
      <c r="Q37" s="1" t="s">
        <v>833</v>
      </c>
      <c r="R37" s="1" t="s">
        <v>1004</v>
      </c>
      <c r="S37" s="1" t="s">
        <v>835</v>
      </c>
      <c r="T37" s="1" t="s">
        <v>836</v>
      </c>
      <c r="U37" s="1" t="s">
        <v>796</v>
      </c>
      <c r="V37" s="1" t="s">
        <v>843</v>
      </c>
    </row>
    <row r="38" s="1" customFormat="1" spans="1:22">
      <c r="A38" s="3">
        <v>999226718249926</v>
      </c>
      <c r="B38" s="1" t="s">
        <v>952</v>
      </c>
      <c r="C38" s="1" t="s">
        <v>1005</v>
      </c>
      <c r="D38" s="1" t="s">
        <v>1006</v>
      </c>
      <c r="E38" s="1" t="s">
        <v>1007</v>
      </c>
      <c r="F38" s="1" t="s">
        <v>952</v>
      </c>
      <c r="G38" s="1" t="s">
        <v>826</v>
      </c>
      <c r="H38" s="1" t="s">
        <v>827</v>
      </c>
      <c r="I38" s="1" t="s">
        <v>1008</v>
      </c>
      <c r="J38" s="1" t="s">
        <v>829</v>
      </c>
      <c r="K38" s="1" t="s">
        <v>1008</v>
      </c>
      <c r="L38" s="1" t="s">
        <v>1008</v>
      </c>
      <c r="M38" s="1" t="s">
        <v>830</v>
      </c>
      <c r="N38" s="1" t="s">
        <v>830</v>
      </c>
      <c r="O38" s="1" t="s">
        <v>831</v>
      </c>
      <c r="P38" s="1" t="s">
        <v>832</v>
      </c>
      <c r="Q38" s="1" t="s">
        <v>833</v>
      </c>
      <c r="R38" s="1" t="s">
        <v>1009</v>
      </c>
      <c r="S38" s="1" t="s">
        <v>835</v>
      </c>
      <c r="T38" s="1" t="s">
        <v>836</v>
      </c>
      <c r="U38" s="1" t="s">
        <v>796</v>
      </c>
      <c r="V38" s="1" t="s">
        <v>843</v>
      </c>
    </row>
    <row r="39" s="1" customFormat="1" spans="1:22">
      <c r="A39" s="3">
        <v>999226711357614</v>
      </c>
      <c r="B39" s="1" t="s">
        <v>1010</v>
      </c>
      <c r="C39" s="1" t="s">
        <v>1011</v>
      </c>
      <c r="D39" s="1" t="s">
        <v>1012</v>
      </c>
      <c r="E39" s="1" t="s">
        <v>1013</v>
      </c>
      <c r="F39" s="1" t="s">
        <v>822</v>
      </c>
      <c r="G39" s="1" t="s">
        <v>826</v>
      </c>
      <c r="H39" s="1" t="s">
        <v>827</v>
      </c>
      <c r="I39" s="1" t="s">
        <v>1014</v>
      </c>
      <c r="J39" s="1" t="s">
        <v>829</v>
      </c>
      <c r="K39" s="1" t="s">
        <v>1014</v>
      </c>
      <c r="L39" s="1" t="s">
        <v>1014</v>
      </c>
      <c r="M39" s="1" t="s">
        <v>830</v>
      </c>
      <c r="N39" s="1" t="s">
        <v>830</v>
      </c>
      <c r="O39" s="1" t="s">
        <v>831</v>
      </c>
      <c r="P39" s="1" t="s">
        <v>832</v>
      </c>
      <c r="Q39" s="1" t="s">
        <v>833</v>
      </c>
      <c r="R39" s="1" t="s">
        <v>1015</v>
      </c>
      <c r="S39" s="1" t="s">
        <v>835</v>
      </c>
      <c r="T39" s="1" t="s">
        <v>836</v>
      </c>
      <c r="U39" s="1" t="s">
        <v>796</v>
      </c>
      <c r="V39" s="1" t="s">
        <v>849</v>
      </c>
    </row>
    <row r="40" s="1" customFormat="1" spans="1:22">
      <c r="A40" s="3">
        <v>999226709896947</v>
      </c>
      <c r="B40" s="1" t="s">
        <v>1010</v>
      </c>
      <c r="C40" s="1" t="s">
        <v>1016</v>
      </c>
      <c r="D40" s="1" t="s">
        <v>1017</v>
      </c>
      <c r="E40" s="1" t="s">
        <v>1018</v>
      </c>
      <c r="F40" s="1" t="s">
        <v>952</v>
      </c>
      <c r="G40" s="1" t="s">
        <v>826</v>
      </c>
      <c r="H40" s="1" t="s">
        <v>827</v>
      </c>
      <c r="I40" s="1" t="s">
        <v>1019</v>
      </c>
      <c r="J40" s="1" t="s">
        <v>829</v>
      </c>
      <c r="K40" s="1" t="s">
        <v>1019</v>
      </c>
      <c r="L40" s="1" t="s">
        <v>1019</v>
      </c>
      <c r="M40" s="1" t="s">
        <v>830</v>
      </c>
      <c r="N40" s="1" t="s">
        <v>830</v>
      </c>
      <c r="O40" s="1" t="s">
        <v>831</v>
      </c>
      <c r="P40" s="1" t="s">
        <v>832</v>
      </c>
      <c r="Q40" s="1" t="s">
        <v>833</v>
      </c>
      <c r="R40" s="1" t="s">
        <v>1020</v>
      </c>
      <c r="S40" s="1" t="s">
        <v>835</v>
      </c>
      <c r="T40" s="1" t="s">
        <v>836</v>
      </c>
      <c r="U40" s="1" t="s">
        <v>796</v>
      </c>
      <c r="V40" s="1" t="s">
        <v>837</v>
      </c>
    </row>
    <row r="41" s="1" customFormat="1" spans="1:22">
      <c r="A41" s="3">
        <v>999226709433887</v>
      </c>
      <c r="B41" s="1" t="s">
        <v>1010</v>
      </c>
      <c r="C41" s="1" t="s">
        <v>1021</v>
      </c>
      <c r="D41" s="1" t="s">
        <v>1017</v>
      </c>
      <c r="E41" s="1" t="s">
        <v>1022</v>
      </c>
      <c r="F41" s="1" t="s">
        <v>885</v>
      </c>
      <c r="G41" s="1" t="s">
        <v>826</v>
      </c>
      <c r="H41" s="1" t="s">
        <v>827</v>
      </c>
      <c r="I41" s="1" t="s">
        <v>1023</v>
      </c>
      <c r="J41" s="1" t="s">
        <v>829</v>
      </c>
      <c r="K41" s="1" t="s">
        <v>1023</v>
      </c>
      <c r="L41" s="1" t="s">
        <v>1023</v>
      </c>
      <c r="M41" s="1" t="s">
        <v>830</v>
      </c>
      <c r="N41" s="1" t="s">
        <v>830</v>
      </c>
      <c r="O41" s="1" t="s">
        <v>831</v>
      </c>
      <c r="P41" s="1" t="s">
        <v>832</v>
      </c>
      <c r="Q41" s="1" t="s">
        <v>833</v>
      </c>
      <c r="R41" s="1" t="s">
        <v>1024</v>
      </c>
      <c r="S41" s="1" t="s">
        <v>835</v>
      </c>
      <c r="T41" s="1" t="s">
        <v>836</v>
      </c>
      <c r="U41" s="1" t="s">
        <v>796</v>
      </c>
      <c r="V41" s="1" t="s">
        <v>837</v>
      </c>
    </row>
    <row r="42" s="1" customFormat="1" spans="1:22">
      <c r="A42" s="3">
        <v>999226707837930</v>
      </c>
      <c r="B42" s="1" t="s">
        <v>1010</v>
      </c>
      <c r="C42" s="1" t="s">
        <v>1025</v>
      </c>
      <c r="D42" s="1" t="s">
        <v>923</v>
      </c>
      <c r="E42" s="1" t="s">
        <v>1026</v>
      </c>
      <c r="F42" s="1" t="s">
        <v>822</v>
      </c>
      <c r="G42" s="1" t="s">
        <v>826</v>
      </c>
      <c r="H42" s="1" t="s">
        <v>827</v>
      </c>
      <c r="I42" s="1" t="s">
        <v>1027</v>
      </c>
      <c r="J42" s="1" t="s">
        <v>829</v>
      </c>
      <c r="K42" s="1" t="s">
        <v>1027</v>
      </c>
      <c r="L42" s="1" t="s">
        <v>1027</v>
      </c>
      <c r="M42" s="1" t="s">
        <v>830</v>
      </c>
      <c r="N42" s="1" t="s">
        <v>830</v>
      </c>
      <c r="O42" s="1" t="s">
        <v>831</v>
      </c>
      <c r="P42" s="1" t="s">
        <v>832</v>
      </c>
      <c r="Q42" s="1" t="s">
        <v>833</v>
      </c>
      <c r="R42" s="1" t="s">
        <v>1028</v>
      </c>
      <c r="S42" s="1" t="s">
        <v>835</v>
      </c>
      <c r="T42" s="1" t="s">
        <v>836</v>
      </c>
      <c r="U42" s="1" t="s">
        <v>796</v>
      </c>
      <c r="V42" s="1" t="s">
        <v>849</v>
      </c>
    </row>
    <row r="43" s="1" customFormat="1" spans="1:22">
      <c r="A43" s="3">
        <v>999226707659141</v>
      </c>
      <c r="B43" s="1" t="s">
        <v>1010</v>
      </c>
      <c r="C43" s="1" t="s">
        <v>1029</v>
      </c>
      <c r="D43" s="1" t="s">
        <v>1030</v>
      </c>
      <c r="E43" s="1" t="s">
        <v>1031</v>
      </c>
      <c r="F43" s="1" t="s">
        <v>1010</v>
      </c>
      <c r="G43" s="1" t="s">
        <v>826</v>
      </c>
      <c r="H43" s="1" t="s">
        <v>827</v>
      </c>
      <c r="I43" s="1" t="s">
        <v>1032</v>
      </c>
      <c r="J43" s="1" t="s">
        <v>829</v>
      </c>
      <c r="K43" s="1" t="s">
        <v>1032</v>
      </c>
      <c r="L43" s="1" t="s">
        <v>1032</v>
      </c>
      <c r="M43" s="1" t="s">
        <v>830</v>
      </c>
      <c r="N43" s="1" t="s">
        <v>830</v>
      </c>
      <c r="O43" s="1" t="s">
        <v>831</v>
      </c>
      <c r="P43" s="1" t="s">
        <v>832</v>
      </c>
      <c r="Q43" s="1" t="s">
        <v>833</v>
      </c>
      <c r="R43" s="1" t="s">
        <v>1033</v>
      </c>
      <c r="S43" s="1" t="s">
        <v>835</v>
      </c>
      <c r="T43" s="1" t="s">
        <v>836</v>
      </c>
      <c r="U43" s="1" t="s">
        <v>796</v>
      </c>
      <c r="V43" s="1" t="s">
        <v>837</v>
      </c>
    </row>
    <row r="44" s="1" customFormat="1" spans="1:22">
      <c r="A44" s="3">
        <v>999226706789593</v>
      </c>
      <c r="B44" s="1" t="s">
        <v>1010</v>
      </c>
      <c r="C44" s="1" t="s">
        <v>1034</v>
      </c>
      <c r="D44" s="1" t="s">
        <v>851</v>
      </c>
      <c r="E44" s="1" t="s">
        <v>1035</v>
      </c>
      <c r="F44" s="1" t="s">
        <v>952</v>
      </c>
      <c r="G44" s="1" t="s">
        <v>826</v>
      </c>
      <c r="H44" s="1" t="s">
        <v>827</v>
      </c>
      <c r="I44" s="1" t="s">
        <v>1036</v>
      </c>
      <c r="J44" s="1" t="s">
        <v>829</v>
      </c>
      <c r="K44" s="1" t="s">
        <v>1036</v>
      </c>
      <c r="L44" s="1" t="s">
        <v>1036</v>
      </c>
      <c r="M44" s="1" t="s">
        <v>830</v>
      </c>
      <c r="N44" s="1" t="s">
        <v>830</v>
      </c>
      <c r="O44" s="1" t="s">
        <v>831</v>
      </c>
      <c r="P44" s="1" t="s">
        <v>832</v>
      </c>
      <c r="Q44" s="1" t="s">
        <v>833</v>
      </c>
      <c r="R44" s="1" t="s">
        <v>1037</v>
      </c>
      <c r="S44" s="1" t="s">
        <v>835</v>
      </c>
      <c r="T44" s="1" t="s">
        <v>836</v>
      </c>
      <c r="U44" s="1" t="s">
        <v>796</v>
      </c>
      <c r="V44" s="1" t="s">
        <v>837</v>
      </c>
    </row>
    <row r="45" s="1" customFormat="1" spans="1:22">
      <c r="A45" s="3">
        <v>999226704748192</v>
      </c>
      <c r="B45" s="1" t="s">
        <v>1010</v>
      </c>
      <c r="C45" s="1" t="s">
        <v>1038</v>
      </c>
      <c r="D45" s="1" t="s">
        <v>1039</v>
      </c>
      <c r="E45" s="1" t="s">
        <v>1040</v>
      </c>
      <c r="F45" s="1" t="s">
        <v>885</v>
      </c>
      <c r="G45" s="1" t="s">
        <v>826</v>
      </c>
      <c r="H45" s="1" t="s">
        <v>827</v>
      </c>
      <c r="I45" s="1" t="s">
        <v>1041</v>
      </c>
      <c r="J45" s="1" t="s">
        <v>829</v>
      </c>
      <c r="K45" s="1" t="s">
        <v>1041</v>
      </c>
      <c r="L45" s="1" t="s">
        <v>1041</v>
      </c>
      <c r="M45" s="1" t="s">
        <v>830</v>
      </c>
      <c r="N45" s="1" t="s">
        <v>830</v>
      </c>
      <c r="O45" s="1" t="s">
        <v>831</v>
      </c>
      <c r="P45" s="1" t="s">
        <v>832</v>
      </c>
      <c r="Q45" s="1" t="s">
        <v>833</v>
      </c>
      <c r="R45" s="1" t="s">
        <v>1042</v>
      </c>
      <c r="S45" s="1" t="s">
        <v>835</v>
      </c>
      <c r="T45" s="1" t="s">
        <v>836</v>
      </c>
      <c r="U45" s="1" t="s">
        <v>796</v>
      </c>
      <c r="V45" s="1" t="s">
        <v>1043</v>
      </c>
    </row>
    <row r="46" s="1" customFormat="1" spans="1:22">
      <c r="A46" s="3">
        <v>999226713174790</v>
      </c>
      <c r="B46" s="1" t="s">
        <v>1010</v>
      </c>
      <c r="C46" s="1" t="s">
        <v>1044</v>
      </c>
      <c r="D46" s="1" t="s">
        <v>1045</v>
      </c>
      <c r="E46" s="1" t="s">
        <v>1046</v>
      </c>
      <c r="F46" s="1" t="s">
        <v>952</v>
      </c>
      <c r="G46" s="1" t="s">
        <v>826</v>
      </c>
      <c r="H46" s="1" t="s">
        <v>827</v>
      </c>
      <c r="I46" s="1" t="s">
        <v>1047</v>
      </c>
      <c r="J46" s="1" t="s">
        <v>829</v>
      </c>
      <c r="K46" s="1" t="s">
        <v>1047</v>
      </c>
      <c r="L46" s="1" t="s">
        <v>1047</v>
      </c>
      <c r="M46" s="1" t="s">
        <v>830</v>
      </c>
      <c r="N46" s="1" t="s">
        <v>830</v>
      </c>
      <c r="O46" s="1" t="s">
        <v>831</v>
      </c>
      <c r="P46" s="1" t="s">
        <v>832</v>
      </c>
      <c r="Q46" s="1" t="s">
        <v>833</v>
      </c>
      <c r="R46" s="1" t="s">
        <v>1048</v>
      </c>
      <c r="S46" s="1" t="s">
        <v>835</v>
      </c>
      <c r="T46" s="1" t="s">
        <v>836</v>
      </c>
      <c r="U46" s="1" t="s">
        <v>796</v>
      </c>
      <c r="V46" s="1" t="s">
        <v>837</v>
      </c>
    </row>
    <row r="47" s="1" customFormat="1" spans="1:22">
      <c r="A47" s="3">
        <v>999226711983655</v>
      </c>
      <c r="B47" s="1" t="s">
        <v>1010</v>
      </c>
      <c r="C47" s="1" t="s">
        <v>1049</v>
      </c>
      <c r="D47" s="1" t="s">
        <v>1050</v>
      </c>
      <c r="E47" s="1" t="s">
        <v>1051</v>
      </c>
      <c r="F47" s="1" t="s">
        <v>822</v>
      </c>
      <c r="G47" s="1" t="s">
        <v>826</v>
      </c>
      <c r="H47" s="1" t="s">
        <v>827</v>
      </c>
      <c r="I47" s="1" t="s">
        <v>1052</v>
      </c>
      <c r="J47" s="1" t="s">
        <v>829</v>
      </c>
      <c r="K47" s="1" t="s">
        <v>1052</v>
      </c>
      <c r="L47" s="1" t="s">
        <v>1052</v>
      </c>
      <c r="M47" s="1" t="s">
        <v>830</v>
      </c>
      <c r="N47" s="1" t="s">
        <v>830</v>
      </c>
      <c r="O47" s="1" t="s">
        <v>831</v>
      </c>
      <c r="P47" s="1" t="s">
        <v>832</v>
      </c>
      <c r="Q47" s="1" t="s">
        <v>833</v>
      </c>
      <c r="R47" s="1" t="s">
        <v>1053</v>
      </c>
      <c r="S47" s="1" t="s">
        <v>835</v>
      </c>
      <c r="T47" s="1" t="s">
        <v>836</v>
      </c>
      <c r="U47" s="1" t="s">
        <v>796</v>
      </c>
      <c r="V47" s="1" t="s">
        <v>849</v>
      </c>
    </row>
    <row r="48" s="1" customFormat="1" spans="1:22">
      <c r="A48" s="3">
        <v>999226701482267</v>
      </c>
      <c r="B48" s="1" t="s">
        <v>1010</v>
      </c>
      <c r="C48" s="1" t="s">
        <v>1054</v>
      </c>
      <c r="D48" s="1" t="s">
        <v>1055</v>
      </c>
      <c r="E48" s="1" t="s">
        <v>1056</v>
      </c>
      <c r="F48" s="1" t="s">
        <v>1010</v>
      </c>
      <c r="G48" s="1" t="s">
        <v>826</v>
      </c>
      <c r="H48" s="1" t="s">
        <v>827</v>
      </c>
      <c r="I48" s="1" t="s">
        <v>1057</v>
      </c>
      <c r="J48" s="1" t="s">
        <v>829</v>
      </c>
      <c r="K48" s="1" t="s">
        <v>1057</v>
      </c>
      <c r="L48" s="1" t="s">
        <v>1057</v>
      </c>
      <c r="M48" s="1" t="s">
        <v>830</v>
      </c>
      <c r="N48" s="1" t="s">
        <v>830</v>
      </c>
      <c r="O48" s="1" t="s">
        <v>831</v>
      </c>
      <c r="P48" s="1" t="s">
        <v>832</v>
      </c>
      <c r="Q48" s="1" t="s">
        <v>833</v>
      </c>
      <c r="R48" s="1" t="s">
        <v>1058</v>
      </c>
      <c r="S48" s="1" t="s">
        <v>835</v>
      </c>
      <c r="T48" s="1" t="s">
        <v>836</v>
      </c>
      <c r="U48" s="1" t="s">
        <v>796</v>
      </c>
      <c r="V48" s="1" t="s">
        <v>837</v>
      </c>
    </row>
    <row r="49" s="1" customFormat="1" spans="1:22">
      <c r="A49" s="3">
        <v>999226667536376</v>
      </c>
      <c r="B49" s="1" t="s">
        <v>1059</v>
      </c>
      <c r="C49" s="1" t="s">
        <v>1060</v>
      </c>
      <c r="D49" s="1" t="s">
        <v>1061</v>
      </c>
      <c r="E49" s="1" t="s">
        <v>1062</v>
      </c>
      <c r="F49" s="1" t="s">
        <v>952</v>
      </c>
      <c r="G49" s="1" t="s">
        <v>826</v>
      </c>
      <c r="H49" s="1" t="s">
        <v>827</v>
      </c>
      <c r="I49" s="1" t="s">
        <v>1063</v>
      </c>
      <c r="J49" s="1" t="s">
        <v>829</v>
      </c>
      <c r="K49" s="1" t="s">
        <v>1063</v>
      </c>
      <c r="L49" s="1" t="s">
        <v>1063</v>
      </c>
      <c r="M49" s="1" t="s">
        <v>830</v>
      </c>
      <c r="N49" s="1" t="s">
        <v>830</v>
      </c>
      <c r="O49" s="1" t="s">
        <v>831</v>
      </c>
      <c r="P49" s="1" t="s">
        <v>832</v>
      </c>
      <c r="Q49" s="1" t="s">
        <v>833</v>
      </c>
      <c r="R49" s="1" t="s">
        <v>1064</v>
      </c>
      <c r="S49" s="1" t="s">
        <v>835</v>
      </c>
      <c r="T49" s="1" t="s">
        <v>836</v>
      </c>
      <c r="U49" s="1" t="s">
        <v>796</v>
      </c>
      <c r="V49" s="1" t="s">
        <v>849</v>
      </c>
    </row>
    <row r="50" s="1" customFormat="1" spans="1:22">
      <c r="A50" s="3">
        <v>999226665152470</v>
      </c>
      <c r="B50" s="1" t="s">
        <v>1059</v>
      </c>
      <c r="C50" s="1" t="s">
        <v>1065</v>
      </c>
      <c r="D50" s="1" t="s">
        <v>851</v>
      </c>
      <c r="E50" s="1" t="s">
        <v>1066</v>
      </c>
      <c r="F50" s="1" t="s">
        <v>1059</v>
      </c>
      <c r="G50" s="1" t="s">
        <v>826</v>
      </c>
      <c r="H50" s="1" t="s">
        <v>827</v>
      </c>
      <c r="I50" s="1" t="s">
        <v>1067</v>
      </c>
      <c r="J50" s="1" t="s">
        <v>829</v>
      </c>
      <c r="K50" s="1" t="s">
        <v>1067</v>
      </c>
      <c r="L50" s="1" t="s">
        <v>1067</v>
      </c>
      <c r="M50" s="1" t="s">
        <v>830</v>
      </c>
      <c r="N50" s="1" t="s">
        <v>830</v>
      </c>
      <c r="O50" s="1" t="s">
        <v>831</v>
      </c>
      <c r="P50" s="1" t="s">
        <v>832</v>
      </c>
      <c r="Q50" s="1" t="s">
        <v>833</v>
      </c>
      <c r="R50" s="1" t="s">
        <v>1068</v>
      </c>
      <c r="S50" s="1" t="s">
        <v>835</v>
      </c>
      <c r="T50" s="1" t="s">
        <v>836</v>
      </c>
      <c r="U50" s="1" t="s">
        <v>796</v>
      </c>
      <c r="V50" s="1" t="s">
        <v>837</v>
      </c>
    </row>
    <row r="51" s="1" customFormat="1" spans="1:22">
      <c r="A51" s="3">
        <v>999226660795231</v>
      </c>
      <c r="B51" s="1" t="s">
        <v>1059</v>
      </c>
      <c r="C51" s="1" t="s">
        <v>1069</v>
      </c>
      <c r="D51" s="1" t="s">
        <v>1070</v>
      </c>
      <c r="E51" s="1" t="s">
        <v>1071</v>
      </c>
      <c r="F51" s="1" t="s">
        <v>885</v>
      </c>
      <c r="G51" s="1" t="s">
        <v>826</v>
      </c>
      <c r="H51" s="1" t="s">
        <v>827</v>
      </c>
      <c r="I51" s="1" t="s">
        <v>1072</v>
      </c>
      <c r="J51" s="1" t="s">
        <v>829</v>
      </c>
      <c r="K51" s="1" t="s">
        <v>1072</v>
      </c>
      <c r="L51" s="1" t="s">
        <v>1072</v>
      </c>
      <c r="M51" s="1" t="s">
        <v>830</v>
      </c>
      <c r="N51" s="1" t="s">
        <v>830</v>
      </c>
      <c r="O51" s="1" t="s">
        <v>831</v>
      </c>
      <c r="P51" s="1" t="s">
        <v>832</v>
      </c>
      <c r="Q51" s="1" t="s">
        <v>833</v>
      </c>
      <c r="R51" s="1" t="s">
        <v>1073</v>
      </c>
      <c r="S51" s="1" t="s">
        <v>835</v>
      </c>
      <c r="T51" s="1" t="s">
        <v>836</v>
      </c>
      <c r="U51" s="1" t="s">
        <v>796</v>
      </c>
      <c r="V51" s="1" t="s">
        <v>837</v>
      </c>
    </row>
    <row r="52" s="1" customFormat="1" spans="1:22">
      <c r="A52" s="3">
        <v>999226714238180</v>
      </c>
      <c r="B52" s="1" t="s">
        <v>1010</v>
      </c>
      <c r="C52" s="1" t="s">
        <v>1074</v>
      </c>
      <c r="D52" s="1" t="s">
        <v>1075</v>
      </c>
      <c r="E52" s="1" t="s">
        <v>1076</v>
      </c>
      <c r="F52" s="1" t="s">
        <v>952</v>
      </c>
      <c r="G52" s="1" t="s">
        <v>826</v>
      </c>
      <c r="H52" s="1" t="s">
        <v>827</v>
      </c>
      <c r="I52" s="1" t="s">
        <v>1077</v>
      </c>
      <c r="J52" s="1" t="s">
        <v>829</v>
      </c>
      <c r="K52" s="1" t="s">
        <v>1077</v>
      </c>
      <c r="L52" s="1" t="s">
        <v>1077</v>
      </c>
      <c r="M52" s="1" t="s">
        <v>830</v>
      </c>
      <c r="N52" s="1" t="s">
        <v>830</v>
      </c>
      <c r="O52" s="1" t="s">
        <v>831</v>
      </c>
      <c r="P52" s="1" t="s">
        <v>832</v>
      </c>
      <c r="Q52" s="1" t="s">
        <v>833</v>
      </c>
      <c r="R52" s="1" t="s">
        <v>1078</v>
      </c>
      <c r="S52" s="1" t="s">
        <v>835</v>
      </c>
      <c r="T52" s="1" t="s">
        <v>836</v>
      </c>
      <c r="U52" s="1" t="s">
        <v>796</v>
      </c>
      <c r="V52" s="1" t="s">
        <v>837</v>
      </c>
    </row>
    <row r="53" s="1" customFormat="1" spans="1:22">
      <c r="A53" s="3">
        <v>999226701507054</v>
      </c>
      <c r="B53" s="1" t="s">
        <v>1010</v>
      </c>
      <c r="C53" s="1" t="s">
        <v>1079</v>
      </c>
      <c r="D53" s="1" t="s">
        <v>1080</v>
      </c>
      <c r="E53" s="1" t="s">
        <v>1081</v>
      </c>
      <c r="F53" s="1" t="s">
        <v>885</v>
      </c>
      <c r="G53" s="1" t="s">
        <v>826</v>
      </c>
      <c r="H53" s="1" t="s">
        <v>827</v>
      </c>
      <c r="I53" s="1" t="s">
        <v>1082</v>
      </c>
      <c r="J53" s="1" t="s">
        <v>829</v>
      </c>
      <c r="K53" s="1" t="s">
        <v>1082</v>
      </c>
      <c r="L53" s="1" t="s">
        <v>1082</v>
      </c>
      <c r="M53" s="1" t="s">
        <v>830</v>
      </c>
      <c r="N53" s="1" t="s">
        <v>830</v>
      </c>
      <c r="O53" s="1" t="s">
        <v>831</v>
      </c>
      <c r="P53" s="1" t="s">
        <v>832</v>
      </c>
      <c r="Q53" s="1" t="s">
        <v>833</v>
      </c>
      <c r="R53" s="1" t="s">
        <v>1083</v>
      </c>
      <c r="S53" s="1" t="s">
        <v>835</v>
      </c>
      <c r="T53" s="1" t="s">
        <v>836</v>
      </c>
      <c r="U53" s="1" t="s">
        <v>796</v>
      </c>
      <c r="V53" s="1" t="s">
        <v>837</v>
      </c>
    </row>
    <row r="54" s="1" customFormat="1" spans="1:22">
      <c r="A54" s="3">
        <v>999226660547999</v>
      </c>
      <c r="B54" s="1" t="s">
        <v>1059</v>
      </c>
      <c r="C54" s="1" t="s">
        <v>1084</v>
      </c>
      <c r="D54" s="1" t="s">
        <v>1085</v>
      </c>
      <c r="E54" s="1" t="s">
        <v>1086</v>
      </c>
      <c r="F54" s="1" t="s">
        <v>1010</v>
      </c>
      <c r="G54" s="1" t="s">
        <v>826</v>
      </c>
      <c r="H54" s="1" t="s">
        <v>827</v>
      </c>
      <c r="I54" s="1" t="s">
        <v>1087</v>
      </c>
      <c r="J54" s="1" t="s">
        <v>829</v>
      </c>
      <c r="K54" s="1" t="s">
        <v>1087</v>
      </c>
      <c r="L54" s="1" t="s">
        <v>1087</v>
      </c>
      <c r="M54" s="1" t="s">
        <v>830</v>
      </c>
      <c r="N54" s="1" t="s">
        <v>830</v>
      </c>
      <c r="O54" s="1" t="s">
        <v>831</v>
      </c>
      <c r="P54" s="1" t="s">
        <v>832</v>
      </c>
      <c r="Q54" s="1" t="s">
        <v>833</v>
      </c>
      <c r="R54" s="1" t="s">
        <v>1088</v>
      </c>
      <c r="S54" s="1" t="s">
        <v>835</v>
      </c>
      <c r="T54" s="1" t="s">
        <v>836</v>
      </c>
      <c r="U54" s="1" t="s">
        <v>796</v>
      </c>
      <c r="V54" s="1" t="s">
        <v>837</v>
      </c>
    </row>
    <row r="55" s="1" customFormat="1" spans="1:22">
      <c r="A55" s="3">
        <v>999226702280218</v>
      </c>
      <c r="B55" s="1" t="s">
        <v>1010</v>
      </c>
      <c r="C55" s="1" t="s">
        <v>1089</v>
      </c>
      <c r="D55" s="1" t="s">
        <v>1080</v>
      </c>
      <c r="E55" s="1" t="s">
        <v>1090</v>
      </c>
      <c r="F55" s="1" t="s">
        <v>952</v>
      </c>
      <c r="G55" s="1" t="s">
        <v>826</v>
      </c>
      <c r="H55" s="1" t="s">
        <v>827</v>
      </c>
      <c r="I55" s="1" t="s">
        <v>1091</v>
      </c>
      <c r="J55" s="1" t="s">
        <v>829</v>
      </c>
      <c r="K55" s="1" t="s">
        <v>1091</v>
      </c>
      <c r="L55" s="1" t="s">
        <v>1091</v>
      </c>
      <c r="M55" s="1" t="s">
        <v>830</v>
      </c>
      <c r="N55" s="1" t="s">
        <v>830</v>
      </c>
      <c r="O55" s="1" t="s">
        <v>831</v>
      </c>
      <c r="P55" s="1" t="s">
        <v>832</v>
      </c>
      <c r="Q55" s="1" t="s">
        <v>833</v>
      </c>
      <c r="R55" s="1" t="s">
        <v>1092</v>
      </c>
      <c r="S55" s="1" t="s">
        <v>835</v>
      </c>
      <c r="T55" s="1" t="s">
        <v>836</v>
      </c>
      <c r="U55" s="1" t="s">
        <v>796</v>
      </c>
      <c r="V55" s="1" t="s">
        <v>837</v>
      </c>
    </row>
    <row r="56" s="1" customFormat="1" spans="1:22">
      <c r="A56" s="3">
        <v>999226638625858</v>
      </c>
      <c r="B56" s="1" t="s">
        <v>1093</v>
      </c>
      <c r="C56" s="1" t="s">
        <v>1094</v>
      </c>
      <c r="D56" s="1" t="s">
        <v>1095</v>
      </c>
      <c r="E56" s="1" t="s">
        <v>1096</v>
      </c>
      <c r="F56" s="1" t="s">
        <v>822</v>
      </c>
      <c r="G56" s="1" t="s">
        <v>826</v>
      </c>
      <c r="H56" s="1" t="s">
        <v>827</v>
      </c>
      <c r="I56" s="1" t="s">
        <v>1097</v>
      </c>
      <c r="J56" s="1" t="s">
        <v>829</v>
      </c>
      <c r="K56" s="1" t="s">
        <v>1097</v>
      </c>
      <c r="L56" s="1" t="s">
        <v>1097</v>
      </c>
      <c r="M56" s="1" t="s">
        <v>830</v>
      </c>
      <c r="N56" s="1" t="s">
        <v>830</v>
      </c>
      <c r="O56" s="1" t="s">
        <v>831</v>
      </c>
      <c r="P56" s="1" t="s">
        <v>832</v>
      </c>
      <c r="Q56" s="1" t="s">
        <v>833</v>
      </c>
      <c r="R56" s="1" t="s">
        <v>1098</v>
      </c>
      <c r="S56" s="1" t="s">
        <v>835</v>
      </c>
      <c r="T56" s="1" t="s">
        <v>836</v>
      </c>
      <c r="U56" s="1" t="s">
        <v>796</v>
      </c>
      <c r="V56" s="1" t="s">
        <v>849</v>
      </c>
    </row>
    <row r="57" s="1" customFormat="1" spans="1:22">
      <c r="A57" s="3">
        <v>999226643282860</v>
      </c>
      <c r="B57" s="1" t="s">
        <v>1099</v>
      </c>
      <c r="C57" s="1" t="s">
        <v>1100</v>
      </c>
      <c r="D57" s="1" t="s">
        <v>1101</v>
      </c>
      <c r="E57" s="1" t="s">
        <v>1102</v>
      </c>
      <c r="F57" s="1" t="s">
        <v>1010</v>
      </c>
      <c r="G57" s="1" t="s">
        <v>826</v>
      </c>
      <c r="H57" s="1" t="s">
        <v>827</v>
      </c>
      <c r="I57" s="1" t="s">
        <v>1103</v>
      </c>
      <c r="J57" s="1" t="s">
        <v>829</v>
      </c>
      <c r="K57" s="1" t="s">
        <v>1103</v>
      </c>
      <c r="L57" s="1" t="s">
        <v>1103</v>
      </c>
      <c r="M57" s="1" t="s">
        <v>830</v>
      </c>
      <c r="N57" s="1" t="s">
        <v>830</v>
      </c>
      <c r="O57" s="1" t="s">
        <v>831</v>
      </c>
      <c r="P57" s="1" t="s">
        <v>832</v>
      </c>
      <c r="Q57" s="1" t="s">
        <v>833</v>
      </c>
      <c r="R57" s="1" t="s">
        <v>1104</v>
      </c>
      <c r="S57" s="1" t="s">
        <v>835</v>
      </c>
      <c r="T57" s="1" t="s">
        <v>836</v>
      </c>
      <c r="U57" s="1" t="s">
        <v>796</v>
      </c>
      <c r="V57" s="1" t="s">
        <v>1043</v>
      </c>
    </row>
    <row r="58" s="1" customFormat="1" spans="1:22">
      <c r="A58" s="3">
        <v>999226633044671</v>
      </c>
      <c r="B58" s="1" t="s">
        <v>1093</v>
      </c>
      <c r="C58" s="1" t="s">
        <v>1105</v>
      </c>
      <c r="D58" s="1" t="s">
        <v>964</v>
      </c>
      <c r="E58" s="1" t="s">
        <v>1106</v>
      </c>
      <c r="F58" s="1" t="s">
        <v>1010</v>
      </c>
      <c r="G58" s="1" t="s">
        <v>826</v>
      </c>
      <c r="H58" s="1" t="s">
        <v>827</v>
      </c>
      <c r="I58" s="1" t="s">
        <v>1107</v>
      </c>
      <c r="J58" s="1" t="s">
        <v>829</v>
      </c>
      <c r="K58" s="1" t="s">
        <v>1107</v>
      </c>
      <c r="L58" s="1" t="s">
        <v>1107</v>
      </c>
      <c r="M58" s="1" t="s">
        <v>830</v>
      </c>
      <c r="N58" s="1" t="s">
        <v>830</v>
      </c>
      <c r="O58" s="1" t="s">
        <v>831</v>
      </c>
      <c r="P58" s="1" t="s">
        <v>832</v>
      </c>
      <c r="Q58" s="1" t="s">
        <v>833</v>
      </c>
      <c r="R58" s="1" t="s">
        <v>1108</v>
      </c>
      <c r="S58" s="1" t="s">
        <v>835</v>
      </c>
      <c r="T58" s="1" t="s">
        <v>836</v>
      </c>
      <c r="U58" s="1" t="s">
        <v>796</v>
      </c>
      <c r="V58" s="1" t="s">
        <v>968</v>
      </c>
    </row>
    <row r="59" s="1" customFormat="1" spans="1:22">
      <c r="A59" s="3">
        <v>999226627763237</v>
      </c>
      <c r="B59" s="1" t="s">
        <v>1093</v>
      </c>
      <c r="C59" s="1" t="s">
        <v>1109</v>
      </c>
      <c r="D59" s="1" t="s">
        <v>991</v>
      </c>
      <c r="E59" s="1" t="s">
        <v>1110</v>
      </c>
      <c r="F59" s="1" t="s">
        <v>822</v>
      </c>
      <c r="G59" s="1" t="s">
        <v>826</v>
      </c>
      <c r="H59" s="1" t="s">
        <v>827</v>
      </c>
      <c r="I59" s="1" t="s">
        <v>1111</v>
      </c>
      <c r="J59" s="1" t="s">
        <v>829</v>
      </c>
      <c r="K59" s="1" t="s">
        <v>1111</v>
      </c>
      <c r="L59" s="1" t="s">
        <v>1111</v>
      </c>
      <c r="M59" s="1" t="s">
        <v>830</v>
      </c>
      <c r="N59" s="1" t="s">
        <v>830</v>
      </c>
      <c r="O59" s="1" t="s">
        <v>831</v>
      </c>
      <c r="P59" s="1" t="s">
        <v>832</v>
      </c>
      <c r="Q59" s="1" t="s">
        <v>833</v>
      </c>
      <c r="R59" s="1" t="s">
        <v>1112</v>
      </c>
      <c r="S59" s="1" t="s">
        <v>835</v>
      </c>
      <c r="T59" s="1" t="s">
        <v>836</v>
      </c>
      <c r="U59" s="1" t="s">
        <v>796</v>
      </c>
      <c r="V59" s="1" t="s">
        <v>894</v>
      </c>
    </row>
    <row r="60" s="1" customFormat="1" spans="1:22">
      <c r="A60" s="3">
        <v>999226621973383</v>
      </c>
      <c r="B60" s="1" t="s">
        <v>1113</v>
      </c>
      <c r="C60" s="1" t="s">
        <v>1114</v>
      </c>
      <c r="D60" s="1" t="s">
        <v>1115</v>
      </c>
      <c r="E60" s="1" t="s">
        <v>1116</v>
      </c>
      <c r="F60" s="1" t="s">
        <v>885</v>
      </c>
      <c r="G60" s="1" t="s">
        <v>826</v>
      </c>
      <c r="H60" s="1" t="s">
        <v>827</v>
      </c>
      <c r="I60" s="1" t="s">
        <v>1117</v>
      </c>
      <c r="J60" s="1" t="s">
        <v>829</v>
      </c>
      <c r="K60" s="1" t="s">
        <v>1117</v>
      </c>
      <c r="L60" s="1" t="s">
        <v>1117</v>
      </c>
      <c r="M60" s="1" t="s">
        <v>830</v>
      </c>
      <c r="N60" s="1" t="s">
        <v>830</v>
      </c>
      <c r="O60" s="1" t="s">
        <v>831</v>
      </c>
      <c r="P60" s="1" t="s">
        <v>832</v>
      </c>
      <c r="Q60" s="1" t="s">
        <v>833</v>
      </c>
      <c r="R60" s="1" t="s">
        <v>1118</v>
      </c>
      <c r="S60" s="1" t="s">
        <v>835</v>
      </c>
      <c r="T60" s="1" t="s">
        <v>836</v>
      </c>
      <c r="U60" s="1" t="s">
        <v>796</v>
      </c>
      <c r="V60" s="1" t="s">
        <v>837</v>
      </c>
    </row>
    <row r="61" s="1" customFormat="1" spans="1:22">
      <c r="A61" s="3">
        <v>999226617278403</v>
      </c>
      <c r="B61" s="1" t="s">
        <v>1113</v>
      </c>
      <c r="C61" s="1" t="s">
        <v>1119</v>
      </c>
      <c r="D61" s="1" t="s">
        <v>1120</v>
      </c>
      <c r="E61" s="1" t="s">
        <v>1121</v>
      </c>
      <c r="F61" s="1" t="s">
        <v>952</v>
      </c>
      <c r="G61" s="1" t="s">
        <v>826</v>
      </c>
      <c r="H61" s="1" t="s">
        <v>827</v>
      </c>
      <c r="I61" s="1" t="s">
        <v>1122</v>
      </c>
      <c r="J61" s="1" t="s">
        <v>829</v>
      </c>
      <c r="K61" s="1" t="s">
        <v>1122</v>
      </c>
      <c r="L61" s="1" t="s">
        <v>1122</v>
      </c>
      <c r="M61" s="1" t="s">
        <v>830</v>
      </c>
      <c r="N61" s="1" t="s">
        <v>830</v>
      </c>
      <c r="O61" s="1" t="s">
        <v>831</v>
      </c>
      <c r="P61" s="1" t="s">
        <v>832</v>
      </c>
      <c r="Q61" s="1" t="s">
        <v>833</v>
      </c>
      <c r="R61" s="1" t="s">
        <v>1123</v>
      </c>
      <c r="S61" s="1" t="s">
        <v>835</v>
      </c>
      <c r="T61" s="1" t="s">
        <v>836</v>
      </c>
      <c r="U61" s="1" t="s">
        <v>796</v>
      </c>
      <c r="V61" s="1" t="s">
        <v>849</v>
      </c>
    </row>
    <row r="62" s="1" customFormat="1" spans="1:22">
      <c r="A62" s="3">
        <v>999226642759398</v>
      </c>
      <c r="B62" s="1" t="s">
        <v>1099</v>
      </c>
      <c r="C62" s="1" t="s">
        <v>1124</v>
      </c>
      <c r="D62" s="1" t="s">
        <v>1125</v>
      </c>
      <c r="E62" s="1" t="s">
        <v>1126</v>
      </c>
      <c r="F62" s="1" t="s">
        <v>885</v>
      </c>
      <c r="G62" s="1" t="s">
        <v>826</v>
      </c>
      <c r="H62" s="1" t="s">
        <v>827</v>
      </c>
      <c r="I62" s="1" t="s">
        <v>1127</v>
      </c>
      <c r="J62" s="1" t="s">
        <v>829</v>
      </c>
      <c r="K62" s="1" t="s">
        <v>1127</v>
      </c>
      <c r="L62" s="1" t="s">
        <v>1127</v>
      </c>
      <c r="M62" s="1" t="s">
        <v>830</v>
      </c>
      <c r="N62" s="1" t="s">
        <v>830</v>
      </c>
      <c r="O62" s="1" t="s">
        <v>831</v>
      </c>
      <c r="P62" s="1" t="s">
        <v>832</v>
      </c>
      <c r="Q62" s="1" t="s">
        <v>833</v>
      </c>
      <c r="R62" s="1" t="s">
        <v>1128</v>
      </c>
      <c r="S62" s="1" t="s">
        <v>835</v>
      </c>
      <c r="T62" s="1" t="s">
        <v>836</v>
      </c>
      <c r="U62" s="1" t="s">
        <v>796</v>
      </c>
      <c r="V62" s="1" t="s">
        <v>1043</v>
      </c>
    </row>
    <row r="63" s="1" customFormat="1" spans="1:22">
      <c r="A63" s="3">
        <v>999226637245312</v>
      </c>
      <c r="B63" s="1" t="s">
        <v>1093</v>
      </c>
      <c r="C63" s="1" t="s">
        <v>1129</v>
      </c>
      <c r="D63" s="1" t="s">
        <v>1130</v>
      </c>
      <c r="E63" s="1" t="s">
        <v>1131</v>
      </c>
      <c r="F63" s="1" t="s">
        <v>885</v>
      </c>
      <c r="G63" s="1" t="s">
        <v>826</v>
      </c>
      <c r="H63" s="1" t="s">
        <v>827</v>
      </c>
      <c r="I63" s="1" t="s">
        <v>1132</v>
      </c>
      <c r="J63" s="1" t="s">
        <v>829</v>
      </c>
      <c r="K63" s="1" t="s">
        <v>1132</v>
      </c>
      <c r="L63" s="1" t="s">
        <v>1132</v>
      </c>
      <c r="M63" s="1" t="s">
        <v>830</v>
      </c>
      <c r="N63" s="1" t="s">
        <v>830</v>
      </c>
      <c r="O63" s="1" t="s">
        <v>831</v>
      </c>
      <c r="P63" s="1" t="s">
        <v>832</v>
      </c>
      <c r="Q63" s="1" t="s">
        <v>833</v>
      </c>
      <c r="R63" s="1" t="s">
        <v>1133</v>
      </c>
      <c r="S63" s="1" t="s">
        <v>835</v>
      </c>
      <c r="T63" s="1" t="s">
        <v>836</v>
      </c>
      <c r="U63" s="1" t="s">
        <v>796</v>
      </c>
      <c r="V63" s="1" t="s">
        <v>1134</v>
      </c>
    </row>
    <row r="64" s="1" customFormat="1" spans="1:22">
      <c r="A64" s="3">
        <v>26595233623</v>
      </c>
      <c r="B64" s="1" t="s">
        <v>1135</v>
      </c>
      <c r="C64" s="1" t="s">
        <v>1136</v>
      </c>
      <c r="D64" s="1" t="s">
        <v>964</v>
      </c>
      <c r="E64" s="1" t="s">
        <v>1137</v>
      </c>
      <c r="F64" s="1" t="s">
        <v>1099</v>
      </c>
      <c r="G64" s="1" t="s">
        <v>826</v>
      </c>
      <c r="H64" s="1" t="s">
        <v>827</v>
      </c>
      <c r="I64" s="1" t="s">
        <v>1138</v>
      </c>
      <c r="J64" s="1" t="s">
        <v>829</v>
      </c>
      <c r="K64" s="1" t="s">
        <v>1138</v>
      </c>
      <c r="L64" s="1" t="s">
        <v>1138</v>
      </c>
      <c r="M64" s="1" t="s">
        <v>830</v>
      </c>
      <c r="N64" s="1" t="s">
        <v>830</v>
      </c>
      <c r="O64" s="1" t="s">
        <v>831</v>
      </c>
      <c r="P64" s="1" t="s">
        <v>832</v>
      </c>
      <c r="Q64" s="1" t="s">
        <v>833</v>
      </c>
      <c r="R64" s="1" t="s">
        <v>1139</v>
      </c>
      <c r="S64" s="1" t="s">
        <v>835</v>
      </c>
      <c r="T64" s="1" t="s">
        <v>836</v>
      </c>
      <c r="U64" s="1" t="s">
        <v>796</v>
      </c>
      <c r="V64" s="1" t="s">
        <v>968</v>
      </c>
    </row>
    <row r="65" s="1" customFormat="1" spans="1:22">
      <c r="A65" s="3">
        <v>999226659873644</v>
      </c>
      <c r="B65" s="1" t="s">
        <v>1059</v>
      </c>
      <c r="C65" s="1" t="s">
        <v>1140</v>
      </c>
      <c r="D65" s="1" t="s">
        <v>1141</v>
      </c>
      <c r="E65" s="1" t="s">
        <v>1142</v>
      </c>
      <c r="F65" s="1" t="s">
        <v>885</v>
      </c>
      <c r="G65" s="1" t="s">
        <v>826</v>
      </c>
      <c r="H65" s="1" t="s">
        <v>827</v>
      </c>
      <c r="I65" s="1" t="s">
        <v>1143</v>
      </c>
      <c r="J65" s="1" t="s">
        <v>829</v>
      </c>
      <c r="K65" s="1" t="s">
        <v>1143</v>
      </c>
      <c r="L65" s="1" t="s">
        <v>1143</v>
      </c>
      <c r="M65" s="1" t="s">
        <v>830</v>
      </c>
      <c r="N65" s="1" t="s">
        <v>830</v>
      </c>
      <c r="O65" s="1" t="s">
        <v>831</v>
      </c>
      <c r="P65" s="1" t="s">
        <v>832</v>
      </c>
      <c r="Q65" s="1" t="s">
        <v>833</v>
      </c>
      <c r="R65" s="1" t="s">
        <v>1144</v>
      </c>
      <c r="S65" s="1" t="s">
        <v>835</v>
      </c>
      <c r="T65" s="1" t="s">
        <v>836</v>
      </c>
      <c r="U65" s="1" t="s">
        <v>796</v>
      </c>
      <c r="V65" s="1" t="s">
        <v>894</v>
      </c>
    </row>
    <row r="66" s="1" customFormat="1" spans="1:22">
      <c r="A66" s="3">
        <v>999226502172784</v>
      </c>
      <c r="B66" s="1" t="s">
        <v>1145</v>
      </c>
      <c r="C66" s="1" t="s">
        <v>1146</v>
      </c>
      <c r="D66" s="1" t="s">
        <v>1147</v>
      </c>
      <c r="E66" s="1" t="s">
        <v>1148</v>
      </c>
      <c r="F66" s="1" t="s">
        <v>1099</v>
      </c>
      <c r="G66" s="1" t="s">
        <v>885</v>
      </c>
      <c r="H66" s="1" t="s">
        <v>827</v>
      </c>
      <c r="I66" s="1" t="s">
        <v>1149</v>
      </c>
      <c r="J66" s="1" t="s">
        <v>829</v>
      </c>
      <c r="K66" s="1" t="s">
        <v>1149</v>
      </c>
      <c r="L66" s="1" t="s">
        <v>831</v>
      </c>
      <c r="M66" s="1" t="s">
        <v>1150</v>
      </c>
      <c r="N66" s="1" t="s">
        <v>1150</v>
      </c>
      <c r="O66" s="1" t="s">
        <v>831</v>
      </c>
      <c r="P66" s="1" t="s">
        <v>832</v>
      </c>
      <c r="Q66" s="1" t="s">
        <v>833</v>
      </c>
      <c r="R66" s="1" t="s">
        <v>1151</v>
      </c>
      <c r="S66" s="1" t="s">
        <v>835</v>
      </c>
      <c r="T66" s="1" t="s">
        <v>836</v>
      </c>
      <c r="U66" s="1" t="s">
        <v>796</v>
      </c>
      <c r="V66" s="1" t="s">
        <v>837</v>
      </c>
    </row>
    <row r="67" s="1" customFormat="1" spans="1:22">
      <c r="A67" s="3">
        <v>999226501798577</v>
      </c>
      <c r="B67" s="1" t="s">
        <v>1152</v>
      </c>
      <c r="C67" s="1" t="s">
        <v>1153</v>
      </c>
      <c r="D67" s="1" t="s">
        <v>1125</v>
      </c>
      <c r="E67" s="1" t="s">
        <v>1154</v>
      </c>
      <c r="F67" s="1" t="s">
        <v>885</v>
      </c>
      <c r="G67" s="1" t="s">
        <v>826</v>
      </c>
      <c r="H67" s="1" t="s">
        <v>827</v>
      </c>
      <c r="I67" s="1" t="s">
        <v>1155</v>
      </c>
      <c r="J67" s="1" t="s">
        <v>829</v>
      </c>
      <c r="K67" s="1" t="s">
        <v>1155</v>
      </c>
      <c r="L67" s="1" t="s">
        <v>1155</v>
      </c>
      <c r="M67" s="1" t="s">
        <v>830</v>
      </c>
      <c r="N67" s="1" t="s">
        <v>830</v>
      </c>
      <c r="O67" s="1" t="s">
        <v>831</v>
      </c>
      <c r="P67" s="1" t="s">
        <v>832</v>
      </c>
      <c r="Q67" s="1" t="s">
        <v>833</v>
      </c>
      <c r="R67" s="1" t="s">
        <v>1156</v>
      </c>
      <c r="S67" s="1" t="s">
        <v>835</v>
      </c>
      <c r="T67" s="1" t="s">
        <v>836</v>
      </c>
      <c r="U67" s="1" t="s">
        <v>796</v>
      </c>
      <c r="V67" s="1" t="s">
        <v>1043</v>
      </c>
    </row>
    <row r="68" s="1" customFormat="1" spans="1:22">
      <c r="A68" s="3">
        <v>999226500397697</v>
      </c>
      <c r="B68" s="1" t="s">
        <v>1152</v>
      </c>
      <c r="C68" s="1" t="s">
        <v>1157</v>
      </c>
      <c r="D68" s="1" t="s">
        <v>1158</v>
      </c>
      <c r="E68" s="1" t="s">
        <v>1159</v>
      </c>
      <c r="F68" s="1" t="s">
        <v>1093</v>
      </c>
      <c r="G68" s="1" t="s">
        <v>826</v>
      </c>
      <c r="H68" s="1" t="s">
        <v>827</v>
      </c>
      <c r="I68" s="1" t="s">
        <v>1160</v>
      </c>
      <c r="J68" s="1" t="s">
        <v>829</v>
      </c>
      <c r="K68" s="1" t="s">
        <v>1160</v>
      </c>
      <c r="L68" s="1" t="s">
        <v>1160</v>
      </c>
      <c r="M68" s="1" t="s">
        <v>830</v>
      </c>
      <c r="N68" s="1" t="s">
        <v>830</v>
      </c>
      <c r="O68" s="1" t="s">
        <v>831</v>
      </c>
      <c r="P68" s="1" t="s">
        <v>832</v>
      </c>
      <c r="Q68" s="1" t="s">
        <v>833</v>
      </c>
      <c r="R68" s="1" t="s">
        <v>1161</v>
      </c>
      <c r="S68" s="1" t="s">
        <v>835</v>
      </c>
      <c r="T68" s="1" t="s">
        <v>836</v>
      </c>
      <c r="U68" s="1" t="s">
        <v>796</v>
      </c>
      <c r="V68" s="1" t="s">
        <v>837</v>
      </c>
    </row>
    <row r="69" s="1" customFormat="1" spans="1:22">
      <c r="A69" s="3">
        <v>999226498192733</v>
      </c>
      <c r="B69" s="1" t="s">
        <v>1152</v>
      </c>
      <c r="C69" s="1" t="s">
        <v>1162</v>
      </c>
      <c r="D69" s="1" t="s">
        <v>1163</v>
      </c>
      <c r="E69" s="1" t="s">
        <v>1164</v>
      </c>
      <c r="F69" s="1" t="s">
        <v>952</v>
      </c>
      <c r="G69" s="1" t="s">
        <v>826</v>
      </c>
      <c r="H69" s="1" t="s">
        <v>827</v>
      </c>
      <c r="I69" s="1" t="s">
        <v>1165</v>
      </c>
      <c r="J69" s="1" t="s">
        <v>829</v>
      </c>
      <c r="K69" s="1" t="s">
        <v>1165</v>
      </c>
      <c r="L69" s="1" t="s">
        <v>1165</v>
      </c>
      <c r="M69" s="1" t="s">
        <v>830</v>
      </c>
      <c r="N69" s="1" t="s">
        <v>830</v>
      </c>
      <c r="O69" s="1" t="s">
        <v>831</v>
      </c>
      <c r="P69" s="1" t="s">
        <v>832</v>
      </c>
      <c r="Q69" s="1" t="s">
        <v>833</v>
      </c>
      <c r="R69" s="1" t="s">
        <v>1166</v>
      </c>
      <c r="S69" s="1" t="s">
        <v>835</v>
      </c>
      <c r="T69" s="1" t="s">
        <v>836</v>
      </c>
      <c r="U69" s="1" t="s">
        <v>796</v>
      </c>
      <c r="V69" s="1" t="s">
        <v>837</v>
      </c>
    </row>
    <row r="70" s="1" customFormat="1" spans="1:22">
      <c r="A70" s="3">
        <v>999226497931109</v>
      </c>
      <c r="B70" s="1" t="s">
        <v>1152</v>
      </c>
      <c r="C70" s="1" t="s">
        <v>1167</v>
      </c>
      <c r="D70" s="1" t="s">
        <v>1168</v>
      </c>
      <c r="E70" s="1" t="s">
        <v>1169</v>
      </c>
      <c r="F70" s="1" t="s">
        <v>952</v>
      </c>
      <c r="G70" s="1" t="s">
        <v>826</v>
      </c>
      <c r="H70" s="1" t="s">
        <v>827</v>
      </c>
      <c r="I70" s="1" t="s">
        <v>1170</v>
      </c>
      <c r="J70" s="1" t="s">
        <v>829</v>
      </c>
      <c r="K70" s="1" t="s">
        <v>1170</v>
      </c>
      <c r="L70" s="1" t="s">
        <v>1170</v>
      </c>
      <c r="M70" s="1" t="s">
        <v>830</v>
      </c>
      <c r="N70" s="1" t="s">
        <v>830</v>
      </c>
      <c r="O70" s="1" t="s">
        <v>831</v>
      </c>
      <c r="P70" s="1" t="s">
        <v>832</v>
      </c>
      <c r="Q70" s="1" t="s">
        <v>833</v>
      </c>
      <c r="R70" s="1" t="s">
        <v>1171</v>
      </c>
      <c r="S70" s="1" t="s">
        <v>835</v>
      </c>
      <c r="T70" s="1" t="s">
        <v>836</v>
      </c>
      <c r="U70" s="1" t="s">
        <v>796</v>
      </c>
      <c r="V70" s="1" t="s">
        <v>837</v>
      </c>
    </row>
    <row r="71" s="1" customFormat="1" spans="1:22">
      <c r="A71" s="3">
        <v>999226497564610</v>
      </c>
      <c r="B71" s="1" t="s">
        <v>1172</v>
      </c>
      <c r="C71" s="1" t="s">
        <v>1173</v>
      </c>
      <c r="D71" s="1" t="s">
        <v>1174</v>
      </c>
      <c r="E71" s="1" t="s">
        <v>1175</v>
      </c>
      <c r="F71" s="1" t="s">
        <v>952</v>
      </c>
      <c r="G71" s="1" t="s">
        <v>826</v>
      </c>
      <c r="H71" s="1" t="s">
        <v>827</v>
      </c>
      <c r="I71" s="1" t="s">
        <v>1176</v>
      </c>
      <c r="J71" s="1" t="s">
        <v>829</v>
      </c>
      <c r="K71" s="1" t="s">
        <v>1176</v>
      </c>
      <c r="L71" s="1" t="s">
        <v>1176</v>
      </c>
      <c r="M71" s="1" t="s">
        <v>830</v>
      </c>
      <c r="N71" s="1" t="s">
        <v>830</v>
      </c>
      <c r="O71" s="1" t="s">
        <v>831</v>
      </c>
      <c r="P71" s="1" t="s">
        <v>832</v>
      </c>
      <c r="Q71" s="1" t="s">
        <v>833</v>
      </c>
      <c r="R71" s="1" t="s">
        <v>1177</v>
      </c>
      <c r="S71" s="1" t="s">
        <v>835</v>
      </c>
      <c r="T71" s="1" t="s">
        <v>836</v>
      </c>
      <c r="U71" s="1" t="s">
        <v>796</v>
      </c>
      <c r="V71" s="1" t="s">
        <v>837</v>
      </c>
    </row>
    <row r="72" s="1" customFormat="1" spans="1:22">
      <c r="A72" s="3">
        <v>999226496016820</v>
      </c>
      <c r="B72" s="1" t="s">
        <v>1172</v>
      </c>
      <c r="C72" s="1" t="s">
        <v>1178</v>
      </c>
      <c r="D72" s="1" t="s">
        <v>948</v>
      </c>
      <c r="E72" s="1" t="s">
        <v>1179</v>
      </c>
      <c r="F72" s="1" t="s">
        <v>1010</v>
      </c>
      <c r="G72" s="1" t="s">
        <v>826</v>
      </c>
      <c r="H72" s="1" t="s">
        <v>827</v>
      </c>
      <c r="I72" s="1" t="s">
        <v>1180</v>
      </c>
      <c r="J72" s="1" t="s">
        <v>829</v>
      </c>
      <c r="K72" s="1" t="s">
        <v>1180</v>
      </c>
      <c r="L72" s="1" t="s">
        <v>1180</v>
      </c>
      <c r="M72" s="1" t="s">
        <v>830</v>
      </c>
      <c r="N72" s="1" t="s">
        <v>830</v>
      </c>
      <c r="O72" s="1" t="s">
        <v>831</v>
      </c>
      <c r="P72" s="1" t="s">
        <v>832</v>
      </c>
      <c r="Q72" s="1" t="s">
        <v>833</v>
      </c>
      <c r="R72" s="1" t="s">
        <v>1181</v>
      </c>
      <c r="S72" s="1" t="s">
        <v>835</v>
      </c>
      <c r="T72" s="1" t="s">
        <v>836</v>
      </c>
      <c r="U72" s="1" t="s">
        <v>796</v>
      </c>
      <c r="V72" s="1" t="s">
        <v>837</v>
      </c>
    </row>
    <row r="73" s="1" customFormat="1" spans="1:22">
      <c r="A73" s="3">
        <v>999226494703788</v>
      </c>
      <c r="B73" s="1" t="s">
        <v>1172</v>
      </c>
      <c r="C73" s="1" t="s">
        <v>1182</v>
      </c>
      <c r="D73" s="1" t="s">
        <v>1183</v>
      </c>
      <c r="E73" s="1" t="s">
        <v>1184</v>
      </c>
      <c r="F73" s="1" t="s">
        <v>1010</v>
      </c>
      <c r="G73" s="1" t="s">
        <v>826</v>
      </c>
      <c r="H73" s="1" t="s">
        <v>827</v>
      </c>
      <c r="I73" s="1" t="s">
        <v>1185</v>
      </c>
      <c r="J73" s="1" t="s">
        <v>829</v>
      </c>
      <c r="K73" s="1" t="s">
        <v>1185</v>
      </c>
      <c r="L73" s="1" t="s">
        <v>1185</v>
      </c>
      <c r="M73" s="1" t="s">
        <v>830</v>
      </c>
      <c r="N73" s="1" t="s">
        <v>830</v>
      </c>
      <c r="O73" s="1" t="s">
        <v>831</v>
      </c>
      <c r="P73" s="1" t="s">
        <v>832</v>
      </c>
      <c r="Q73" s="1" t="s">
        <v>833</v>
      </c>
      <c r="R73" s="1" t="s">
        <v>1186</v>
      </c>
      <c r="S73" s="1" t="s">
        <v>835</v>
      </c>
      <c r="T73" s="1" t="s">
        <v>836</v>
      </c>
      <c r="U73" s="1" t="s">
        <v>796</v>
      </c>
      <c r="V73" s="1" t="s">
        <v>837</v>
      </c>
    </row>
    <row r="74" s="1" customFormat="1" spans="1:22">
      <c r="A74" s="3">
        <v>999226366238740</v>
      </c>
      <c r="B74" s="1" t="s">
        <v>1187</v>
      </c>
      <c r="C74" s="1" t="s">
        <v>1188</v>
      </c>
      <c r="D74" s="1" t="s">
        <v>1189</v>
      </c>
      <c r="E74" s="1" t="s">
        <v>1190</v>
      </c>
      <c r="F74" s="1" t="s">
        <v>952</v>
      </c>
      <c r="G74" s="1" t="s">
        <v>826</v>
      </c>
      <c r="H74" s="1" t="s">
        <v>827</v>
      </c>
      <c r="I74" s="1" t="s">
        <v>1191</v>
      </c>
      <c r="J74" s="1" t="s">
        <v>829</v>
      </c>
      <c r="K74" s="1" t="s">
        <v>1191</v>
      </c>
      <c r="L74" s="1" t="s">
        <v>1191</v>
      </c>
      <c r="M74" s="1" t="s">
        <v>830</v>
      </c>
      <c r="N74" s="1" t="s">
        <v>830</v>
      </c>
      <c r="O74" s="1" t="s">
        <v>831</v>
      </c>
      <c r="P74" s="1" t="s">
        <v>832</v>
      </c>
      <c r="Q74" s="1" t="s">
        <v>833</v>
      </c>
      <c r="R74" s="1" t="s">
        <v>1192</v>
      </c>
      <c r="S74" s="1" t="s">
        <v>835</v>
      </c>
      <c r="T74" s="1" t="s">
        <v>836</v>
      </c>
      <c r="U74" s="1" t="s">
        <v>796</v>
      </c>
      <c r="V74" s="1" t="s">
        <v>837</v>
      </c>
    </row>
    <row r="75" s="1" customFormat="1" spans="1:22">
      <c r="A75" s="3">
        <v>999226358756580</v>
      </c>
      <c r="B75" s="1" t="s">
        <v>1193</v>
      </c>
      <c r="C75" s="1" t="s">
        <v>1194</v>
      </c>
      <c r="D75" s="1" t="s">
        <v>996</v>
      </c>
      <c r="E75" s="1" t="s">
        <v>1195</v>
      </c>
      <c r="F75" s="1" t="s">
        <v>885</v>
      </c>
      <c r="G75" s="1" t="s">
        <v>826</v>
      </c>
      <c r="H75" s="1" t="s">
        <v>827</v>
      </c>
      <c r="I75" s="1" t="s">
        <v>1196</v>
      </c>
      <c r="J75" s="1" t="s">
        <v>829</v>
      </c>
      <c r="K75" s="1" t="s">
        <v>1196</v>
      </c>
      <c r="L75" s="1" t="s">
        <v>1196</v>
      </c>
      <c r="M75" s="1" t="s">
        <v>830</v>
      </c>
      <c r="N75" s="1" t="s">
        <v>830</v>
      </c>
      <c r="O75" s="1" t="s">
        <v>831</v>
      </c>
      <c r="P75" s="1" t="s">
        <v>832</v>
      </c>
      <c r="Q75" s="1" t="s">
        <v>833</v>
      </c>
      <c r="R75" s="1" t="s">
        <v>1197</v>
      </c>
      <c r="S75" s="1" t="s">
        <v>835</v>
      </c>
      <c r="T75" s="1" t="s">
        <v>836</v>
      </c>
      <c r="U75" s="1" t="s">
        <v>796</v>
      </c>
      <c r="V75" s="1" t="s">
        <v>837</v>
      </c>
    </row>
    <row r="76" s="1" customFormat="1" spans="1:22">
      <c r="A76" s="3">
        <v>999226353992834</v>
      </c>
      <c r="B76" s="1" t="s">
        <v>1193</v>
      </c>
      <c r="C76" s="1" t="s">
        <v>1198</v>
      </c>
      <c r="D76" s="1" t="s">
        <v>1125</v>
      </c>
      <c r="E76" s="1" t="s">
        <v>1199</v>
      </c>
      <c r="F76" s="1" t="s">
        <v>822</v>
      </c>
      <c r="G76" s="1" t="s">
        <v>826</v>
      </c>
      <c r="H76" s="1" t="s">
        <v>827</v>
      </c>
      <c r="I76" s="1" t="s">
        <v>1200</v>
      </c>
      <c r="J76" s="1" t="s">
        <v>829</v>
      </c>
      <c r="K76" s="1" t="s">
        <v>1200</v>
      </c>
      <c r="L76" s="1" t="s">
        <v>1200</v>
      </c>
      <c r="M76" s="1" t="s">
        <v>830</v>
      </c>
      <c r="N76" s="1" t="s">
        <v>830</v>
      </c>
      <c r="O76" s="1" t="s">
        <v>831</v>
      </c>
      <c r="P76" s="1" t="s">
        <v>832</v>
      </c>
      <c r="Q76" s="1" t="s">
        <v>833</v>
      </c>
      <c r="R76" s="1" t="s">
        <v>1201</v>
      </c>
      <c r="S76" s="1" t="s">
        <v>835</v>
      </c>
      <c r="T76" s="1" t="s">
        <v>836</v>
      </c>
      <c r="U76" s="1" t="s">
        <v>796</v>
      </c>
      <c r="V76" s="1" t="s">
        <v>1043</v>
      </c>
    </row>
    <row r="77" s="1" customFormat="1" spans="1:22">
      <c r="A77" s="3">
        <v>999226344698759</v>
      </c>
      <c r="B77" s="1" t="s">
        <v>1202</v>
      </c>
      <c r="C77" s="1" t="s">
        <v>1203</v>
      </c>
      <c r="D77" s="1" t="s">
        <v>1101</v>
      </c>
      <c r="E77" s="1" t="s">
        <v>1204</v>
      </c>
      <c r="F77" s="1" t="s">
        <v>952</v>
      </c>
      <c r="G77" s="1" t="s">
        <v>826</v>
      </c>
      <c r="H77" s="1" t="s">
        <v>827</v>
      </c>
      <c r="I77" s="1" t="s">
        <v>1205</v>
      </c>
      <c r="J77" s="1" t="s">
        <v>829</v>
      </c>
      <c r="K77" s="1" t="s">
        <v>1205</v>
      </c>
      <c r="L77" s="1" t="s">
        <v>1205</v>
      </c>
      <c r="M77" s="1" t="s">
        <v>830</v>
      </c>
      <c r="N77" s="1" t="s">
        <v>830</v>
      </c>
      <c r="O77" s="1" t="s">
        <v>831</v>
      </c>
      <c r="P77" s="1" t="s">
        <v>832</v>
      </c>
      <c r="Q77" s="1" t="s">
        <v>833</v>
      </c>
      <c r="R77" s="1" t="s">
        <v>1206</v>
      </c>
      <c r="S77" s="1" t="s">
        <v>835</v>
      </c>
      <c r="T77" s="1" t="s">
        <v>836</v>
      </c>
      <c r="U77" s="1" t="s">
        <v>796</v>
      </c>
      <c r="V77" s="1" t="s">
        <v>1043</v>
      </c>
    </row>
    <row r="78" s="1" customFormat="1" spans="1:22">
      <c r="A78" s="3">
        <v>999226344675195</v>
      </c>
      <c r="B78" s="1" t="s">
        <v>1202</v>
      </c>
      <c r="C78" s="1" t="s">
        <v>1207</v>
      </c>
      <c r="D78" s="1" t="s">
        <v>1101</v>
      </c>
      <c r="E78" s="1" t="s">
        <v>1208</v>
      </c>
      <c r="F78" s="1" t="s">
        <v>952</v>
      </c>
      <c r="G78" s="1" t="s">
        <v>826</v>
      </c>
      <c r="H78" s="1" t="s">
        <v>827</v>
      </c>
      <c r="I78" s="1" t="s">
        <v>1209</v>
      </c>
      <c r="J78" s="1" t="s">
        <v>829</v>
      </c>
      <c r="K78" s="1" t="s">
        <v>1209</v>
      </c>
      <c r="L78" s="1" t="s">
        <v>1209</v>
      </c>
      <c r="M78" s="1" t="s">
        <v>830</v>
      </c>
      <c r="N78" s="1" t="s">
        <v>830</v>
      </c>
      <c r="O78" s="1" t="s">
        <v>831</v>
      </c>
      <c r="P78" s="1" t="s">
        <v>832</v>
      </c>
      <c r="Q78" s="1" t="s">
        <v>833</v>
      </c>
      <c r="R78" s="1" t="s">
        <v>1210</v>
      </c>
      <c r="S78" s="1" t="s">
        <v>835</v>
      </c>
      <c r="T78" s="1" t="s">
        <v>836</v>
      </c>
      <c r="U78" s="1" t="s">
        <v>796</v>
      </c>
      <c r="V78" s="1" t="s">
        <v>1043</v>
      </c>
    </row>
    <row r="79" s="1" customFormat="1" spans="1:22">
      <c r="A79" s="3">
        <v>999226341318532</v>
      </c>
      <c r="B79" s="1" t="s">
        <v>1202</v>
      </c>
      <c r="C79" s="1" t="s">
        <v>1211</v>
      </c>
      <c r="D79" s="1" t="s">
        <v>1212</v>
      </c>
      <c r="E79" s="1" t="s">
        <v>1213</v>
      </c>
      <c r="F79" s="1" t="s">
        <v>885</v>
      </c>
      <c r="G79" s="1" t="s">
        <v>822</v>
      </c>
      <c r="H79" s="1" t="s">
        <v>827</v>
      </c>
      <c r="I79" s="1" t="s">
        <v>1214</v>
      </c>
      <c r="J79" s="1" t="s">
        <v>829</v>
      </c>
      <c r="K79" s="1" t="s">
        <v>1214</v>
      </c>
      <c r="L79" s="1" t="s">
        <v>1214</v>
      </c>
      <c r="M79" s="1" t="s">
        <v>830</v>
      </c>
      <c r="N79" s="1" t="s">
        <v>830</v>
      </c>
      <c r="O79" s="1" t="s">
        <v>831</v>
      </c>
      <c r="P79" s="1" t="s">
        <v>832</v>
      </c>
      <c r="Q79" s="1" t="s">
        <v>833</v>
      </c>
      <c r="R79" s="1" t="s">
        <v>1215</v>
      </c>
      <c r="S79" s="1" t="s">
        <v>1216</v>
      </c>
      <c r="T79" s="1" t="s">
        <v>836</v>
      </c>
      <c r="U79" s="1" t="s">
        <v>796</v>
      </c>
      <c r="V79" s="1" t="s">
        <v>1043</v>
      </c>
    </row>
    <row r="80" s="1" customFormat="1" spans="1:22">
      <c r="A80" s="3">
        <v>999226340581705</v>
      </c>
      <c r="B80" s="1" t="s">
        <v>1217</v>
      </c>
      <c r="C80" s="1" t="s">
        <v>1218</v>
      </c>
      <c r="D80" s="1" t="s">
        <v>1219</v>
      </c>
      <c r="E80" s="1" t="s">
        <v>1220</v>
      </c>
      <c r="F80" s="1" t="s">
        <v>822</v>
      </c>
      <c r="G80" s="1" t="s">
        <v>826</v>
      </c>
      <c r="H80" s="1" t="s">
        <v>827</v>
      </c>
      <c r="I80" s="1" t="s">
        <v>1221</v>
      </c>
      <c r="J80" s="1" t="s">
        <v>829</v>
      </c>
      <c r="K80" s="1" t="s">
        <v>1221</v>
      </c>
      <c r="L80" s="1" t="s">
        <v>1221</v>
      </c>
      <c r="M80" s="1" t="s">
        <v>830</v>
      </c>
      <c r="N80" s="1" t="s">
        <v>830</v>
      </c>
      <c r="O80" s="1" t="s">
        <v>831</v>
      </c>
      <c r="P80" s="1" t="s">
        <v>832</v>
      </c>
      <c r="Q80" s="1" t="s">
        <v>833</v>
      </c>
      <c r="R80" s="1" t="s">
        <v>1222</v>
      </c>
      <c r="S80" s="1" t="s">
        <v>835</v>
      </c>
      <c r="T80" s="1" t="s">
        <v>836</v>
      </c>
      <c r="U80" s="1" t="s">
        <v>796</v>
      </c>
      <c r="V80" s="1" t="s">
        <v>849</v>
      </c>
    </row>
    <row r="81" s="1" customFormat="1" spans="1:22">
      <c r="A81" s="3">
        <v>999226335696843</v>
      </c>
      <c r="B81" s="1" t="s">
        <v>1217</v>
      </c>
      <c r="C81" s="1" t="s">
        <v>1223</v>
      </c>
      <c r="D81" s="1" t="s">
        <v>1115</v>
      </c>
      <c r="E81" s="1" t="s">
        <v>1224</v>
      </c>
      <c r="F81" s="1" t="s">
        <v>1099</v>
      </c>
      <c r="G81" s="1" t="s">
        <v>826</v>
      </c>
      <c r="H81" s="1" t="s">
        <v>827</v>
      </c>
      <c r="I81" s="1" t="s">
        <v>1225</v>
      </c>
      <c r="J81" s="1" t="s">
        <v>829</v>
      </c>
      <c r="K81" s="1" t="s">
        <v>1225</v>
      </c>
      <c r="L81" s="1" t="s">
        <v>1225</v>
      </c>
      <c r="M81" s="1" t="s">
        <v>830</v>
      </c>
      <c r="N81" s="1" t="s">
        <v>830</v>
      </c>
      <c r="O81" s="1" t="s">
        <v>831</v>
      </c>
      <c r="P81" s="1" t="s">
        <v>832</v>
      </c>
      <c r="Q81" s="1" t="s">
        <v>833</v>
      </c>
      <c r="R81" s="1" t="s">
        <v>1226</v>
      </c>
      <c r="S81" s="1" t="s">
        <v>835</v>
      </c>
      <c r="T81" s="1" t="s">
        <v>836</v>
      </c>
      <c r="U81" s="1" t="s">
        <v>796</v>
      </c>
      <c r="V81" s="1" t="s">
        <v>837</v>
      </c>
    </row>
    <row r="82" s="1" customFormat="1" spans="1:22">
      <c r="A82" s="3">
        <v>999226331704601</v>
      </c>
      <c r="B82" s="1" t="s">
        <v>1217</v>
      </c>
      <c r="C82" s="1" t="s">
        <v>1227</v>
      </c>
      <c r="D82" s="1" t="s">
        <v>1228</v>
      </c>
      <c r="E82" s="1" t="s">
        <v>1229</v>
      </c>
      <c r="F82" s="1" t="s">
        <v>822</v>
      </c>
      <c r="G82" s="1" t="s">
        <v>826</v>
      </c>
      <c r="H82" s="1" t="s">
        <v>827</v>
      </c>
      <c r="I82" s="1" t="s">
        <v>1230</v>
      </c>
      <c r="J82" s="1" t="s">
        <v>829</v>
      </c>
      <c r="K82" s="1" t="s">
        <v>1230</v>
      </c>
      <c r="L82" s="1" t="s">
        <v>1230</v>
      </c>
      <c r="M82" s="1" t="s">
        <v>830</v>
      </c>
      <c r="N82" s="1" t="s">
        <v>830</v>
      </c>
      <c r="O82" s="1" t="s">
        <v>831</v>
      </c>
      <c r="P82" s="1" t="s">
        <v>832</v>
      </c>
      <c r="Q82" s="1" t="s">
        <v>833</v>
      </c>
      <c r="R82" s="1" t="s">
        <v>1231</v>
      </c>
      <c r="S82" s="1" t="s">
        <v>835</v>
      </c>
      <c r="T82" s="1" t="s">
        <v>836</v>
      </c>
      <c r="U82" s="1" t="s">
        <v>796</v>
      </c>
      <c r="V82" s="1" t="s">
        <v>837</v>
      </c>
    </row>
    <row r="83" s="1" customFormat="1" spans="1:22">
      <c r="A83" s="3">
        <v>999226279561160</v>
      </c>
      <c r="B83" s="1" t="s">
        <v>1232</v>
      </c>
      <c r="C83" s="1" t="s">
        <v>1233</v>
      </c>
      <c r="D83" s="1" t="s">
        <v>1234</v>
      </c>
      <c r="E83" s="1" t="s">
        <v>1235</v>
      </c>
      <c r="F83" s="1" t="s">
        <v>1010</v>
      </c>
      <c r="G83" s="1" t="s">
        <v>826</v>
      </c>
      <c r="H83" s="1" t="s">
        <v>827</v>
      </c>
      <c r="I83" s="1" t="s">
        <v>1236</v>
      </c>
      <c r="J83" s="1" t="s">
        <v>829</v>
      </c>
      <c r="K83" s="1" t="s">
        <v>1236</v>
      </c>
      <c r="L83" s="1" t="s">
        <v>1236</v>
      </c>
      <c r="M83" s="1" t="s">
        <v>830</v>
      </c>
      <c r="N83" s="1" t="s">
        <v>830</v>
      </c>
      <c r="O83" s="1" t="s">
        <v>831</v>
      </c>
      <c r="P83" s="1" t="s">
        <v>832</v>
      </c>
      <c r="Q83" s="1" t="s">
        <v>833</v>
      </c>
      <c r="R83" s="1" t="s">
        <v>1237</v>
      </c>
      <c r="S83" s="1" t="s">
        <v>835</v>
      </c>
      <c r="T83" s="1" t="s">
        <v>836</v>
      </c>
      <c r="U83" s="1" t="s">
        <v>796</v>
      </c>
      <c r="V83" s="1" t="s">
        <v>837</v>
      </c>
    </row>
    <row r="84" s="1" customFormat="1" spans="1:22">
      <c r="A84" s="3">
        <v>999226279431056</v>
      </c>
      <c r="B84" s="1" t="s">
        <v>1232</v>
      </c>
      <c r="C84" s="1" t="s">
        <v>1238</v>
      </c>
      <c r="D84" s="1" t="s">
        <v>1234</v>
      </c>
      <c r="E84" s="1" t="s">
        <v>1239</v>
      </c>
      <c r="F84" s="1" t="s">
        <v>1010</v>
      </c>
      <c r="G84" s="1" t="s">
        <v>826</v>
      </c>
      <c r="H84" s="1" t="s">
        <v>827</v>
      </c>
      <c r="I84" s="1" t="s">
        <v>1236</v>
      </c>
      <c r="J84" s="1" t="s">
        <v>829</v>
      </c>
      <c r="K84" s="1" t="s">
        <v>1236</v>
      </c>
      <c r="L84" s="1" t="s">
        <v>1236</v>
      </c>
      <c r="M84" s="1" t="s">
        <v>830</v>
      </c>
      <c r="N84" s="1" t="s">
        <v>830</v>
      </c>
      <c r="O84" s="1" t="s">
        <v>831</v>
      </c>
      <c r="P84" s="1" t="s">
        <v>832</v>
      </c>
      <c r="Q84" s="1" t="s">
        <v>833</v>
      </c>
      <c r="R84" s="1" t="s">
        <v>1240</v>
      </c>
      <c r="S84" s="1" t="s">
        <v>835</v>
      </c>
      <c r="T84" s="1" t="s">
        <v>836</v>
      </c>
      <c r="U84" s="1" t="s">
        <v>796</v>
      </c>
      <c r="V84" s="1" t="s">
        <v>837</v>
      </c>
    </row>
    <row r="85" s="1" customFormat="1" spans="1:22">
      <c r="A85" s="3">
        <v>999226279193187</v>
      </c>
      <c r="B85" s="1" t="s">
        <v>1232</v>
      </c>
      <c r="C85" s="1" t="s">
        <v>1241</v>
      </c>
      <c r="D85" s="1" t="s">
        <v>1130</v>
      </c>
      <c r="E85" s="1" t="s">
        <v>1242</v>
      </c>
      <c r="F85" s="1" t="s">
        <v>822</v>
      </c>
      <c r="G85" s="1" t="s">
        <v>826</v>
      </c>
      <c r="H85" s="1" t="s">
        <v>827</v>
      </c>
      <c r="I85" s="1" t="s">
        <v>1243</v>
      </c>
      <c r="J85" s="1" t="s">
        <v>829</v>
      </c>
      <c r="K85" s="1" t="s">
        <v>1243</v>
      </c>
      <c r="L85" s="1" t="s">
        <v>1243</v>
      </c>
      <c r="M85" s="1" t="s">
        <v>830</v>
      </c>
      <c r="N85" s="1" t="s">
        <v>830</v>
      </c>
      <c r="O85" s="1" t="s">
        <v>831</v>
      </c>
      <c r="P85" s="1" t="s">
        <v>832</v>
      </c>
      <c r="Q85" s="1" t="s">
        <v>833</v>
      </c>
      <c r="R85" s="1" t="s">
        <v>1244</v>
      </c>
      <c r="S85" s="1" t="s">
        <v>835</v>
      </c>
      <c r="T85" s="1" t="s">
        <v>836</v>
      </c>
      <c r="U85" s="1" t="s">
        <v>796</v>
      </c>
      <c r="V85" s="1" t="s">
        <v>1134</v>
      </c>
    </row>
    <row r="86" s="1" customFormat="1" spans="1:22">
      <c r="A86" s="3">
        <v>999226608009598</v>
      </c>
      <c r="B86" s="1" t="s">
        <v>1245</v>
      </c>
      <c r="C86" s="1" t="s">
        <v>1246</v>
      </c>
      <c r="D86" s="1" t="s">
        <v>1247</v>
      </c>
      <c r="E86" s="1" t="s">
        <v>1248</v>
      </c>
      <c r="F86" s="1" t="s">
        <v>1093</v>
      </c>
      <c r="G86" s="1" t="s">
        <v>826</v>
      </c>
      <c r="H86" s="1" t="s">
        <v>827</v>
      </c>
      <c r="I86" s="1" t="s">
        <v>1249</v>
      </c>
      <c r="J86" s="1" t="s">
        <v>829</v>
      </c>
      <c r="K86" s="1" t="s">
        <v>1249</v>
      </c>
      <c r="L86" s="1" t="s">
        <v>1249</v>
      </c>
      <c r="M86" s="1" t="s">
        <v>830</v>
      </c>
      <c r="N86" s="1" t="s">
        <v>830</v>
      </c>
      <c r="O86" s="1" t="s">
        <v>831</v>
      </c>
      <c r="P86" s="1" t="s">
        <v>832</v>
      </c>
      <c r="Q86" s="1" t="s">
        <v>833</v>
      </c>
      <c r="R86" s="1" t="s">
        <v>1250</v>
      </c>
      <c r="S86" s="1" t="s">
        <v>835</v>
      </c>
      <c r="T86" s="1" t="s">
        <v>836</v>
      </c>
      <c r="U86" s="1" t="s">
        <v>796</v>
      </c>
      <c r="V86" s="1" t="s">
        <v>837</v>
      </c>
    </row>
    <row r="87" s="1" customFormat="1" spans="1:22">
      <c r="A87" s="3">
        <v>999226270339087</v>
      </c>
      <c r="B87" s="1" t="s">
        <v>1251</v>
      </c>
      <c r="C87" s="1" t="s">
        <v>1252</v>
      </c>
      <c r="D87" s="1" t="s">
        <v>1253</v>
      </c>
      <c r="E87" s="1" t="s">
        <v>1254</v>
      </c>
      <c r="F87" s="1" t="s">
        <v>952</v>
      </c>
      <c r="G87" s="1" t="s">
        <v>826</v>
      </c>
      <c r="H87" s="1" t="s">
        <v>827</v>
      </c>
      <c r="I87" s="1" t="s">
        <v>1255</v>
      </c>
      <c r="J87" s="1" t="s">
        <v>829</v>
      </c>
      <c r="K87" s="1" t="s">
        <v>1255</v>
      </c>
      <c r="L87" s="1" t="s">
        <v>1255</v>
      </c>
      <c r="M87" s="1" t="s">
        <v>830</v>
      </c>
      <c r="N87" s="1" t="s">
        <v>830</v>
      </c>
      <c r="O87" s="1" t="s">
        <v>831</v>
      </c>
      <c r="P87" s="1" t="s">
        <v>832</v>
      </c>
      <c r="Q87" s="1" t="s">
        <v>833</v>
      </c>
      <c r="R87" s="1" t="s">
        <v>1256</v>
      </c>
      <c r="S87" s="1" t="s">
        <v>835</v>
      </c>
      <c r="T87" s="1" t="s">
        <v>836</v>
      </c>
      <c r="U87" s="1" t="s">
        <v>796</v>
      </c>
      <c r="V87" s="1" t="s">
        <v>837</v>
      </c>
    </row>
    <row r="88" s="1" customFormat="1" spans="1:22">
      <c r="A88" s="1" t="s">
        <v>1257</v>
      </c>
      <c r="B88" s="1" t="s">
        <v>1251</v>
      </c>
      <c r="C88" s="1" t="s">
        <v>1258</v>
      </c>
      <c r="D88" s="1" t="s">
        <v>1259</v>
      </c>
      <c r="E88" s="1" t="s">
        <v>1260</v>
      </c>
      <c r="F88" s="1" t="s">
        <v>1010</v>
      </c>
      <c r="G88" s="1" t="s">
        <v>822</v>
      </c>
      <c r="H88" s="1" t="s">
        <v>827</v>
      </c>
      <c r="I88" s="1" t="s">
        <v>831</v>
      </c>
      <c r="J88" s="1" t="s">
        <v>829</v>
      </c>
      <c r="K88" s="1" t="s">
        <v>831</v>
      </c>
      <c r="L88" s="1" t="s">
        <v>831</v>
      </c>
      <c r="M88" s="1" t="s">
        <v>830</v>
      </c>
      <c r="N88" s="1" t="s">
        <v>830</v>
      </c>
      <c r="O88" s="1" t="s">
        <v>831</v>
      </c>
      <c r="P88" s="1" t="s">
        <v>832</v>
      </c>
      <c r="Q88" s="1" t="s">
        <v>833</v>
      </c>
      <c r="R88" s="1" t="s">
        <v>1261</v>
      </c>
      <c r="S88" s="1" t="s">
        <v>835</v>
      </c>
      <c r="T88" s="1" t="s">
        <v>836</v>
      </c>
      <c r="U88" s="1" t="s">
        <v>796</v>
      </c>
      <c r="V88" s="1" t="s">
        <v>894</v>
      </c>
    </row>
    <row r="89" s="1" customFormat="1" spans="1:22">
      <c r="A89" s="3">
        <v>999226212448519</v>
      </c>
      <c r="B89" s="1" t="s">
        <v>1262</v>
      </c>
      <c r="C89" s="1" t="s">
        <v>1263</v>
      </c>
      <c r="D89" s="1" t="s">
        <v>1125</v>
      </c>
      <c r="E89" s="1" t="s">
        <v>1264</v>
      </c>
      <c r="F89" s="1" t="s">
        <v>885</v>
      </c>
      <c r="G89" s="1" t="s">
        <v>826</v>
      </c>
      <c r="H89" s="1" t="s">
        <v>827</v>
      </c>
      <c r="I89" s="1" t="s">
        <v>1265</v>
      </c>
      <c r="J89" s="1" t="s">
        <v>829</v>
      </c>
      <c r="K89" s="1" t="s">
        <v>1265</v>
      </c>
      <c r="L89" s="1" t="s">
        <v>1265</v>
      </c>
      <c r="M89" s="1" t="s">
        <v>830</v>
      </c>
      <c r="N89" s="1" t="s">
        <v>830</v>
      </c>
      <c r="O89" s="1" t="s">
        <v>831</v>
      </c>
      <c r="P89" s="1" t="s">
        <v>832</v>
      </c>
      <c r="Q89" s="1" t="s">
        <v>833</v>
      </c>
      <c r="R89" s="1" t="s">
        <v>1266</v>
      </c>
      <c r="S89" s="1" t="s">
        <v>835</v>
      </c>
      <c r="T89" s="1" t="s">
        <v>836</v>
      </c>
      <c r="U89" s="1" t="s">
        <v>796</v>
      </c>
      <c r="V89" s="1" t="s">
        <v>1043</v>
      </c>
    </row>
    <row r="90" s="1" customFormat="1" spans="1:22">
      <c r="A90" s="3">
        <v>999226211404505</v>
      </c>
      <c r="B90" s="1" t="s">
        <v>1262</v>
      </c>
      <c r="C90" s="1" t="s">
        <v>1267</v>
      </c>
      <c r="D90" s="1" t="s">
        <v>1268</v>
      </c>
      <c r="E90" s="1" t="s">
        <v>1269</v>
      </c>
      <c r="F90" s="1" t="s">
        <v>952</v>
      </c>
      <c r="G90" s="1" t="s">
        <v>826</v>
      </c>
      <c r="H90" s="1" t="s">
        <v>827</v>
      </c>
      <c r="I90" s="1" t="s">
        <v>1270</v>
      </c>
      <c r="J90" s="1" t="s">
        <v>829</v>
      </c>
      <c r="K90" s="1" t="s">
        <v>1270</v>
      </c>
      <c r="L90" s="1" t="s">
        <v>1270</v>
      </c>
      <c r="M90" s="1" t="s">
        <v>830</v>
      </c>
      <c r="N90" s="1" t="s">
        <v>830</v>
      </c>
      <c r="O90" s="1" t="s">
        <v>831</v>
      </c>
      <c r="P90" s="1" t="s">
        <v>832</v>
      </c>
      <c r="Q90" s="1" t="s">
        <v>833</v>
      </c>
      <c r="R90" s="1" t="s">
        <v>1271</v>
      </c>
      <c r="S90" s="1" t="s">
        <v>835</v>
      </c>
      <c r="T90" s="1" t="s">
        <v>836</v>
      </c>
      <c r="U90" s="1" t="s">
        <v>796</v>
      </c>
      <c r="V90" s="1" t="s">
        <v>1043</v>
      </c>
    </row>
    <row r="91" s="1" customFormat="1" spans="1:22">
      <c r="A91" s="3">
        <v>999226199533948</v>
      </c>
      <c r="B91" s="1" t="s">
        <v>1262</v>
      </c>
      <c r="C91" s="1" t="s">
        <v>1272</v>
      </c>
      <c r="D91" s="1" t="s">
        <v>1273</v>
      </c>
      <c r="E91" s="1" t="s">
        <v>1274</v>
      </c>
      <c r="F91" s="1" t="s">
        <v>885</v>
      </c>
      <c r="G91" s="1" t="s">
        <v>826</v>
      </c>
      <c r="H91" s="1" t="s">
        <v>827</v>
      </c>
      <c r="I91" s="1" t="s">
        <v>1275</v>
      </c>
      <c r="J91" s="1" t="s">
        <v>829</v>
      </c>
      <c r="K91" s="1" t="s">
        <v>1275</v>
      </c>
      <c r="L91" s="1" t="s">
        <v>1275</v>
      </c>
      <c r="M91" s="1" t="s">
        <v>830</v>
      </c>
      <c r="N91" s="1" t="s">
        <v>830</v>
      </c>
      <c r="O91" s="1" t="s">
        <v>831</v>
      </c>
      <c r="P91" s="1" t="s">
        <v>832</v>
      </c>
      <c r="Q91" s="1" t="s">
        <v>833</v>
      </c>
      <c r="R91" s="1" t="s">
        <v>1276</v>
      </c>
      <c r="S91" s="1" t="s">
        <v>835</v>
      </c>
      <c r="T91" s="1" t="s">
        <v>836</v>
      </c>
      <c r="U91" s="1" t="s">
        <v>796</v>
      </c>
      <c r="V91" s="1" t="s">
        <v>1277</v>
      </c>
    </row>
    <row r="92" s="1" customFormat="1" spans="1:22">
      <c r="A92" s="3">
        <v>999226198687665</v>
      </c>
      <c r="B92" s="1" t="s">
        <v>1262</v>
      </c>
      <c r="C92" s="1" t="s">
        <v>1278</v>
      </c>
      <c r="D92" s="1" t="s">
        <v>1279</v>
      </c>
      <c r="E92" s="1" t="s">
        <v>1280</v>
      </c>
      <c r="F92" s="1" t="s">
        <v>1099</v>
      </c>
      <c r="G92" s="1" t="s">
        <v>826</v>
      </c>
      <c r="H92" s="1" t="s">
        <v>827</v>
      </c>
      <c r="I92" s="1" t="s">
        <v>1281</v>
      </c>
      <c r="J92" s="1" t="s">
        <v>829</v>
      </c>
      <c r="K92" s="1" t="s">
        <v>1281</v>
      </c>
      <c r="L92" s="1" t="s">
        <v>1282</v>
      </c>
      <c r="M92" s="1" t="s">
        <v>1283</v>
      </c>
      <c r="N92" s="1" t="s">
        <v>1283</v>
      </c>
      <c r="O92" s="1" t="s">
        <v>831</v>
      </c>
      <c r="P92" s="1" t="s">
        <v>832</v>
      </c>
      <c r="Q92" s="1" t="s">
        <v>833</v>
      </c>
      <c r="R92" s="1" t="s">
        <v>1284</v>
      </c>
      <c r="S92" s="1" t="s">
        <v>835</v>
      </c>
      <c r="T92" s="1" t="s">
        <v>836</v>
      </c>
      <c r="U92" s="1" t="s">
        <v>796</v>
      </c>
      <c r="V92" s="1" t="s">
        <v>894</v>
      </c>
    </row>
    <row r="93" s="1" customFormat="1" spans="1:22">
      <c r="A93" s="3">
        <v>999226143281599</v>
      </c>
      <c r="B93" s="1" t="s">
        <v>1285</v>
      </c>
      <c r="C93" s="1" t="s">
        <v>1286</v>
      </c>
      <c r="D93" s="1" t="s">
        <v>1125</v>
      </c>
      <c r="E93" s="1" t="s">
        <v>1287</v>
      </c>
      <c r="F93" s="1" t="s">
        <v>1059</v>
      </c>
      <c r="G93" s="1" t="s">
        <v>826</v>
      </c>
      <c r="H93" s="1" t="s">
        <v>827</v>
      </c>
      <c r="I93" s="1" t="s">
        <v>1288</v>
      </c>
      <c r="J93" s="1" t="s">
        <v>829</v>
      </c>
      <c r="K93" s="1" t="s">
        <v>1288</v>
      </c>
      <c r="L93" s="1" t="s">
        <v>1288</v>
      </c>
      <c r="M93" s="1" t="s">
        <v>830</v>
      </c>
      <c r="N93" s="1" t="s">
        <v>830</v>
      </c>
      <c r="O93" s="1" t="s">
        <v>831</v>
      </c>
      <c r="P93" s="1" t="s">
        <v>832</v>
      </c>
      <c r="Q93" s="1" t="s">
        <v>833</v>
      </c>
      <c r="R93" s="1" t="s">
        <v>1289</v>
      </c>
      <c r="S93" s="1" t="s">
        <v>835</v>
      </c>
      <c r="T93" s="1" t="s">
        <v>836</v>
      </c>
      <c r="U93" s="1" t="s">
        <v>796</v>
      </c>
      <c r="V93" s="1" t="s">
        <v>1043</v>
      </c>
    </row>
    <row r="94" s="1" customFormat="1" spans="1:22">
      <c r="A94" s="3">
        <v>999226141226870</v>
      </c>
      <c r="B94" s="1" t="s">
        <v>1285</v>
      </c>
      <c r="C94" s="1" t="s">
        <v>1290</v>
      </c>
      <c r="D94" s="1" t="s">
        <v>1291</v>
      </c>
      <c r="E94" s="1" t="s">
        <v>1292</v>
      </c>
      <c r="F94" s="1" t="s">
        <v>885</v>
      </c>
      <c r="G94" s="1" t="s">
        <v>826</v>
      </c>
      <c r="H94" s="1" t="s">
        <v>827</v>
      </c>
      <c r="I94" s="1" t="s">
        <v>1293</v>
      </c>
      <c r="J94" s="1" t="s">
        <v>829</v>
      </c>
      <c r="K94" s="1" t="s">
        <v>1293</v>
      </c>
      <c r="L94" s="1" t="s">
        <v>1293</v>
      </c>
      <c r="M94" s="1" t="s">
        <v>830</v>
      </c>
      <c r="N94" s="1" t="s">
        <v>830</v>
      </c>
      <c r="O94" s="1" t="s">
        <v>831</v>
      </c>
      <c r="P94" s="1" t="s">
        <v>832</v>
      </c>
      <c r="Q94" s="1" t="s">
        <v>833</v>
      </c>
      <c r="R94" s="1" t="s">
        <v>1294</v>
      </c>
      <c r="S94" s="1" t="s">
        <v>835</v>
      </c>
      <c r="T94" s="1" t="s">
        <v>836</v>
      </c>
      <c r="U94" s="1" t="s">
        <v>796</v>
      </c>
      <c r="V94" s="1" t="s">
        <v>1134</v>
      </c>
    </row>
    <row r="95" s="1" customFormat="1" spans="1:22">
      <c r="A95" s="1" t="s">
        <v>1295</v>
      </c>
      <c r="B95" s="1" t="s">
        <v>1296</v>
      </c>
      <c r="C95" s="1" t="s">
        <v>1297</v>
      </c>
      <c r="D95" s="1" t="s">
        <v>1298</v>
      </c>
      <c r="E95" s="1" t="s">
        <v>1299</v>
      </c>
      <c r="F95" s="1" t="s">
        <v>952</v>
      </c>
      <c r="G95" s="1" t="s">
        <v>885</v>
      </c>
      <c r="H95" s="1" t="s">
        <v>827</v>
      </c>
      <c r="I95" s="1" t="s">
        <v>831</v>
      </c>
      <c r="J95" s="1" t="s">
        <v>829</v>
      </c>
      <c r="K95" s="1" t="s">
        <v>831</v>
      </c>
      <c r="L95" s="1" t="s">
        <v>831</v>
      </c>
      <c r="M95" s="1" t="s">
        <v>830</v>
      </c>
      <c r="N95" s="1" t="s">
        <v>830</v>
      </c>
      <c r="O95" s="1" t="s">
        <v>831</v>
      </c>
      <c r="P95" s="1" t="s">
        <v>832</v>
      </c>
      <c r="Q95" s="1" t="s">
        <v>833</v>
      </c>
      <c r="R95" s="1" t="s">
        <v>1300</v>
      </c>
      <c r="S95" s="1" t="s">
        <v>835</v>
      </c>
      <c r="T95" s="1" t="s">
        <v>836</v>
      </c>
      <c r="U95" s="1" t="s">
        <v>796</v>
      </c>
      <c r="V95" s="1" t="s">
        <v>849</v>
      </c>
    </row>
    <row r="96" s="1" customFormat="1" spans="1:22">
      <c r="A96" s="3">
        <v>999226116771530</v>
      </c>
      <c r="B96" s="1" t="s">
        <v>1301</v>
      </c>
      <c r="C96" s="1" t="s">
        <v>1302</v>
      </c>
      <c r="D96" s="1" t="s">
        <v>996</v>
      </c>
      <c r="E96" s="1" t="s">
        <v>1303</v>
      </c>
      <c r="F96" s="1" t="s">
        <v>1010</v>
      </c>
      <c r="G96" s="1" t="s">
        <v>826</v>
      </c>
      <c r="H96" s="1" t="s">
        <v>827</v>
      </c>
      <c r="I96" s="1" t="s">
        <v>1304</v>
      </c>
      <c r="J96" s="1" t="s">
        <v>829</v>
      </c>
      <c r="K96" s="1" t="s">
        <v>1304</v>
      </c>
      <c r="L96" s="1" t="s">
        <v>1304</v>
      </c>
      <c r="M96" s="1" t="s">
        <v>830</v>
      </c>
      <c r="N96" s="1" t="s">
        <v>830</v>
      </c>
      <c r="O96" s="1" t="s">
        <v>831</v>
      </c>
      <c r="P96" s="1" t="s">
        <v>832</v>
      </c>
      <c r="Q96" s="1" t="s">
        <v>833</v>
      </c>
      <c r="R96" s="1" t="s">
        <v>1305</v>
      </c>
      <c r="S96" s="1" t="s">
        <v>835</v>
      </c>
      <c r="T96" s="1" t="s">
        <v>836</v>
      </c>
      <c r="U96" s="1" t="s">
        <v>796</v>
      </c>
      <c r="V96" s="1" t="s">
        <v>837</v>
      </c>
    </row>
    <row r="97" s="1" customFormat="1" spans="1:22">
      <c r="A97" s="3">
        <v>999226078358941</v>
      </c>
      <c r="B97" s="1" t="s">
        <v>1306</v>
      </c>
      <c r="C97" s="1" t="s">
        <v>1307</v>
      </c>
      <c r="D97" s="1" t="s">
        <v>1308</v>
      </c>
      <c r="E97" s="1" t="s">
        <v>1309</v>
      </c>
      <c r="F97" s="1" t="s">
        <v>1059</v>
      </c>
      <c r="G97" s="1" t="s">
        <v>826</v>
      </c>
      <c r="H97" s="1" t="s">
        <v>827</v>
      </c>
      <c r="I97" s="1" t="s">
        <v>1310</v>
      </c>
      <c r="J97" s="1" t="s">
        <v>829</v>
      </c>
      <c r="K97" s="1" t="s">
        <v>1310</v>
      </c>
      <c r="L97" s="1" t="s">
        <v>1310</v>
      </c>
      <c r="M97" s="1" t="s">
        <v>830</v>
      </c>
      <c r="N97" s="1" t="s">
        <v>830</v>
      </c>
      <c r="O97" s="1" t="s">
        <v>831</v>
      </c>
      <c r="P97" s="1" t="s">
        <v>832</v>
      </c>
      <c r="Q97" s="1" t="s">
        <v>833</v>
      </c>
      <c r="R97" s="1" t="s">
        <v>1311</v>
      </c>
      <c r="S97" s="1" t="s">
        <v>835</v>
      </c>
      <c r="T97" s="1" t="s">
        <v>836</v>
      </c>
      <c r="U97" s="1" t="s">
        <v>796</v>
      </c>
      <c r="V97" s="1" t="s">
        <v>932</v>
      </c>
    </row>
    <row r="98" s="1" customFormat="1" spans="1:22">
      <c r="A98" s="3">
        <v>999226072180579</v>
      </c>
      <c r="B98" s="1" t="s">
        <v>1306</v>
      </c>
      <c r="C98" s="1" t="s">
        <v>1312</v>
      </c>
      <c r="D98" s="1" t="s">
        <v>1268</v>
      </c>
      <c r="E98" s="1" t="s">
        <v>1313</v>
      </c>
      <c r="F98" s="1" t="s">
        <v>885</v>
      </c>
      <c r="G98" s="1" t="s">
        <v>826</v>
      </c>
      <c r="H98" s="1" t="s">
        <v>827</v>
      </c>
      <c r="I98" s="1" t="s">
        <v>1314</v>
      </c>
      <c r="J98" s="1" t="s">
        <v>829</v>
      </c>
      <c r="K98" s="1" t="s">
        <v>1314</v>
      </c>
      <c r="L98" s="1" t="s">
        <v>1314</v>
      </c>
      <c r="M98" s="1" t="s">
        <v>830</v>
      </c>
      <c r="N98" s="1" t="s">
        <v>830</v>
      </c>
      <c r="O98" s="1" t="s">
        <v>831</v>
      </c>
      <c r="P98" s="1" t="s">
        <v>832</v>
      </c>
      <c r="Q98" s="1" t="s">
        <v>833</v>
      </c>
      <c r="R98" s="1" t="s">
        <v>1315</v>
      </c>
      <c r="S98" s="1" t="s">
        <v>835</v>
      </c>
      <c r="T98" s="1" t="s">
        <v>836</v>
      </c>
      <c r="U98" s="1" t="s">
        <v>796</v>
      </c>
      <c r="V98" s="1" t="s">
        <v>1043</v>
      </c>
    </row>
    <row r="99" s="1" customFormat="1" spans="1:22">
      <c r="A99" s="3">
        <v>999226065117998</v>
      </c>
      <c r="B99" s="1" t="s">
        <v>1316</v>
      </c>
      <c r="C99" s="1" t="s">
        <v>1317</v>
      </c>
      <c r="D99" s="1" t="s">
        <v>1125</v>
      </c>
      <c r="E99" s="1" t="s">
        <v>1318</v>
      </c>
      <c r="F99" s="1" t="s">
        <v>952</v>
      </c>
      <c r="G99" s="1" t="s">
        <v>826</v>
      </c>
      <c r="H99" s="1" t="s">
        <v>827</v>
      </c>
      <c r="I99" s="1" t="s">
        <v>1319</v>
      </c>
      <c r="J99" s="1" t="s">
        <v>829</v>
      </c>
      <c r="K99" s="1" t="s">
        <v>1319</v>
      </c>
      <c r="L99" s="1" t="s">
        <v>1320</v>
      </c>
      <c r="M99" s="1" t="s">
        <v>1321</v>
      </c>
      <c r="N99" s="1" t="s">
        <v>1321</v>
      </c>
      <c r="O99" s="1" t="s">
        <v>831</v>
      </c>
      <c r="P99" s="1" t="s">
        <v>832</v>
      </c>
      <c r="Q99" s="1" t="s">
        <v>833</v>
      </c>
      <c r="R99" s="1" t="s">
        <v>1322</v>
      </c>
      <c r="S99" s="1" t="s">
        <v>835</v>
      </c>
      <c r="T99" s="1" t="s">
        <v>836</v>
      </c>
      <c r="U99" s="1" t="s">
        <v>796</v>
      </c>
      <c r="V99" s="1" t="s">
        <v>1043</v>
      </c>
    </row>
    <row r="100" s="1" customFormat="1" spans="1:22">
      <c r="A100" s="3">
        <v>999226595625635</v>
      </c>
      <c r="B100" s="1" t="s">
        <v>1135</v>
      </c>
      <c r="C100" s="1" t="s">
        <v>1323</v>
      </c>
      <c r="D100" s="1" t="s">
        <v>1324</v>
      </c>
      <c r="E100" s="1" t="s">
        <v>1325</v>
      </c>
      <c r="F100" s="1" t="s">
        <v>885</v>
      </c>
      <c r="G100" s="1" t="s">
        <v>826</v>
      </c>
      <c r="H100" s="1" t="s">
        <v>827</v>
      </c>
      <c r="I100" s="1" t="s">
        <v>1326</v>
      </c>
      <c r="J100" s="1" t="s">
        <v>829</v>
      </c>
      <c r="K100" s="1" t="s">
        <v>1326</v>
      </c>
      <c r="L100" s="1" t="s">
        <v>1326</v>
      </c>
      <c r="M100" s="1" t="s">
        <v>830</v>
      </c>
      <c r="N100" s="1" t="s">
        <v>830</v>
      </c>
      <c r="O100" s="1" t="s">
        <v>831</v>
      </c>
      <c r="P100" s="1" t="s">
        <v>832</v>
      </c>
      <c r="Q100" s="1" t="s">
        <v>833</v>
      </c>
      <c r="R100" s="1" t="s">
        <v>1327</v>
      </c>
      <c r="S100" s="1" t="s">
        <v>835</v>
      </c>
      <c r="T100" s="1" t="s">
        <v>836</v>
      </c>
      <c r="U100" s="1" t="s">
        <v>796</v>
      </c>
      <c r="V100" s="1" t="s">
        <v>837</v>
      </c>
    </row>
    <row r="101" s="1" customFormat="1" spans="1:22">
      <c r="A101" s="3">
        <v>999226023980226</v>
      </c>
      <c r="B101" s="1" t="s">
        <v>1328</v>
      </c>
      <c r="C101" s="1" t="s">
        <v>1329</v>
      </c>
      <c r="D101" s="1" t="s">
        <v>1330</v>
      </c>
      <c r="E101" s="1" t="s">
        <v>1331</v>
      </c>
      <c r="F101" s="1" t="s">
        <v>1010</v>
      </c>
      <c r="G101" s="1" t="s">
        <v>826</v>
      </c>
      <c r="H101" s="1" t="s">
        <v>827</v>
      </c>
      <c r="I101" s="1" t="s">
        <v>1332</v>
      </c>
      <c r="J101" s="1" t="s">
        <v>829</v>
      </c>
      <c r="K101" s="1" t="s">
        <v>1332</v>
      </c>
      <c r="L101" s="1" t="s">
        <v>1332</v>
      </c>
      <c r="M101" s="1" t="s">
        <v>830</v>
      </c>
      <c r="N101" s="1" t="s">
        <v>830</v>
      </c>
      <c r="O101" s="1" t="s">
        <v>831</v>
      </c>
      <c r="P101" s="1" t="s">
        <v>832</v>
      </c>
      <c r="Q101" s="1" t="s">
        <v>833</v>
      </c>
      <c r="R101" s="1" t="s">
        <v>1333</v>
      </c>
      <c r="S101" s="1" t="s">
        <v>835</v>
      </c>
      <c r="T101" s="1" t="s">
        <v>836</v>
      </c>
      <c r="U101" s="1" t="s">
        <v>796</v>
      </c>
      <c r="V101" s="1" t="s">
        <v>837</v>
      </c>
    </row>
    <row r="102" s="1" customFormat="1" spans="1:22">
      <c r="A102" s="3">
        <v>999226574024192</v>
      </c>
      <c r="B102" s="1" t="s">
        <v>1135</v>
      </c>
      <c r="C102" s="1" t="s">
        <v>1334</v>
      </c>
      <c r="D102" s="1" t="s">
        <v>1335</v>
      </c>
      <c r="E102" s="1" t="s">
        <v>1336</v>
      </c>
      <c r="F102" s="1" t="s">
        <v>885</v>
      </c>
      <c r="G102" s="1" t="s">
        <v>826</v>
      </c>
      <c r="H102" s="1" t="s">
        <v>827</v>
      </c>
      <c r="I102" s="1" t="s">
        <v>1337</v>
      </c>
      <c r="J102" s="1" t="s">
        <v>829</v>
      </c>
      <c r="K102" s="1" t="s">
        <v>1337</v>
      </c>
      <c r="L102" s="1" t="s">
        <v>1337</v>
      </c>
      <c r="M102" s="1" t="s">
        <v>830</v>
      </c>
      <c r="N102" s="1" t="s">
        <v>830</v>
      </c>
      <c r="O102" s="1" t="s">
        <v>831</v>
      </c>
      <c r="P102" s="1" t="s">
        <v>832</v>
      </c>
      <c r="Q102" s="1" t="s">
        <v>833</v>
      </c>
      <c r="R102" s="1" t="s">
        <v>1338</v>
      </c>
      <c r="S102" s="1" t="s">
        <v>835</v>
      </c>
      <c r="T102" s="1" t="s">
        <v>836</v>
      </c>
      <c r="U102" s="1" t="s">
        <v>796</v>
      </c>
      <c r="V102" s="1" t="s">
        <v>837</v>
      </c>
    </row>
    <row r="103" s="1" customFormat="1" spans="1:22">
      <c r="A103" s="3">
        <v>999225983308185</v>
      </c>
      <c r="B103" s="1" t="s">
        <v>1339</v>
      </c>
      <c r="C103" s="1" t="s">
        <v>1340</v>
      </c>
      <c r="D103" s="1" t="s">
        <v>1341</v>
      </c>
      <c r="E103" s="1" t="s">
        <v>1342</v>
      </c>
      <c r="F103" s="1" t="s">
        <v>885</v>
      </c>
      <c r="G103" s="1" t="s">
        <v>826</v>
      </c>
      <c r="H103" s="1" t="s">
        <v>827</v>
      </c>
      <c r="I103" s="1" t="s">
        <v>1343</v>
      </c>
      <c r="J103" s="1" t="s">
        <v>829</v>
      </c>
      <c r="K103" s="1" t="s">
        <v>1343</v>
      </c>
      <c r="L103" s="1" t="s">
        <v>1343</v>
      </c>
      <c r="M103" s="1" t="s">
        <v>830</v>
      </c>
      <c r="N103" s="1" t="s">
        <v>830</v>
      </c>
      <c r="O103" s="1" t="s">
        <v>831</v>
      </c>
      <c r="P103" s="1" t="s">
        <v>832</v>
      </c>
      <c r="Q103" s="1" t="s">
        <v>833</v>
      </c>
      <c r="R103" s="1" t="s">
        <v>1344</v>
      </c>
      <c r="S103" s="1" t="s">
        <v>835</v>
      </c>
      <c r="T103" s="1" t="s">
        <v>836</v>
      </c>
      <c r="U103" s="1" t="s">
        <v>796</v>
      </c>
      <c r="V103" s="1" t="s">
        <v>837</v>
      </c>
    </row>
    <row r="104" s="1" customFormat="1" spans="1:22">
      <c r="A104" s="3">
        <v>999226031573422</v>
      </c>
      <c r="B104" s="1" t="s">
        <v>1345</v>
      </c>
      <c r="C104" s="1" t="s">
        <v>1346</v>
      </c>
      <c r="D104" s="1" t="s">
        <v>1347</v>
      </c>
      <c r="E104" s="1" t="s">
        <v>1348</v>
      </c>
      <c r="F104" s="1" t="s">
        <v>1059</v>
      </c>
      <c r="G104" s="1" t="s">
        <v>826</v>
      </c>
      <c r="H104" s="1" t="s">
        <v>827</v>
      </c>
      <c r="I104" s="1" t="s">
        <v>1349</v>
      </c>
      <c r="J104" s="1" t="s">
        <v>829</v>
      </c>
      <c r="K104" s="1" t="s">
        <v>1349</v>
      </c>
      <c r="L104" s="1" t="s">
        <v>1349</v>
      </c>
      <c r="M104" s="1" t="s">
        <v>830</v>
      </c>
      <c r="N104" s="1" t="s">
        <v>830</v>
      </c>
      <c r="O104" s="1" t="s">
        <v>831</v>
      </c>
      <c r="P104" s="1" t="s">
        <v>832</v>
      </c>
      <c r="Q104" s="1" t="s">
        <v>833</v>
      </c>
      <c r="R104" s="1" t="s">
        <v>1350</v>
      </c>
      <c r="S104" s="1" t="s">
        <v>835</v>
      </c>
      <c r="T104" s="1" t="s">
        <v>836</v>
      </c>
      <c r="U104" s="1" t="s">
        <v>796</v>
      </c>
      <c r="V104" s="1" t="s">
        <v>837</v>
      </c>
    </row>
    <row r="105" s="1" customFormat="1" spans="1:22">
      <c r="A105" s="3">
        <v>999225935731457</v>
      </c>
      <c r="B105" s="1" t="s">
        <v>1351</v>
      </c>
      <c r="C105" s="1" t="s">
        <v>1352</v>
      </c>
      <c r="D105" s="1" t="s">
        <v>1212</v>
      </c>
      <c r="E105" s="1" t="s">
        <v>1353</v>
      </c>
      <c r="F105" s="1" t="s">
        <v>952</v>
      </c>
      <c r="G105" s="1" t="s">
        <v>826</v>
      </c>
      <c r="H105" s="1" t="s">
        <v>827</v>
      </c>
      <c r="I105" s="1" t="s">
        <v>1354</v>
      </c>
      <c r="J105" s="1" t="s">
        <v>829</v>
      </c>
      <c r="K105" s="1" t="s">
        <v>1354</v>
      </c>
      <c r="L105" s="1" t="s">
        <v>1354</v>
      </c>
      <c r="M105" s="1" t="s">
        <v>830</v>
      </c>
      <c r="N105" s="1" t="s">
        <v>830</v>
      </c>
      <c r="O105" s="1" t="s">
        <v>831</v>
      </c>
      <c r="P105" s="1" t="s">
        <v>832</v>
      </c>
      <c r="Q105" s="1" t="s">
        <v>833</v>
      </c>
      <c r="R105" s="1" t="s">
        <v>1355</v>
      </c>
      <c r="S105" s="1" t="s">
        <v>835</v>
      </c>
      <c r="T105" s="1" t="s">
        <v>836</v>
      </c>
      <c r="U105" s="1" t="s">
        <v>796</v>
      </c>
      <c r="V105" s="1" t="s">
        <v>1043</v>
      </c>
    </row>
    <row r="106" s="1" customFormat="1" spans="1:22">
      <c r="A106" s="3">
        <v>999225997444178</v>
      </c>
      <c r="B106" s="1" t="s">
        <v>1356</v>
      </c>
      <c r="C106" s="1" t="s">
        <v>1357</v>
      </c>
      <c r="D106" s="1" t="s">
        <v>1358</v>
      </c>
      <c r="E106" s="1" t="s">
        <v>1359</v>
      </c>
      <c r="F106" s="1" t="s">
        <v>1059</v>
      </c>
      <c r="G106" s="1" t="s">
        <v>826</v>
      </c>
      <c r="H106" s="1" t="s">
        <v>827</v>
      </c>
      <c r="I106" s="1" t="s">
        <v>1360</v>
      </c>
      <c r="J106" s="1" t="s">
        <v>829</v>
      </c>
      <c r="K106" s="1" t="s">
        <v>1360</v>
      </c>
      <c r="L106" s="1" t="s">
        <v>1360</v>
      </c>
      <c r="M106" s="1" t="s">
        <v>830</v>
      </c>
      <c r="N106" s="1" t="s">
        <v>830</v>
      </c>
      <c r="O106" s="1" t="s">
        <v>831</v>
      </c>
      <c r="P106" s="1" t="s">
        <v>832</v>
      </c>
      <c r="Q106" s="1" t="s">
        <v>833</v>
      </c>
      <c r="R106" s="1" t="s">
        <v>1361</v>
      </c>
      <c r="S106" s="1" t="s">
        <v>835</v>
      </c>
      <c r="T106" s="1" t="s">
        <v>836</v>
      </c>
      <c r="U106" s="1" t="s">
        <v>796</v>
      </c>
      <c r="V106" s="1" t="s">
        <v>837</v>
      </c>
    </row>
    <row r="107" s="1" customFormat="1" spans="1:22">
      <c r="A107" s="3">
        <v>999225878532234</v>
      </c>
      <c r="B107" s="1" t="s">
        <v>1362</v>
      </c>
      <c r="C107" s="1" t="s">
        <v>1363</v>
      </c>
      <c r="D107" s="1" t="s">
        <v>1212</v>
      </c>
      <c r="E107" s="1" t="s">
        <v>1364</v>
      </c>
      <c r="F107" s="1" t="s">
        <v>1010</v>
      </c>
      <c r="G107" s="1" t="s">
        <v>822</v>
      </c>
      <c r="H107" s="1" t="s">
        <v>827</v>
      </c>
      <c r="I107" s="1" t="s">
        <v>1365</v>
      </c>
      <c r="J107" s="1" t="s">
        <v>829</v>
      </c>
      <c r="K107" s="1" t="s">
        <v>1365</v>
      </c>
      <c r="L107" s="1" t="s">
        <v>1365</v>
      </c>
      <c r="M107" s="1" t="s">
        <v>830</v>
      </c>
      <c r="N107" s="1" t="s">
        <v>830</v>
      </c>
      <c r="O107" s="1" t="s">
        <v>831</v>
      </c>
      <c r="P107" s="1" t="s">
        <v>832</v>
      </c>
      <c r="Q107" s="1" t="s">
        <v>833</v>
      </c>
      <c r="R107" s="1" t="s">
        <v>1366</v>
      </c>
      <c r="S107" s="1" t="s">
        <v>835</v>
      </c>
      <c r="T107" s="1" t="s">
        <v>836</v>
      </c>
      <c r="U107" s="1" t="s">
        <v>796</v>
      </c>
      <c r="V107" s="1" t="s">
        <v>1043</v>
      </c>
    </row>
    <row r="108" s="1" customFormat="1" spans="1:22">
      <c r="A108" s="3">
        <v>999225866566420</v>
      </c>
      <c r="B108" s="1" t="s">
        <v>1367</v>
      </c>
      <c r="C108" s="1" t="s">
        <v>1368</v>
      </c>
      <c r="D108" s="1" t="s">
        <v>1369</v>
      </c>
      <c r="E108" s="1" t="s">
        <v>1370</v>
      </c>
      <c r="F108" s="1" t="s">
        <v>1010</v>
      </c>
      <c r="G108" s="1" t="s">
        <v>885</v>
      </c>
      <c r="H108" s="1" t="s">
        <v>827</v>
      </c>
      <c r="I108" s="1" t="s">
        <v>1371</v>
      </c>
      <c r="J108" s="1" t="s">
        <v>829</v>
      </c>
      <c r="K108" s="1" t="s">
        <v>1371</v>
      </c>
      <c r="L108" s="1" t="s">
        <v>1371</v>
      </c>
      <c r="M108" s="1" t="s">
        <v>830</v>
      </c>
      <c r="N108" s="1" t="s">
        <v>830</v>
      </c>
      <c r="O108" s="1" t="s">
        <v>831</v>
      </c>
      <c r="P108" s="1" t="s">
        <v>832</v>
      </c>
      <c r="Q108" s="1" t="s">
        <v>833</v>
      </c>
      <c r="R108" s="1" t="s">
        <v>1372</v>
      </c>
      <c r="S108" s="1" t="s">
        <v>835</v>
      </c>
      <c r="T108" s="1" t="s">
        <v>836</v>
      </c>
      <c r="U108" s="1" t="s">
        <v>796</v>
      </c>
      <c r="V108" s="1" t="s">
        <v>849</v>
      </c>
    </row>
    <row r="109" s="1" customFormat="1" spans="1:22">
      <c r="A109" s="3">
        <v>999225862582616</v>
      </c>
      <c r="B109" s="1" t="s">
        <v>1367</v>
      </c>
      <c r="C109" s="1" t="s">
        <v>1373</v>
      </c>
      <c r="D109" s="1" t="s">
        <v>1374</v>
      </c>
      <c r="E109" s="1" t="s">
        <v>1375</v>
      </c>
      <c r="F109" s="1" t="s">
        <v>1059</v>
      </c>
      <c r="G109" s="1" t="s">
        <v>822</v>
      </c>
      <c r="H109" s="1" t="s">
        <v>827</v>
      </c>
      <c r="I109" s="1" t="s">
        <v>1376</v>
      </c>
      <c r="J109" s="1" t="s">
        <v>829</v>
      </c>
      <c r="K109" s="1" t="s">
        <v>1376</v>
      </c>
      <c r="L109" s="1" t="s">
        <v>1376</v>
      </c>
      <c r="M109" s="1" t="s">
        <v>830</v>
      </c>
      <c r="N109" s="1" t="s">
        <v>830</v>
      </c>
      <c r="O109" s="1" t="s">
        <v>831</v>
      </c>
      <c r="P109" s="1" t="s">
        <v>832</v>
      </c>
      <c r="Q109" s="1" t="s">
        <v>833</v>
      </c>
      <c r="R109" s="1" t="s">
        <v>1377</v>
      </c>
      <c r="S109" s="1" t="s">
        <v>835</v>
      </c>
      <c r="T109" s="1" t="s">
        <v>836</v>
      </c>
      <c r="U109" s="1" t="s">
        <v>796</v>
      </c>
      <c r="V109" s="1" t="s">
        <v>894</v>
      </c>
    </row>
    <row r="110" s="1" customFormat="1" spans="1:22">
      <c r="A110" s="3">
        <v>999226277920248</v>
      </c>
      <c r="B110" s="1" t="s">
        <v>1232</v>
      </c>
      <c r="C110" s="1" t="s">
        <v>1378</v>
      </c>
      <c r="D110" s="1" t="s">
        <v>1330</v>
      </c>
      <c r="E110" s="1" t="s">
        <v>1379</v>
      </c>
      <c r="F110" s="1" t="s">
        <v>822</v>
      </c>
      <c r="G110" s="1" t="s">
        <v>826</v>
      </c>
      <c r="H110" s="1" t="s">
        <v>827</v>
      </c>
      <c r="I110" s="1" t="s">
        <v>1380</v>
      </c>
      <c r="J110" s="1" t="s">
        <v>829</v>
      </c>
      <c r="K110" s="1" t="s">
        <v>1380</v>
      </c>
      <c r="L110" s="1" t="s">
        <v>1380</v>
      </c>
      <c r="M110" s="1" t="s">
        <v>830</v>
      </c>
      <c r="N110" s="1" t="s">
        <v>830</v>
      </c>
      <c r="O110" s="1" t="s">
        <v>831</v>
      </c>
      <c r="P110" s="1" t="s">
        <v>832</v>
      </c>
      <c r="Q110" s="1" t="s">
        <v>833</v>
      </c>
      <c r="R110" s="1" t="s">
        <v>1381</v>
      </c>
      <c r="S110" s="1" t="s">
        <v>835</v>
      </c>
      <c r="T110" s="1" t="s">
        <v>836</v>
      </c>
      <c r="U110" s="1" t="s">
        <v>796</v>
      </c>
      <c r="V110" s="1" t="s">
        <v>837</v>
      </c>
    </row>
    <row r="111" s="1" customFormat="1" spans="1:22">
      <c r="A111" s="3">
        <v>999225846743771</v>
      </c>
      <c r="B111" s="1" t="s">
        <v>1382</v>
      </c>
      <c r="C111" s="1" t="s">
        <v>1383</v>
      </c>
      <c r="D111" s="1" t="s">
        <v>996</v>
      </c>
      <c r="E111" s="1" t="s">
        <v>1384</v>
      </c>
      <c r="F111" s="1" t="s">
        <v>1099</v>
      </c>
      <c r="G111" s="1" t="s">
        <v>885</v>
      </c>
      <c r="H111" s="1" t="s">
        <v>827</v>
      </c>
      <c r="I111" s="1" t="s">
        <v>1385</v>
      </c>
      <c r="J111" s="1" t="s">
        <v>829</v>
      </c>
      <c r="K111" s="1" t="s">
        <v>1385</v>
      </c>
      <c r="L111" s="1" t="s">
        <v>1385</v>
      </c>
      <c r="M111" s="1" t="s">
        <v>830</v>
      </c>
      <c r="N111" s="1" t="s">
        <v>830</v>
      </c>
      <c r="O111" s="1" t="s">
        <v>831</v>
      </c>
      <c r="P111" s="1" t="s">
        <v>832</v>
      </c>
      <c r="Q111" s="1" t="s">
        <v>833</v>
      </c>
      <c r="R111" s="1" t="s">
        <v>1386</v>
      </c>
      <c r="S111" s="1" t="s">
        <v>835</v>
      </c>
      <c r="T111" s="1" t="s">
        <v>836</v>
      </c>
      <c r="U111" s="1" t="s">
        <v>796</v>
      </c>
      <c r="V111" s="1" t="s">
        <v>837</v>
      </c>
    </row>
    <row r="112" s="1" customFormat="1" spans="1:22">
      <c r="A112" s="3">
        <v>25836656105</v>
      </c>
      <c r="B112" s="1" t="s">
        <v>1382</v>
      </c>
      <c r="C112" s="1" t="s">
        <v>1387</v>
      </c>
      <c r="D112" s="1" t="s">
        <v>1388</v>
      </c>
      <c r="E112" s="1" t="s">
        <v>1389</v>
      </c>
      <c r="F112" s="1" t="s">
        <v>885</v>
      </c>
      <c r="G112" s="1" t="s">
        <v>822</v>
      </c>
      <c r="H112" s="1" t="s">
        <v>827</v>
      </c>
      <c r="I112" s="1" t="s">
        <v>1390</v>
      </c>
      <c r="J112" s="1" t="s">
        <v>829</v>
      </c>
      <c r="K112" s="1" t="s">
        <v>1390</v>
      </c>
      <c r="L112" s="1" t="s">
        <v>1390</v>
      </c>
      <c r="M112" s="1" t="s">
        <v>830</v>
      </c>
      <c r="N112" s="1" t="s">
        <v>830</v>
      </c>
      <c r="O112" s="1" t="s">
        <v>831</v>
      </c>
      <c r="P112" s="1" t="s">
        <v>832</v>
      </c>
      <c r="Q112" s="1" t="s">
        <v>833</v>
      </c>
      <c r="R112" s="1" t="s">
        <v>1391</v>
      </c>
      <c r="S112" s="1" t="s">
        <v>835</v>
      </c>
      <c r="T112" s="1" t="s">
        <v>836</v>
      </c>
      <c r="U112" s="1" t="s">
        <v>796</v>
      </c>
      <c r="V112" s="1" t="s">
        <v>837</v>
      </c>
    </row>
    <row r="113" s="1" customFormat="1" spans="1:22">
      <c r="A113" s="3">
        <v>999225810571136</v>
      </c>
      <c r="B113" s="1" t="s">
        <v>1392</v>
      </c>
      <c r="C113" s="1" t="s">
        <v>1393</v>
      </c>
      <c r="D113" s="1" t="s">
        <v>1394</v>
      </c>
      <c r="E113" s="1" t="s">
        <v>1395</v>
      </c>
      <c r="F113" s="1" t="s">
        <v>952</v>
      </c>
      <c r="G113" s="1" t="s">
        <v>885</v>
      </c>
      <c r="H113" s="1" t="s">
        <v>827</v>
      </c>
      <c r="I113" s="1" t="s">
        <v>1396</v>
      </c>
      <c r="J113" s="1" t="s">
        <v>829</v>
      </c>
      <c r="K113" s="1" t="s">
        <v>1396</v>
      </c>
      <c r="L113" s="1" t="s">
        <v>1396</v>
      </c>
      <c r="M113" s="1" t="s">
        <v>830</v>
      </c>
      <c r="N113" s="1" t="s">
        <v>830</v>
      </c>
      <c r="O113" s="1" t="s">
        <v>831</v>
      </c>
      <c r="P113" s="1" t="s">
        <v>832</v>
      </c>
      <c r="Q113" s="1" t="s">
        <v>833</v>
      </c>
      <c r="R113" s="1" t="s">
        <v>1397</v>
      </c>
      <c r="S113" s="1" t="s">
        <v>835</v>
      </c>
      <c r="T113" s="1" t="s">
        <v>836</v>
      </c>
      <c r="U113" s="1" t="s">
        <v>796</v>
      </c>
      <c r="V113" s="1" t="s">
        <v>849</v>
      </c>
    </row>
    <row r="114" s="1" customFormat="1" spans="1:22">
      <c r="A114" s="3">
        <v>999225799481642</v>
      </c>
      <c r="B114" s="1" t="s">
        <v>1398</v>
      </c>
      <c r="C114" s="1" t="s">
        <v>1399</v>
      </c>
      <c r="D114" s="1" t="s">
        <v>1120</v>
      </c>
      <c r="E114" s="1" t="s">
        <v>1400</v>
      </c>
      <c r="F114" s="1" t="s">
        <v>822</v>
      </c>
      <c r="G114" s="1" t="s">
        <v>826</v>
      </c>
      <c r="H114" s="1" t="s">
        <v>827</v>
      </c>
      <c r="I114" s="1" t="s">
        <v>1401</v>
      </c>
      <c r="J114" s="1" t="s">
        <v>829</v>
      </c>
      <c r="K114" s="1" t="s">
        <v>1401</v>
      </c>
      <c r="L114" s="1" t="s">
        <v>1401</v>
      </c>
      <c r="M114" s="1" t="s">
        <v>830</v>
      </c>
      <c r="N114" s="1" t="s">
        <v>830</v>
      </c>
      <c r="O114" s="1" t="s">
        <v>831</v>
      </c>
      <c r="P114" s="1" t="s">
        <v>832</v>
      </c>
      <c r="Q114" s="1" t="s">
        <v>833</v>
      </c>
      <c r="R114" s="1" t="s">
        <v>1402</v>
      </c>
      <c r="S114" s="1" t="s">
        <v>835</v>
      </c>
      <c r="T114" s="1" t="s">
        <v>836</v>
      </c>
      <c r="U114" s="1" t="s">
        <v>796</v>
      </c>
      <c r="V114" s="1" t="s">
        <v>849</v>
      </c>
    </row>
    <row r="115" s="1" customFormat="1" spans="1:22">
      <c r="A115" s="3">
        <v>999225790959650</v>
      </c>
      <c r="B115" s="1" t="s">
        <v>1398</v>
      </c>
      <c r="C115" s="1" t="s">
        <v>1403</v>
      </c>
      <c r="D115" s="1" t="s">
        <v>1404</v>
      </c>
      <c r="E115" s="1" t="s">
        <v>1405</v>
      </c>
      <c r="F115" s="1" t="s">
        <v>1059</v>
      </c>
      <c r="G115" s="1" t="s">
        <v>826</v>
      </c>
      <c r="H115" s="1" t="s">
        <v>827</v>
      </c>
      <c r="I115" s="1" t="s">
        <v>1288</v>
      </c>
      <c r="J115" s="1" t="s">
        <v>829</v>
      </c>
      <c r="K115" s="1" t="s">
        <v>1288</v>
      </c>
      <c r="L115" s="1" t="s">
        <v>1288</v>
      </c>
      <c r="M115" s="1" t="s">
        <v>830</v>
      </c>
      <c r="N115" s="1" t="s">
        <v>830</v>
      </c>
      <c r="O115" s="1" t="s">
        <v>831</v>
      </c>
      <c r="P115" s="1" t="s">
        <v>832</v>
      </c>
      <c r="Q115" s="1" t="s">
        <v>833</v>
      </c>
      <c r="R115" s="1" t="s">
        <v>1406</v>
      </c>
      <c r="S115" s="1" t="s">
        <v>835</v>
      </c>
      <c r="T115" s="1" t="s">
        <v>836</v>
      </c>
      <c r="U115" s="1" t="s">
        <v>796</v>
      </c>
      <c r="V115" s="1" t="s">
        <v>849</v>
      </c>
    </row>
    <row r="116" s="1" customFormat="1" spans="1:22">
      <c r="A116" s="3">
        <v>999225790476316</v>
      </c>
      <c r="B116" s="1" t="s">
        <v>1398</v>
      </c>
      <c r="C116" s="1" t="s">
        <v>1407</v>
      </c>
      <c r="D116" s="1" t="s">
        <v>1404</v>
      </c>
      <c r="E116" s="1" t="s">
        <v>1408</v>
      </c>
      <c r="F116" s="1" t="s">
        <v>1059</v>
      </c>
      <c r="G116" s="1" t="s">
        <v>826</v>
      </c>
      <c r="H116" s="1" t="s">
        <v>827</v>
      </c>
      <c r="I116" s="1" t="s">
        <v>1409</v>
      </c>
      <c r="J116" s="1" t="s">
        <v>829</v>
      </c>
      <c r="K116" s="1" t="s">
        <v>1409</v>
      </c>
      <c r="L116" s="1" t="s">
        <v>1409</v>
      </c>
      <c r="M116" s="1" t="s">
        <v>830</v>
      </c>
      <c r="N116" s="1" t="s">
        <v>830</v>
      </c>
      <c r="O116" s="1" t="s">
        <v>831</v>
      </c>
      <c r="P116" s="1" t="s">
        <v>832</v>
      </c>
      <c r="Q116" s="1" t="s">
        <v>833</v>
      </c>
      <c r="R116" s="1" t="s">
        <v>1410</v>
      </c>
      <c r="S116" s="1" t="s">
        <v>835</v>
      </c>
      <c r="T116" s="1" t="s">
        <v>836</v>
      </c>
      <c r="U116" s="1" t="s">
        <v>796</v>
      </c>
      <c r="V116" s="1" t="s">
        <v>849</v>
      </c>
    </row>
    <row r="117" s="1" customFormat="1" spans="1:22">
      <c r="A117" s="3">
        <v>999225761432926</v>
      </c>
      <c r="B117" s="1" t="s">
        <v>1411</v>
      </c>
      <c r="C117" s="1" t="s">
        <v>1412</v>
      </c>
      <c r="D117" s="1" t="s">
        <v>845</v>
      </c>
      <c r="E117" s="1" t="s">
        <v>1413</v>
      </c>
      <c r="F117" s="1" t="s">
        <v>952</v>
      </c>
      <c r="G117" s="1" t="s">
        <v>885</v>
      </c>
      <c r="H117" s="1" t="s">
        <v>827</v>
      </c>
      <c r="I117" s="1" t="s">
        <v>1414</v>
      </c>
      <c r="J117" s="1" t="s">
        <v>829</v>
      </c>
      <c r="K117" s="1" t="s">
        <v>1414</v>
      </c>
      <c r="L117" s="1" t="s">
        <v>1414</v>
      </c>
      <c r="M117" s="1" t="s">
        <v>830</v>
      </c>
      <c r="N117" s="1" t="s">
        <v>830</v>
      </c>
      <c r="O117" s="1" t="s">
        <v>831</v>
      </c>
      <c r="P117" s="1" t="s">
        <v>832</v>
      </c>
      <c r="Q117" s="1" t="s">
        <v>833</v>
      </c>
      <c r="R117" s="1" t="s">
        <v>1415</v>
      </c>
      <c r="S117" s="1" t="s">
        <v>835</v>
      </c>
      <c r="T117" s="1" t="s">
        <v>836</v>
      </c>
      <c r="U117" s="1" t="s">
        <v>796</v>
      </c>
      <c r="V117" s="1" t="s">
        <v>849</v>
      </c>
    </row>
    <row r="118" s="1" customFormat="1" spans="1:22">
      <c r="A118" s="3">
        <v>999225907654028</v>
      </c>
      <c r="B118" s="1" t="s">
        <v>1416</v>
      </c>
      <c r="C118" s="1" t="s">
        <v>1417</v>
      </c>
      <c r="D118" s="1" t="s">
        <v>1418</v>
      </c>
      <c r="E118" s="1" t="s">
        <v>1419</v>
      </c>
      <c r="F118" s="1" t="s">
        <v>1059</v>
      </c>
      <c r="G118" s="1" t="s">
        <v>826</v>
      </c>
      <c r="H118" s="1" t="s">
        <v>827</v>
      </c>
      <c r="I118" s="1" t="s">
        <v>1420</v>
      </c>
      <c r="J118" s="1" t="s">
        <v>829</v>
      </c>
      <c r="K118" s="1" t="s">
        <v>1420</v>
      </c>
      <c r="L118" s="1" t="s">
        <v>1420</v>
      </c>
      <c r="M118" s="1" t="s">
        <v>830</v>
      </c>
      <c r="N118" s="1" t="s">
        <v>830</v>
      </c>
      <c r="O118" s="1" t="s">
        <v>831</v>
      </c>
      <c r="P118" s="1" t="s">
        <v>832</v>
      </c>
      <c r="Q118" s="1" t="s">
        <v>833</v>
      </c>
      <c r="R118" s="1" t="s">
        <v>1421</v>
      </c>
      <c r="S118" s="1" t="s">
        <v>835</v>
      </c>
      <c r="T118" s="1" t="s">
        <v>836</v>
      </c>
      <c r="U118" s="1" t="s">
        <v>796</v>
      </c>
      <c r="V118" s="1" t="s">
        <v>843</v>
      </c>
    </row>
    <row r="119" s="1" customFormat="1" spans="1:22">
      <c r="A119" s="3">
        <v>999225742156949</v>
      </c>
      <c r="B119" s="1" t="s">
        <v>1422</v>
      </c>
      <c r="C119" s="1" t="s">
        <v>1423</v>
      </c>
      <c r="D119" s="1" t="s">
        <v>1335</v>
      </c>
      <c r="E119" s="1" t="s">
        <v>1424</v>
      </c>
      <c r="F119" s="1" t="s">
        <v>1059</v>
      </c>
      <c r="G119" s="1" t="s">
        <v>885</v>
      </c>
      <c r="H119" s="1" t="s">
        <v>827</v>
      </c>
      <c r="I119" s="1" t="s">
        <v>1425</v>
      </c>
      <c r="J119" s="1" t="s">
        <v>829</v>
      </c>
      <c r="K119" s="1" t="s">
        <v>1425</v>
      </c>
      <c r="L119" s="1" t="s">
        <v>1425</v>
      </c>
      <c r="M119" s="1" t="s">
        <v>830</v>
      </c>
      <c r="N119" s="1" t="s">
        <v>830</v>
      </c>
      <c r="O119" s="1" t="s">
        <v>831</v>
      </c>
      <c r="P119" s="1" t="s">
        <v>832</v>
      </c>
      <c r="Q119" s="1" t="s">
        <v>833</v>
      </c>
      <c r="R119" s="1" t="s">
        <v>1426</v>
      </c>
      <c r="S119" s="1" t="s">
        <v>835</v>
      </c>
      <c r="T119" s="1" t="s">
        <v>836</v>
      </c>
      <c r="U119" s="1" t="s">
        <v>796</v>
      </c>
      <c r="V119" s="1" t="s">
        <v>837</v>
      </c>
    </row>
    <row r="120" s="1" customFormat="1" spans="1:22">
      <c r="A120" s="3">
        <v>999225723892586</v>
      </c>
      <c r="B120" s="1" t="s">
        <v>1427</v>
      </c>
      <c r="C120" s="1" t="s">
        <v>1428</v>
      </c>
      <c r="D120" s="1" t="s">
        <v>1273</v>
      </c>
      <c r="E120" s="1" t="s">
        <v>1429</v>
      </c>
      <c r="F120" s="1" t="s">
        <v>1099</v>
      </c>
      <c r="G120" s="1" t="s">
        <v>885</v>
      </c>
      <c r="H120" s="1" t="s">
        <v>827</v>
      </c>
      <c r="I120" s="1" t="s">
        <v>1430</v>
      </c>
      <c r="J120" s="1" t="s">
        <v>829</v>
      </c>
      <c r="K120" s="1" t="s">
        <v>1430</v>
      </c>
      <c r="L120" s="1" t="s">
        <v>1430</v>
      </c>
      <c r="M120" s="1" t="s">
        <v>830</v>
      </c>
      <c r="N120" s="1" t="s">
        <v>830</v>
      </c>
      <c r="O120" s="1" t="s">
        <v>831</v>
      </c>
      <c r="P120" s="1" t="s">
        <v>832</v>
      </c>
      <c r="Q120" s="1" t="s">
        <v>833</v>
      </c>
      <c r="R120" s="1" t="s">
        <v>1431</v>
      </c>
      <c r="S120" s="1" t="s">
        <v>835</v>
      </c>
      <c r="T120" s="1" t="s">
        <v>836</v>
      </c>
      <c r="U120" s="1" t="s">
        <v>796</v>
      </c>
      <c r="V120" s="1" t="s">
        <v>1277</v>
      </c>
    </row>
    <row r="121" s="1" customFormat="1" spans="1:22">
      <c r="A121" s="3">
        <v>999225706399446</v>
      </c>
      <c r="B121" s="1" t="s">
        <v>1427</v>
      </c>
      <c r="C121" s="1" t="s">
        <v>1432</v>
      </c>
      <c r="D121" s="1" t="s">
        <v>1433</v>
      </c>
      <c r="E121" s="1" t="s">
        <v>1434</v>
      </c>
      <c r="F121" s="1" t="s">
        <v>952</v>
      </c>
      <c r="G121" s="1" t="s">
        <v>826</v>
      </c>
      <c r="H121" s="1" t="s">
        <v>827</v>
      </c>
      <c r="I121" s="1" t="s">
        <v>1435</v>
      </c>
      <c r="J121" s="1" t="s">
        <v>829</v>
      </c>
      <c r="K121" s="1" t="s">
        <v>1435</v>
      </c>
      <c r="L121" s="1" t="s">
        <v>1435</v>
      </c>
      <c r="M121" s="1" t="s">
        <v>830</v>
      </c>
      <c r="N121" s="1" t="s">
        <v>830</v>
      </c>
      <c r="O121" s="1" t="s">
        <v>831</v>
      </c>
      <c r="P121" s="1" t="s">
        <v>832</v>
      </c>
      <c r="Q121" s="1" t="s">
        <v>833</v>
      </c>
      <c r="R121" s="1" t="s">
        <v>1436</v>
      </c>
      <c r="S121" s="1" t="s">
        <v>835</v>
      </c>
      <c r="T121" s="1" t="s">
        <v>836</v>
      </c>
      <c r="U121" s="1" t="s">
        <v>796</v>
      </c>
      <c r="V121" s="1" t="s">
        <v>968</v>
      </c>
    </row>
    <row r="122" s="1" customFormat="1" spans="1:22">
      <c r="A122" s="3">
        <v>999225858348970</v>
      </c>
      <c r="B122" s="1" t="s">
        <v>1367</v>
      </c>
      <c r="C122" s="1" t="s">
        <v>1437</v>
      </c>
      <c r="D122" s="1" t="s">
        <v>1438</v>
      </c>
      <c r="E122" s="1" t="s">
        <v>1439</v>
      </c>
      <c r="F122" s="1" t="s">
        <v>1059</v>
      </c>
      <c r="G122" s="1" t="s">
        <v>885</v>
      </c>
      <c r="H122" s="1" t="s">
        <v>827</v>
      </c>
      <c r="I122" s="1" t="s">
        <v>1440</v>
      </c>
      <c r="J122" s="1" t="s">
        <v>829</v>
      </c>
      <c r="K122" s="1" t="s">
        <v>1440</v>
      </c>
      <c r="L122" s="1" t="s">
        <v>1440</v>
      </c>
      <c r="M122" s="1" t="s">
        <v>830</v>
      </c>
      <c r="N122" s="1" t="s">
        <v>830</v>
      </c>
      <c r="O122" s="1" t="s">
        <v>831</v>
      </c>
      <c r="P122" s="1" t="s">
        <v>832</v>
      </c>
      <c r="Q122" s="1" t="s">
        <v>833</v>
      </c>
      <c r="R122" s="1" t="s">
        <v>1441</v>
      </c>
      <c r="S122" s="1" t="s">
        <v>835</v>
      </c>
      <c r="T122" s="1" t="s">
        <v>836</v>
      </c>
      <c r="U122" s="1" t="s">
        <v>796</v>
      </c>
      <c r="V122" s="1" t="s">
        <v>849</v>
      </c>
    </row>
    <row r="123" s="1" customFormat="1" spans="1:22">
      <c r="A123" s="3">
        <v>999225654163796</v>
      </c>
      <c r="B123" s="1" t="s">
        <v>1442</v>
      </c>
      <c r="C123" s="1" t="s">
        <v>1443</v>
      </c>
      <c r="D123" s="1" t="s">
        <v>1273</v>
      </c>
      <c r="E123" s="1" t="s">
        <v>1444</v>
      </c>
      <c r="F123" s="1" t="s">
        <v>952</v>
      </c>
      <c r="G123" s="1" t="s">
        <v>822</v>
      </c>
      <c r="H123" s="1" t="s">
        <v>827</v>
      </c>
      <c r="I123" s="1" t="s">
        <v>1445</v>
      </c>
      <c r="J123" s="1" t="s">
        <v>829</v>
      </c>
      <c r="K123" s="1" t="s">
        <v>1445</v>
      </c>
      <c r="L123" s="1" t="s">
        <v>1445</v>
      </c>
      <c r="M123" s="1" t="s">
        <v>830</v>
      </c>
      <c r="N123" s="1" t="s">
        <v>830</v>
      </c>
      <c r="O123" s="1" t="s">
        <v>831</v>
      </c>
      <c r="P123" s="1" t="s">
        <v>832</v>
      </c>
      <c r="Q123" s="1" t="s">
        <v>833</v>
      </c>
      <c r="R123" s="1" t="s">
        <v>1446</v>
      </c>
      <c r="S123" s="1" t="s">
        <v>835</v>
      </c>
      <c r="T123" s="1" t="s">
        <v>836</v>
      </c>
      <c r="U123" s="1" t="s">
        <v>796</v>
      </c>
      <c r="V123" s="1" t="s">
        <v>1277</v>
      </c>
    </row>
    <row r="124" s="1" customFormat="1" spans="1:22">
      <c r="A124" s="3">
        <v>999225955156959</v>
      </c>
      <c r="B124" s="1" t="s">
        <v>1447</v>
      </c>
      <c r="C124" s="1" t="s">
        <v>1448</v>
      </c>
      <c r="D124" s="1" t="s">
        <v>1433</v>
      </c>
      <c r="E124" s="1" t="s">
        <v>1449</v>
      </c>
      <c r="F124" s="1" t="s">
        <v>822</v>
      </c>
      <c r="G124" s="1" t="s">
        <v>826</v>
      </c>
      <c r="H124" s="1" t="s">
        <v>827</v>
      </c>
      <c r="I124" s="1" t="s">
        <v>1450</v>
      </c>
      <c r="J124" s="1" t="s">
        <v>829</v>
      </c>
      <c r="K124" s="1" t="s">
        <v>1450</v>
      </c>
      <c r="L124" s="1" t="s">
        <v>1450</v>
      </c>
      <c r="M124" s="1" t="s">
        <v>830</v>
      </c>
      <c r="N124" s="1" t="s">
        <v>830</v>
      </c>
      <c r="O124" s="1" t="s">
        <v>831</v>
      </c>
      <c r="P124" s="1" t="s">
        <v>832</v>
      </c>
      <c r="Q124" s="1" t="s">
        <v>833</v>
      </c>
      <c r="R124" s="1" t="s">
        <v>1451</v>
      </c>
      <c r="S124" s="1" t="s">
        <v>835</v>
      </c>
      <c r="T124" s="1" t="s">
        <v>836</v>
      </c>
      <c r="U124" s="1" t="s">
        <v>796</v>
      </c>
      <c r="V124" s="1" t="s">
        <v>968</v>
      </c>
    </row>
    <row r="125" s="1" customFormat="1" spans="1:22">
      <c r="A125" s="3">
        <v>999225633047795</v>
      </c>
      <c r="B125" s="1" t="s">
        <v>1452</v>
      </c>
      <c r="C125" s="1" t="s">
        <v>1453</v>
      </c>
      <c r="D125" s="1" t="s">
        <v>1158</v>
      </c>
      <c r="E125" s="1" t="s">
        <v>1454</v>
      </c>
      <c r="F125" s="1" t="s">
        <v>1010</v>
      </c>
      <c r="G125" s="1" t="s">
        <v>822</v>
      </c>
      <c r="H125" s="1" t="s">
        <v>827</v>
      </c>
      <c r="I125" s="1" t="s">
        <v>1455</v>
      </c>
      <c r="J125" s="1" t="s">
        <v>829</v>
      </c>
      <c r="K125" s="1" t="s">
        <v>1455</v>
      </c>
      <c r="L125" s="1" t="s">
        <v>1455</v>
      </c>
      <c r="M125" s="1" t="s">
        <v>830</v>
      </c>
      <c r="N125" s="1" t="s">
        <v>830</v>
      </c>
      <c r="O125" s="1" t="s">
        <v>831</v>
      </c>
      <c r="P125" s="1" t="s">
        <v>832</v>
      </c>
      <c r="Q125" s="1" t="s">
        <v>833</v>
      </c>
      <c r="R125" s="1" t="s">
        <v>1456</v>
      </c>
      <c r="S125" s="1" t="s">
        <v>835</v>
      </c>
      <c r="T125" s="1" t="s">
        <v>836</v>
      </c>
      <c r="U125" s="1" t="s">
        <v>796</v>
      </c>
      <c r="V125" s="1" t="s">
        <v>837</v>
      </c>
    </row>
    <row r="126" s="1" customFormat="1" spans="1:22">
      <c r="A126" s="3">
        <v>999225611305448</v>
      </c>
      <c r="B126" s="1" t="s">
        <v>1457</v>
      </c>
      <c r="C126" s="1" t="s">
        <v>1458</v>
      </c>
      <c r="D126" s="1" t="s">
        <v>1374</v>
      </c>
      <c r="E126" s="1" t="s">
        <v>1459</v>
      </c>
      <c r="F126" s="1" t="s">
        <v>1059</v>
      </c>
      <c r="G126" s="1" t="s">
        <v>822</v>
      </c>
      <c r="H126" s="1" t="s">
        <v>827</v>
      </c>
      <c r="I126" s="1" t="s">
        <v>1460</v>
      </c>
      <c r="J126" s="1" t="s">
        <v>829</v>
      </c>
      <c r="K126" s="1" t="s">
        <v>1460</v>
      </c>
      <c r="L126" s="1" t="s">
        <v>1460</v>
      </c>
      <c r="M126" s="1" t="s">
        <v>830</v>
      </c>
      <c r="N126" s="1" t="s">
        <v>830</v>
      </c>
      <c r="O126" s="1" t="s">
        <v>831</v>
      </c>
      <c r="P126" s="1" t="s">
        <v>832</v>
      </c>
      <c r="Q126" s="1" t="s">
        <v>833</v>
      </c>
      <c r="R126" s="1" t="s">
        <v>1461</v>
      </c>
      <c r="S126" s="1" t="s">
        <v>835</v>
      </c>
      <c r="T126" s="1" t="s">
        <v>836</v>
      </c>
      <c r="U126" s="1" t="s">
        <v>796</v>
      </c>
      <c r="V126" s="1" t="s">
        <v>894</v>
      </c>
    </row>
    <row r="127" s="1" customFormat="1" spans="1:22">
      <c r="A127" s="3">
        <v>999225742798376</v>
      </c>
      <c r="B127" s="1" t="s">
        <v>1422</v>
      </c>
      <c r="C127" s="1" t="s">
        <v>1462</v>
      </c>
      <c r="D127" s="1" t="s">
        <v>1463</v>
      </c>
      <c r="E127" s="1" t="s">
        <v>1464</v>
      </c>
      <c r="F127" s="1" t="s">
        <v>1010</v>
      </c>
      <c r="G127" s="1" t="s">
        <v>885</v>
      </c>
      <c r="H127" s="1" t="s">
        <v>827</v>
      </c>
      <c r="I127" s="1" t="s">
        <v>1465</v>
      </c>
      <c r="J127" s="1" t="s">
        <v>829</v>
      </c>
      <c r="K127" s="1" t="s">
        <v>1465</v>
      </c>
      <c r="L127" s="1" t="s">
        <v>1465</v>
      </c>
      <c r="M127" s="1" t="s">
        <v>830</v>
      </c>
      <c r="N127" s="1" t="s">
        <v>830</v>
      </c>
      <c r="O127" s="1" t="s">
        <v>831</v>
      </c>
      <c r="P127" s="1" t="s">
        <v>832</v>
      </c>
      <c r="Q127" s="1" t="s">
        <v>833</v>
      </c>
      <c r="R127" s="1" t="s">
        <v>1466</v>
      </c>
      <c r="S127" s="1" t="s">
        <v>835</v>
      </c>
      <c r="T127" s="1" t="s">
        <v>836</v>
      </c>
      <c r="U127" s="1" t="s">
        <v>796</v>
      </c>
      <c r="V127" s="1" t="s">
        <v>1043</v>
      </c>
    </row>
    <row r="128" s="1" customFormat="1" spans="1:22">
      <c r="A128" s="3">
        <v>999225562454156</v>
      </c>
      <c r="B128" s="1" t="s">
        <v>1467</v>
      </c>
      <c r="C128" s="1" t="s">
        <v>1468</v>
      </c>
      <c r="D128" s="1" t="s">
        <v>1158</v>
      </c>
      <c r="E128" s="1" t="s">
        <v>1469</v>
      </c>
      <c r="F128" s="1" t="s">
        <v>1010</v>
      </c>
      <c r="G128" s="1" t="s">
        <v>826</v>
      </c>
      <c r="H128" s="1" t="s">
        <v>827</v>
      </c>
      <c r="I128" s="1" t="s">
        <v>1470</v>
      </c>
      <c r="J128" s="1" t="s">
        <v>829</v>
      </c>
      <c r="K128" s="1" t="s">
        <v>1470</v>
      </c>
      <c r="L128" s="1" t="s">
        <v>1470</v>
      </c>
      <c r="M128" s="1" t="s">
        <v>830</v>
      </c>
      <c r="N128" s="1" t="s">
        <v>830</v>
      </c>
      <c r="O128" s="1" t="s">
        <v>831</v>
      </c>
      <c r="P128" s="1" t="s">
        <v>832</v>
      </c>
      <c r="Q128" s="1" t="s">
        <v>833</v>
      </c>
      <c r="R128" s="1" t="s">
        <v>1471</v>
      </c>
      <c r="S128" s="1" t="s">
        <v>835</v>
      </c>
      <c r="T128" s="1" t="s">
        <v>836</v>
      </c>
      <c r="U128" s="1" t="s">
        <v>796</v>
      </c>
      <c r="V128" s="1" t="s">
        <v>837</v>
      </c>
    </row>
    <row r="129" s="1" customFormat="1" spans="1:22">
      <c r="A129" s="3">
        <v>999225542445156</v>
      </c>
      <c r="B129" s="1" t="s">
        <v>1472</v>
      </c>
      <c r="C129" s="1" t="s">
        <v>1473</v>
      </c>
      <c r="D129" s="1" t="s">
        <v>1279</v>
      </c>
      <c r="E129" s="1" t="s">
        <v>1474</v>
      </c>
      <c r="F129" s="1" t="s">
        <v>952</v>
      </c>
      <c r="G129" s="1" t="s">
        <v>885</v>
      </c>
      <c r="H129" s="1" t="s">
        <v>827</v>
      </c>
      <c r="I129" s="1" t="s">
        <v>1475</v>
      </c>
      <c r="J129" s="1" t="s">
        <v>829</v>
      </c>
      <c r="K129" s="1" t="s">
        <v>1475</v>
      </c>
      <c r="L129" s="1" t="s">
        <v>1475</v>
      </c>
      <c r="M129" s="1" t="s">
        <v>830</v>
      </c>
      <c r="N129" s="1" t="s">
        <v>830</v>
      </c>
      <c r="O129" s="1" t="s">
        <v>831</v>
      </c>
      <c r="P129" s="1" t="s">
        <v>832</v>
      </c>
      <c r="Q129" s="1" t="s">
        <v>833</v>
      </c>
      <c r="R129" s="1" t="s">
        <v>1476</v>
      </c>
      <c r="S129" s="1" t="s">
        <v>835</v>
      </c>
      <c r="T129" s="1" t="s">
        <v>836</v>
      </c>
      <c r="U129" s="1" t="s">
        <v>796</v>
      </c>
      <c r="V129" s="1" t="s">
        <v>894</v>
      </c>
    </row>
    <row r="130" s="1" customFormat="1" spans="1:22">
      <c r="A130" s="3">
        <v>999225521127191</v>
      </c>
      <c r="B130" s="1" t="s">
        <v>1477</v>
      </c>
      <c r="C130" s="1" t="s">
        <v>1478</v>
      </c>
      <c r="D130" s="1" t="s">
        <v>1212</v>
      </c>
      <c r="E130" s="1" t="s">
        <v>1479</v>
      </c>
      <c r="F130" s="1" t="s">
        <v>952</v>
      </c>
      <c r="G130" s="1" t="s">
        <v>885</v>
      </c>
      <c r="H130" s="1" t="s">
        <v>827</v>
      </c>
      <c r="I130" s="1" t="s">
        <v>1480</v>
      </c>
      <c r="J130" s="1" t="s">
        <v>829</v>
      </c>
      <c r="K130" s="1" t="s">
        <v>1480</v>
      </c>
      <c r="L130" s="1" t="s">
        <v>1480</v>
      </c>
      <c r="M130" s="1" t="s">
        <v>830</v>
      </c>
      <c r="N130" s="1" t="s">
        <v>830</v>
      </c>
      <c r="O130" s="1" t="s">
        <v>831</v>
      </c>
      <c r="P130" s="1" t="s">
        <v>832</v>
      </c>
      <c r="Q130" s="1" t="s">
        <v>833</v>
      </c>
      <c r="R130" s="1" t="s">
        <v>1481</v>
      </c>
      <c r="S130" s="1" t="s">
        <v>835</v>
      </c>
      <c r="T130" s="1" t="s">
        <v>836</v>
      </c>
      <c r="U130" s="1" t="s">
        <v>796</v>
      </c>
      <c r="V130" s="1" t="s">
        <v>1043</v>
      </c>
    </row>
    <row r="131" s="1" customFormat="1" spans="1:22">
      <c r="A131" s="3">
        <v>999225515628822</v>
      </c>
      <c r="B131" s="1" t="s">
        <v>1477</v>
      </c>
      <c r="C131" s="1" t="s">
        <v>1482</v>
      </c>
      <c r="D131" s="1" t="s">
        <v>1279</v>
      </c>
      <c r="E131" s="1" t="s">
        <v>1483</v>
      </c>
      <c r="F131" s="1" t="s">
        <v>1010</v>
      </c>
      <c r="G131" s="1" t="s">
        <v>885</v>
      </c>
      <c r="H131" s="1" t="s">
        <v>827</v>
      </c>
      <c r="I131" s="1" t="s">
        <v>1484</v>
      </c>
      <c r="J131" s="1" t="s">
        <v>829</v>
      </c>
      <c r="K131" s="1" t="s">
        <v>1484</v>
      </c>
      <c r="L131" s="1" t="s">
        <v>1484</v>
      </c>
      <c r="M131" s="1" t="s">
        <v>830</v>
      </c>
      <c r="N131" s="1" t="s">
        <v>830</v>
      </c>
      <c r="O131" s="1" t="s">
        <v>831</v>
      </c>
      <c r="P131" s="1" t="s">
        <v>832</v>
      </c>
      <c r="Q131" s="1" t="s">
        <v>833</v>
      </c>
      <c r="R131" s="1" t="s">
        <v>1485</v>
      </c>
      <c r="S131" s="1" t="s">
        <v>835</v>
      </c>
      <c r="T131" s="1" t="s">
        <v>836</v>
      </c>
      <c r="U131" s="1" t="s">
        <v>796</v>
      </c>
      <c r="V131" s="1" t="s">
        <v>894</v>
      </c>
    </row>
    <row r="132" s="1" customFormat="1" spans="1:22">
      <c r="A132" s="3">
        <v>25499278232</v>
      </c>
      <c r="B132" s="1" t="s">
        <v>1477</v>
      </c>
      <c r="C132" s="1" t="s">
        <v>1486</v>
      </c>
      <c r="D132" s="1" t="s">
        <v>1095</v>
      </c>
      <c r="E132" s="1" t="s">
        <v>1487</v>
      </c>
      <c r="F132" s="1" t="s">
        <v>885</v>
      </c>
      <c r="G132" s="1" t="s">
        <v>826</v>
      </c>
      <c r="H132" s="1" t="s">
        <v>827</v>
      </c>
      <c r="I132" s="1" t="s">
        <v>1488</v>
      </c>
      <c r="J132" s="1" t="s">
        <v>829</v>
      </c>
      <c r="K132" s="1" t="s">
        <v>1488</v>
      </c>
      <c r="L132" s="1" t="s">
        <v>1488</v>
      </c>
      <c r="M132" s="1" t="s">
        <v>830</v>
      </c>
      <c r="N132" s="1" t="s">
        <v>830</v>
      </c>
      <c r="O132" s="1" t="s">
        <v>831</v>
      </c>
      <c r="P132" s="1" t="s">
        <v>832</v>
      </c>
      <c r="Q132" s="1" t="s">
        <v>833</v>
      </c>
      <c r="R132" s="1" t="s">
        <v>1489</v>
      </c>
      <c r="S132" s="1" t="s">
        <v>835</v>
      </c>
      <c r="T132" s="1" t="s">
        <v>836</v>
      </c>
      <c r="U132" s="1" t="s">
        <v>796</v>
      </c>
      <c r="V132" s="1" t="s">
        <v>849</v>
      </c>
    </row>
    <row r="133" s="1" customFormat="1" spans="1:22">
      <c r="A133" s="3">
        <v>999225473196242</v>
      </c>
      <c r="B133" s="1" t="s">
        <v>1490</v>
      </c>
      <c r="C133" s="1" t="s">
        <v>1491</v>
      </c>
      <c r="D133" s="1" t="s">
        <v>1492</v>
      </c>
      <c r="E133" s="1" t="s">
        <v>1493</v>
      </c>
      <c r="F133" s="1" t="s">
        <v>952</v>
      </c>
      <c r="G133" s="1" t="s">
        <v>822</v>
      </c>
      <c r="H133" s="1" t="s">
        <v>827</v>
      </c>
      <c r="I133" s="1" t="s">
        <v>1494</v>
      </c>
      <c r="J133" s="1" t="s">
        <v>829</v>
      </c>
      <c r="K133" s="1" t="s">
        <v>1494</v>
      </c>
      <c r="L133" s="1" t="s">
        <v>1494</v>
      </c>
      <c r="M133" s="1" t="s">
        <v>830</v>
      </c>
      <c r="N133" s="1" t="s">
        <v>830</v>
      </c>
      <c r="O133" s="1" t="s">
        <v>831</v>
      </c>
      <c r="P133" s="1" t="s">
        <v>832</v>
      </c>
      <c r="Q133" s="1" t="s">
        <v>833</v>
      </c>
      <c r="R133" s="1" t="s">
        <v>1495</v>
      </c>
      <c r="S133" s="1" t="s">
        <v>835</v>
      </c>
      <c r="T133" s="1" t="s">
        <v>836</v>
      </c>
      <c r="U133" s="1" t="s">
        <v>796</v>
      </c>
      <c r="V133" s="1" t="s">
        <v>837</v>
      </c>
    </row>
    <row r="134" s="1" customFormat="1" spans="1:22">
      <c r="A134" s="3">
        <v>999225444399851</v>
      </c>
      <c r="B134" s="1" t="s">
        <v>1496</v>
      </c>
      <c r="C134" s="1" t="s">
        <v>1497</v>
      </c>
      <c r="D134" s="1" t="s">
        <v>1324</v>
      </c>
      <c r="E134" s="1" t="s">
        <v>1498</v>
      </c>
      <c r="F134" s="1" t="s">
        <v>885</v>
      </c>
      <c r="G134" s="1" t="s">
        <v>826</v>
      </c>
      <c r="H134" s="1" t="s">
        <v>827</v>
      </c>
      <c r="I134" s="1" t="s">
        <v>1499</v>
      </c>
      <c r="J134" s="1" t="s">
        <v>829</v>
      </c>
      <c r="K134" s="1" t="s">
        <v>1499</v>
      </c>
      <c r="L134" s="1" t="s">
        <v>1499</v>
      </c>
      <c r="M134" s="1" t="s">
        <v>830</v>
      </c>
      <c r="N134" s="1" t="s">
        <v>830</v>
      </c>
      <c r="O134" s="1" t="s">
        <v>831</v>
      </c>
      <c r="P134" s="1" t="s">
        <v>832</v>
      </c>
      <c r="Q134" s="1" t="s">
        <v>833</v>
      </c>
      <c r="R134" s="1" t="s">
        <v>1500</v>
      </c>
      <c r="S134" s="1" t="s">
        <v>835</v>
      </c>
      <c r="T134" s="1" t="s">
        <v>836</v>
      </c>
      <c r="U134" s="1" t="s">
        <v>796</v>
      </c>
      <c r="V134" s="1" t="s">
        <v>837</v>
      </c>
    </row>
    <row r="135" s="1" customFormat="1" spans="1:22">
      <c r="A135" s="3">
        <v>999225436695714</v>
      </c>
      <c r="B135" s="1" t="s">
        <v>1496</v>
      </c>
      <c r="C135" s="1" t="s">
        <v>1501</v>
      </c>
      <c r="D135" s="1" t="s">
        <v>1212</v>
      </c>
      <c r="E135" s="1" t="s">
        <v>1502</v>
      </c>
      <c r="F135" s="1" t="s">
        <v>952</v>
      </c>
      <c r="G135" s="1" t="s">
        <v>826</v>
      </c>
      <c r="H135" s="1" t="s">
        <v>827</v>
      </c>
      <c r="I135" s="1" t="s">
        <v>1503</v>
      </c>
      <c r="J135" s="1" t="s">
        <v>829</v>
      </c>
      <c r="K135" s="1" t="s">
        <v>1503</v>
      </c>
      <c r="L135" s="1" t="s">
        <v>1503</v>
      </c>
      <c r="M135" s="1" t="s">
        <v>830</v>
      </c>
      <c r="N135" s="1" t="s">
        <v>830</v>
      </c>
      <c r="O135" s="1" t="s">
        <v>831</v>
      </c>
      <c r="P135" s="1" t="s">
        <v>832</v>
      </c>
      <c r="Q135" s="1" t="s">
        <v>833</v>
      </c>
      <c r="R135" s="1" t="s">
        <v>1504</v>
      </c>
      <c r="S135" s="1" t="s">
        <v>835</v>
      </c>
      <c r="T135" s="1" t="s">
        <v>836</v>
      </c>
      <c r="U135" s="1" t="s">
        <v>796</v>
      </c>
      <c r="V135" s="1" t="s">
        <v>1043</v>
      </c>
    </row>
    <row r="136" s="1" customFormat="1" spans="1:22">
      <c r="A136" s="3">
        <v>999225693508231</v>
      </c>
      <c r="B136" s="1" t="s">
        <v>1505</v>
      </c>
      <c r="C136" s="1" t="s">
        <v>1506</v>
      </c>
      <c r="D136" s="1" t="s">
        <v>1507</v>
      </c>
      <c r="E136" s="1" t="s">
        <v>1508</v>
      </c>
      <c r="F136" s="1" t="s">
        <v>1010</v>
      </c>
      <c r="G136" s="1" t="s">
        <v>885</v>
      </c>
      <c r="H136" s="1" t="s">
        <v>827</v>
      </c>
      <c r="I136" s="1" t="s">
        <v>1509</v>
      </c>
      <c r="J136" s="1" t="s">
        <v>829</v>
      </c>
      <c r="K136" s="1" t="s">
        <v>1509</v>
      </c>
      <c r="L136" s="1" t="s">
        <v>1509</v>
      </c>
      <c r="M136" s="1" t="s">
        <v>830</v>
      </c>
      <c r="N136" s="1" t="s">
        <v>830</v>
      </c>
      <c r="O136" s="1" t="s">
        <v>831</v>
      </c>
      <c r="P136" s="1" t="s">
        <v>832</v>
      </c>
      <c r="Q136" s="1" t="s">
        <v>833</v>
      </c>
      <c r="R136" s="1" t="s">
        <v>1510</v>
      </c>
      <c r="S136" s="1" t="s">
        <v>1216</v>
      </c>
      <c r="T136" s="1" t="s">
        <v>836</v>
      </c>
      <c r="U136" s="1" t="s">
        <v>796</v>
      </c>
      <c r="V136" s="1" t="s">
        <v>1134</v>
      </c>
    </row>
    <row r="137" s="1" customFormat="1" spans="1:22">
      <c r="A137" s="3">
        <v>999225369306325</v>
      </c>
      <c r="B137" s="1" t="s">
        <v>1511</v>
      </c>
      <c r="C137" s="1" t="s">
        <v>1512</v>
      </c>
      <c r="D137" s="1" t="s">
        <v>1463</v>
      </c>
      <c r="E137" s="1" t="s">
        <v>1513</v>
      </c>
      <c r="F137" s="1" t="s">
        <v>1059</v>
      </c>
      <c r="G137" s="1" t="s">
        <v>826</v>
      </c>
      <c r="H137" s="1" t="s">
        <v>827</v>
      </c>
      <c r="I137" s="1" t="s">
        <v>1514</v>
      </c>
      <c r="J137" s="1" t="s">
        <v>829</v>
      </c>
      <c r="K137" s="1" t="s">
        <v>1514</v>
      </c>
      <c r="L137" s="1" t="s">
        <v>1514</v>
      </c>
      <c r="M137" s="1" t="s">
        <v>830</v>
      </c>
      <c r="N137" s="1" t="s">
        <v>830</v>
      </c>
      <c r="O137" s="1" t="s">
        <v>831</v>
      </c>
      <c r="P137" s="1" t="s">
        <v>832</v>
      </c>
      <c r="Q137" s="1" t="s">
        <v>833</v>
      </c>
      <c r="R137" s="1" t="s">
        <v>1515</v>
      </c>
      <c r="S137" s="1" t="s">
        <v>835</v>
      </c>
      <c r="T137" s="1" t="s">
        <v>836</v>
      </c>
      <c r="U137" s="1" t="s">
        <v>796</v>
      </c>
      <c r="V137" s="1" t="s">
        <v>1043</v>
      </c>
    </row>
    <row r="138" s="1" customFormat="1" spans="1:22">
      <c r="A138" s="3">
        <v>999225633405451</v>
      </c>
      <c r="B138" s="1" t="s">
        <v>1452</v>
      </c>
      <c r="C138" s="1" t="s">
        <v>1516</v>
      </c>
      <c r="D138" s="1" t="s">
        <v>1517</v>
      </c>
      <c r="E138" s="1" t="s">
        <v>1518</v>
      </c>
      <c r="F138" s="1" t="s">
        <v>1010</v>
      </c>
      <c r="G138" s="1" t="s">
        <v>826</v>
      </c>
      <c r="H138" s="1" t="s">
        <v>827</v>
      </c>
      <c r="I138" s="1" t="s">
        <v>1519</v>
      </c>
      <c r="J138" s="1" t="s">
        <v>829</v>
      </c>
      <c r="K138" s="1" t="s">
        <v>1519</v>
      </c>
      <c r="L138" s="1" t="s">
        <v>1519</v>
      </c>
      <c r="M138" s="1" t="s">
        <v>830</v>
      </c>
      <c r="N138" s="1" t="s">
        <v>830</v>
      </c>
      <c r="O138" s="1" t="s">
        <v>831</v>
      </c>
      <c r="P138" s="1" t="s">
        <v>832</v>
      </c>
      <c r="Q138" s="1" t="s">
        <v>833</v>
      </c>
      <c r="R138" s="1" t="s">
        <v>1520</v>
      </c>
      <c r="S138" s="1" t="s">
        <v>835</v>
      </c>
      <c r="T138" s="1" t="s">
        <v>836</v>
      </c>
      <c r="U138" s="1" t="s">
        <v>796</v>
      </c>
      <c r="V138" s="1" t="s">
        <v>843</v>
      </c>
    </row>
    <row r="139" s="1" customFormat="1" spans="1:22">
      <c r="A139" s="3">
        <v>999225609571035</v>
      </c>
      <c r="B139" s="1" t="s">
        <v>1457</v>
      </c>
      <c r="C139" s="1" t="s">
        <v>1521</v>
      </c>
      <c r="D139" s="1" t="s">
        <v>1522</v>
      </c>
      <c r="E139" s="1" t="s">
        <v>1523</v>
      </c>
      <c r="F139" s="1" t="s">
        <v>952</v>
      </c>
      <c r="G139" s="1" t="s">
        <v>885</v>
      </c>
      <c r="H139" s="1" t="s">
        <v>827</v>
      </c>
      <c r="I139" s="1" t="s">
        <v>1524</v>
      </c>
      <c r="J139" s="1" t="s">
        <v>829</v>
      </c>
      <c r="K139" s="1" t="s">
        <v>1524</v>
      </c>
      <c r="L139" s="1" t="s">
        <v>1524</v>
      </c>
      <c r="M139" s="1" t="s">
        <v>830</v>
      </c>
      <c r="N139" s="1" t="s">
        <v>830</v>
      </c>
      <c r="O139" s="1" t="s">
        <v>831</v>
      </c>
      <c r="P139" s="1" t="s">
        <v>832</v>
      </c>
      <c r="Q139" s="1" t="s">
        <v>833</v>
      </c>
      <c r="R139" s="1" t="s">
        <v>1525</v>
      </c>
      <c r="S139" s="1" t="s">
        <v>835</v>
      </c>
      <c r="T139" s="1" t="s">
        <v>836</v>
      </c>
      <c r="U139" s="1" t="s">
        <v>796</v>
      </c>
      <c r="V139" s="1" t="s">
        <v>849</v>
      </c>
    </row>
    <row r="140" s="1" customFormat="1" spans="1:22">
      <c r="A140" s="3">
        <v>999225338035295</v>
      </c>
      <c r="B140" s="1" t="s">
        <v>1526</v>
      </c>
      <c r="C140" s="1" t="s">
        <v>1527</v>
      </c>
      <c r="D140" s="1" t="s">
        <v>1433</v>
      </c>
      <c r="E140" s="1" t="s">
        <v>1528</v>
      </c>
      <c r="F140" s="1" t="s">
        <v>1059</v>
      </c>
      <c r="G140" s="1" t="s">
        <v>885</v>
      </c>
      <c r="H140" s="1" t="s">
        <v>827</v>
      </c>
      <c r="I140" s="1" t="s">
        <v>1529</v>
      </c>
      <c r="J140" s="1" t="s">
        <v>829</v>
      </c>
      <c r="K140" s="1" t="s">
        <v>1529</v>
      </c>
      <c r="L140" s="1" t="s">
        <v>1529</v>
      </c>
      <c r="M140" s="1" t="s">
        <v>830</v>
      </c>
      <c r="N140" s="1" t="s">
        <v>830</v>
      </c>
      <c r="O140" s="1" t="s">
        <v>831</v>
      </c>
      <c r="P140" s="1" t="s">
        <v>832</v>
      </c>
      <c r="Q140" s="1" t="s">
        <v>833</v>
      </c>
      <c r="R140" s="1" t="s">
        <v>1530</v>
      </c>
      <c r="S140" s="1" t="s">
        <v>835</v>
      </c>
      <c r="T140" s="1" t="s">
        <v>836</v>
      </c>
      <c r="U140" s="1" t="s">
        <v>796</v>
      </c>
      <c r="V140" s="1" t="s">
        <v>968</v>
      </c>
    </row>
    <row r="141" s="1" customFormat="1" spans="1:22">
      <c r="A141" s="3">
        <v>999225240314013</v>
      </c>
      <c r="B141" s="1" t="s">
        <v>1531</v>
      </c>
      <c r="C141" s="1" t="s">
        <v>1532</v>
      </c>
      <c r="D141" s="1" t="s">
        <v>1533</v>
      </c>
      <c r="E141" s="1" t="s">
        <v>1534</v>
      </c>
      <c r="F141" s="1" t="s">
        <v>1010</v>
      </c>
      <c r="G141" s="1" t="s">
        <v>885</v>
      </c>
      <c r="H141" s="1" t="s">
        <v>827</v>
      </c>
      <c r="I141" s="1" t="s">
        <v>1535</v>
      </c>
      <c r="J141" s="1" t="s">
        <v>829</v>
      </c>
      <c r="K141" s="1" t="s">
        <v>1535</v>
      </c>
      <c r="L141" s="1" t="s">
        <v>1535</v>
      </c>
      <c r="M141" s="1" t="s">
        <v>830</v>
      </c>
      <c r="N141" s="1" t="s">
        <v>830</v>
      </c>
      <c r="O141" s="1" t="s">
        <v>831</v>
      </c>
      <c r="P141" s="1" t="s">
        <v>832</v>
      </c>
      <c r="Q141" s="1" t="s">
        <v>833</v>
      </c>
      <c r="R141" s="1" t="s">
        <v>1536</v>
      </c>
      <c r="S141" s="1" t="s">
        <v>835</v>
      </c>
      <c r="T141" s="1" t="s">
        <v>836</v>
      </c>
      <c r="U141" s="1" t="s">
        <v>796</v>
      </c>
      <c r="V141" s="1" t="s">
        <v>894</v>
      </c>
    </row>
    <row r="142" s="1" customFormat="1" spans="1:22">
      <c r="A142" s="3">
        <v>999225368237800</v>
      </c>
      <c r="B142" s="1" t="s">
        <v>1511</v>
      </c>
      <c r="C142" s="1" t="s">
        <v>1537</v>
      </c>
      <c r="D142" s="1" t="s">
        <v>1538</v>
      </c>
      <c r="E142" s="1" t="s">
        <v>1539</v>
      </c>
      <c r="F142" s="1" t="s">
        <v>952</v>
      </c>
      <c r="G142" s="1" t="s">
        <v>822</v>
      </c>
      <c r="H142" s="1" t="s">
        <v>827</v>
      </c>
      <c r="I142" s="1" t="s">
        <v>1540</v>
      </c>
      <c r="J142" s="1" t="s">
        <v>829</v>
      </c>
      <c r="K142" s="1" t="s">
        <v>1540</v>
      </c>
      <c r="L142" s="1" t="s">
        <v>1540</v>
      </c>
      <c r="M142" s="1" t="s">
        <v>830</v>
      </c>
      <c r="N142" s="1" t="s">
        <v>830</v>
      </c>
      <c r="O142" s="1" t="s">
        <v>831</v>
      </c>
      <c r="P142" s="1" t="s">
        <v>832</v>
      </c>
      <c r="Q142" s="1" t="s">
        <v>833</v>
      </c>
      <c r="R142" s="1" t="s">
        <v>1541</v>
      </c>
      <c r="S142" s="1" t="s">
        <v>835</v>
      </c>
      <c r="T142" s="1" t="s">
        <v>836</v>
      </c>
      <c r="U142" s="1" t="s">
        <v>796</v>
      </c>
      <c r="V142" s="1" t="s">
        <v>849</v>
      </c>
    </row>
    <row r="143" s="1" customFormat="1" spans="1:22">
      <c r="A143" s="3">
        <v>999225169111189</v>
      </c>
      <c r="B143" s="1" t="s">
        <v>1542</v>
      </c>
      <c r="C143" s="1" t="s">
        <v>1543</v>
      </c>
      <c r="D143" s="1" t="s">
        <v>1279</v>
      </c>
      <c r="E143" s="1" t="s">
        <v>1544</v>
      </c>
      <c r="F143" s="1" t="s">
        <v>952</v>
      </c>
      <c r="G143" s="1" t="s">
        <v>822</v>
      </c>
      <c r="H143" s="1" t="s">
        <v>827</v>
      </c>
      <c r="I143" s="1" t="s">
        <v>1545</v>
      </c>
      <c r="J143" s="1" t="s">
        <v>829</v>
      </c>
      <c r="K143" s="1" t="s">
        <v>1545</v>
      </c>
      <c r="L143" s="1" t="s">
        <v>1545</v>
      </c>
      <c r="M143" s="1" t="s">
        <v>830</v>
      </c>
      <c r="N143" s="1" t="s">
        <v>830</v>
      </c>
      <c r="O143" s="1" t="s">
        <v>831</v>
      </c>
      <c r="P143" s="1" t="s">
        <v>832</v>
      </c>
      <c r="Q143" s="1" t="s">
        <v>833</v>
      </c>
      <c r="R143" s="1" t="s">
        <v>1546</v>
      </c>
      <c r="S143" s="1" t="s">
        <v>835</v>
      </c>
      <c r="T143" s="1" t="s">
        <v>836</v>
      </c>
      <c r="U143" s="1" t="s">
        <v>796</v>
      </c>
      <c r="V143" s="1" t="s">
        <v>894</v>
      </c>
    </row>
    <row r="144" s="1" customFormat="1" spans="1:22">
      <c r="A144" s="3">
        <v>999225168561759</v>
      </c>
      <c r="B144" s="1" t="s">
        <v>1542</v>
      </c>
      <c r="C144" s="1" t="s">
        <v>1547</v>
      </c>
      <c r="D144" s="1" t="s">
        <v>1279</v>
      </c>
      <c r="E144" s="1" t="s">
        <v>1548</v>
      </c>
      <c r="F144" s="1" t="s">
        <v>952</v>
      </c>
      <c r="G144" s="1" t="s">
        <v>822</v>
      </c>
      <c r="H144" s="1" t="s">
        <v>827</v>
      </c>
      <c r="I144" s="1" t="s">
        <v>1545</v>
      </c>
      <c r="J144" s="1" t="s">
        <v>829</v>
      </c>
      <c r="K144" s="1" t="s">
        <v>1545</v>
      </c>
      <c r="L144" s="1" t="s">
        <v>1545</v>
      </c>
      <c r="M144" s="1" t="s">
        <v>830</v>
      </c>
      <c r="N144" s="1" t="s">
        <v>830</v>
      </c>
      <c r="O144" s="1" t="s">
        <v>831</v>
      </c>
      <c r="P144" s="1" t="s">
        <v>832</v>
      </c>
      <c r="Q144" s="1" t="s">
        <v>833</v>
      </c>
      <c r="R144" s="1" t="s">
        <v>1549</v>
      </c>
      <c r="S144" s="1" t="s">
        <v>835</v>
      </c>
      <c r="T144" s="1" t="s">
        <v>836</v>
      </c>
      <c r="U144" s="1" t="s">
        <v>796</v>
      </c>
      <c r="V144" s="1" t="s">
        <v>894</v>
      </c>
    </row>
    <row r="145" s="1" customFormat="1" spans="1:22">
      <c r="A145" s="3">
        <v>999225138629985</v>
      </c>
      <c r="B145" s="1" t="s">
        <v>1550</v>
      </c>
      <c r="C145" s="1" t="s">
        <v>1551</v>
      </c>
      <c r="D145" s="1" t="s">
        <v>1552</v>
      </c>
      <c r="E145" s="1" t="s">
        <v>1553</v>
      </c>
      <c r="F145" s="1" t="s">
        <v>1010</v>
      </c>
      <c r="G145" s="1" t="s">
        <v>885</v>
      </c>
      <c r="H145" s="1" t="s">
        <v>827</v>
      </c>
      <c r="I145" s="1" t="s">
        <v>1117</v>
      </c>
      <c r="J145" s="1" t="s">
        <v>829</v>
      </c>
      <c r="K145" s="1" t="s">
        <v>1117</v>
      </c>
      <c r="L145" s="1" t="s">
        <v>1117</v>
      </c>
      <c r="M145" s="1" t="s">
        <v>830</v>
      </c>
      <c r="N145" s="1" t="s">
        <v>830</v>
      </c>
      <c r="O145" s="1" t="s">
        <v>831</v>
      </c>
      <c r="P145" s="1" t="s">
        <v>832</v>
      </c>
      <c r="Q145" s="1" t="s">
        <v>833</v>
      </c>
      <c r="R145" s="1" t="s">
        <v>1554</v>
      </c>
      <c r="S145" s="1" t="s">
        <v>835</v>
      </c>
      <c r="T145" s="1" t="s">
        <v>836</v>
      </c>
      <c r="U145" s="1" t="s">
        <v>796</v>
      </c>
      <c r="V145" s="1" t="s">
        <v>837</v>
      </c>
    </row>
    <row r="146" s="1" customFormat="1" spans="1:22">
      <c r="A146" s="3">
        <v>999225365624728</v>
      </c>
      <c r="B146" s="1" t="s">
        <v>1511</v>
      </c>
      <c r="C146" s="1" t="s">
        <v>1555</v>
      </c>
      <c r="D146" s="1" t="s">
        <v>1556</v>
      </c>
      <c r="E146" s="1" t="s">
        <v>1557</v>
      </c>
      <c r="F146" s="1" t="s">
        <v>952</v>
      </c>
      <c r="G146" s="1" t="s">
        <v>822</v>
      </c>
      <c r="H146" s="1" t="s">
        <v>827</v>
      </c>
      <c r="I146" s="1" t="s">
        <v>1558</v>
      </c>
      <c r="J146" s="1" t="s">
        <v>829</v>
      </c>
      <c r="K146" s="1" t="s">
        <v>1558</v>
      </c>
      <c r="L146" s="1" t="s">
        <v>1558</v>
      </c>
      <c r="M146" s="1" t="s">
        <v>830</v>
      </c>
      <c r="N146" s="1" t="s">
        <v>830</v>
      </c>
      <c r="O146" s="1" t="s">
        <v>831</v>
      </c>
      <c r="P146" s="1" t="s">
        <v>832</v>
      </c>
      <c r="Q146" s="1" t="s">
        <v>833</v>
      </c>
      <c r="R146" s="1" t="s">
        <v>1559</v>
      </c>
      <c r="S146" s="1" t="s">
        <v>835</v>
      </c>
      <c r="T146" s="1" t="s">
        <v>836</v>
      </c>
      <c r="U146" s="1" t="s">
        <v>796</v>
      </c>
      <c r="V146" s="1" t="s">
        <v>849</v>
      </c>
    </row>
    <row r="147" s="1" customFormat="1" spans="1:22">
      <c r="A147" s="3">
        <v>999225093980552</v>
      </c>
      <c r="B147" s="1" t="s">
        <v>1560</v>
      </c>
      <c r="C147" s="1" t="s">
        <v>1561</v>
      </c>
      <c r="D147" s="1" t="s">
        <v>1562</v>
      </c>
      <c r="E147" s="1" t="s">
        <v>1563</v>
      </c>
      <c r="F147" s="1" t="s">
        <v>1010</v>
      </c>
      <c r="G147" s="1" t="s">
        <v>885</v>
      </c>
      <c r="H147" s="1" t="s">
        <v>827</v>
      </c>
      <c r="I147" s="1" t="s">
        <v>1564</v>
      </c>
      <c r="J147" s="1" t="s">
        <v>829</v>
      </c>
      <c r="K147" s="1" t="s">
        <v>1564</v>
      </c>
      <c r="L147" s="1" t="s">
        <v>1564</v>
      </c>
      <c r="M147" s="1" t="s">
        <v>830</v>
      </c>
      <c r="N147" s="1" t="s">
        <v>830</v>
      </c>
      <c r="O147" s="1" t="s">
        <v>831</v>
      </c>
      <c r="P147" s="1" t="s">
        <v>832</v>
      </c>
      <c r="Q147" s="1" t="s">
        <v>833</v>
      </c>
      <c r="R147" s="1" t="s">
        <v>1565</v>
      </c>
      <c r="S147" s="1" t="s">
        <v>835</v>
      </c>
      <c r="T147" s="1" t="s">
        <v>836</v>
      </c>
      <c r="U147" s="1" t="s">
        <v>796</v>
      </c>
      <c r="V147" s="1" t="s">
        <v>849</v>
      </c>
    </row>
    <row r="148" s="1" customFormat="1" spans="1:22">
      <c r="A148" s="3">
        <v>999225392051970</v>
      </c>
      <c r="B148" s="1" t="s">
        <v>1566</v>
      </c>
      <c r="C148" s="1" t="s">
        <v>1567</v>
      </c>
      <c r="D148" s="1" t="s">
        <v>1538</v>
      </c>
      <c r="E148" s="1" t="s">
        <v>1568</v>
      </c>
      <c r="F148" s="1" t="s">
        <v>952</v>
      </c>
      <c r="G148" s="1" t="s">
        <v>822</v>
      </c>
      <c r="H148" s="1" t="s">
        <v>827</v>
      </c>
      <c r="I148" s="1" t="s">
        <v>1540</v>
      </c>
      <c r="J148" s="1" t="s">
        <v>829</v>
      </c>
      <c r="K148" s="1" t="s">
        <v>1540</v>
      </c>
      <c r="L148" s="1" t="s">
        <v>1540</v>
      </c>
      <c r="M148" s="1" t="s">
        <v>830</v>
      </c>
      <c r="N148" s="1" t="s">
        <v>830</v>
      </c>
      <c r="O148" s="1" t="s">
        <v>831</v>
      </c>
      <c r="P148" s="1" t="s">
        <v>832</v>
      </c>
      <c r="Q148" s="1" t="s">
        <v>833</v>
      </c>
      <c r="R148" s="1" t="s">
        <v>1569</v>
      </c>
      <c r="S148" s="1" t="s">
        <v>835</v>
      </c>
      <c r="T148" s="1" t="s">
        <v>836</v>
      </c>
      <c r="U148" s="1" t="s">
        <v>796</v>
      </c>
      <c r="V148" s="1" t="s">
        <v>849</v>
      </c>
    </row>
    <row r="149" s="1" customFormat="1" spans="1:22">
      <c r="A149" s="3">
        <v>999225059363901</v>
      </c>
      <c r="B149" s="1" t="s">
        <v>1570</v>
      </c>
      <c r="C149" s="1" t="s">
        <v>1571</v>
      </c>
      <c r="D149" s="1" t="s">
        <v>1247</v>
      </c>
      <c r="E149" s="1" t="s">
        <v>1572</v>
      </c>
      <c r="F149" s="1" t="s">
        <v>1010</v>
      </c>
      <c r="G149" s="1" t="s">
        <v>826</v>
      </c>
      <c r="H149" s="1" t="s">
        <v>827</v>
      </c>
      <c r="I149" s="1" t="s">
        <v>1573</v>
      </c>
      <c r="J149" s="1" t="s">
        <v>829</v>
      </c>
      <c r="K149" s="1" t="s">
        <v>1573</v>
      </c>
      <c r="L149" s="1" t="s">
        <v>1573</v>
      </c>
      <c r="M149" s="1" t="s">
        <v>830</v>
      </c>
      <c r="N149" s="1" t="s">
        <v>830</v>
      </c>
      <c r="O149" s="1" t="s">
        <v>831</v>
      </c>
      <c r="P149" s="1" t="s">
        <v>832</v>
      </c>
      <c r="Q149" s="1" t="s">
        <v>833</v>
      </c>
      <c r="R149" s="1" t="s">
        <v>1574</v>
      </c>
      <c r="S149" s="1" t="s">
        <v>835</v>
      </c>
      <c r="T149" s="1" t="s">
        <v>836</v>
      </c>
      <c r="U149" s="1" t="s">
        <v>796</v>
      </c>
      <c r="V149" s="1" t="s">
        <v>837</v>
      </c>
    </row>
    <row r="150" s="1" customFormat="1" spans="1:22">
      <c r="A150" s="3">
        <v>999225021465913</v>
      </c>
      <c r="B150" s="1" t="s">
        <v>1575</v>
      </c>
      <c r="C150" s="1" t="s">
        <v>1576</v>
      </c>
      <c r="D150" s="1" t="s">
        <v>1577</v>
      </c>
      <c r="E150" s="1" t="s">
        <v>1578</v>
      </c>
      <c r="F150" s="1" t="s">
        <v>885</v>
      </c>
      <c r="G150" s="1" t="s">
        <v>822</v>
      </c>
      <c r="H150" s="1" t="s">
        <v>827</v>
      </c>
      <c r="I150" s="1" t="s">
        <v>1579</v>
      </c>
      <c r="J150" s="1" t="s">
        <v>829</v>
      </c>
      <c r="K150" s="1" t="s">
        <v>1579</v>
      </c>
      <c r="L150" s="1" t="s">
        <v>1579</v>
      </c>
      <c r="M150" s="1" t="s">
        <v>830</v>
      </c>
      <c r="N150" s="1" t="s">
        <v>830</v>
      </c>
      <c r="O150" s="1" t="s">
        <v>831</v>
      </c>
      <c r="P150" s="1" t="s">
        <v>832</v>
      </c>
      <c r="Q150" s="1" t="s">
        <v>833</v>
      </c>
      <c r="R150" s="1" t="s">
        <v>1580</v>
      </c>
      <c r="S150" s="1" t="s">
        <v>835</v>
      </c>
      <c r="T150" s="1" t="s">
        <v>836</v>
      </c>
      <c r="U150" s="1" t="s">
        <v>796</v>
      </c>
      <c r="V150" s="1" t="s">
        <v>1581</v>
      </c>
    </row>
    <row r="151" s="1" customFormat="1" spans="1:22">
      <c r="A151" s="3">
        <v>999225007320750</v>
      </c>
      <c r="B151" s="1" t="s">
        <v>1582</v>
      </c>
      <c r="C151" s="1" t="s">
        <v>1583</v>
      </c>
      <c r="D151" s="1" t="s">
        <v>1584</v>
      </c>
      <c r="E151" s="1" t="s">
        <v>1585</v>
      </c>
      <c r="F151" s="1" t="s">
        <v>1059</v>
      </c>
      <c r="G151" s="1" t="s">
        <v>822</v>
      </c>
      <c r="H151" s="1" t="s">
        <v>827</v>
      </c>
      <c r="I151" s="1" t="s">
        <v>1586</v>
      </c>
      <c r="J151" s="1" t="s">
        <v>829</v>
      </c>
      <c r="K151" s="1" t="s">
        <v>1586</v>
      </c>
      <c r="L151" s="1" t="s">
        <v>1586</v>
      </c>
      <c r="M151" s="1" t="s">
        <v>830</v>
      </c>
      <c r="N151" s="1" t="s">
        <v>830</v>
      </c>
      <c r="O151" s="1" t="s">
        <v>831</v>
      </c>
      <c r="P151" s="1" t="s">
        <v>832</v>
      </c>
      <c r="Q151" s="1" t="s">
        <v>833</v>
      </c>
      <c r="R151" s="1" t="s">
        <v>1587</v>
      </c>
      <c r="S151" s="1" t="s">
        <v>835</v>
      </c>
      <c r="T151" s="1" t="s">
        <v>836</v>
      </c>
      <c r="U151" s="1" t="s">
        <v>796</v>
      </c>
      <c r="V151" s="1" t="s">
        <v>849</v>
      </c>
    </row>
    <row r="152" s="1" customFormat="1" spans="1:22">
      <c r="A152" s="3">
        <v>999225007146959</v>
      </c>
      <c r="B152" s="1" t="s">
        <v>1582</v>
      </c>
      <c r="C152" s="1" t="s">
        <v>1588</v>
      </c>
      <c r="D152" s="1" t="s">
        <v>1584</v>
      </c>
      <c r="E152" s="1" t="s">
        <v>1589</v>
      </c>
      <c r="F152" s="1" t="s">
        <v>1059</v>
      </c>
      <c r="G152" s="1" t="s">
        <v>822</v>
      </c>
      <c r="H152" s="1" t="s">
        <v>827</v>
      </c>
      <c r="I152" s="1" t="s">
        <v>1590</v>
      </c>
      <c r="J152" s="1" t="s">
        <v>829</v>
      </c>
      <c r="K152" s="1" t="s">
        <v>1590</v>
      </c>
      <c r="L152" s="1" t="s">
        <v>1590</v>
      </c>
      <c r="M152" s="1" t="s">
        <v>830</v>
      </c>
      <c r="N152" s="1" t="s">
        <v>830</v>
      </c>
      <c r="O152" s="1" t="s">
        <v>831</v>
      </c>
      <c r="P152" s="1" t="s">
        <v>832</v>
      </c>
      <c r="Q152" s="1" t="s">
        <v>833</v>
      </c>
      <c r="R152" s="1" t="s">
        <v>1591</v>
      </c>
      <c r="S152" s="1" t="s">
        <v>835</v>
      </c>
      <c r="T152" s="1" t="s">
        <v>836</v>
      </c>
      <c r="U152" s="1" t="s">
        <v>796</v>
      </c>
      <c r="V152" s="1" t="s">
        <v>849</v>
      </c>
    </row>
    <row r="153" s="1" customFormat="1" spans="1:22">
      <c r="A153" s="3">
        <v>999225001861216</v>
      </c>
      <c r="B153" s="1" t="s">
        <v>1582</v>
      </c>
      <c r="C153" s="1" t="s">
        <v>1592</v>
      </c>
      <c r="D153" s="1" t="s">
        <v>1593</v>
      </c>
      <c r="E153" s="1" t="s">
        <v>1594</v>
      </c>
      <c r="F153" s="1" t="s">
        <v>1099</v>
      </c>
      <c r="G153" s="1" t="s">
        <v>885</v>
      </c>
      <c r="H153" s="1" t="s">
        <v>827</v>
      </c>
      <c r="I153" s="1" t="s">
        <v>1595</v>
      </c>
      <c r="J153" s="1" t="s">
        <v>829</v>
      </c>
      <c r="K153" s="1" t="s">
        <v>1595</v>
      </c>
      <c r="L153" s="1" t="s">
        <v>1595</v>
      </c>
      <c r="M153" s="1" t="s">
        <v>830</v>
      </c>
      <c r="N153" s="1" t="s">
        <v>830</v>
      </c>
      <c r="O153" s="1" t="s">
        <v>831</v>
      </c>
      <c r="P153" s="1" t="s">
        <v>832</v>
      </c>
      <c r="Q153" s="1" t="s">
        <v>833</v>
      </c>
      <c r="R153" s="1" t="s">
        <v>1596</v>
      </c>
      <c r="S153" s="1" t="s">
        <v>835</v>
      </c>
      <c r="T153" s="1" t="s">
        <v>836</v>
      </c>
      <c r="U153" s="1" t="s">
        <v>796</v>
      </c>
      <c r="V153" s="1" t="s">
        <v>843</v>
      </c>
    </row>
    <row r="154" s="1" customFormat="1" spans="1:22">
      <c r="A154" s="3">
        <v>999225001034684</v>
      </c>
      <c r="B154" s="1" t="s">
        <v>1582</v>
      </c>
      <c r="C154" s="1" t="s">
        <v>1597</v>
      </c>
      <c r="D154" s="1" t="s">
        <v>1598</v>
      </c>
      <c r="E154" s="1" t="s">
        <v>1599</v>
      </c>
      <c r="F154" s="1" t="s">
        <v>1059</v>
      </c>
      <c r="G154" s="1" t="s">
        <v>885</v>
      </c>
      <c r="H154" s="1" t="s">
        <v>827</v>
      </c>
      <c r="I154" s="1" t="s">
        <v>1600</v>
      </c>
      <c r="J154" s="1" t="s">
        <v>829</v>
      </c>
      <c r="K154" s="1" t="s">
        <v>1600</v>
      </c>
      <c r="L154" s="1" t="s">
        <v>1600</v>
      </c>
      <c r="M154" s="1" t="s">
        <v>830</v>
      </c>
      <c r="N154" s="1" t="s">
        <v>830</v>
      </c>
      <c r="O154" s="1" t="s">
        <v>831</v>
      </c>
      <c r="P154" s="1" t="s">
        <v>832</v>
      </c>
      <c r="Q154" s="1" t="s">
        <v>833</v>
      </c>
      <c r="R154" s="1" t="s">
        <v>1601</v>
      </c>
      <c r="S154" s="1" t="s">
        <v>835</v>
      </c>
      <c r="T154" s="1" t="s">
        <v>836</v>
      </c>
      <c r="U154" s="1" t="s">
        <v>796</v>
      </c>
      <c r="V154" s="1" t="s">
        <v>837</v>
      </c>
    </row>
    <row r="155" s="1" customFormat="1" spans="1:22">
      <c r="A155" s="3">
        <v>999225136265461</v>
      </c>
      <c r="B155" s="1" t="s">
        <v>1550</v>
      </c>
      <c r="C155" s="1" t="s">
        <v>1602</v>
      </c>
      <c r="D155" s="1" t="s">
        <v>1603</v>
      </c>
      <c r="E155" s="1" t="s">
        <v>1604</v>
      </c>
      <c r="F155" s="1" t="s">
        <v>952</v>
      </c>
      <c r="G155" s="1" t="s">
        <v>822</v>
      </c>
      <c r="H155" s="1" t="s">
        <v>827</v>
      </c>
      <c r="I155" s="1" t="s">
        <v>1605</v>
      </c>
      <c r="J155" s="1" t="s">
        <v>829</v>
      </c>
      <c r="K155" s="1" t="s">
        <v>1605</v>
      </c>
      <c r="L155" s="1" t="s">
        <v>1605</v>
      </c>
      <c r="M155" s="1" t="s">
        <v>830</v>
      </c>
      <c r="N155" s="1" t="s">
        <v>830</v>
      </c>
      <c r="O155" s="1" t="s">
        <v>831</v>
      </c>
      <c r="P155" s="1" t="s">
        <v>832</v>
      </c>
      <c r="Q155" s="1" t="s">
        <v>833</v>
      </c>
      <c r="R155" s="1" t="s">
        <v>1606</v>
      </c>
      <c r="S155" s="1" t="s">
        <v>835</v>
      </c>
      <c r="T155" s="1" t="s">
        <v>836</v>
      </c>
      <c r="U155" s="1" t="s">
        <v>796</v>
      </c>
      <c r="V155" s="1" t="s">
        <v>843</v>
      </c>
    </row>
    <row r="156" s="1" customFormat="1" spans="1:22">
      <c r="A156" s="3">
        <v>24941940898</v>
      </c>
      <c r="B156" s="1" t="s">
        <v>1607</v>
      </c>
      <c r="C156" s="1" t="s">
        <v>1608</v>
      </c>
      <c r="D156" s="1" t="s">
        <v>1335</v>
      </c>
      <c r="E156" s="1" t="s">
        <v>1609</v>
      </c>
      <c r="F156" s="1" t="s">
        <v>1099</v>
      </c>
      <c r="G156" s="1" t="s">
        <v>885</v>
      </c>
      <c r="H156" s="1" t="s">
        <v>827</v>
      </c>
      <c r="I156" s="1" t="s">
        <v>1610</v>
      </c>
      <c r="J156" s="1" t="s">
        <v>829</v>
      </c>
      <c r="K156" s="1" t="s">
        <v>1610</v>
      </c>
      <c r="L156" s="1" t="s">
        <v>1610</v>
      </c>
      <c r="M156" s="1" t="s">
        <v>830</v>
      </c>
      <c r="N156" s="1" t="s">
        <v>830</v>
      </c>
      <c r="O156" s="1" t="s">
        <v>831</v>
      </c>
      <c r="P156" s="1" t="s">
        <v>832</v>
      </c>
      <c r="Q156" s="1" t="s">
        <v>833</v>
      </c>
      <c r="R156" s="1" t="s">
        <v>1611</v>
      </c>
      <c r="S156" s="1" t="s">
        <v>835</v>
      </c>
      <c r="T156" s="1" t="s">
        <v>836</v>
      </c>
      <c r="U156" s="1" t="s">
        <v>796</v>
      </c>
      <c r="V156" s="1" t="s">
        <v>837</v>
      </c>
    </row>
    <row r="157" s="1" customFormat="1" spans="1:22">
      <c r="A157" s="3">
        <v>999224892879185</v>
      </c>
      <c r="B157" s="1" t="s">
        <v>1612</v>
      </c>
      <c r="C157" s="1" t="s">
        <v>1613</v>
      </c>
      <c r="D157" s="1" t="s">
        <v>1273</v>
      </c>
      <c r="E157" s="1" t="s">
        <v>1614</v>
      </c>
      <c r="F157" s="1" t="s">
        <v>1099</v>
      </c>
      <c r="G157" s="1" t="s">
        <v>822</v>
      </c>
      <c r="H157" s="1" t="s">
        <v>827</v>
      </c>
      <c r="I157" s="1" t="s">
        <v>1615</v>
      </c>
      <c r="J157" s="1" t="s">
        <v>829</v>
      </c>
      <c r="K157" s="1" t="s">
        <v>1615</v>
      </c>
      <c r="L157" s="1" t="s">
        <v>1615</v>
      </c>
      <c r="M157" s="1" t="s">
        <v>830</v>
      </c>
      <c r="N157" s="1" t="s">
        <v>830</v>
      </c>
      <c r="O157" s="1" t="s">
        <v>831</v>
      </c>
      <c r="P157" s="1" t="s">
        <v>832</v>
      </c>
      <c r="Q157" s="1" t="s">
        <v>833</v>
      </c>
      <c r="R157" s="1" t="s">
        <v>1616</v>
      </c>
      <c r="S157" s="1" t="s">
        <v>835</v>
      </c>
      <c r="T157" s="1" t="s">
        <v>836</v>
      </c>
      <c r="U157" s="1" t="s">
        <v>796</v>
      </c>
      <c r="V157" s="1" t="s">
        <v>1277</v>
      </c>
    </row>
    <row r="158" s="1" customFormat="1" spans="1:22">
      <c r="A158" s="3">
        <v>999224878257313</v>
      </c>
      <c r="B158" s="1" t="s">
        <v>1612</v>
      </c>
      <c r="C158" s="1" t="s">
        <v>1617</v>
      </c>
      <c r="D158" s="1" t="s">
        <v>1522</v>
      </c>
      <c r="E158" s="1" t="s">
        <v>1618</v>
      </c>
      <c r="F158" s="1" t="s">
        <v>1010</v>
      </c>
      <c r="G158" s="1" t="s">
        <v>885</v>
      </c>
      <c r="H158" s="1" t="s">
        <v>827</v>
      </c>
      <c r="I158" s="1" t="s">
        <v>1619</v>
      </c>
      <c r="J158" s="1" t="s">
        <v>829</v>
      </c>
      <c r="K158" s="1" t="s">
        <v>1619</v>
      </c>
      <c r="L158" s="1" t="s">
        <v>1619</v>
      </c>
      <c r="M158" s="1" t="s">
        <v>830</v>
      </c>
      <c r="N158" s="1" t="s">
        <v>830</v>
      </c>
      <c r="O158" s="1" t="s">
        <v>831</v>
      </c>
      <c r="P158" s="1" t="s">
        <v>832</v>
      </c>
      <c r="Q158" s="1" t="s">
        <v>833</v>
      </c>
      <c r="R158" s="1" t="s">
        <v>1620</v>
      </c>
      <c r="S158" s="1" t="s">
        <v>835</v>
      </c>
      <c r="T158" s="1" t="s">
        <v>836</v>
      </c>
      <c r="U158" s="1" t="s">
        <v>796</v>
      </c>
      <c r="V158" s="1" t="s">
        <v>849</v>
      </c>
    </row>
    <row r="159" s="1" customFormat="1" spans="1:22">
      <c r="A159" s="3">
        <v>999224857269598</v>
      </c>
      <c r="B159" s="1" t="s">
        <v>1621</v>
      </c>
      <c r="C159" s="1" t="s">
        <v>1622</v>
      </c>
      <c r="D159" s="1" t="s">
        <v>1598</v>
      </c>
      <c r="E159" s="1" t="s">
        <v>1623</v>
      </c>
      <c r="F159" s="1" t="s">
        <v>1010</v>
      </c>
      <c r="G159" s="1" t="s">
        <v>885</v>
      </c>
      <c r="H159" s="1" t="s">
        <v>827</v>
      </c>
      <c r="I159" s="1" t="s">
        <v>1624</v>
      </c>
      <c r="J159" s="1" t="s">
        <v>829</v>
      </c>
      <c r="K159" s="1" t="s">
        <v>1624</v>
      </c>
      <c r="L159" s="1" t="s">
        <v>1624</v>
      </c>
      <c r="M159" s="1" t="s">
        <v>830</v>
      </c>
      <c r="N159" s="1" t="s">
        <v>830</v>
      </c>
      <c r="O159" s="1" t="s">
        <v>831</v>
      </c>
      <c r="P159" s="1" t="s">
        <v>832</v>
      </c>
      <c r="Q159" s="1" t="s">
        <v>833</v>
      </c>
      <c r="R159" s="1" t="s">
        <v>1625</v>
      </c>
      <c r="S159" s="1" t="s">
        <v>835</v>
      </c>
      <c r="T159" s="1" t="s">
        <v>836</v>
      </c>
      <c r="U159" s="1" t="s">
        <v>796</v>
      </c>
      <c r="V159" s="1" t="s">
        <v>837</v>
      </c>
    </row>
    <row r="160" s="1" customFormat="1" spans="1:22">
      <c r="A160" s="3">
        <v>999224779176430</v>
      </c>
      <c r="B160" s="1" t="s">
        <v>1626</v>
      </c>
      <c r="C160" s="1" t="s">
        <v>1627</v>
      </c>
      <c r="D160" s="1" t="s">
        <v>1628</v>
      </c>
      <c r="E160" s="1" t="s">
        <v>1629</v>
      </c>
      <c r="F160" s="1" t="s">
        <v>822</v>
      </c>
      <c r="G160" s="1" t="s">
        <v>826</v>
      </c>
      <c r="H160" s="1" t="s">
        <v>827</v>
      </c>
      <c r="I160" s="1" t="s">
        <v>1630</v>
      </c>
      <c r="J160" s="1" t="s">
        <v>829</v>
      </c>
      <c r="K160" s="1" t="s">
        <v>1630</v>
      </c>
      <c r="L160" s="1" t="s">
        <v>1630</v>
      </c>
      <c r="M160" s="1" t="s">
        <v>830</v>
      </c>
      <c r="N160" s="1" t="s">
        <v>830</v>
      </c>
      <c r="O160" s="1" t="s">
        <v>831</v>
      </c>
      <c r="P160" s="1" t="s">
        <v>832</v>
      </c>
      <c r="Q160" s="1" t="s">
        <v>833</v>
      </c>
      <c r="R160" s="1" t="s">
        <v>1631</v>
      </c>
      <c r="S160" s="1" t="s">
        <v>835</v>
      </c>
      <c r="T160" s="1" t="s">
        <v>836</v>
      </c>
      <c r="U160" s="1" t="s">
        <v>796</v>
      </c>
      <c r="V160" s="1" t="s">
        <v>932</v>
      </c>
    </row>
    <row r="161" s="1" customFormat="1" spans="1:22">
      <c r="A161" s="3">
        <v>999224742334927</v>
      </c>
      <c r="B161" s="1" t="s">
        <v>1632</v>
      </c>
      <c r="C161" s="1" t="s">
        <v>1633</v>
      </c>
      <c r="D161" s="1" t="s">
        <v>1634</v>
      </c>
      <c r="E161" s="1" t="s">
        <v>1635</v>
      </c>
      <c r="F161" s="1" t="s">
        <v>1010</v>
      </c>
      <c r="G161" s="1" t="s">
        <v>885</v>
      </c>
      <c r="H161" s="1" t="s">
        <v>827</v>
      </c>
      <c r="I161" s="1" t="s">
        <v>1465</v>
      </c>
      <c r="J161" s="1" t="s">
        <v>829</v>
      </c>
      <c r="K161" s="1" t="s">
        <v>1465</v>
      </c>
      <c r="L161" s="1" t="s">
        <v>1465</v>
      </c>
      <c r="M161" s="1" t="s">
        <v>830</v>
      </c>
      <c r="N161" s="1" t="s">
        <v>830</v>
      </c>
      <c r="O161" s="1" t="s">
        <v>831</v>
      </c>
      <c r="P161" s="1" t="s">
        <v>832</v>
      </c>
      <c r="Q161" s="1" t="s">
        <v>833</v>
      </c>
      <c r="R161" s="1" t="s">
        <v>1636</v>
      </c>
      <c r="S161" s="1" t="s">
        <v>835</v>
      </c>
      <c r="T161" s="1" t="s">
        <v>836</v>
      </c>
      <c r="U161" s="1" t="s">
        <v>796</v>
      </c>
      <c r="V161" s="1" t="s">
        <v>837</v>
      </c>
    </row>
    <row r="162" s="1" customFormat="1" spans="1:22">
      <c r="A162" s="3">
        <v>999224293322791</v>
      </c>
      <c r="B162" s="1" t="s">
        <v>1637</v>
      </c>
      <c r="C162" s="1" t="s">
        <v>1638</v>
      </c>
      <c r="D162" s="1" t="s">
        <v>1125</v>
      </c>
      <c r="E162" s="1" t="s">
        <v>1639</v>
      </c>
      <c r="F162" s="1" t="s">
        <v>1099</v>
      </c>
      <c r="G162" s="1" t="s">
        <v>885</v>
      </c>
      <c r="H162" s="1" t="s">
        <v>827</v>
      </c>
      <c r="I162" s="1" t="s">
        <v>1640</v>
      </c>
      <c r="J162" s="1" t="s">
        <v>829</v>
      </c>
      <c r="K162" s="1" t="s">
        <v>1640</v>
      </c>
      <c r="L162" s="1" t="s">
        <v>1640</v>
      </c>
      <c r="M162" s="1" t="s">
        <v>830</v>
      </c>
      <c r="N162" s="1" t="s">
        <v>830</v>
      </c>
      <c r="O162" s="1" t="s">
        <v>831</v>
      </c>
      <c r="P162" s="1" t="s">
        <v>832</v>
      </c>
      <c r="Q162" s="1" t="s">
        <v>833</v>
      </c>
      <c r="R162" s="1" t="s">
        <v>1641</v>
      </c>
      <c r="S162" s="1" t="s">
        <v>835</v>
      </c>
      <c r="T162" s="1" t="s">
        <v>836</v>
      </c>
      <c r="U162" s="1" t="s">
        <v>796</v>
      </c>
      <c r="V162" s="1" t="s">
        <v>1043</v>
      </c>
    </row>
    <row r="163" s="1" customFormat="1" spans="1:22">
      <c r="A163" s="3">
        <v>999223870927118</v>
      </c>
      <c r="B163" s="1" t="s">
        <v>1642</v>
      </c>
      <c r="C163" s="1" t="s">
        <v>1643</v>
      </c>
      <c r="D163" s="1" t="s">
        <v>1335</v>
      </c>
      <c r="E163" s="1" t="s">
        <v>1644</v>
      </c>
      <c r="F163" s="1" t="s">
        <v>1099</v>
      </c>
      <c r="G163" s="1" t="s">
        <v>885</v>
      </c>
      <c r="H163" s="1" t="s">
        <v>827</v>
      </c>
      <c r="I163" s="1" t="s">
        <v>1645</v>
      </c>
      <c r="J163" s="1" t="s">
        <v>829</v>
      </c>
      <c r="K163" s="1" t="s">
        <v>1645</v>
      </c>
      <c r="L163" s="1" t="s">
        <v>1645</v>
      </c>
      <c r="M163" s="1" t="s">
        <v>830</v>
      </c>
      <c r="N163" s="1" t="s">
        <v>830</v>
      </c>
      <c r="O163" s="1" t="s">
        <v>831</v>
      </c>
      <c r="P163" s="1" t="s">
        <v>832</v>
      </c>
      <c r="Q163" s="1" t="s">
        <v>833</v>
      </c>
      <c r="R163" s="1" t="s">
        <v>1646</v>
      </c>
      <c r="S163" s="1" t="s">
        <v>835</v>
      </c>
      <c r="T163" s="1" t="s">
        <v>836</v>
      </c>
      <c r="U163" s="1" t="s">
        <v>796</v>
      </c>
      <c r="V163" s="1" t="s">
        <v>837</v>
      </c>
    </row>
    <row r="164" s="1" customFormat="1" spans="1:22">
      <c r="A164" s="3">
        <v>999223482189598</v>
      </c>
      <c r="B164" s="1" t="s">
        <v>1647</v>
      </c>
      <c r="C164" s="1" t="s">
        <v>1648</v>
      </c>
      <c r="D164" s="1" t="s">
        <v>1649</v>
      </c>
      <c r="E164" s="1" t="s">
        <v>1650</v>
      </c>
      <c r="F164" s="1" t="s">
        <v>952</v>
      </c>
      <c r="G164" s="1" t="s">
        <v>885</v>
      </c>
      <c r="H164" s="1" t="s">
        <v>827</v>
      </c>
      <c r="I164" s="1" t="s">
        <v>1651</v>
      </c>
      <c r="J164" s="1" t="s">
        <v>829</v>
      </c>
      <c r="K164" s="1" t="s">
        <v>1651</v>
      </c>
      <c r="L164" s="1" t="s">
        <v>1651</v>
      </c>
      <c r="M164" s="1" t="s">
        <v>830</v>
      </c>
      <c r="N164" s="1" t="s">
        <v>830</v>
      </c>
      <c r="O164" s="1" t="s">
        <v>831</v>
      </c>
      <c r="P164" s="1" t="s">
        <v>832</v>
      </c>
      <c r="Q164" s="1" t="s">
        <v>833</v>
      </c>
      <c r="R164" s="1" t="s">
        <v>1652</v>
      </c>
      <c r="S164" s="1" t="s">
        <v>835</v>
      </c>
      <c r="T164" s="1" t="s">
        <v>836</v>
      </c>
      <c r="U164" s="1" t="s">
        <v>796</v>
      </c>
      <c r="V164" s="1" t="s">
        <v>849</v>
      </c>
    </row>
    <row r="165" s="1" customFormat="1" spans="1:22">
      <c r="A165" s="3">
        <v>999225087258107</v>
      </c>
      <c r="B165" s="1" t="s">
        <v>1653</v>
      </c>
      <c r="C165" s="1" t="s">
        <v>1654</v>
      </c>
      <c r="D165" s="1" t="s">
        <v>1655</v>
      </c>
      <c r="E165" s="1" t="s">
        <v>1656</v>
      </c>
      <c r="F165" s="1" t="s">
        <v>885</v>
      </c>
      <c r="G165" s="1" t="s">
        <v>826</v>
      </c>
      <c r="H165" s="1" t="s">
        <v>827</v>
      </c>
      <c r="I165" s="1" t="s">
        <v>1657</v>
      </c>
      <c r="J165" s="1" t="s">
        <v>829</v>
      </c>
      <c r="K165" s="1" t="s">
        <v>1657</v>
      </c>
      <c r="L165" s="1" t="s">
        <v>1657</v>
      </c>
      <c r="M165" s="1" t="s">
        <v>830</v>
      </c>
      <c r="N165" s="1" t="s">
        <v>830</v>
      </c>
      <c r="O165" s="1" t="s">
        <v>831</v>
      </c>
      <c r="P165" s="1" t="s">
        <v>832</v>
      </c>
      <c r="Q165" s="1" t="s">
        <v>833</v>
      </c>
      <c r="R165" s="1" t="s">
        <v>1658</v>
      </c>
      <c r="S165" s="1" t="s">
        <v>835</v>
      </c>
      <c r="T165" s="1" t="s">
        <v>836</v>
      </c>
      <c r="U165" s="1" t="s">
        <v>796</v>
      </c>
      <c r="V165" s="1" t="s">
        <v>932</v>
      </c>
    </row>
    <row r="166" s="1" customFormat="1" spans="1:22">
      <c r="A166" s="3">
        <v>999225184334325</v>
      </c>
      <c r="B166" s="1" t="s">
        <v>1542</v>
      </c>
      <c r="C166" s="1" t="s">
        <v>1659</v>
      </c>
      <c r="D166" s="1" t="s">
        <v>1598</v>
      </c>
      <c r="E166" s="1" t="s">
        <v>1660</v>
      </c>
      <c r="F166" s="1" t="s">
        <v>1010</v>
      </c>
      <c r="G166" s="1" t="s">
        <v>822</v>
      </c>
      <c r="H166" s="1" t="s">
        <v>827</v>
      </c>
      <c r="I166" s="1" t="s">
        <v>1600</v>
      </c>
      <c r="J166" s="1" t="s">
        <v>829</v>
      </c>
      <c r="K166" s="1" t="s">
        <v>1600</v>
      </c>
      <c r="L166" s="1" t="s">
        <v>1600</v>
      </c>
      <c r="M166" s="1" t="s">
        <v>830</v>
      </c>
      <c r="N166" s="1" t="s">
        <v>830</v>
      </c>
      <c r="O166" s="1" t="s">
        <v>831</v>
      </c>
      <c r="P166" s="1" t="s">
        <v>832</v>
      </c>
      <c r="Q166" s="1" t="s">
        <v>833</v>
      </c>
      <c r="R166" s="1" t="s">
        <v>1661</v>
      </c>
      <c r="S166" s="1" t="s">
        <v>835</v>
      </c>
      <c r="T166" s="1" t="s">
        <v>836</v>
      </c>
      <c r="U166" s="1" t="s">
        <v>796</v>
      </c>
      <c r="V166" s="1" t="s">
        <v>837</v>
      </c>
    </row>
    <row r="167" s="1" customFormat="1" spans="1:22">
      <c r="A167" s="3">
        <v>999224973147838</v>
      </c>
      <c r="B167" s="1" t="s">
        <v>1662</v>
      </c>
      <c r="C167" s="1" t="s">
        <v>1663</v>
      </c>
      <c r="D167" s="1" t="s">
        <v>1664</v>
      </c>
      <c r="E167" s="1" t="s">
        <v>1665</v>
      </c>
      <c r="F167" s="1" t="s">
        <v>1010</v>
      </c>
      <c r="G167" s="1" t="s">
        <v>885</v>
      </c>
      <c r="H167" s="1" t="s">
        <v>827</v>
      </c>
      <c r="I167" s="1" t="s">
        <v>1666</v>
      </c>
      <c r="J167" s="1" t="s">
        <v>829</v>
      </c>
      <c r="K167" s="1" t="s">
        <v>1666</v>
      </c>
      <c r="L167" s="1" t="s">
        <v>1666</v>
      </c>
      <c r="M167" s="1" t="s">
        <v>830</v>
      </c>
      <c r="N167" s="1" t="s">
        <v>830</v>
      </c>
      <c r="O167" s="1" t="s">
        <v>831</v>
      </c>
      <c r="P167" s="1" t="s">
        <v>832</v>
      </c>
      <c r="Q167" s="1" t="s">
        <v>833</v>
      </c>
      <c r="R167" s="1" t="s">
        <v>1667</v>
      </c>
      <c r="S167" s="1" t="s">
        <v>835</v>
      </c>
      <c r="T167" s="1" t="s">
        <v>836</v>
      </c>
      <c r="U167" s="1" t="s">
        <v>796</v>
      </c>
      <c r="V167" s="1" t="s">
        <v>837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2023-09-13T01:43:08Z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