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 activeTab="2"/>
  </bookViews>
  <sheets>
    <sheet name="Sheet1" sheetId="1" r:id="rId1"/>
    <sheet name="Sheet2" sheetId="4" r:id="rId2"/>
    <sheet name="对账HKD" sheetId="2" r:id="rId3"/>
    <sheet name="对账CNY" sheetId="5" r:id="rId4"/>
    <sheet name="HOP" sheetId="3" r:id="rId5"/>
  </sheets>
  <definedNames>
    <definedName name="_xlnm._FilterDatabase" localSheetId="2" hidden="1">对账HKD!$1:$325</definedName>
  </definedNames>
  <calcPr calcId="144525"/>
</workbook>
</file>

<file path=xl/sharedStrings.xml><?xml version="1.0" encoding="utf-8"?>
<sst xmlns="http://schemas.openxmlformats.org/spreadsheetml/2006/main" count="10336" uniqueCount="3499">
  <si>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</si>
  <si>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</si>
  <si>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</si>
  <si>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</si>
  <si>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</si>
  <si>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</si>
  <si>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</si>
  <si>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</si>
  <si>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</si>
  <si>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</si>
  <si>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</si>
  <si>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</si>
  <si>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</si>
  <si>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</si>
  <si>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</si>
  <si>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</si>
  <si>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</si>
  <si>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</si>
  <si>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</si>
  <si>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</si>
  <si>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</si>
  <si>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</si>
  <si>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</si>
  <si>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</si>
  <si>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</si>
  <si>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999223750098158	</t>
  </si>
  <si>
    <t>Ctrip</t>
  </si>
  <si>
    <t>正常</t>
  </si>
  <si>
    <t>[拉普拉普]蓝水马里巴哥海滩度假村(Bluewater Maribago Beach Resort)(60480677)</t>
  </si>
  <si>
    <t>豪华房&lt;2人入住&gt;&lt;不退款&gt;&lt;早餐&gt;</t>
  </si>
  <si>
    <t>HKD</t>
  </si>
  <si>
    <t>LIM/YOUNGSOOK,SHIN/DONGKEOL</t>
  </si>
  <si>
    <t>CA13030230913HKD</t>
  </si>
  <si>
    <t>未提现</t>
  </si>
  <si>
    <t>携程开票</t>
  </si>
  <si>
    <t xml:space="preserve">3255786	</t>
  </si>
  <si>
    <t xml:space="preserve">131690	</t>
  </si>
  <si>
    <t xml:space="preserve">999223755874869	</t>
  </si>
  <si>
    <t>LEE/EUNJUNG,KIM/YOUNGWOOK</t>
  </si>
  <si>
    <t xml:space="preserve">3260596	</t>
  </si>
  <si>
    <t xml:space="preserve">131703	</t>
  </si>
  <si>
    <t xml:space="preserve">999224956537006	</t>
  </si>
  <si>
    <t>[首尔]首尔新罗酒店(The Shilla Seoul)(90400016)</t>
  </si>
  <si>
    <t>豪华双床房（Indoor Pool Access Only）&lt;2人入住&gt;&lt;不退款&gt;</t>
  </si>
  <si>
    <t>TSUI/ZI KEW</t>
  </si>
  <si>
    <t xml:space="preserve">3550802	</t>
  </si>
  <si>
    <t xml:space="preserve">2058990	</t>
  </si>
  <si>
    <t xml:space="preserve">999225012979689	</t>
  </si>
  <si>
    <t>[巴黎]尤马城市小屋酒店(Yooma Urban Lodge)(92028564)</t>
  </si>
  <si>
    <t>双人间&lt;2人入住&gt;&lt;不退款&gt;</t>
  </si>
  <si>
    <t>Kim/Mirae</t>
  </si>
  <si>
    <t xml:space="preserve">3564786	</t>
  </si>
  <si>
    <t xml:space="preserve">56328	</t>
  </si>
  <si>
    <t xml:space="preserve">999225117644282	</t>
  </si>
  <si>
    <t>[利马]博斯克套房酒店(Suites del Bosque Hotel)(55439391)</t>
  </si>
  <si>
    <t>精致大床套房&lt;2人入住&gt;</t>
  </si>
  <si>
    <t>ZHANG/GUANGWEI</t>
  </si>
  <si>
    <t xml:space="preserve">3590833	</t>
  </si>
  <si>
    <t xml:space="preserve">53993	</t>
  </si>
  <si>
    <t xml:space="preserve">999225187506889	</t>
  </si>
  <si>
    <t>[长滩岛]长滩岛航路与蓝海度假村(Fairways and Bluewater Boracay)(109328980)</t>
  </si>
  <si>
    <t>Premier Room&lt;2人入住&gt;&lt;不退款&gt;&lt;早餐&gt;</t>
  </si>
  <si>
    <t>CHO/EUNHEE</t>
  </si>
  <si>
    <t xml:space="preserve">3607016	</t>
  </si>
  <si>
    <t xml:space="preserve">	</t>
  </si>
  <si>
    <t xml:space="preserve">999225248665356	</t>
  </si>
  <si>
    <t>[普吉岛]普吉岛印度奇那别墅度假酒店(IndoChine Resort &amp; Villas Phuket)(55402705)</t>
  </si>
  <si>
    <t>天空套房(带小型泳池)&lt;2人入住&gt;&lt;不退款&gt;&lt;早餐&gt;</t>
  </si>
  <si>
    <t>Al Hadi/Ammar Juma</t>
  </si>
  <si>
    <t xml:space="preserve">3618791	</t>
  </si>
  <si>
    <t xml:space="preserve">296680281	</t>
  </si>
  <si>
    <t>取消</t>
  </si>
  <si>
    <t xml:space="preserve">999225310085762	</t>
  </si>
  <si>
    <t>[湄林]拉雅古迹酒店(Raya Heritage)(109295952)</t>
  </si>
  <si>
    <t>套房(带露台)&lt;2人入住&gt;&lt;不退款&gt;&lt;早餐&gt;</t>
  </si>
  <si>
    <t>HUANG/YUHSUAN</t>
  </si>
  <si>
    <t xml:space="preserve">3632093	</t>
  </si>
  <si>
    <t xml:space="preserve">22838	</t>
  </si>
  <si>
    <t xml:space="preserve">999225310597187	</t>
  </si>
  <si>
    <t>[乔治市]槟城长荣桂冠酒店(Evergreen Laurel Hotel Penang)(55451685)</t>
  </si>
  <si>
    <t>海景豪华双床房&lt;2人入住&gt;&lt;不退款&gt;</t>
  </si>
  <si>
    <t>SANG/MEIHUEI</t>
  </si>
  <si>
    <t xml:space="preserve">3632233	</t>
  </si>
  <si>
    <t xml:space="preserve">23071508043	</t>
  </si>
  <si>
    <t xml:space="preserve">999225322156971	</t>
  </si>
  <si>
    <t>[伊斯坦布尔]洛克斯酒店(Rox Hotel Istanbul)(55346005)</t>
  </si>
  <si>
    <t>标准双人房&lt;2人入住&gt;&lt;不退款&gt;&lt;早餐&gt;</t>
  </si>
  <si>
    <t>HE/WEI</t>
  </si>
  <si>
    <t xml:space="preserve">3634057	</t>
  </si>
  <si>
    <t xml:space="preserve">43305	</t>
  </si>
  <si>
    <t xml:space="preserve">25345411290	</t>
  </si>
  <si>
    <t>[Wonotoro]爪哇布罗莫吉瓦度假村(Jiwa Jawa Resort Bromo)(100679636)</t>
  </si>
  <si>
    <t>豪华客房&lt;2人入住&gt;&lt;不退款&gt;&lt;早餐&gt;</t>
  </si>
  <si>
    <t>WANG/YI,Hu/Yichen</t>
  </si>
  <si>
    <t xml:space="preserve">3638664	</t>
  </si>
  <si>
    <t xml:space="preserve">3742-1	</t>
  </si>
  <si>
    <t xml:space="preserve">999225359510653	</t>
  </si>
  <si>
    <t>[纽约]纽约柏宁酒店(Park Lane New York)(55281240)</t>
  </si>
  <si>
    <t>帕克莱恩特大床房&lt;2人入住&gt;&lt;不退款&gt;</t>
  </si>
  <si>
    <t>Johns/Deonne</t>
  </si>
  <si>
    <t xml:space="preserve">3641176	</t>
  </si>
  <si>
    <t xml:space="preserve">999225362435597	</t>
  </si>
  <si>
    <t>[剑桥]AC万豪波士顿剑桥酒店(AC Hotel by Marriott Boston Cambridge)(55505283)</t>
  </si>
  <si>
    <t>特大床客房（带沙发床）&lt;2人入住&gt;</t>
  </si>
  <si>
    <t>XUE/YUTONG</t>
  </si>
  <si>
    <t xml:space="preserve">3641900	</t>
  </si>
  <si>
    <t xml:space="preserve">82171471	</t>
  </si>
  <si>
    <t xml:space="preserve">999225378499446	</t>
  </si>
  <si>
    <t>[L'Horta de Valencia]瓦伦西亚克松斯酒店(Hotel Xon's Valencia)(97593822)</t>
  </si>
  <si>
    <t>标准房&lt;2人入住&gt;&lt;不退款&gt;&lt;早餐&gt;</t>
  </si>
  <si>
    <t>Martinez Sola/Joaquin,Martinez Cabanas/Adrian</t>
  </si>
  <si>
    <t xml:space="preserve">3645608	</t>
  </si>
  <si>
    <t xml:space="preserve">999225423390520	</t>
  </si>
  <si>
    <t>城景高级双床房&lt;2人入住&gt;&lt;不退款&gt;</t>
  </si>
  <si>
    <t>OU YANG/SHU HUI</t>
  </si>
  <si>
    <t xml:space="preserve">3654697	</t>
  </si>
  <si>
    <t xml:space="preserve">23071911432	</t>
  </si>
  <si>
    <t xml:space="preserve">999225482431740	</t>
  </si>
  <si>
    <t>[釜山]釜山阿瓦尼中央酒店(Avani Central Busan)(69451979)</t>
  </si>
  <si>
    <t>城景豪华双床房&lt;2人入住&gt;&lt;不退款&gt;</t>
  </si>
  <si>
    <t>ONO/MIZUKI,HISAMATSU/HIROAKI,ONO/KOHSUKE,HISAMATSU/HARUKA</t>
  </si>
  <si>
    <t xml:space="preserve">3664867	</t>
  </si>
  <si>
    <t xml:space="preserve">434451185 - 1689914408057939	</t>
  </si>
  <si>
    <t xml:space="preserve">999225579387842	</t>
  </si>
  <si>
    <t>[巴厘岛]巴厘岛机场希尔顿花园酒店(Hilton Garden Inn Bali Ngurah Rai Airport)(55290459)</t>
  </si>
  <si>
    <t>DOUBLE KING GUEST&lt;2人入住&gt;</t>
  </si>
  <si>
    <t>WONG/KINPONG,QIN/RUONAN</t>
  </si>
  <si>
    <t xml:space="preserve">3683913	</t>
  </si>
  <si>
    <t xml:space="preserve">HID-6P3Q754C+GC-E00	</t>
  </si>
  <si>
    <t xml:space="preserve">999225638276059	</t>
  </si>
  <si>
    <t>[马德里]巴拉哈斯参议员酒店(Senator Barajas)(55598847)</t>
  </si>
  <si>
    <t>双人房&lt;2人入住&gt;&lt;不退款&gt;</t>
  </si>
  <si>
    <t>Luis Cubas Cabrera/Angel,Luis Cubas Cabrera/Angel</t>
  </si>
  <si>
    <t xml:space="preserve">3695480	</t>
  </si>
  <si>
    <t xml:space="preserve">999225646260152	</t>
  </si>
  <si>
    <t>[爱丁堡]爱丁堡市西智选假日酒店 - IHG 旗下饭店(Holiday Inn Express Edinburgh City West, an IHG Hotel)(55299473)</t>
  </si>
  <si>
    <t>双床间&lt;2人入住&gt;&lt;不退款&gt;&lt;早餐&gt;</t>
  </si>
  <si>
    <t>CAO/MINGLIANG</t>
  </si>
  <si>
    <t xml:space="preserve">3697810	</t>
  </si>
  <si>
    <t xml:space="preserve">999225676096860	</t>
  </si>
  <si>
    <t>Arraras Gracia/Maria Teresa,Arraras Gracia/Maria Teresa</t>
  </si>
  <si>
    <t xml:space="preserve">3704319	</t>
  </si>
  <si>
    <t xml:space="preserve">999225702585084	</t>
  </si>
  <si>
    <t>[Geneva-on-the-Lake]日内瓦旅馆(The Lodge at Geneva)(110042555)</t>
  </si>
  <si>
    <t>豪华特大床房&lt;2人入住&gt;</t>
  </si>
  <si>
    <t>Amstutz /Rae</t>
  </si>
  <si>
    <t xml:space="preserve">3710224	</t>
  </si>
  <si>
    <t xml:space="preserve">999225702666695	</t>
  </si>
  <si>
    <t>[卡尔加里]翡翠套房酒店(Emerald Hotel &amp; Suites Calgary Airport)(55270520)</t>
  </si>
  <si>
    <t>标准双人房&lt;2人入住&gt;&lt;早餐&gt;</t>
  </si>
  <si>
    <t>Ojuka/Justine</t>
  </si>
  <si>
    <t xml:space="preserve">3710258	</t>
  </si>
  <si>
    <t xml:space="preserve">44943	</t>
  </si>
  <si>
    <t xml:space="preserve">999225760886043	</t>
  </si>
  <si>
    <t>[普吉岛]攀瓦布里海滨度假村(Panwaburi Beachfront Resort)(110133597)</t>
  </si>
  <si>
    <t>豪华双人房（直通泳池）&lt;2人入住&gt;&lt;不退款&gt;</t>
  </si>
  <si>
    <t>AIAMTHONG/MUKDA</t>
  </si>
  <si>
    <t xml:space="preserve">3722192	</t>
  </si>
  <si>
    <t xml:space="preserve">20605	</t>
  </si>
  <si>
    <t xml:space="preserve">999225800952076	</t>
  </si>
  <si>
    <t>[伦敦]泰维斯托克酒店(Tavistock Hotel)(55329133)</t>
  </si>
  <si>
    <t>双人或双床房&lt;2人入住&gt;&lt;早餐&gt;</t>
  </si>
  <si>
    <t>Eskildsen/Lene</t>
  </si>
  <si>
    <t xml:space="preserve">3730484	</t>
  </si>
  <si>
    <t xml:space="preserve">999225832012742	</t>
  </si>
  <si>
    <t>[云顶高原]至尊玖霄明阁大酒店(Grand Ion Delemen Hotel)(55967875)</t>
  </si>
  <si>
    <t>豪华房&lt;2人入住&gt;&lt;不退款&gt;</t>
  </si>
  <si>
    <t>SOH/BEE GUAT</t>
  </si>
  <si>
    <t xml:space="preserve">3736918	</t>
  </si>
  <si>
    <t xml:space="preserve">189632	</t>
  </si>
  <si>
    <t xml:space="preserve">999225846929492	</t>
  </si>
  <si>
    <t>[纳柯亚]巴淡岛艺术酒店(Artotel Batam)(102881122)</t>
  </si>
  <si>
    <t>一室公寓&lt;2人入住&gt;&lt;不退款&gt;&lt;早餐&gt;</t>
  </si>
  <si>
    <t>LIM/YUN JIE</t>
  </si>
  <si>
    <t xml:space="preserve">3739314	</t>
  </si>
  <si>
    <t xml:space="preserve">20624	</t>
  </si>
  <si>
    <t xml:space="preserve">999225866784004	</t>
  </si>
  <si>
    <t>[维也纳]维也纳阿里昂城市酒店(Arion Cityhotel Vienna Und Appartements)(55519408)</t>
  </si>
  <si>
    <t>双床房&lt;2人入住&gt;</t>
  </si>
  <si>
    <t>konduskar/vinayak,konduskar/vinayak</t>
  </si>
  <si>
    <t xml:space="preserve">3743471	</t>
  </si>
  <si>
    <t xml:space="preserve">999225867027617	</t>
  </si>
  <si>
    <t xml:space="preserve">3743514	</t>
  </si>
  <si>
    <t xml:space="preserve">999225868627087	</t>
  </si>
  <si>
    <t>[曼谷]Quarter 拉普罗酒店 - UHG(The Quarter Ladprao by Uhg)(68031133)</t>
  </si>
  <si>
    <t>高级客房1张特大床&lt;2人入住&gt;&lt;不退款&gt;&lt;早餐&gt;</t>
  </si>
  <si>
    <t>BUNCHOM/THIPPHAWAN</t>
  </si>
  <si>
    <t xml:space="preserve">3743939	</t>
  </si>
  <si>
    <t xml:space="preserve">999225884705894	</t>
  </si>
  <si>
    <t>[尼斯]圣文森特瑟尔酒店(Servotel Saint-Vincent)(55354842)</t>
  </si>
  <si>
    <t>经典双人床房&lt;2人入住&gt;</t>
  </si>
  <si>
    <t>CHEN/JING</t>
  </si>
  <si>
    <t xml:space="preserve">3746898	</t>
  </si>
  <si>
    <t xml:space="preserve">999225885477641	</t>
  </si>
  <si>
    <t>[华欣]华欣仕丹德酒店(The Standard, Hua Hin)(94992938)</t>
  </si>
  <si>
    <t>标准特大床&lt;2人入住&gt;&lt;早餐&gt;</t>
  </si>
  <si>
    <t>CHAISENA/SUWATCHANA,PUNPANAWAN/CHOMPUNUCH</t>
  </si>
  <si>
    <t xml:space="preserve">3747159	</t>
  </si>
  <si>
    <t xml:space="preserve">35568SE117006	</t>
  </si>
  <si>
    <t xml:space="preserve">999225885803776	</t>
  </si>
  <si>
    <t>[威尼斯]贝里埃波科酒店(Hotel Belle Epoque)(55414130)</t>
  </si>
  <si>
    <t>双人间或双床间&lt;2人入住&gt;&lt;早餐&gt;</t>
  </si>
  <si>
    <t>TASCEDDA/LAURA</t>
  </si>
  <si>
    <t xml:space="preserve">3747200	</t>
  </si>
  <si>
    <t xml:space="preserve">SH17218563	</t>
  </si>
  <si>
    <t xml:space="preserve">999225889858771	</t>
  </si>
  <si>
    <t>[普吉岛]普吉岛苏林酒店(The Surin Phuket)(61600026)</t>
  </si>
  <si>
    <t>一卧室山坡小屋&lt;2人入住&gt;&lt;不退款&gt;&lt;早餐&gt;</t>
  </si>
  <si>
    <t>ZHAO/XU</t>
  </si>
  <si>
    <t xml:space="preserve">3748094	</t>
  </si>
  <si>
    <t xml:space="preserve">999225904784459	</t>
  </si>
  <si>
    <t>[首尔]空中花园东大门金斯敦酒店(Hotel Skypark Kingstown Dongdaemun)(55639486)</t>
  </si>
  <si>
    <t>三人房&lt;2人入住&gt;&lt;不退款&gt;</t>
  </si>
  <si>
    <t>LEUNG/KA MAN</t>
  </si>
  <si>
    <t xml:space="preserve">3751053	</t>
  </si>
  <si>
    <t xml:space="preserve">G2ILC7	</t>
  </si>
  <si>
    <t xml:space="preserve">999225910330463	</t>
  </si>
  <si>
    <t>[仁川]仁川君悦大酒店(Grand Hyatt Incheon)(89918362)</t>
  </si>
  <si>
    <t>YOO/JIHYO,IM/JISEOK</t>
  </si>
  <si>
    <t xml:space="preserve">3752380	</t>
  </si>
  <si>
    <t xml:space="preserve">HKR-8Q98CFQ4+XF-E00	</t>
  </si>
  <si>
    <t xml:space="preserve">999225952779414	</t>
  </si>
  <si>
    <t>[博尔穆霍斯]沃提斯塞维利亚尔贾拉菲旅馆(Vértice Sevilla Aljarafe)(55299577)</t>
  </si>
  <si>
    <t>双人床房间&lt;2人入住&gt;&lt;不退款&gt;</t>
  </si>
  <si>
    <t>Estevez /Antonio,Salvador /Alba Maria</t>
  </si>
  <si>
    <t xml:space="preserve">3761450	</t>
  </si>
  <si>
    <t xml:space="preserve">-65360310	</t>
  </si>
  <si>
    <t xml:space="preserve">999225955074530	</t>
  </si>
  <si>
    <t>[里昂]里昂中心蒙普莱斯尔民宿酒店(B&amp;B Hotel Lyon Centre Monplaisir)(80331885)</t>
  </si>
  <si>
    <t>双人床房&lt;2人入住&gt;&lt;不退款&gt;</t>
  </si>
  <si>
    <t>Garcia Moreno/Alberto Jesus,de Arriba Tellez/Gloria</t>
  </si>
  <si>
    <t xml:space="preserve">3762264	</t>
  </si>
  <si>
    <t xml:space="preserve">999225975930427	</t>
  </si>
  <si>
    <t>[格拉纳达]Apartamentos Líbere Granada Catedral(110043117)</t>
  </si>
  <si>
    <t>一室房&lt;2人入住&gt;&lt;不退款&gt;&lt;早餐&gt;</t>
  </si>
  <si>
    <t>Capurro/Diego</t>
  </si>
  <si>
    <t xml:space="preserve">3764352	</t>
  </si>
  <si>
    <t xml:space="preserve">-65679808	</t>
  </si>
  <si>
    <t xml:space="preserve">999225976001192	</t>
  </si>
  <si>
    <t>[布拉格]布拉格河畔马梅森酒店(Mamaison Hotel Riverside Prague)(97650508)</t>
  </si>
  <si>
    <t>高级房&lt;2人入住&gt;&lt;不退款&gt;</t>
  </si>
  <si>
    <t>Ros/Franciscus johannes</t>
  </si>
  <si>
    <t xml:space="preserve">3764387	</t>
  </si>
  <si>
    <t xml:space="preserve">135931723	</t>
  </si>
  <si>
    <t xml:space="preserve">25978750609	</t>
  </si>
  <si>
    <t>[吉隆坡]吉隆坡盛贸饭店(Traders Hotel, Kuala Lumpur)(55852081)</t>
  </si>
  <si>
    <t>双子塔景豪华双床房&lt;2人入住&gt;&lt;不退款&gt;&lt;早餐&gt;</t>
  </si>
  <si>
    <t>WANG/XI,SUN/YING</t>
  </si>
  <si>
    <t xml:space="preserve">3765259	</t>
  </si>
  <si>
    <t xml:space="preserve">999225981659558	</t>
  </si>
  <si>
    <t>[阿纳海姆]阿纳海姆斯坦福套房酒店(Stanford Inn &amp; Suites Anaheim)(55733544)</t>
  </si>
  <si>
    <t>Standard Room, 1 King Bed with Sofa bed, Non Smoking, Refrigerator &amp; Microwave&lt;2人入住&gt;&lt;早餐&gt;</t>
  </si>
  <si>
    <t>MATSUDA/YUTAKA</t>
  </si>
  <si>
    <t xml:space="preserve">3766043	</t>
  </si>
  <si>
    <t xml:space="preserve">799859023	</t>
  </si>
  <si>
    <t xml:space="preserve">999225982805823	</t>
  </si>
  <si>
    <t>[彻姆赛德区]切姆塞德公寓(The Chermside Apartments)(90373249)</t>
  </si>
  <si>
    <t>Hotel Walk-Up (Stair Access)&lt;2人入住&gt;&lt;不退款&gt;&lt;早餐&gt;</t>
  </si>
  <si>
    <t>SAUZIER/GERARD</t>
  </si>
  <si>
    <t xml:space="preserve">3766561	</t>
  </si>
  <si>
    <t xml:space="preserve">49050	</t>
  </si>
  <si>
    <t xml:space="preserve">999226003916855	</t>
  </si>
  <si>
    <t>[Montenegro]3K法鲁奥诺普特酒店(Hotel 3K Faro Aeroporto)(97595650)</t>
  </si>
  <si>
    <t>标准客房&lt;2人入住&gt;&lt;不退款&gt;</t>
  </si>
  <si>
    <t>MANDERS/ESTHER JOHANNA MARIA</t>
  </si>
  <si>
    <t xml:space="preserve">3771977	</t>
  </si>
  <si>
    <t xml:space="preserve">-66689179	</t>
  </si>
  <si>
    <t xml:space="preserve">999226007677784	</t>
  </si>
  <si>
    <t>[玛哈沙拉堪县]撒塔亚公寓酒店(Sataya Apartment)(90205088)</t>
  </si>
  <si>
    <t>标准房&lt;2人入住&gt;&lt;不退款&gt;</t>
  </si>
  <si>
    <t>MOOLMANEE/SIRIWAN</t>
  </si>
  <si>
    <t xml:space="preserve">3772599	</t>
  </si>
  <si>
    <t xml:space="preserve">9143016329922	</t>
  </si>
  <si>
    <t xml:space="preserve">999226012083033	</t>
  </si>
  <si>
    <t>[波士顿]波士顿华美达酒店(Ramada by Wyndham Boston)(70391304)</t>
  </si>
  <si>
    <t>特大号床间&lt;2人入住&gt;</t>
  </si>
  <si>
    <t>NGUYEN/TIFFANY</t>
  </si>
  <si>
    <t xml:space="preserve">3773682	</t>
  </si>
  <si>
    <t xml:space="preserve">80722EE024887	</t>
  </si>
  <si>
    <t xml:space="preserve">999226016069160	</t>
  </si>
  <si>
    <t>[普吉岛]普吉岛诺库酒店(Noku Phuket)(104886271)</t>
  </si>
  <si>
    <t>山别墅特大床&lt;2人入住&gt;&lt;不退款&gt;&lt;早餐&gt;</t>
  </si>
  <si>
    <t>TANG/CHI HUNG</t>
  </si>
  <si>
    <t xml:space="preserve">3774770	</t>
  </si>
  <si>
    <t xml:space="preserve">999226025797098	</t>
  </si>
  <si>
    <t>[釜山]普利布兰科酒店公寓(Plea de Blanc Hotel &amp; Residence)(77372042)</t>
  </si>
  <si>
    <t>豪华双床房&lt;2人入住&gt;</t>
  </si>
  <si>
    <t>KIM/MI RYANG</t>
  </si>
  <si>
    <t xml:space="preserve">3776829	</t>
  </si>
  <si>
    <t xml:space="preserve">202300019995	</t>
  </si>
  <si>
    <t xml:space="preserve">999226030037029	</t>
  </si>
  <si>
    <t>HIPOLITO ROMERO/AINHOA</t>
  </si>
  <si>
    <t xml:space="preserve">3777691	</t>
  </si>
  <si>
    <t xml:space="preserve">-67274200	</t>
  </si>
  <si>
    <t xml:space="preserve">999226036087738	</t>
  </si>
  <si>
    <t>[波西塔诺]伊登洛克套房酒店(Hotel Eden Roc Suites)(90203540)</t>
  </si>
  <si>
    <t>高级房, 海景, 一层&lt;2人入住&gt;&lt;不退款&gt;&lt;早餐&gt;</t>
  </si>
  <si>
    <t>Santos/Gabriel,Sarmento/Camila</t>
  </si>
  <si>
    <t xml:space="preserve">3779624	</t>
  </si>
  <si>
    <t xml:space="preserve">67637122	</t>
  </si>
  <si>
    <t xml:space="preserve">999226052158647	</t>
  </si>
  <si>
    <t>[新山]新山凯贝丽酒店式服务公寓(Capri by Fraser Johor Bahru)(55572794)</t>
  </si>
  <si>
    <t>豪华特大床一室房&lt;2人入住&gt;&lt;不退款&gt;</t>
  </si>
  <si>
    <t>LIM/DESIREE,ABDUL HADI/SITI NOORLAILA</t>
  </si>
  <si>
    <t xml:space="preserve">3782994	</t>
  </si>
  <si>
    <t xml:space="preserve">999226062303270	</t>
  </si>
  <si>
    <t>[东京]东京东神田舒适酒店(Comfort Hotel Tokyo Higashi Kanda)(111414878)</t>
  </si>
  <si>
    <t>标准双人床房无烟&lt;2人入住&gt;&lt;早餐&gt;</t>
  </si>
  <si>
    <t>WANG/QINGYU</t>
  </si>
  <si>
    <t xml:space="preserve">3785713	</t>
  </si>
  <si>
    <t xml:space="preserve">HJP-8Q7XMQVH+RV-E00	</t>
  </si>
  <si>
    <t xml:space="preserve">999226068567579	</t>
  </si>
  <si>
    <t>[慕尼黑]GS酒店(GS Hotel)(55779770)</t>
  </si>
  <si>
    <t>标准双人房/双床房&lt;2人入住&gt;&lt;不退款&gt;</t>
  </si>
  <si>
    <t>Van Acker/Murphy,Leen/Maarten,Van Der Auwera/Laura,De Bondt/Sam</t>
  </si>
  <si>
    <t xml:space="preserve">3788073	</t>
  </si>
  <si>
    <t xml:space="preserve">01W64dbac940a373（客房1）01W64dbac8e0aa24（客房2）	</t>
  </si>
  <si>
    <t xml:space="preserve">999226068914522	</t>
  </si>
  <si>
    <t>[塞维利亚]西塞维尔威普(Occidental Sevilla Viapol)(55779394)</t>
  </si>
  <si>
    <t>标准双人床房&lt;2人入住&gt;&lt;不退款&gt;</t>
  </si>
  <si>
    <t>GUILLOT RODRIGUEZ/FCO. JAVIER</t>
  </si>
  <si>
    <t xml:space="preserve">3788346	</t>
  </si>
  <si>
    <t xml:space="preserve">50508062	</t>
  </si>
  <si>
    <t xml:space="preserve">999226074327699	</t>
  </si>
  <si>
    <t>[罗马]里米尼酒店(Hotel Rimini)(55745295)</t>
  </si>
  <si>
    <t>zhu/xuefeng</t>
  </si>
  <si>
    <t xml:space="preserve">3790133	</t>
  </si>
  <si>
    <t xml:space="preserve">999226102176394	</t>
  </si>
  <si>
    <t>Castro/Paula</t>
  </si>
  <si>
    <t xml:space="preserve">3791364	</t>
  </si>
  <si>
    <t xml:space="preserve">-69098783	</t>
  </si>
  <si>
    <t xml:space="preserve">999226109525046	</t>
  </si>
  <si>
    <t>[佛罗伦萨]佛罗伦萨欢聚酒店(Together Florence Inn)(70392263)</t>
  </si>
  <si>
    <t>经典双人床房&lt;2人入住&gt;&lt;不退款&gt;&lt;早餐&gt;</t>
  </si>
  <si>
    <t>DONG/XINYI,DENG/WANTING</t>
  </si>
  <si>
    <t xml:space="preserve">3792972	</t>
  </si>
  <si>
    <t xml:space="preserve">69257726	</t>
  </si>
  <si>
    <t xml:space="preserve">999226110621860	</t>
  </si>
  <si>
    <t>[汉堡]汉堡参议员酒店(Hotel Senator Hamburg)(91547730)</t>
  </si>
  <si>
    <t>双人间&lt;2人入住&gt;</t>
  </si>
  <si>
    <t>PHAM/LIEN</t>
  </si>
  <si>
    <t xml:space="preserve">3793247	</t>
  </si>
  <si>
    <t xml:space="preserve">-69383060	</t>
  </si>
  <si>
    <t xml:space="preserve">999226114249869	</t>
  </si>
  <si>
    <t>[曼谷]曼谷京华大酒店(Hotel Royal Bangkok@Chinatown)(55932568)</t>
  </si>
  <si>
    <t>高级房(无窗)&lt;2人入住&gt;&lt;不退款&gt;</t>
  </si>
  <si>
    <t>SRITHANETSAK/WASANA</t>
  </si>
  <si>
    <t xml:space="preserve">3794377	</t>
  </si>
  <si>
    <t xml:space="preserve">372490	</t>
  </si>
  <si>
    <t xml:space="preserve">999226114556875	</t>
  </si>
  <si>
    <t>[拉芙琳]艾维度假娱乐场酒店(Avi Resort &amp; Casino)(77366289)</t>
  </si>
  <si>
    <t>奢华客房, 2 张大床&lt;2人入住&gt;</t>
  </si>
  <si>
    <t>CASTRO/EDGAR</t>
  </si>
  <si>
    <t xml:space="preserve">3794428	</t>
  </si>
  <si>
    <t xml:space="preserve">136304456	</t>
  </si>
  <si>
    <t xml:space="preserve">999226134173765	</t>
  </si>
  <si>
    <t>奢华客房, 2 张单人床&lt;2人入住&gt;&lt;早餐&gt;</t>
  </si>
  <si>
    <t>ZHAI/LIHUI,SHEN/HUIMIN</t>
  </si>
  <si>
    <t xml:space="preserve">3800343	</t>
  </si>
  <si>
    <t xml:space="preserve">11721753105	</t>
  </si>
  <si>
    <t xml:space="preserve">999226136248332	</t>
  </si>
  <si>
    <t>[达沃]赛达艾巴尔萨酒店(Seda Abreeza Hotel)(55367587)</t>
  </si>
  <si>
    <t>豪华特大床房&lt;2人入住&gt;&lt;不退款&gt;&lt;早餐&gt;</t>
  </si>
  <si>
    <t>DELLOSA/MARIA CECILIA</t>
  </si>
  <si>
    <t xml:space="preserve">3800936	</t>
  </si>
  <si>
    <t xml:space="preserve">999226136443322	</t>
  </si>
  <si>
    <t>[伦敦]霍德华温切斯特酒店(Howard Winchester Hotel)(95388138)</t>
  </si>
  <si>
    <t>QI/MENGFEI</t>
  </si>
  <si>
    <t xml:space="preserve">3800967	</t>
  </si>
  <si>
    <t xml:space="preserve">2690626	</t>
  </si>
  <si>
    <t xml:space="preserve">999226136811758	</t>
  </si>
  <si>
    <t>[阿方索]双湖酒店(Twin Lakes Hotel)(88521668)</t>
  </si>
  <si>
    <t>高级房（大床或双床）&lt;2人入住&gt;&lt;不退款&gt;&lt;早餐&gt;</t>
  </si>
  <si>
    <t>Shao/yuxia</t>
  </si>
  <si>
    <t xml:space="preserve">3801038	</t>
  </si>
  <si>
    <t xml:space="preserve">TLH 448543	</t>
  </si>
  <si>
    <t xml:space="preserve">999226140483803	</t>
  </si>
  <si>
    <t>[万宜新镇]万宜度假村酒店(Bangi Resort Hotel)(60480496)</t>
  </si>
  <si>
    <t>至尊家庭房&lt;3人入住&gt;</t>
  </si>
  <si>
    <t>AUDRA/NOR AUDRA DAYANA</t>
  </si>
  <si>
    <t xml:space="preserve">3802496	</t>
  </si>
  <si>
    <t xml:space="preserve">148987	</t>
  </si>
  <si>
    <t xml:space="preserve">999226140770665	</t>
  </si>
  <si>
    <t>[棕榈滩]巴西苑酒店(The Brazilian Court Hotel)(70393047)</t>
  </si>
  <si>
    <t>1卧奢华一室公寓（带1浴室）&lt;2人入住&gt;</t>
  </si>
  <si>
    <t>Goldsmith/Wendy</t>
  </si>
  <si>
    <t xml:space="preserve">3802574	</t>
  </si>
  <si>
    <t xml:space="preserve">6821SE039584	</t>
  </si>
  <si>
    <t xml:space="preserve">999226145699233	</t>
  </si>
  <si>
    <t>[曼谷]沙吞伊斯汀大酒店(Eastin Grand Hotel Sathorn)(68545414)</t>
  </si>
  <si>
    <t>高级房&lt;2人入住&gt;&lt;不退款&gt;&lt;早餐&gt;</t>
  </si>
  <si>
    <t>OH/KYOUNG SOOK</t>
  </si>
  <si>
    <t xml:space="preserve">3805953	</t>
  </si>
  <si>
    <t xml:space="preserve">999226147825961	</t>
  </si>
  <si>
    <t>[佛罗伦萨]佛罗伦萨洛吉尔酒店(Loggia Fiorentina)(96747026)</t>
  </si>
  <si>
    <t>经济双人床房公用浴室&lt;2人入住&gt;&lt;不退款&gt;</t>
  </si>
  <si>
    <t>TANG/ZIRUI</t>
  </si>
  <si>
    <t xml:space="preserve">3807517	</t>
  </si>
  <si>
    <t xml:space="preserve">2023081921112343ED	</t>
  </si>
  <si>
    <t xml:space="preserve">999226148000498	</t>
  </si>
  <si>
    <t>KIM/NA YEON</t>
  </si>
  <si>
    <t xml:space="preserve">3807707	</t>
  </si>
  <si>
    <t xml:space="preserve">446403565 - 1692488964003633	</t>
  </si>
  <si>
    <t xml:space="preserve">999226189482147	</t>
  </si>
  <si>
    <t>[新加坡]81酒店(优质星)(Hotel 81 Premier Star)(78129526)</t>
  </si>
  <si>
    <t>高级双床房&lt;2人入住&gt;</t>
  </si>
  <si>
    <t>CHEN/WEIYAN</t>
  </si>
  <si>
    <t xml:space="preserve">3810443	</t>
  </si>
  <si>
    <t xml:space="preserve">084338603	</t>
  </si>
  <si>
    <t xml:space="preserve">999226189731600	</t>
  </si>
  <si>
    <t>[迪科因]费尔葛兰斯酒店(Fairgrounds Inn)(96747902)</t>
  </si>
  <si>
    <t>经典客房1张特大床&lt;2人入住&gt;&lt;早餐&gt;</t>
  </si>
  <si>
    <t>Berry/Jan</t>
  </si>
  <si>
    <t xml:space="preserve">3810608	</t>
  </si>
  <si>
    <t xml:space="preserve">22808447	</t>
  </si>
  <si>
    <t xml:space="preserve">999226195245511	</t>
  </si>
  <si>
    <t>[米兰]梅克酒店(Hotel Mec)(90386149)</t>
  </si>
  <si>
    <t>双床间&lt;2人入住&gt;&lt;不退款&gt;</t>
  </si>
  <si>
    <t>Teare/Faith</t>
  </si>
  <si>
    <t xml:space="preserve">3811940	</t>
  </si>
  <si>
    <t xml:space="preserve">71600203	</t>
  </si>
  <si>
    <t xml:space="preserve">999226195648014	</t>
  </si>
  <si>
    <t>[安地]万隆帕斯科耶洛酒店(Yello Hotel Paskal Bandung)(55337077)</t>
  </si>
  <si>
    <t>客房（yello）&lt;2人入住&gt;</t>
  </si>
  <si>
    <t>GAN/SILVIA</t>
  </si>
  <si>
    <t xml:space="preserve">3812038	</t>
  </si>
  <si>
    <t xml:space="preserve">999226195937375	</t>
  </si>
  <si>
    <t>[大西洋城]大西洋城肖博特酒店(Showboat Hotel Atlantic City)(94361773)</t>
  </si>
  <si>
    <t>客房 - 带两张大床（高楼层）&lt;2人入住&gt;&lt;不退款&gt;</t>
  </si>
  <si>
    <t>MENEFEE/DEREK,FALK/EVAN</t>
  </si>
  <si>
    <t xml:space="preserve">3812120	</t>
  </si>
  <si>
    <t xml:space="preserve">136501209	</t>
  </si>
  <si>
    <t xml:space="preserve">999226196220034	</t>
  </si>
  <si>
    <t>[三宝垄]三宝拢阿马里斯酒店(Amaris Hotel Pemuda Semarang)(89931033)</t>
  </si>
  <si>
    <t>标准双人间&lt;2人入住&gt;&lt;不退款&gt;&lt;早餐&gt;</t>
  </si>
  <si>
    <t>Nurdin/Aguswan</t>
  </si>
  <si>
    <t xml:space="preserve">3812255	</t>
  </si>
  <si>
    <t xml:space="preserve">999226196207264	</t>
  </si>
  <si>
    <t>[底特律]热血车城娱乐场酒店(MotorCity Casino Hotel)(91544840)</t>
  </si>
  <si>
    <t>BUHROW/JEFF</t>
  </si>
  <si>
    <t xml:space="preserve">3812251	</t>
  </si>
  <si>
    <t xml:space="preserve">71742740	</t>
  </si>
  <si>
    <t xml:space="preserve">999226200741234	</t>
  </si>
  <si>
    <t>豪华房（2张单人床）&lt;2人入住&gt;</t>
  </si>
  <si>
    <t>ZHANG/LU,ZHANG/JIHUI</t>
  </si>
  <si>
    <t xml:space="preserve">3813751	</t>
  </si>
  <si>
    <t xml:space="preserve">999226209543549	</t>
  </si>
  <si>
    <t>[华欣]华欣嗨海洋酒店(Hisea Huahin Hotel)(55312112)</t>
  </si>
  <si>
    <t>高级双床房&lt;1人入住&gt;&lt;早餐&gt;</t>
  </si>
  <si>
    <t>Ji/Chuanliang</t>
  </si>
  <si>
    <t xml:space="preserve">3815302	</t>
  </si>
  <si>
    <t xml:space="preserve">38878	</t>
  </si>
  <si>
    <t xml:space="preserve">999226214701979	</t>
  </si>
  <si>
    <t>[马拉喀什]戴文Spa酒店(Diwane Hotel &amp; Spa Marrakech)(55733459)</t>
  </si>
  <si>
    <t>客房&lt;2人入住&gt;&lt;不退款&gt;&lt;早餐&gt;</t>
  </si>
  <si>
    <t>P/M</t>
  </si>
  <si>
    <t xml:space="preserve">3816526	</t>
  </si>
  <si>
    <t xml:space="preserve">72136211	</t>
  </si>
  <si>
    <t xml:space="preserve">999226217461672	</t>
  </si>
  <si>
    <t>[马德里]马德里克拉里奇酒店(Claridge Madrid)(55281328)</t>
  </si>
  <si>
    <t>双人间或双床间&lt;2人入住&gt;</t>
  </si>
  <si>
    <t>RICO SOLIS/FELIX</t>
  </si>
  <si>
    <t xml:space="preserve">3817062	</t>
  </si>
  <si>
    <t xml:space="preserve">-72289411	</t>
  </si>
  <si>
    <t xml:space="preserve">999226217588635	</t>
  </si>
  <si>
    <t>[埃文河畔斯特拉特福]麦克唐纳德阿尔维斯顿庄园酒店及 Spa(Macdonald Alveston Manor Hotel &amp; Spa)(55270268)</t>
  </si>
  <si>
    <t>标准特大床房&lt;2人入住&gt;&lt;不退款&gt;</t>
  </si>
  <si>
    <t>Kavanagh /Stephen</t>
  </si>
  <si>
    <t xml:space="preserve">3817121	</t>
  </si>
  <si>
    <t xml:space="preserve">2272SE105675	</t>
  </si>
  <si>
    <t xml:space="preserve">999226220077839	</t>
  </si>
  <si>
    <t>[依斯干达公主城]马来西亚乐高乐园酒店(Legoland Malaysia Hotel)(68545241)</t>
  </si>
  <si>
    <t>Premium Themed Room&lt;3人入住&gt;&lt;早餐&gt;</t>
  </si>
  <si>
    <t>krishna/Krishna</t>
  </si>
  <si>
    <t xml:space="preserve">3817984	</t>
  </si>
  <si>
    <t xml:space="preserve">15709761	</t>
  </si>
  <si>
    <t xml:space="preserve">999226220115363	</t>
  </si>
  <si>
    <t>[普吉岛]普吉岛海床大酒店(Seabed Grand Hotel Phuket)(110132987)</t>
  </si>
  <si>
    <t>园景豪华房&lt;2人入住&gt;&lt;不退款&gt;&lt;早餐&gt;</t>
  </si>
  <si>
    <t>NAMSANOH/CHANNUAL</t>
  </si>
  <si>
    <t xml:space="preserve">3817996	</t>
  </si>
  <si>
    <t xml:space="preserve">27606	</t>
  </si>
  <si>
    <t xml:space="preserve">999226221801456	</t>
  </si>
  <si>
    <t>[曼谷]曼谷素坤逸奥克伍德华庭工作室酒店(Oakwood Studios Sukhumvit Bangkok)(103956658)</t>
  </si>
  <si>
    <t>高级特大床房&lt;2人入住&gt;&lt;不退款&gt;</t>
  </si>
  <si>
    <t>LEE/HUI WEN,CHAN/PECK KUAN</t>
  </si>
  <si>
    <t xml:space="preserve">3818462	</t>
  </si>
  <si>
    <t xml:space="preserve"> 10023395	</t>
  </si>
  <si>
    <t xml:space="preserve">999226270075369	</t>
  </si>
  <si>
    <t>[西归浦市]西归浦桥酒店(Hotel Bridge Seogwipo)(110133389)</t>
  </si>
  <si>
    <t>部分海景豪华大床房&lt;2人入住&gt;</t>
  </si>
  <si>
    <t>PIAO/ZHIHUI</t>
  </si>
  <si>
    <t xml:space="preserve">3820976	</t>
  </si>
  <si>
    <t xml:space="preserve">999226278529531	</t>
  </si>
  <si>
    <t>[北温哥华]北温哥华酒店(North Vancouver Hotel)(70391717)</t>
  </si>
  <si>
    <t>标准特大号床间&lt;2人入住&gt;</t>
  </si>
  <si>
    <t>cho/danny</t>
  </si>
  <si>
    <t xml:space="preserve">3823668	</t>
  </si>
  <si>
    <t xml:space="preserve">999226327754877	</t>
  </si>
  <si>
    <t>[比隆]比隆机场酒店(Billund Airport Hotel)(90202531)</t>
  </si>
  <si>
    <t>家庭房&lt;2人入住&gt;&lt;不退款&gt;</t>
  </si>
  <si>
    <t>Kawalek/Jakub</t>
  </si>
  <si>
    <t xml:space="preserve">3826627	</t>
  </si>
  <si>
    <t xml:space="preserve">73492125	</t>
  </si>
  <si>
    <t xml:space="preserve">26327807506	</t>
  </si>
  <si>
    <t>[胡志明市]融合原创西贡中心酒店(Fusion Original Saigon Centre)(110133551)</t>
  </si>
  <si>
    <t>原创双床房&lt;2人入住&gt;&lt;不退款&gt;</t>
  </si>
  <si>
    <t>KU/SUKJU,JANG/JEONGJA</t>
  </si>
  <si>
    <t xml:space="preserve">311127656	</t>
  </si>
  <si>
    <t xml:space="preserve">999226328362653	</t>
  </si>
  <si>
    <t>[新加坡]新加坡香格里拉圣淘沙度假村(Shangri-La Rasa Sentosa, Singapore)(55884340)</t>
  </si>
  <si>
    <t>高级山景双床客房&lt;2人入住&gt;&lt;不退款&gt;&lt;早餐&gt;</t>
  </si>
  <si>
    <t>KONG/YIXI,SUN/JIE</t>
  </si>
  <si>
    <t xml:space="preserve">3826743	</t>
  </si>
  <si>
    <t xml:space="preserve">20083SE108898;20083SE108899	</t>
  </si>
  <si>
    <t xml:space="preserve">999226328940280	</t>
  </si>
  <si>
    <t>[迪沙鲁]迪沙鲁海滩桑德及桑德尔斯Spa度假酒店(Sand &amp; Sandals Desaru Beach Resort &amp; Spa)(55733234)</t>
  </si>
  <si>
    <t>池景豪华房&lt;2人入住&gt;&lt;不退款&gt;</t>
  </si>
  <si>
    <t>BAKHTIAR/RUSSADY</t>
  </si>
  <si>
    <t xml:space="preserve">3827051	</t>
  </si>
  <si>
    <t xml:space="preserve">-73542659	</t>
  </si>
  <si>
    <t xml:space="preserve">999226328927511	</t>
  </si>
  <si>
    <t>[乌隆他尼]帕纳莱酒店(The Pannarai Hotel)(89935981)</t>
  </si>
  <si>
    <t>高级双床间&lt;2人入住&gt;</t>
  </si>
  <si>
    <t>CHANASRISAKDA/NISARA</t>
  </si>
  <si>
    <t xml:space="preserve">3827048	</t>
  </si>
  <si>
    <t xml:space="preserve">73552555	</t>
  </si>
  <si>
    <t xml:space="preserve">999226330817896	</t>
  </si>
  <si>
    <t>[杰斐逊]布伦特之家酒店(Brent House Hotel)(95139425)</t>
  </si>
  <si>
    <t>标准大床房&lt;2人入住&gt;</t>
  </si>
  <si>
    <t>Perron/Andre</t>
  </si>
  <si>
    <t xml:space="preserve">3827722	</t>
  </si>
  <si>
    <t xml:space="preserve">136703768	</t>
  </si>
  <si>
    <t xml:space="preserve">999226335452073	</t>
  </si>
  <si>
    <t>[桐艾府]桐艾府中心酒店(Trat Center Hotel)(90379051)</t>
  </si>
  <si>
    <t>标准双人床房&lt;2人入住&gt;</t>
  </si>
  <si>
    <t>ONSRI/POOBET</t>
  </si>
  <si>
    <t xml:space="preserve">3829167	</t>
  </si>
  <si>
    <t xml:space="preserve">9138406133647	</t>
  </si>
  <si>
    <t xml:space="preserve">26337591984	</t>
  </si>
  <si>
    <t>[马斯特特]悉尼机场宜必思酒店(Ibis Sydney Airport)(55270717)</t>
  </si>
  <si>
    <t>标准大床房&lt;2人入住&gt;&lt;不退款&gt;</t>
  </si>
  <si>
    <t>LIAO/GUOQIANG,LIN/KEJUN</t>
  </si>
  <si>
    <t xml:space="preserve">3830167	</t>
  </si>
  <si>
    <t xml:space="preserve">3058XI8562	</t>
  </si>
  <si>
    <t xml:space="preserve">999226340388033	</t>
  </si>
  <si>
    <t>[普吉岛]普吉岛科莫雅姆度假村(COMO Point Yamu, Phuket)(55799264)</t>
  </si>
  <si>
    <t>海湾房&lt;2人入住&gt;&lt;早餐&gt;</t>
  </si>
  <si>
    <t>HUANG/HUABING,CUI/XIAOJU,HUANG/JINGTING,HUANG/FANYI</t>
  </si>
  <si>
    <t xml:space="preserve">3831706	</t>
  </si>
  <si>
    <t xml:space="preserve"> 1328487	</t>
  </si>
  <si>
    <t xml:space="preserve">999226341192148	</t>
  </si>
  <si>
    <t>[布拉格]波西米亚大酒店(Grand Hotel Bohemia)(55519618)</t>
  </si>
  <si>
    <t>高级单人房&lt;1人入住&gt;&lt;早餐&gt;</t>
  </si>
  <si>
    <t>Torino/Aaron</t>
  </si>
  <si>
    <t xml:space="preserve">3832173	</t>
  </si>
  <si>
    <t xml:space="preserve">SH17400546	</t>
  </si>
  <si>
    <t xml:space="preserve">999226343326572	</t>
  </si>
  <si>
    <t>[新加坡]新加坡皇后酒店(Hotel Royal @ Queens Singapore)(55680235)</t>
  </si>
  <si>
    <t>行政房(双人床或双床)&lt;2人入住&gt;&lt;不退款&gt;</t>
  </si>
  <si>
    <t>WU/GANGPING,LI/JUAN</t>
  </si>
  <si>
    <t xml:space="preserve">3833337	</t>
  </si>
  <si>
    <t xml:space="preserve">79562887-1	</t>
  </si>
  <si>
    <t xml:space="preserve">999226343497605	</t>
  </si>
  <si>
    <t>行政房&lt;2人入住&gt;&lt;不退款&gt;</t>
  </si>
  <si>
    <t>YAO/LI</t>
  </si>
  <si>
    <t xml:space="preserve">3833392	</t>
  </si>
  <si>
    <t xml:space="preserve">58203174-1	</t>
  </si>
  <si>
    <t xml:space="preserve">999226344222516	</t>
  </si>
  <si>
    <t>[达沃]达沃GV酒店(GV Hotel - Davao)(91545295)</t>
  </si>
  <si>
    <t>标准双人间&lt;2人入住&gt;</t>
  </si>
  <si>
    <t>XU/LIJIN</t>
  </si>
  <si>
    <t xml:space="preserve">3833776	</t>
  </si>
  <si>
    <t xml:space="preserve">999226345438046	</t>
  </si>
  <si>
    <t>[爱因霍温]桑顿爱因霍温中心酒店(Sandton Eindhoven Centre)(55402692)</t>
  </si>
  <si>
    <t>舒适双人房/双床房&lt;2人入住&gt;&lt;不退款&gt;</t>
  </si>
  <si>
    <t>Mertens/Inge</t>
  </si>
  <si>
    <t xml:space="preserve">3834588	</t>
  </si>
  <si>
    <t xml:space="preserve">45033205	</t>
  </si>
  <si>
    <t xml:space="preserve">999226348564302	</t>
  </si>
  <si>
    <t>[三宝垄]威兹佩姆达三宝拢酒店(Whiz Hotel Pemuda Semarang)(60467107)</t>
  </si>
  <si>
    <t>双人房&lt;2人入住&gt;</t>
  </si>
  <si>
    <t>SAPUTRA/BOBY WIRYAWAN</t>
  </si>
  <si>
    <t xml:space="preserve">3836335	</t>
  </si>
  <si>
    <t xml:space="preserve">00317227	</t>
  </si>
  <si>
    <t xml:space="preserve">999226351978613	</t>
  </si>
  <si>
    <t>豪华特大床房&lt;2人入住&gt;&lt;不退款&gt;</t>
  </si>
  <si>
    <t>Clark/Demarris</t>
  </si>
  <si>
    <t xml:space="preserve">3837900	</t>
  </si>
  <si>
    <t xml:space="preserve">-75099805	</t>
  </si>
  <si>
    <t xml:space="preserve">999226349750179	</t>
  </si>
  <si>
    <t>[普吉岛]芭东山迈之家(Mai House Patong Hill)(55611811)</t>
  </si>
  <si>
    <t>豪华一室房&lt;2人入住&gt;&lt;不退款&gt;&lt;早餐&gt;</t>
  </si>
  <si>
    <t>LAU/WEE LOON</t>
  </si>
  <si>
    <t xml:space="preserve">3836746	</t>
  </si>
  <si>
    <t xml:space="preserve">#2301452	</t>
  </si>
  <si>
    <t xml:space="preserve">999226349659248	</t>
  </si>
  <si>
    <t xml:space="preserve">3836711	</t>
  </si>
  <si>
    <t xml:space="preserve">#2301451	</t>
  </si>
  <si>
    <t xml:space="preserve">999226355078049	</t>
  </si>
  <si>
    <t>[普吉岛]普吉岛麦考安纳塔拉别墅度假酒店(Anantara Mai Khao Phuket Villas)(55380751)</t>
  </si>
  <si>
    <t>Pool Pavilion&lt;2人入住&gt;&lt;不退款&gt;&lt;早餐&gt;</t>
  </si>
  <si>
    <t>Wong/Chiu Wai</t>
  </si>
  <si>
    <t xml:space="preserve">3839556	</t>
  </si>
  <si>
    <t xml:space="preserve">62131588	</t>
  </si>
  <si>
    <t xml:space="preserve">999226357962947	</t>
  </si>
  <si>
    <t>[曼谷]曼谷橡树套房酒店(Oakwood Suites Bangkok)(90402503)</t>
  </si>
  <si>
    <t>豪华一室双床房&lt;2人入住&gt;</t>
  </si>
  <si>
    <t>FONG/YAN YI</t>
  </si>
  <si>
    <t xml:space="preserve">3841261	</t>
  </si>
  <si>
    <t xml:space="preserve">41410SE006911	</t>
  </si>
  <si>
    <t xml:space="preserve">999226359133442	</t>
  </si>
  <si>
    <t>[吉隆坡]吉隆坡圣塔格兰德签名酒店(Santa Grand Signature Kuala Lumpur)(110133692)</t>
  </si>
  <si>
    <t>Bong Soo Queen&lt;2人入住&gt;&lt;不退款&gt;&lt;早餐&gt;</t>
  </si>
  <si>
    <t>SAKIB/MD SHAKIBUL HASAN</t>
  </si>
  <si>
    <t xml:space="preserve">3841679	</t>
  </si>
  <si>
    <t xml:space="preserve">38862	</t>
  </si>
  <si>
    <t xml:space="preserve">999226362283667	</t>
  </si>
  <si>
    <t>[Na Chom Thian]芭堤雅贝菲尔酒店(Bayphere Hotel Pattaya)(103763355)</t>
  </si>
  <si>
    <t>豪华特大床房&lt;2人入住&gt;&lt;早餐&gt;</t>
  </si>
  <si>
    <t>KHAMCHANTHUEK/WASAWAT</t>
  </si>
  <si>
    <t xml:space="preserve">3843467	</t>
  </si>
  <si>
    <t xml:space="preserve">302504724	</t>
  </si>
  <si>
    <t xml:space="preserve">999226363131970	</t>
  </si>
  <si>
    <t>[哥打京那巴鲁]丹绒亚路香格里拉(Shangri-La Tanjung Aru Kota Kinabalu)(55465077)</t>
  </si>
  <si>
    <t>丹绒楼海景客房(Tanjung Wing Seaview Room)&lt;2人入住&gt;&lt;不退款&gt;&lt;早餐&gt;</t>
  </si>
  <si>
    <t>JIN/LIANZHENG,GAO/FENG</t>
  </si>
  <si>
    <t xml:space="preserve">3844062	</t>
  </si>
  <si>
    <t xml:space="preserve">999226364539654	</t>
  </si>
  <si>
    <t>[孔敬]祡润芳尼孔敬酒店(Charoen Thani Hotel, Khon Kaen)(90371552)</t>
  </si>
  <si>
    <t>Superior Room&lt;2人入住&gt;&lt;早餐&gt;</t>
  </si>
  <si>
    <t>TIVAPUNT/DOKRAK</t>
  </si>
  <si>
    <t xml:space="preserve">3845029	</t>
  </si>
  <si>
    <t xml:space="preserve">|75683363	</t>
  </si>
  <si>
    <t xml:space="preserve">999226365014931	</t>
  </si>
  <si>
    <t>[曼谷]金家素万那普机场酒店(Golden Foyer Suvarnabhumi Airport Hotel)(55733576)</t>
  </si>
  <si>
    <t>豪华双人或双床房&lt;2人入住&gt;&lt;早餐&gt;</t>
  </si>
  <si>
    <t>YANG/CHUNMEI</t>
  </si>
  <si>
    <t xml:space="preserve">3845383	</t>
  </si>
  <si>
    <t xml:space="preserve">HGUConf75698506	</t>
  </si>
  <si>
    <t xml:space="preserve">999226476061244	</t>
  </si>
  <si>
    <t>[里约热内卢]里约热内卢大西洋酒店(Hotel Atlântico Rio)(68545268)</t>
  </si>
  <si>
    <t>豪华双人床房&lt;2人入住&gt;&lt;不退款&gt;&lt;早餐&gt;</t>
  </si>
  <si>
    <t>Neves Matheus Dutra/Bruno</t>
  </si>
  <si>
    <t xml:space="preserve">3847240	</t>
  </si>
  <si>
    <t xml:space="preserve">165-320166-378404765	</t>
  </si>
  <si>
    <t xml:space="preserve">999226482143079	</t>
  </si>
  <si>
    <t>[卡梅尔]鹑园度假酒店及高尔夫俱乐部(Quail Lodge &amp; Golf Club)(77363778)</t>
  </si>
  <si>
    <t>至尊特大床房&lt;2人入住&gt;</t>
  </si>
  <si>
    <t>YAN/MINGRUO</t>
  </si>
  <si>
    <t xml:space="preserve">3848599	</t>
  </si>
  <si>
    <t xml:space="preserve">58674SE093521	</t>
  </si>
  <si>
    <t xml:space="preserve">999226485459249	</t>
  </si>
  <si>
    <t>[首尔]新村 24 民宿(24Guesthouse Sinchon Seoul)(55757021)</t>
  </si>
  <si>
    <t>基本双人间 - 带双人床&lt;2人入住&gt;&lt;不退款&gt;</t>
  </si>
  <si>
    <t>DE CARVALHO DA SILVA/CLAUDIO ANTONIO,WOLFFENBUTTEL/DIEGO FORESTA,PAIVA/MAURICIO VARANDA</t>
  </si>
  <si>
    <t xml:space="preserve">3849409	</t>
  </si>
  <si>
    <t xml:space="preserve">76212712	</t>
  </si>
  <si>
    <t xml:space="preserve">999226486780945	</t>
  </si>
  <si>
    <t>[巴淡岛中心]巴塔姆中心哈里斯酒店(Harris Hotel Batam Center)(70391162)</t>
  </si>
  <si>
    <t>哈里斯房&lt;2人入住&gt;&lt;不退款&gt;&lt;早餐&gt;</t>
  </si>
  <si>
    <t>Van Ket/Nguyen</t>
  </si>
  <si>
    <t xml:space="preserve">3849918	</t>
  </si>
  <si>
    <t xml:space="preserve">216803	</t>
  </si>
  <si>
    <t xml:space="preserve">999226489362314	</t>
  </si>
  <si>
    <t>[奇克托瓦加]布法罗千禧酒店(M Hotel Buffalo)(55547089)</t>
  </si>
  <si>
    <t>豪华双人间 - 带2张双人床&lt;2人入住&gt;&lt;不退款&gt;</t>
  </si>
  <si>
    <t>Mackay/Linda</t>
  </si>
  <si>
    <t xml:space="preserve">3851432	</t>
  </si>
  <si>
    <t xml:space="preserve">0799AEK274	</t>
  </si>
  <si>
    <t xml:space="preserve">999226489581672	</t>
  </si>
  <si>
    <t>豪华房 2张单人床&lt;2人入住&gt;&lt;早餐&gt;</t>
  </si>
  <si>
    <t>JIRAWATANAPHAN/WANCHAI</t>
  </si>
  <si>
    <t xml:space="preserve">3851666	</t>
  </si>
  <si>
    <t xml:space="preserve">303100769	</t>
  </si>
  <si>
    <t xml:space="preserve">999226490216597	</t>
  </si>
  <si>
    <t>[诗都阿佐]泗水机场首相旅馆(Premier Place Surabaya Airport)(97625483)</t>
  </si>
  <si>
    <t>经典大床房&lt;1人入住&gt;&lt;不退款&gt;&lt;早餐&gt;</t>
  </si>
  <si>
    <t>REN/YIFEI</t>
  </si>
  <si>
    <t xml:space="preserve">3852072	</t>
  </si>
  <si>
    <t xml:space="preserve">29694695	</t>
  </si>
  <si>
    <t xml:space="preserve">999226491554048	</t>
  </si>
  <si>
    <t>[南雅加达]雅加达克里斯塔尔酒店(Kristal Hotel Jakarta)(55666262)</t>
  </si>
  <si>
    <t>一室套房&lt;2人入住&gt;&lt;早餐&gt;</t>
  </si>
  <si>
    <t>LEE/JEHEUN</t>
  </si>
  <si>
    <t xml:space="preserve">3852981	</t>
  </si>
  <si>
    <t xml:space="preserve">CF-2301RDH09164	</t>
  </si>
  <si>
    <t xml:space="preserve">999226493692831	</t>
  </si>
  <si>
    <t>[萨尔茨堡]萨尔茨堡会议中心温德姆大酒店(Wyndham Grand Salzburg Conference Centre)(55367604)</t>
  </si>
  <si>
    <t>WEI/NANNAN</t>
  </si>
  <si>
    <t xml:space="preserve">3855744	</t>
  </si>
  <si>
    <t xml:space="preserve">SH17443353	</t>
  </si>
  <si>
    <t xml:space="preserve">999226493872055	</t>
  </si>
  <si>
    <t>[普吉岛]超越芭东酒店(Beyond Patong)(55254428)</t>
  </si>
  <si>
    <t>SHA/MAN,HE/YUETENG</t>
  </si>
  <si>
    <t xml:space="preserve">3855965	</t>
  </si>
  <si>
    <t xml:space="preserve">299861/300916	</t>
  </si>
  <si>
    <t xml:space="preserve">999226494177029	</t>
  </si>
  <si>
    <t>[弗洛里亚诺波利斯]弗卢里亚诺波利斯宜必思酒店(Ibis Florianopolis)(80331875)</t>
  </si>
  <si>
    <t>双人床房间&lt;2人入住&gt;&lt;早餐&gt;</t>
  </si>
  <si>
    <t>DIAS/ELAINE</t>
  </si>
  <si>
    <t xml:space="preserve">3856511	</t>
  </si>
  <si>
    <t xml:space="preserve">999226494290484	</t>
  </si>
  <si>
    <t>[邓迪]邓迪石竹旅馆(Malmaison Dundee)(89916561)</t>
  </si>
  <si>
    <t>MULDER/HENK</t>
  </si>
  <si>
    <t xml:space="preserve">3856725	</t>
  </si>
  <si>
    <t xml:space="preserve">-77273780	</t>
  </si>
  <si>
    <t xml:space="preserve">999226494681221	</t>
  </si>
  <si>
    <t>标准房&lt;2人入住&gt;</t>
  </si>
  <si>
    <t>ZHANG/YANG,MA/XIAOMING</t>
  </si>
  <si>
    <t xml:space="preserve">3857221	</t>
  </si>
  <si>
    <t xml:space="preserve">ALWW300899	</t>
  </si>
  <si>
    <t xml:space="preserve">999226494816688	</t>
  </si>
  <si>
    <t>[达尔贝达]优选一晚酒店 2(Hotel Best Night 2)(111415531)</t>
  </si>
  <si>
    <t>标准单人房&lt;1人入住&gt;&lt;早餐&gt;</t>
  </si>
  <si>
    <t>WENG/CHENGXI,SHAO/SHUAI</t>
  </si>
  <si>
    <t xml:space="preserve">3857430	</t>
  </si>
  <si>
    <t xml:space="preserve">426729	</t>
  </si>
  <si>
    <t>退单</t>
  </si>
  <si>
    <t xml:space="preserve">999226497689184	</t>
  </si>
  <si>
    <t>[阿布扎比]W 阿布扎比 - 亚斯岛酒店(W Abu Dhabi - Yas Island)(71612736)</t>
  </si>
  <si>
    <t>奇妙特大床房&lt;2人入住&gt;&lt;不退款&gt;&lt;早餐&gt;</t>
  </si>
  <si>
    <t>KARADSHEH/GHALEB HISHAM</t>
  </si>
  <si>
    <t xml:space="preserve">3860578	</t>
  </si>
  <si>
    <t xml:space="preserve">999226501830807	</t>
  </si>
  <si>
    <t>[曼谷]曼谷素坤逸图标酒店(Hotel Icon Bangkok Sukhumvit 2)(55281094)</t>
  </si>
  <si>
    <t>KRICHAKAWIN/KRISH</t>
  </si>
  <si>
    <t xml:space="preserve">3865774	</t>
  </si>
  <si>
    <t xml:space="preserve">999226502181766	</t>
  </si>
  <si>
    <t>[万锦]舒适酒店 - 多伦多东北(Comfort Inn - Toronto Northeast)(55270188)</t>
  </si>
  <si>
    <t>双人间 - 带2张双人床&lt;2人入住&gt;&lt;早餐&gt;</t>
  </si>
  <si>
    <t>Estriplet/Reginald</t>
  </si>
  <si>
    <t xml:space="preserve">3866218	</t>
  </si>
  <si>
    <t xml:space="preserve">HCA-87M2RJWR+CP-E00	</t>
  </si>
  <si>
    <t xml:space="preserve">999226502466067	</t>
  </si>
  <si>
    <t>豪华房 2张单人床&lt;2人入住&gt;&lt;不退款&gt;&lt;早餐&gt;</t>
  </si>
  <si>
    <t>WONGSRI/NATTHANATE</t>
  </si>
  <si>
    <t xml:space="preserve">3866601	</t>
  </si>
  <si>
    <t xml:space="preserve">304405278 (2rooms)	</t>
  </si>
  <si>
    <t xml:space="preserve">999226503522149	</t>
  </si>
  <si>
    <t>[岘港]大洋酒店(Grand Ocean Luxury Boutique Hotel)(95138561)</t>
  </si>
  <si>
    <t>城景豪华双床房&lt;2人入住&gt;&lt;早餐&gt;</t>
  </si>
  <si>
    <t>JANG/EUN SEO</t>
  </si>
  <si>
    <t xml:space="preserve">3867842	</t>
  </si>
  <si>
    <t xml:space="preserve">999226503613241	</t>
  </si>
  <si>
    <t>[曼谷]于拉查达阿曼塔酒店(Amanta Hotel &amp; Residence Ratchada)(55956471)</t>
  </si>
  <si>
    <t>1 Bedroom Deluxe Suite(City View)&lt;1人入住&gt;&lt;不退款&gt;&lt;早餐&gt;</t>
  </si>
  <si>
    <t>LIU/XIAOYAN</t>
  </si>
  <si>
    <t xml:space="preserve">3867886	</t>
  </si>
  <si>
    <t xml:space="preserve">49396288-1	</t>
  </si>
  <si>
    <t xml:space="preserve">999226503932081	</t>
  </si>
  <si>
    <t>[费城]费城市中心坎布里亚酒店(Cambria Hotel Philadelphia Downtown Center City)(55321032)</t>
  </si>
  <si>
    <t>特大床房&lt;2人入住&gt;</t>
  </si>
  <si>
    <t>Miller/Christopher</t>
  </si>
  <si>
    <t xml:space="preserve">3868277	</t>
  </si>
  <si>
    <t xml:space="preserve">999226559866625	</t>
  </si>
  <si>
    <t>[拉斯维加斯]撒哈拉娱乐场酒店(Sahara Las Vegas)(60532356)</t>
  </si>
  <si>
    <t>布兰卡特大床房&lt;2人入住&gt;&lt;不退款&gt;</t>
  </si>
  <si>
    <t>ZHANG/SHAOPENG</t>
  </si>
  <si>
    <t xml:space="preserve">3868382	</t>
  </si>
  <si>
    <t xml:space="preserve">999226559904434	</t>
  </si>
  <si>
    <t>Li/Ji</t>
  </si>
  <si>
    <t xml:space="preserve">3868386	</t>
  </si>
  <si>
    <t xml:space="preserve">999226559937504	</t>
  </si>
  <si>
    <t>Guo/Huawei</t>
  </si>
  <si>
    <t xml:space="preserve">3868390	</t>
  </si>
  <si>
    <t xml:space="preserve">999226563432645	</t>
  </si>
  <si>
    <t>Superior Room&lt;2人入住&gt;&lt;不退款&gt;&lt;早餐&gt;</t>
  </si>
  <si>
    <t>YEOM/KYULI</t>
  </si>
  <si>
    <t xml:space="preserve">3869011	</t>
  </si>
  <si>
    <t xml:space="preserve">10116602	</t>
  </si>
  <si>
    <t xml:space="preserve">999226565179481	</t>
  </si>
  <si>
    <t>[丹戎本雅]槟城火烈鸟海滩酒店(Flamingo Hotel by The Beach, Penang)(55439295)</t>
  </si>
  <si>
    <t>山景豪华双人房&lt;2人入住&gt;&lt;早餐&gt;</t>
  </si>
  <si>
    <t>FUNG/WAN NGAI</t>
  </si>
  <si>
    <t xml:space="preserve">3869486	</t>
  </si>
  <si>
    <t xml:space="preserve">999226565354822	</t>
  </si>
  <si>
    <t>[曼谷]曼谷素坤逸 15 瑞享饭店(Mövenpick Hotel Sukhumvit 15 Bangkok)(55666067)</t>
  </si>
  <si>
    <t>高级双床房 禁烟&lt;2人入住&gt;&lt;不退款&gt;&lt;早餐&gt;</t>
  </si>
  <si>
    <t>WU/QIAN YING,WANG/LIYUN</t>
  </si>
  <si>
    <t xml:space="preserve">3869510	</t>
  </si>
  <si>
    <t xml:space="preserve">739263	</t>
  </si>
  <si>
    <t xml:space="preserve">999226568039587	</t>
  </si>
  <si>
    <t>[芭堤雅]芭堤雅中天棕榈海滩酒店及度假村(Jomtien Palm Beach Hotel and Resort)(55920182)</t>
  </si>
  <si>
    <t>豪华三人房&lt;3人入住&gt;&lt;不退款&gt;&lt;早餐&gt;</t>
  </si>
  <si>
    <t>Jantakon/Wanpen</t>
  </si>
  <si>
    <t xml:space="preserve">3870109	</t>
  </si>
  <si>
    <t xml:space="preserve">999226571100761	</t>
  </si>
  <si>
    <t>[阿卡普尔科]阿什利酒店(Hotel Ashly)(97649088)</t>
  </si>
  <si>
    <t>双人床房&lt;2人入住&gt;</t>
  </si>
  <si>
    <t>Carmona Valdes /Antonio</t>
  </si>
  <si>
    <t xml:space="preserve">3870997	</t>
  </si>
  <si>
    <t xml:space="preserve">SH17478635	</t>
  </si>
  <si>
    <t xml:space="preserve">999226571207410	</t>
  </si>
  <si>
    <t>[科隆]弗朗德舍尔霍夫酒店(Hotel Flandrischer Hof)(55680569)</t>
  </si>
  <si>
    <t>Koke/Christian</t>
  </si>
  <si>
    <t xml:space="preserve">3871053	</t>
  </si>
  <si>
    <t xml:space="preserve">999226595302396	</t>
  </si>
  <si>
    <t>[迪拜]雷吉斯公园商务湾酒店(Park Regis Business Bay)(95084487)</t>
  </si>
  <si>
    <t>标准房&lt;1人入住&gt;&lt;早餐&gt;</t>
  </si>
  <si>
    <t>Han/Zizhao</t>
  </si>
  <si>
    <t xml:space="preserve">3872962	</t>
  </si>
  <si>
    <t xml:space="preserve">63746	</t>
  </si>
  <si>
    <t xml:space="preserve">999226597887576	</t>
  </si>
  <si>
    <t>[伊丽莎白]纽华克机场伊莉莎白欢朋套房酒店(Hampton Inn &amp; Suites by Hilton- Newark Airport Elizabeth)(91595566)</t>
  </si>
  <si>
    <t>套房（1张特大床，带冰箱、微波炉、小吧台）&lt;2人入住&gt;&lt;不退款&gt;&lt;早餐&gt;</t>
  </si>
  <si>
    <t>Noel/Luciana Nichelle</t>
  </si>
  <si>
    <t xml:space="preserve">3873514	</t>
  </si>
  <si>
    <t xml:space="preserve">83926669	</t>
  </si>
  <si>
    <t xml:space="preserve">999226599607461	</t>
  </si>
  <si>
    <t>[奎松市]塞达维蒂斯北酒店(Seda Vertis North)(55281097)</t>
  </si>
  <si>
    <t>豪华房&lt;2人入住&gt;&lt;早餐&gt;</t>
  </si>
  <si>
    <t>Sanidad/Allen Joy Gapasin</t>
  </si>
  <si>
    <t xml:space="preserve">3873983	</t>
  </si>
  <si>
    <t xml:space="preserve">2913309	</t>
  </si>
  <si>
    <t xml:space="preserve">999226600680894	</t>
  </si>
  <si>
    <t>[温切斯特]拉斯维加斯大道希尔顿分时度假俱乐部(Hilton Grand Vacations Club on The Las Vegas Strip)(70391280)</t>
  </si>
  <si>
    <t>特大床一室房&lt;2人入住&gt;</t>
  </si>
  <si>
    <t>Bruyninckx/Amy Catherine</t>
  </si>
  <si>
    <t xml:space="preserve">3874331	</t>
  </si>
  <si>
    <t xml:space="preserve">3420687438	</t>
  </si>
  <si>
    <t xml:space="preserve">999226601204970	</t>
  </si>
  <si>
    <t>[兰戈尔桑]基里亚德斯塔伯格林格斯谢姆酒店(Kyriad Hotel Strasbourg Lingolsheim)(110038104)</t>
  </si>
  <si>
    <t>标准双人房&lt;2人入住&gt;&lt;不退款&gt;</t>
  </si>
  <si>
    <t>CLOT/FABRICE</t>
  </si>
  <si>
    <t xml:space="preserve">3874585	</t>
  </si>
  <si>
    <t xml:space="preserve">33838UC009072	</t>
  </si>
  <si>
    <t xml:space="preserve">999226601480301	</t>
  </si>
  <si>
    <t>[釜山]弗莱特普瑞米尔南博酒店(Hotel Foret Premier Nampo)(55328807)</t>
  </si>
  <si>
    <t>豪华双人房&lt;2人入住&gt;</t>
  </si>
  <si>
    <t>PARK/JU HEE</t>
  </si>
  <si>
    <t xml:space="preserve">3874659	</t>
  </si>
  <si>
    <t xml:space="preserve">TL092994894	</t>
  </si>
  <si>
    <t xml:space="preserve">999226602514388	</t>
  </si>
  <si>
    <t>LIN/TING MING</t>
  </si>
  <si>
    <t xml:space="preserve">3875187	</t>
  </si>
  <si>
    <t xml:space="preserve">10129183	</t>
  </si>
  <si>
    <t xml:space="preserve">999226602555380	</t>
  </si>
  <si>
    <t>YU/CHING HSU</t>
  </si>
  <si>
    <t xml:space="preserve">3875201	</t>
  </si>
  <si>
    <t xml:space="preserve">10129165	</t>
  </si>
  <si>
    <t xml:space="preserve">999226602852551	</t>
  </si>
  <si>
    <t>[小长岛]普吉阁遥岛天堂度假酒店(Paradise KohYao)(56128406)</t>
  </si>
  <si>
    <t>高级一室房&lt;2人入住&gt;&lt;不退款&gt;&lt;早餐&gt;</t>
  </si>
  <si>
    <t>SANGKARIT/WORAPATTARAKORN</t>
  </si>
  <si>
    <t xml:space="preserve">3875287	</t>
  </si>
  <si>
    <t xml:space="preserve">34959	</t>
  </si>
  <si>
    <t xml:space="preserve">999226603011638	</t>
  </si>
  <si>
    <t>[哥本哈根]卡宾城市酒店(Cabinn City)(55720488)</t>
  </si>
  <si>
    <t>准将房 2张单人床&lt;2人入住&gt;&lt;不退款&gt;</t>
  </si>
  <si>
    <t>ZHANG/YI</t>
  </si>
  <si>
    <t xml:space="preserve">3875374	</t>
  </si>
  <si>
    <t>补单</t>
  </si>
  <si>
    <t>[新加坡]新加坡香格里拉圣淘沙度假村(Shangri-La Rasa Sentosa, Singapore)(46053022)</t>
  </si>
  <si>
    <t xml:space="preserve">999226604255350	</t>
  </si>
  <si>
    <t>[伦敦]伦敦圣吉尔斯酒店(St Giles London – A St Giles Hotel)(55270048)</t>
  </si>
  <si>
    <t>城市双人床房&lt;2人入住&gt;</t>
  </si>
  <si>
    <t>WU/WEI,ZHANG/BO</t>
  </si>
  <si>
    <t xml:space="preserve">3875846	</t>
  </si>
  <si>
    <t xml:space="preserve">79688SE472933	</t>
  </si>
  <si>
    <t xml:space="preserve">999226604706488	</t>
  </si>
  <si>
    <t>[Laweyan]曼陀罗马里奥特精品饭店(Mandala Wisata Hotel)(102880786)</t>
  </si>
  <si>
    <t>高级房&lt;2人入住&gt;</t>
  </si>
  <si>
    <t>SUPRIYADI/LUTFI AULIA</t>
  </si>
  <si>
    <t xml:space="preserve">3876016	</t>
  </si>
  <si>
    <t xml:space="preserve">Confirm by Mr. Joko - Reception	</t>
  </si>
  <si>
    <t xml:space="preserve">999226604791236	</t>
  </si>
  <si>
    <t>[威中县]槟城日光酒店(The Light Hotel Penang)(55680671)</t>
  </si>
  <si>
    <t>豪华房(双人床或双床)&lt;2人入住&gt;&lt;不退款&gt;&lt;早餐&gt;</t>
  </si>
  <si>
    <t>TEW/CHIN PANG</t>
  </si>
  <si>
    <t xml:space="preserve">3876034	</t>
  </si>
  <si>
    <t xml:space="preserve">999226605416620	</t>
  </si>
  <si>
    <t>[纳柯亚]那格亚希尔巴达姆酒店(Nagoya Hill Hotel Batam)(55320663)</t>
  </si>
  <si>
    <t>高级双床间&lt;2人入住&gt;&lt;不退款&gt;&lt;早餐&gt;</t>
  </si>
  <si>
    <t>MUZAMMIL/MOHAMAD,BEVI/LATHIBABY</t>
  </si>
  <si>
    <t xml:space="preserve">3876310	</t>
  </si>
  <si>
    <t xml:space="preserve">247433	</t>
  </si>
  <si>
    <t xml:space="preserve">999226605516333	</t>
  </si>
  <si>
    <t>[曼谷]曼谷拉查丹利中心酒店(Grande Centre Point Hotel Ratchadamri Bangkok)(55380772)</t>
  </si>
  <si>
    <t>顶级四人套房&lt;4人入住&gt;&lt;不退款&gt;</t>
  </si>
  <si>
    <t>LEUNG/MAN TING</t>
  </si>
  <si>
    <t xml:space="preserve">3876438	</t>
  </si>
  <si>
    <t xml:space="preserve">391031	</t>
  </si>
  <si>
    <t xml:space="preserve">999226605681662	</t>
  </si>
  <si>
    <t>豪华海景双床房&lt;2人入住&gt;&lt;早餐&gt;</t>
  </si>
  <si>
    <t>Nasir/Ridzuan</t>
  </si>
  <si>
    <t xml:space="preserve">3876479	</t>
  </si>
  <si>
    <t xml:space="preserve">999226605706429	</t>
  </si>
  <si>
    <t>[埃文斯顿]奥灵顿/埃文斯顿希尔顿酒店(Hilton Orrington/Evanston)(55542921)</t>
  </si>
  <si>
    <t>ZHOU/YIQIU,YIN/CHANG</t>
  </si>
  <si>
    <t xml:space="preserve">3876488	</t>
  </si>
  <si>
    <t xml:space="preserve">3420970088	</t>
  </si>
  <si>
    <t xml:space="preserve">999226605723299	</t>
  </si>
  <si>
    <t>[首尔]首尔妈妈和爸爸旅馆和公寓酒店(Mamas and Papas Guesthouse and Apartments in Seoul)(96749037)</t>
  </si>
  <si>
    <t>Shared Dormitory, Women only&lt;2人入住&gt;&lt;早餐&gt;</t>
  </si>
  <si>
    <t>THANAWONGRAK/KULTHANA</t>
  </si>
  <si>
    <t xml:space="preserve">3876490	</t>
  </si>
  <si>
    <t xml:space="preserve">|79892984	</t>
  </si>
  <si>
    <t xml:space="preserve">999226607416817	</t>
  </si>
  <si>
    <t>[拉普拉普]太平洋宿务度假村(Pacific Cebu Resort)(109329730)</t>
  </si>
  <si>
    <t>高级双人房&lt;2人入住&gt;&lt;不退款&gt;&lt;早餐&gt;</t>
  </si>
  <si>
    <t>Phan/Loan Thi My</t>
  </si>
  <si>
    <t xml:space="preserve">3877467	</t>
  </si>
  <si>
    <t xml:space="preserve">999226607448376	</t>
  </si>
  <si>
    <t>[布鲁塞尔]布鲁塞尔路易斯美景阁酒店酒店(Le Louise Hotel Brussels - MGallery)(55745114)</t>
  </si>
  <si>
    <t>Dupont/Michelle</t>
  </si>
  <si>
    <t xml:space="preserve">3877484	</t>
  </si>
  <si>
    <t xml:space="preserve">526367133	</t>
  </si>
  <si>
    <t xml:space="preserve">999226608002218	</t>
  </si>
  <si>
    <t>[吉隆坡]帝盛 J 酒店(J-Hotel by Dorsett)(102880716)</t>
  </si>
  <si>
    <t>高级客房&lt;2人入住&gt;&lt;不退款&gt;</t>
  </si>
  <si>
    <t>STEPHY/THONG</t>
  </si>
  <si>
    <t xml:space="preserve">3877920	</t>
  </si>
  <si>
    <t xml:space="preserve">24179	</t>
  </si>
  <si>
    <t xml:space="preserve">999226609047546	</t>
  </si>
  <si>
    <t>[圣罗莎]塞达努瓦利酒店(Seda Nuvali)(55895764)</t>
  </si>
  <si>
    <t>Oczon/Rommel Tiosen,Oczon/Sarah Lynn Diala</t>
  </si>
  <si>
    <t xml:space="preserve">3878574	</t>
  </si>
  <si>
    <t xml:space="preserve">2909367	</t>
  </si>
  <si>
    <t xml:space="preserve">999226609134183	</t>
  </si>
  <si>
    <t>[芭堤雅]芭堤雅选择酒店(Hotel Selection Pattaya)(55270411)</t>
  </si>
  <si>
    <t>城景豪华双人房&lt;2人入住&gt;&lt;不退款&gt;</t>
  </si>
  <si>
    <t>PORNRATANACHOTSAKUL/CHAYAPORN</t>
  </si>
  <si>
    <t xml:space="preserve">3878612	</t>
  </si>
  <si>
    <t xml:space="preserve">23009154	</t>
  </si>
  <si>
    <t xml:space="preserve">999226609813696	</t>
  </si>
  <si>
    <t>KRAITHONG/THAWANRAT</t>
  </si>
  <si>
    <t xml:space="preserve">3879073	</t>
  </si>
  <si>
    <t xml:space="preserve">305713650	</t>
  </si>
  <si>
    <t xml:space="preserve">999226612793730	</t>
  </si>
  <si>
    <t>[布鲁日]学院酒店(Dukes' Academie Brugge)(55801294)</t>
  </si>
  <si>
    <t>单人房&lt;1人入住&gt;&lt;早餐&gt;</t>
  </si>
  <si>
    <t>CHIU/WEI YANG</t>
  </si>
  <si>
    <t xml:space="preserve">3879590	</t>
  </si>
  <si>
    <t xml:space="preserve">SH17492945	</t>
  </si>
  <si>
    <t xml:space="preserve">999226615343647	</t>
  </si>
  <si>
    <t>[曼谷]曼谷柏悦酒店(Park Hyatt Bangkok)(55451711)</t>
  </si>
  <si>
    <t>特大床房&lt;2人入住&gt;&lt;不退款&gt;&lt;早餐&gt;</t>
  </si>
  <si>
    <t>LI/XIAOTING,LIN/HUA</t>
  </si>
  <si>
    <t xml:space="preserve">3880106	</t>
  </si>
  <si>
    <t xml:space="preserve">49425192	</t>
  </si>
  <si>
    <t xml:space="preserve">999226616715485	</t>
  </si>
  <si>
    <t>YAN/YAN</t>
  </si>
  <si>
    <t xml:space="preserve">3880431	</t>
  </si>
  <si>
    <t xml:space="preserve">3417994876	</t>
  </si>
  <si>
    <t xml:space="preserve">26617423967	</t>
  </si>
  <si>
    <t>[纽约]纽约时代广场南希尔顿花园酒店(Hilton Garden Inn New York Times Square South)(55281266)</t>
  </si>
  <si>
    <t>特大床房&lt;2人入住&gt;&lt;不退款&gt;</t>
  </si>
  <si>
    <t>WU/FAN</t>
  </si>
  <si>
    <t xml:space="preserve">3880666	</t>
  </si>
  <si>
    <t xml:space="preserve">467117	</t>
  </si>
  <si>
    <t xml:space="preserve">999226618896547	</t>
  </si>
  <si>
    <t>海景哈里斯房&lt;2人入住&gt;&lt;不退款&gt;&lt;早餐&gt;</t>
  </si>
  <si>
    <t>FOO/LEE CHAN,LIM/HAI HUANG</t>
  </si>
  <si>
    <t xml:space="preserve">3881076	</t>
  </si>
  <si>
    <t xml:space="preserve">217102	</t>
  </si>
  <si>
    <t xml:space="preserve">999226618965205	</t>
  </si>
  <si>
    <t>公园景特大床房&lt;2人入住&gt;&lt;不退款&gt;</t>
  </si>
  <si>
    <t>WEI/ZHONGHUA,CHENG/YUXI</t>
  </si>
  <si>
    <t xml:space="preserve">3881089	</t>
  </si>
  <si>
    <t xml:space="preserve">999226619387851	</t>
  </si>
  <si>
    <t>[巴黎]劳特雷克巴黎歌剧院酒店(Hotel Lautrec Opera)(55841670)</t>
  </si>
  <si>
    <t>双床间&lt;2人入住&gt;</t>
  </si>
  <si>
    <t>Chesters/John</t>
  </si>
  <si>
    <t xml:space="preserve">3881169	</t>
  </si>
  <si>
    <t xml:space="preserve">999226620264710	</t>
  </si>
  <si>
    <t>[万宜新镇]Park Inn by Radisson Putrajaya(92030309)</t>
  </si>
  <si>
    <t>ZAINUDDIN/IZZAH SARAH</t>
  </si>
  <si>
    <t xml:space="preserve">3881397	</t>
  </si>
  <si>
    <t xml:space="preserve">1079702264	</t>
  </si>
  <si>
    <t xml:space="preserve">999226622347876	</t>
  </si>
  <si>
    <t>城景豪华特大床房&lt;2人入住&gt;&lt;不退款&gt;</t>
  </si>
  <si>
    <t>JUNG/HAELIM</t>
  </si>
  <si>
    <t xml:space="preserve">3882152	</t>
  </si>
  <si>
    <t xml:space="preserve">999226623265980	</t>
  </si>
  <si>
    <t>[塔吉格]塞达博尼法西奥全球城市酒店(Seda Bonifacio Global City)(56140460)</t>
  </si>
  <si>
    <t>豪华房&lt;1人入住&gt;&lt;不退款&gt;&lt;早餐&gt;</t>
  </si>
  <si>
    <t>RUO/XIZI</t>
  </si>
  <si>
    <t xml:space="preserve">3882617	</t>
  </si>
  <si>
    <t xml:space="preserve">2912526	</t>
  </si>
  <si>
    <t xml:space="preserve">999226624361542	</t>
  </si>
  <si>
    <t>[莎阿南]莎阿南天马大酒店(Pegasus Hotel Shah Alam)(94361663)</t>
  </si>
  <si>
    <t>SHAH/SYED FEIRUZ</t>
  </si>
  <si>
    <t xml:space="preserve">3883314	</t>
  </si>
  <si>
    <t xml:space="preserve">1079716182	</t>
  </si>
  <si>
    <t xml:space="preserve">999226624807306	</t>
  </si>
  <si>
    <t>[曼谷]娜娜阿尔特酒店 - UHG(Alt Hotel Nana by UHG)(55519564)</t>
  </si>
  <si>
    <t>Alt高级客房&lt;2人入住&gt;&lt;不退款&gt;</t>
  </si>
  <si>
    <t>FADIN/IVAN</t>
  </si>
  <si>
    <t xml:space="preserve">3883593	</t>
  </si>
  <si>
    <t xml:space="preserve">999226625403989	</t>
  </si>
  <si>
    <t>[塞维利亚]艾克斯塞维利亚玛卡瑞纳酒店(Exe Sevilla Macarena)(55402853)</t>
  </si>
  <si>
    <t>大床房&lt;2人入住&gt;&lt;不退款&gt;</t>
  </si>
  <si>
    <t>rodrigo/miguel angel</t>
  </si>
  <si>
    <t xml:space="preserve">3884092	</t>
  </si>
  <si>
    <t xml:space="preserve">394438	</t>
  </si>
  <si>
    <t xml:space="preserve">999226625540362	</t>
  </si>
  <si>
    <t>[谢菲尔德]OYO 旗舰店谢菲尔德市中心酒店(OYO Flagship Sheffield City Centre)(102880701)</t>
  </si>
  <si>
    <t>Wale/Ricky</t>
  </si>
  <si>
    <t xml:space="preserve">3884166	</t>
  </si>
  <si>
    <t xml:space="preserve">SH17504275	</t>
  </si>
  <si>
    <t xml:space="preserve">999226625545105	</t>
  </si>
  <si>
    <t>[瑞尔比斯]乌托邦酒店(Utopia Hotel - Art &amp; Nature Hotel)(94361113)</t>
  </si>
  <si>
    <t>经典双人房&lt;2人入住&gt;&lt;不退款&gt;&lt;早餐&gt;</t>
  </si>
  <si>
    <t>JOYEUX/YOHAN</t>
  </si>
  <si>
    <t xml:space="preserve">3884170	</t>
  </si>
  <si>
    <t xml:space="preserve">SH17504314	</t>
  </si>
  <si>
    <t xml:space="preserve">999226625592807	</t>
  </si>
  <si>
    <t>[阿布扎比]阿布扎比门诺富特酒店(Novotel Abu Dhabi Gate)(56185702)</t>
  </si>
  <si>
    <t>ALRASHDI/ABRAR,ALRASHDI/BASHAYR,ALRASHDI/ABDULAZIZ,ALRASHDI/NAWAF</t>
  </si>
  <si>
    <t xml:space="preserve">3884225	</t>
  </si>
  <si>
    <t xml:space="preserve">137325311	</t>
  </si>
  <si>
    <t xml:space="preserve">999226626453699	</t>
  </si>
  <si>
    <t>[丽水]丽水威尼斯度假村酒店(Venezia Hotel and Resort)(90401481)</t>
  </si>
  <si>
    <t>高级双人床房&lt;2人入住&gt;&lt;不退款&gt;</t>
  </si>
  <si>
    <t>KANG/EUNHO</t>
  </si>
  <si>
    <t xml:space="preserve">3884998	</t>
  </si>
  <si>
    <t xml:space="preserve">2309051161167213	</t>
  </si>
  <si>
    <t xml:space="preserve">999226626568953	</t>
  </si>
  <si>
    <t>[新加坡]新加坡香格里拉大酒店(Shangri-La Hotel Singapore)(55680498)</t>
  </si>
  <si>
    <t>塔楼翼豪华特大床房&lt;2人入住&gt;&lt;不退款&gt;&lt;早餐&gt;</t>
  </si>
  <si>
    <t>Lin/Li</t>
  </si>
  <si>
    <t xml:space="preserve">3885078	</t>
  </si>
  <si>
    <t xml:space="preserve">999226361751261	</t>
  </si>
  <si>
    <t>[迈阿密]迈阿密国际机场酒店(Miami International Airport Hotel)(55694594)</t>
  </si>
  <si>
    <t>标准大号床房&lt;2人入住&gt;</t>
  </si>
  <si>
    <t>HE/RONGQIAO</t>
  </si>
  <si>
    <t xml:space="preserve">3843047	</t>
  </si>
  <si>
    <t xml:space="preserve">LLKDTES5XX	</t>
  </si>
  <si>
    <t xml:space="preserve">999226626898672	</t>
  </si>
  <si>
    <t>山景豪华双人房&lt;2人入住&gt;&lt;不退款&gt;</t>
  </si>
  <si>
    <t>STEVENS/GREG PAUL</t>
  </si>
  <si>
    <t xml:space="preserve">3885454	</t>
  </si>
  <si>
    <t xml:space="preserve">999226627042744	</t>
  </si>
  <si>
    <t>[新山]纽约酒店(New York Hotel)(55354765)</t>
  </si>
  <si>
    <t>奢华客房&lt;2人入住&gt;&lt;不退款&gt;</t>
  </si>
  <si>
    <t>MONICA/FEBRIYANTI</t>
  </si>
  <si>
    <t xml:space="preserve">3885544	</t>
  </si>
  <si>
    <t xml:space="preserve">326349	</t>
  </si>
  <si>
    <t xml:space="preserve">999226629330484	</t>
  </si>
  <si>
    <t>[巴厘岛]库塔海滩酒店(Kuta Beach Hotel)(55289868)</t>
  </si>
  <si>
    <t>PRIYOUTOMO/RENDY</t>
  </si>
  <si>
    <t xml:space="preserve">3885784	</t>
  </si>
  <si>
    <t xml:space="preserve">999226630779657	</t>
  </si>
  <si>
    <t>[清迈]清迈科莫之亿酒店(Cmor by Recall Hotels Sha Extra Plus)(55665952)</t>
  </si>
  <si>
    <t>豪华双人房&lt;2人入住&gt;&lt;不退款&gt;</t>
  </si>
  <si>
    <t>THINTHAICHAROENCHOT/JENJIRA</t>
  </si>
  <si>
    <t xml:space="preserve">3886014	</t>
  </si>
  <si>
    <t xml:space="preserve">999226631757808	</t>
  </si>
  <si>
    <t>[吉隆坡]铂尔曼吉隆坡城市中心大酒店(Pullman Kuala Lumpur City Centre Hotel &amp; Residences)(56185634)</t>
  </si>
  <si>
    <t>一卧公寓&lt;2人入住&gt;&lt;不退款&gt;&lt;早餐&gt;</t>
  </si>
  <si>
    <t>WU/QINFANG ESTHER</t>
  </si>
  <si>
    <t xml:space="preserve">3886207	</t>
  </si>
  <si>
    <t xml:space="preserve">979071	</t>
  </si>
  <si>
    <t xml:space="preserve">999226632957003	</t>
  </si>
  <si>
    <t>[洛杉矶]洛杉矶机场希尔顿酒店(Hilton Los Angeles Airport)(54503377)</t>
  </si>
  <si>
    <t>WAN/ZHENMIN</t>
  </si>
  <si>
    <t xml:space="preserve">3886439	</t>
  </si>
  <si>
    <t xml:space="preserve">GTT-C8CR9118WF	</t>
  </si>
  <si>
    <t xml:space="preserve">999226634623384	</t>
  </si>
  <si>
    <t>[查塔姆]布里奇伍德庄园酒店(Bridgewood Manor Hotel &amp; Spa)(89916718)</t>
  </si>
  <si>
    <t>便利间&lt;2人入住&gt;&lt;不退款&gt;</t>
  </si>
  <si>
    <t>OMO PETER/MUSA</t>
  </si>
  <si>
    <t xml:space="preserve">3886852	</t>
  </si>
  <si>
    <t xml:space="preserve">BM090955/1	</t>
  </si>
  <si>
    <t xml:space="preserve">999226634896300	</t>
  </si>
  <si>
    <t>[雪邦]国际机场 KLIA-KLIA2途恩酒店(Tune Hotel KLIA-KLIA2)(60514018)</t>
  </si>
  <si>
    <t>TANG/FENGJUN,CAI/ZHENBO</t>
  </si>
  <si>
    <t xml:space="preserve">3887029	</t>
  </si>
  <si>
    <t xml:space="preserve">280253927; 280253961	</t>
  </si>
  <si>
    <t xml:space="preserve">999226634989437	</t>
  </si>
  <si>
    <t>1 King Bed&lt;2人入住&gt;</t>
  </si>
  <si>
    <t>JIANG/SHILONG</t>
  </si>
  <si>
    <t xml:space="preserve">3887049	</t>
  </si>
  <si>
    <t xml:space="preserve">999226635032158	</t>
  </si>
  <si>
    <t>2 Double Beds&lt;2人入住&gt;</t>
  </si>
  <si>
    <t>WEI/QIAOSI</t>
  </si>
  <si>
    <t xml:space="preserve">3887056	</t>
  </si>
  <si>
    <t xml:space="preserve">999226637594364	</t>
  </si>
  <si>
    <t>shahadan/fazrul syahrin</t>
  </si>
  <si>
    <t xml:space="preserve">3887756	</t>
  </si>
  <si>
    <t xml:space="preserve">1079747041	</t>
  </si>
  <si>
    <t xml:space="preserve">999226637786805	</t>
  </si>
  <si>
    <t>[帕赛市]马尼拉贝尔蒙特酒店(Belmont Hotel Manila)(55321134)</t>
  </si>
  <si>
    <t>豪华房(双床)&lt;2人入住&gt;&lt;早餐&gt;</t>
  </si>
  <si>
    <t>West/Alan</t>
  </si>
  <si>
    <t xml:space="preserve">3887802	</t>
  </si>
  <si>
    <t xml:space="preserve">295977	</t>
  </si>
  <si>
    <t xml:space="preserve">999226640602936	</t>
  </si>
  <si>
    <t>[曼谷]安尼克斯曼谷隆比尼经济酒店(Annex Lumpini Bangkok)(55281114)</t>
  </si>
  <si>
    <t>开放式双人房&lt;1人入住&gt;&lt;不退款&gt;</t>
  </si>
  <si>
    <t>UNPASUK/SUPAKORN</t>
  </si>
  <si>
    <t xml:space="preserve">3888755	</t>
  </si>
  <si>
    <t xml:space="preserve">9143800412491	</t>
  </si>
  <si>
    <t xml:space="preserve">999226640735553	</t>
  </si>
  <si>
    <t>[曼谷]素万那普机场科斯酒店(KOS Hotel Suvarnabhumi Airport)(110132981)</t>
  </si>
  <si>
    <t>高级双人房&lt;2人入住&gt;&lt;不退款&gt;</t>
  </si>
  <si>
    <t>WONG/LAI YU</t>
  </si>
  <si>
    <t xml:space="preserve">3888784	</t>
  </si>
  <si>
    <t xml:space="preserve">15429	</t>
  </si>
  <si>
    <t xml:space="preserve">999226640941343	</t>
  </si>
  <si>
    <t>[坎昆]奥里欧坎昆海滩全包式精品度假村(Oleo Cancun Playa Boutique All Inclusive Resort)(55304344)</t>
  </si>
  <si>
    <t>标准双人床房&lt;2人入住&gt;&lt;不退款&gt;&lt;早餐&gt;</t>
  </si>
  <si>
    <t>mogarala/chaitanya</t>
  </si>
  <si>
    <t xml:space="preserve">3888886	</t>
  </si>
  <si>
    <t xml:space="preserve">酒店前台filiks先生确认	</t>
  </si>
  <si>
    <t xml:space="preserve">999226641414686	</t>
  </si>
  <si>
    <t>山景豪华双人房&lt;2人入住&gt;&lt;不退款&gt;&lt;早餐&gt;</t>
  </si>
  <si>
    <t>POH/WEDDY</t>
  </si>
  <si>
    <t xml:space="preserve">3889024	</t>
  </si>
  <si>
    <t xml:space="preserve">999226643101352	</t>
  </si>
  <si>
    <t>[马六甲]豪门大酒店皇冠(Hallmark Crown Hotel)(77371864)</t>
  </si>
  <si>
    <t>高级三人房&lt;3人入住&gt;&lt;不退款&gt;&lt;早餐&gt;</t>
  </si>
  <si>
    <t>Sundaram/Vasanthi</t>
  </si>
  <si>
    <t xml:space="preserve">3889663	</t>
  </si>
  <si>
    <t xml:space="preserve">1079758687	</t>
  </si>
  <si>
    <t xml:space="preserve">999226643438662	</t>
  </si>
  <si>
    <t>TAN/SOH WAH</t>
  </si>
  <si>
    <t xml:space="preserve">3889791	</t>
  </si>
  <si>
    <t xml:space="preserve">227222	</t>
  </si>
  <si>
    <t xml:space="preserve">26644045915	</t>
  </si>
  <si>
    <t>[迪拜]玛立纳比布鲁斯酒店(Marina Byblos Hotel)(90399599)</t>
  </si>
  <si>
    <t>码头景豪华大床间&lt;2人入住&gt;&lt;不退款&gt;</t>
  </si>
  <si>
    <t>YANG/SHIQING</t>
  </si>
  <si>
    <t xml:space="preserve">3890015	</t>
  </si>
  <si>
    <t xml:space="preserve">999226644947513	</t>
  </si>
  <si>
    <t>山景豪华双床房&lt;2人入住&gt;&lt;不退款&gt;&lt;早餐&gt;</t>
  </si>
  <si>
    <t>nadiah/nor</t>
  </si>
  <si>
    <t xml:space="preserve">3890316	</t>
  </si>
  <si>
    <t xml:space="preserve">999226645014008	</t>
  </si>
  <si>
    <t>SHIMIZU/ISSEI</t>
  </si>
  <si>
    <t xml:space="preserve">3890329	</t>
  </si>
  <si>
    <t xml:space="preserve">979469	</t>
  </si>
  <si>
    <t xml:space="preserve">999226646849539	</t>
  </si>
  <si>
    <t>[曼谷]沙吞易大酒店(The Grand Sathorn)(55666065)</t>
  </si>
  <si>
    <t>豪华间&lt;2人入住&gt;&lt;不退款&gt;</t>
  </si>
  <si>
    <t>LIU/JINGJING,YU/JINGSHU</t>
  </si>
  <si>
    <t xml:space="preserve">3890893	</t>
  </si>
  <si>
    <t xml:space="preserve">402309001253	</t>
  </si>
  <si>
    <t xml:space="preserve">999226647367520	</t>
  </si>
  <si>
    <t>[吉隆坡]宜必思吉隆坡市中心酒店(Ibis Kuala Lumpur City Centre)(55757161)</t>
  </si>
  <si>
    <t>标准双床房&lt;2人入住&gt;&lt;不退款&gt;</t>
  </si>
  <si>
    <t>ADI NUGRAHA/SATRIA</t>
  </si>
  <si>
    <t xml:space="preserve">3891084	</t>
  </si>
  <si>
    <t xml:space="preserve">418353	</t>
  </si>
  <si>
    <t xml:space="preserve">999226647421294	</t>
  </si>
  <si>
    <t>[曼谷]曼谷千禧希尔顿酒店(Millennium Hilton Bangkok)(55269931)</t>
  </si>
  <si>
    <t>尊贵特大床房&lt;2人入住&gt;&lt;不退款&gt;</t>
  </si>
  <si>
    <t>SHENG/NANG MWE</t>
  </si>
  <si>
    <t xml:space="preserve">3891100	</t>
  </si>
  <si>
    <t xml:space="preserve">HTH-7P52PGH6+C4-E00	</t>
  </si>
  <si>
    <t xml:space="preserve">999226647440724	</t>
  </si>
  <si>
    <t>TWIN PREMIUM&lt;2人入住&gt;&lt;不退款&gt;</t>
  </si>
  <si>
    <t>YONG/DING,DONG/MA</t>
  </si>
  <si>
    <t xml:space="preserve">3891103	</t>
  </si>
  <si>
    <t xml:space="preserve">999226647916744	</t>
  </si>
  <si>
    <t>[南雅加达]希兰达5号公园酒店(Park 5 Cilandak)(91808577)</t>
  </si>
  <si>
    <t>NMURUGASU/GIRIDHARAN</t>
  </si>
  <si>
    <t xml:space="preserve">3891374	</t>
  </si>
  <si>
    <t xml:space="preserve">188790	</t>
  </si>
  <si>
    <t xml:space="preserve">999226648974040	</t>
  </si>
  <si>
    <t>[依斯干达公主城]柔佛特立尼达套房酒店，Trademark Collection by 温德姆(Trinidad Suites Johor, Trademark Collection by Wyndham)(94358580)</t>
  </si>
  <si>
    <t>行政工作室&lt;2人入住&gt;&lt;不退款&gt;&lt;早餐&gt;</t>
  </si>
  <si>
    <t>KHAIR/WAN MOHD</t>
  </si>
  <si>
    <t xml:space="preserve">3891938	</t>
  </si>
  <si>
    <t xml:space="preserve">18929	</t>
  </si>
  <si>
    <t xml:space="preserve">999226653206912	</t>
  </si>
  <si>
    <t>YU/TING</t>
  </si>
  <si>
    <t xml:space="preserve">3892109	</t>
  </si>
  <si>
    <t xml:space="preserve">999226655175630	</t>
  </si>
  <si>
    <t>[鲁嫩]瑞奈尔北酒店(Hotel Rhynern Nord)(111590665)</t>
  </si>
  <si>
    <t>KRUEGER/EVA</t>
  </si>
  <si>
    <t xml:space="preserve">3892406	</t>
  </si>
  <si>
    <t xml:space="preserve">4869	</t>
  </si>
  <si>
    <t xml:space="preserve">999226656493610	</t>
  </si>
  <si>
    <t>[新加坡]新加坡怡阁大酒店，良木园酒店集团成员(York Hotel)(60513970)</t>
  </si>
  <si>
    <t>高级双床房&lt;2人入住&gt;&lt;不退款&gt;&lt;早餐&gt;</t>
  </si>
  <si>
    <t>Oo/Htun</t>
  </si>
  <si>
    <t xml:space="preserve">3892562	</t>
  </si>
  <si>
    <t xml:space="preserve">1079784513	</t>
  </si>
  <si>
    <t xml:space="preserve">999226659930052	</t>
  </si>
  <si>
    <t>[巴黎]艾斯托特棕榈酒店(Hotel Palm - Astotel)(55653176)</t>
  </si>
  <si>
    <t>jiang/yuguo,Wang/Qian</t>
  </si>
  <si>
    <t xml:space="preserve">3893698	</t>
  </si>
  <si>
    <t xml:space="preserve">133235035	</t>
  </si>
  <si>
    <t xml:space="preserve">999226660864208	</t>
  </si>
  <si>
    <t>[首尔]明洞大使宜必思酒店(Ibis Ambassador Myeongdong)(54503350)</t>
  </si>
  <si>
    <t>YU/MINGYUAN</t>
  </si>
  <si>
    <t xml:space="preserve">3894045	</t>
  </si>
  <si>
    <t xml:space="preserve">2309070861377992	</t>
  </si>
  <si>
    <t xml:space="preserve">999226660933245	</t>
  </si>
  <si>
    <t>客房, 1 张特大床&lt;2人入住&gt;&lt;不退款&gt;</t>
  </si>
  <si>
    <t>ZHANG/YING</t>
  </si>
  <si>
    <t xml:space="preserve">3894059	</t>
  </si>
  <si>
    <t xml:space="preserve">999226661273323	</t>
  </si>
  <si>
    <t>ENG/TECK SIANG</t>
  </si>
  <si>
    <t xml:space="preserve">3894149	</t>
  </si>
  <si>
    <t xml:space="preserve">138477167	</t>
  </si>
  <si>
    <t xml:space="preserve">999226662257837	</t>
  </si>
  <si>
    <t>[红木城]旧金山大湾酒店(Grand Bay San Francisco Hotel)(55872298)</t>
  </si>
  <si>
    <t>典雅特大床房&lt;2人入住&gt;&lt;不退款&gt;</t>
  </si>
  <si>
    <t>Sehgal/Rishabh</t>
  </si>
  <si>
    <t xml:space="preserve">3894382	</t>
  </si>
  <si>
    <t xml:space="preserve">106589	</t>
  </si>
  <si>
    <t xml:space="preserve">999226663252752	</t>
  </si>
  <si>
    <t>[首尔]首尔江南大使宜必思尚品酒店(Ibis Styles Ambassador Seoul Gangnam)(55270160)</t>
  </si>
  <si>
    <t>高级大床房&lt;2人入住&gt;&lt;不退款&gt;</t>
  </si>
  <si>
    <t>YANG/YACAI</t>
  </si>
  <si>
    <t xml:space="preserve">3894653	</t>
  </si>
  <si>
    <t xml:space="preserve">2309071261400117	</t>
  </si>
  <si>
    <t xml:space="preserve">999226663701806	</t>
  </si>
  <si>
    <t>[圣保罗]圣保罗伊比拉普埃拉斯拉维耶罗酒店式公寓(Slaviero Essential São Paulo Ibirapuera)(90359885)</t>
  </si>
  <si>
    <t>豪华双床房&lt;2人入住&gt;&lt;不退款&gt;&lt;早餐&gt;</t>
  </si>
  <si>
    <t>Azevedo/Fernando Vidal</t>
  </si>
  <si>
    <t xml:space="preserve">3894728	</t>
  </si>
  <si>
    <t xml:space="preserve">999226663812821	</t>
  </si>
  <si>
    <t>LOON/KAI HNG</t>
  </si>
  <si>
    <t xml:space="preserve">3894738	</t>
  </si>
  <si>
    <t xml:space="preserve">82317961	</t>
  </si>
  <si>
    <t xml:space="preserve">999226667851596	</t>
  </si>
  <si>
    <t>[赫尔辛基]最佳西方及哈格酒店(Hotel Haaga Central Park)(55337321)</t>
  </si>
  <si>
    <t>高级一卧室双人房&lt;2人入住&gt;&lt;不退款&gt;&lt;早餐&gt;</t>
  </si>
  <si>
    <t>SALMINEN/HANNU EINARI,SALMINEN/ANNE MARIA</t>
  </si>
  <si>
    <t xml:space="preserve">3895922	</t>
  </si>
  <si>
    <t xml:space="preserve">137516557	</t>
  </si>
  <si>
    <t xml:space="preserve">999226667926793	</t>
  </si>
  <si>
    <t>[吉隆坡]太平洋丽晶套房酒店(Pacific Regency Hotel Suites)(55694633)</t>
  </si>
  <si>
    <t>尊贵豪华房&lt;2人入住&gt;&lt;不退款&gt;&lt;早餐&gt;</t>
  </si>
  <si>
    <t>YUSOFF/FAIZ</t>
  </si>
  <si>
    <t xml:space="preserve">3895944	</t>
  </si>
  <si>
    <t xml:space="preserve">159356	</t>
  </si>
  <si>
    <t xml:space="preserve">26668549950	</t>
  </si>
  <si>
    <t>[吉隆坡]吉隆坡千禧大酒店(Grand Millennium Kuala Lumpur)(55402613)</t>
  </si>
  <si>
    <t>Classic Room with One King Bed&lt;2人入住&gt;&lt;不退款&gt;&lt;早餐&gt;</t>
  </si>
  <si>
    <t>Guo/Peishen,Yang/Wenfeng</t>
  </si>
  <si>
    <t xml:space="preserve">3896181	</t>
  </si>
  <si>
    <t xml:space="preserve">999226669125987	</t>
  </si>
  <si>
    <t>[芭堤雅]芭堤雅百思通酒店(Beston Pattaya)(55254058)</t>
  </si>
  <si>
    <t>PUENGSOOK/THEERAPONG</t>
  </si>
  <si>
    <t xml:space="preserve">3896303	</t>
  </si>
  <si>
    <t xml:space="preserve">402309001603	</t>
  </si>
  <si>
    <t xml:space="preserve">999226669413369	</t>
  </si>
  <si>
    <t>[Pakualam]塞蓬明星酒店(Starlet Hotel Serpong)(68545145)</t>
  </si>
  <si>
    <t>SULISTIO/TITO</t>
  </si>
  <si>
    <t xml:space="preserve">3896534	</t>
  </si>
  <si>
    <t xml:space="preserve">999226670120864	</t>
  </si>
  <si>
    <t>[Srisa Chorakhe Noi]曼谷迪瓦鲁斯度假酒店(Divalux Resort and Spa Bangkok)(102880729)</t>
  </si>
  <si>
    <t>池景尊宏豪华房&lt;2人入住&gt;&lt;不退款&gt;</t>
  </si>
  <si>
    <t>BISSETT/GARY</t>
  </si>
  <si>
    <t xml:space="preserve">3896678	</t>
  </si>
  <si>
    <t xml:space="preserve">9143867911118	</t>
  </si>
  <si>
    <t xml:space="preserve">999226670916451	</t>
  </si>
  <si>
    <t>池景双床房&lt;2人入住&gt;&lt;不退款&gt;&lt;早餐&gt;</t>
  </si>
  <si>
    <t>OU/HAIFENG</t>
  </si>
  <si>
    <t xml:space="preserve">3897028	</t>
  </si>
  <si>
    <t xml:space="preserve">999226671266129	</t>
  </si>
  <si>
    <t>尊贵双床房&lt;2人入住&gt;&lt;不退款&gt;&lt;早餐&gt;</t>
  </si>
  <si>
    <t>BIN AHMAD/ARUN</t>
  </si>
  <si>
    <t xml:space="preserve">3897305	</t>
  </si>
  <si>
    <t xml:space="preserve">29910705	</t>
  </si>
  <si>
    <t xml:space="preserve">999226671844604	</t>
  </si>
  <si>
    <t>[曼彻斯特]曼彻斯特波特兰宜必思尚品酒店(Ibis Styles Manchester Portland)(55289891)</t>
  </si>
  <si>
    <t>二重奏房&lt;2人入住&gt;&lt;不退款&gt;</t>
  </si>
  <si>
    <t>ZENG/SHUPING</t>
  </si>
  <si>
    <t xml:space="preserve">3897513	</t>
  </si>
  <si>
    <t xml:space="preserve">A0H5XI6692	</t>
  </si>
  <si>
    <t xml:space="preserve">999226673511784	</t>
  </si>
  <si>
    <t>[曼谷]曼谷华尔道夫酒店(Waldorf Astoria Bangkok)(55354835)</t>
  </si>
  <si>
    <t>Yang/YUNQI</t>
  </si>
  <si>
    <t xml:space="preserve">3898257	</t>
  </si>
  <si>
    <t xml:space="preserve">999226699900471	</t>
  </si>
  <si>
    <t>[帕赛市]马尼拉古迹酒店(The Heritage Hotel Manila)(55320584)</t>
  </si>
  <si>
    <t>YI/JUMI</t>
  </si>
  <si>
    <t xml:space="preserve">3898471	</t>
  </si>
  <si>
    <t xml:space="preserve">5547141	</t>
  </si>
  <si>
    <t xml:space="preserve">999226700681965	</t>
  </si>
  <si>
    <t>[吉隆坡]如玛酒店(The RuMa Hotel and Residences)(55329102)</t>
  </si>
  <si>
    <t>超值房&lt;2人入住&gt;&lt;不退款&gt;</t>
  </si>
  <si>
    <t>Zheng/Shirong</t>
  </si>
  <si>
    <t xml:space="preserve">3898557	</t>
  </si>
  <si>
    <t xml:space="preserve">999226700874008	</t>
  </si>
  <si>
    <t>[里加]蒙特克里斯托精品酒店(Boutique Hotel Monte Kristo)(55280289)</t>
  </si>
  <si>
    <t>Twin room - small&lt;2人入住&gt;&lt;不退款&gt;&lt;早餐&gt;</t>
  </si>
  <si>
    <t>Poliakova/Iryna,Poliakova/Iryna</t>
  </si>
  <si>
    <t xml:space="preserve">3898575	</t>
  </si>
  <si>
    <t xml:space="preserve">999226701464501	</t>
  </si>
  <si>
    <t>[是拉差]是拉差阿瑞兹酒店(Arize Hotel Sri Racha)(55280582)</t>
  </si>
  <si>
    <t>海景豪华房&lt;2人入住&gt;&lt;不退款&gt;</t>
  </si>
  <si>
    <t>LEELASUBWONG/TANAPORN,PRABSUTA/WUNCHUT</t>
  </si>
  <si>
    <t xml:space="preserve">3898667	</t>
  </si>
  <si>
    <t xml:space="preserve">-82675873	</t>
  </si>
  <si>
    <t xml:space="preserve">999226701634855	</t>
  </si>
  <si>
    <t>[吉隆坡]SLG萃联套房酒店公寓(Trillion Suites by Slg)(90400852)</t>
  </si>
  <si>
    <t>1卧豪华公寓&lt;2人入住&gt;&lt;不退款&gt;&lt;早餐&gt;</t>
  </si>
  <si>
    <t>S BALAKRISHNAN/RAJENDAREN</t>
  </si>
  <si>
    <t xml:space="preserve">3898711	</t>
  </si>
  <si>
    <t xml:space="preserve">Check-in by guest name with valid ID/Passport	</t>
  </si>
  <si>
    <t xml:space="preserve">999226702694844	</t>
  </si>
  <si>
    <t>[芙蓉]芙蓉皇家朱兰酒店(Royale Chulan Seremban)(55299579)</t>
  </si>
  <si>
    <t>ABU BAKAR/AHMAD KAHAR</t>
  </si>
  <si>
    <t xml:space="preserve">3898971	</t>
  </si>
  <si>
    <t xml:space="preserve">1345498	</t>
  </si>
  <si>
    <t xml:space="preserve">999226704031855	</t>
  </si>
  <si>
    <t>[里贾纳]里贾纳温德姆蔚景酒店(Wingate by Wyndham Regina)(55720469)</t>
  </si>
  <si>
    <t>无障碍特大床房&lt;2人入住&gt;&lt;不退款&gt;&lt;早餐&gt;</t>
  </si>
  <si>
    <t>Eburne/Carey</t>
  </si>
  <si>
    <t xml:space="preserve">3899237	</t>
  </si>
  <si>
    <t xml:space="preserve">999226707083182	</t>
  </si>
  <si>
    <t>[赫尔格达]佳日索利马尔象牙套房酒店(Sol Y Mar Ivory Suites)(110035178)</t>
  </si>
  <si>
    <t>套房&lt;2人入住&gt;&lt;不退款&gt;&lt;早餐&gt;</t>
  </si>
  <si>
    <t>JIANG/YUTING</t>
  </si>
  <si>
    <t xml:space="preserve">3900120	</t>
  </si>
  <si>
    <t xml:space="preserve">61587SE009764	</t>
  </si>
  <si>
    <t xml:space="preserve">999226707238761	</t>
  </si>
  <si>
    <t>[碧瑶]碧瑶市温德姆麦克罗特套房酒店(Microtel by Wyndham Baguio)(92029021)</t>
  </si>
  <si>
    <t>大床房&lt;2人入住&gt;&lt;不退款&gt;&lt;早餐&gt;</t>
  </si>
  <si>
    <t>MANAOIS/ALMIRA FERNANDEZ</t>
  </si>
  <si>
    <t xml:space="preserve">3900153	</t>
  </si>
  <si>
    <t xml:space="preserve">999226707713975	</t>
  </si>
  <si>
    <t>[南雅加达]雅加达克芒珀豪酒店(Pop! Hotel Kemang Jakarta)(55320471)</t>
  </si>
  <si>
    <t>EDI/EDI</t>
  </si>
  <si>
    <t xml:space="preserve">3900387	</t>
  </si>
  <si>
    <t xml:space="preserve">999226707750878	</t>
  </si>
  <si>
    <t>[芭堤雅]帕亚酒店(Payaa Hotel)(102880715)</t>
  </si>
  <si>
    <t>豪华至尊房&lt;2人入住&gt;&lt;不退款&gt;</t>
  </si>
  <si>
    <t>CHOMSRI/PANNAKON</t>
  </si>
  <si>
    <t xml:space="preserve">3900398	</t>
  </si>
  <si>
    <t xml:space="preserve">999226707761153	</t>
  </si>
  <si>
    <t>[莎阿南]吉隆坡格林玛丽美居酒店(Mercure Kuala Lumpur Glenmarie)(109174275)</t>
  </si>
  <si>
    <t>LEE/JIN EE</t>
  </si>
  <si>
    <t xml:space="preserve">3900400	</t>
  </si>
  <si>
    <t xml:space="preserve">999226707880443	</t>
  </si>
  <si>
    <t>[维多利亚]太平洋大酒店(Hotel Grand Pacific)(55426507)</t>
  </si>
  <si>
    <t>城景两张大号床房&lt;2人入住&gt;&lt;不退款&gt;</t>
  </si>
  <si>
    <t>YANG/YUQI</t>
  </si>
  <si>
    <t xml:space="preserve">3900431	</t>
  </si>
  <si>
    <t xml:space="preserve">26984SE086504	</t>
  </si>
  <si>
    <t xml:space="preserve">999226708403116	</t>
  </si>
  <si>
    <t>[洛桑]瑞享洛桑酒店(Mövenpick Hotel Lausanne)(55465343)</t>
  </si>
  <si>
    <t>湖景豪华双人床房&lt;2人入住&gt;&lt;不退款&gt;&lt;早餐&gt;</t>
  </si>
  <si>
    <t>Adamczewski/Nicolas,Talabardon/Karine</t>
  </si>
  <si>
    <t xml:space="preserve">3900648	</t>
  </si>
  <si>
    <t xml:space="preserve">999226708482117	</t>
  </si>
  <si>
    <t>[那不勒斯]拉佩斯酒店(Hotel La Pace)(56196588)</t>
  </si>
  <si>
    <t>三人房&lt;2人入住&gt;&lt;不退款&gt;&lt;早餐&gt;</t>
  </si>
  <si>
    <t>PEREZ VELEZ/MARIA VALERIA,VELEZ SIERRA/ELEONORA ANDREA</t>
  </si>
  <si>
    <t xml:space="preserve">3900665	</t>
  </si>
  <si>
    <t xml:space="preserve">999226709029156	</t>
  </si>
  <si>
    <t>[洛坤]原创橙子酒店(The Original Orange Hotel)(90367180)</t>
  </si>
  <si>
    <t>SINKEEREE/KAMALA</t>
  </si>
  <si>
    <t xml:space="preserve">3900883	</t>
  </si>
  <si>
    <t>|83062147</t>
  </si>
  <si>
    <t xml:space="preserve">83062148	</t>
  </si>
  <si>
    <t xml:space="preserve">999226709309706	</t>
  </si>
  <si>
    <t>城景高级双人床房&lt;2人入住&gt;&lt;不退款&gt;&lt;早餐&gt;</t>
  </si>
  <si>
    <t>FOK/CHICHEUNG</t>
  </si>
  <si>
    <t xml:space="preserve">3900942	</t>
  </si>
  <si>
    <t xml:space="preserve">999226711621149	</t>
  </si>
  <si>
    <t>[格拉纳达]格拉纳达城市梦幻酒店(Hotel Urban Dream Granada)(55281334)</t>
  </si>
  <si>
    <t>MORENO ALBA/Juan Maria</t>
  </si>
  <si>
    <t xml:space="preserve">3901682	</t>
  </si>
  <si>
    <t xml:space="preserve">999226711717706	</t>
  </si>
  <si>
    <t>[孟买]孟买国际机场T24公寓(T24 Residency)(55320844)</t>
  </si>
  <si>
    <t>客房&lt;2人入住&gt;&lt;不退款&gt;</t>
  </si>
  <si>
    <t>Kulkarni/Kaustubh</t>
  </si>
  <si>
    <t xml:space="preserve">3901699	</t>
  </si>
  <si>
    <t xml:space="preserve">8569165	</t>
  </si>
  <si>
    <t xml:space="preserve">999226712501776	</t>
  </si>
  <si>
    <t>[班空湾]T精品酒店(@T Boutique Hotel)(94359049)</t>
  </si>
  <si>
    <t>豪华大床房&lt;2人入住&gt;&lt;不退款&gt;</t>
  </si>
  <si>
    <t>GORCHUENJIT/PUTITA</t>
  </si>
  <si>
    <t xml:space="preserve">3902008	</t>
  </si>
  <si>
    <t xml:space="preserve">9143906646012	</t>
  </si>
  <si>
    <t xml:space="preserve">999226712509252	</t>
  </si>
  <si>
    <t>[Khlong Hae]查塔梅精品酒店(Chartame Boutique Hotel)(95389463)</t>
  </si>
  <si>
    <t>高级大床阁楼房&lt;2人入住&gt;&lt;不退款&gt;</t>
  </si>
  <si>
    <t>KAEWKONGTUM/PIMPAN</t>
  </si>
  <si>
    <t xml:space="preserve">3902010	</t>
  </si>
  <si>
    <t xml:space="preserve">104977626	</t>
  </si>
  <si>
    <t xml:space="preserve">26712936990	</t>
  </si>
  <si>
    <t>[曼谷]UHG四分之一隆齐酒店(The Quarter Ploenchit by UHG)(90402440)</t>
  </si>
  <si>
    <t>YANG/ZHENYOU,YANG/YINGXIN</t>
  </si>
  <si>
    <t xml:space="preserve">3902326	</t>
  </si>
  <si>
    <t xml:space="preserve">83174234	</t>
  </si>
  <si>
    <t xml:space="preserve">999226713409373	</t>
  </si>
  <si>
    <t>豪华双床房&lt;2人入住&gt;&lt;不退款&gt;</t>
  </si>
  <si>
    <t>XIE/SHUHAN</t>
  </si>
  <si>
    <t xml:space="preserve">3902614	</t>
  </si>
  <si>
    <t xml:space="preserve">999226713409878	</t>
  </si>
  <si>
    <t>[吉隆坡]吉隆坡辉煌酒店(Vivatel Kuala Lumpur)(55336979)</t>
  </si>
  <si>
    <t>CHE MID/BASIRON</t>
  </si>
  <si>
    <t xml:space="preserve">3902615	</t>
  </si>
  <si>
    <t xml:space="preserve">DEB230908220823550	</t>
  </si>
  <si>
    <t xml:space="preserve">999226713829384	</t>
  </si>
  <si>
    <t>[洛杉矶]洛杉矶国际机场索内斯塔酒店(Sonesta Los Angeles Airport)(55299106)</t>
  </si>
  <si>
    <t>DING/JIALEI</t>
  </si>
  <si>
    <t xml:space="preserve">3902766	</t>
  </si>
  <si>
    <t xml:space="preserve">31849SE449121	</t>
  </si>
  <si>
    <t xml:space="preserve">999226714081664	</t>
  </si>
  <si>
    <t>甄选至尊豪华房&lt;2人入住&gt;&lt;不退款&gt;&lt;早餐&gt;</t>
  </si>
  <si>
    <t>LIM/AIK SENG MARK</t>
  </si>
  <si>
    <t xml:space="preserve">3902867	</t>
  </si>
  <si>
    <t xml:space="preserve">980850	</t>
  </si>
  <si>
    <t xml:space="preserve">999226714108266	</t>
  </si>
  <si>
    <t>[南雅加达]雅加达太贝特POP!酒店(Pop! Hotel Tebet Jakarta)(69451920)</t>
  </si>
  <si>
    <t>KOSASIH/ANDHYKA</t>
  </si>
  <si>
    <t xml:space="preserve">3902880	</t>
  </si>
  <si>
    <t xml:space="preserve">999226714568295	</t>
  </si>
  <si>
    <t>[巴特奥尔德斯洛]早安巴特奥尔德斯洛酒店(Good Morning + Bad Oldesloe)(110039927)</t>
  </si>
  <si>
    <t>标准双床间&lt;2人入住&gt;&lt;不退款&gt;</t>
  </si>
  <si>
    <t>SCHYSCHKA/NINA</t>
  </si>
  <si>
    <t xml:space="preserve">3903052	</t>
  </si>
  <si>
    <t xml:space="preserve">999226714757597	</t>
  </si>
  <si>
    <t>[曼谷]曼谷萨通JC凯文酒店(JC Kevin Sathorn Bangkok Hotel)(55585955)</t>
  </si>
  <si>
    <t>两卧室套房含阳台&lt;4人入住&gt;&lt;不退款&gt;&lt;早餐&gt;</t>
  </si>
  <si>
    <t>Yang/Junran,Zhu/Ling,Ling/Xiang,Zhang/Dingzhong</t>
  </si>
  <si>
    <t xml:space="preserve">3903145	</t>
  </si>
  <si>
    <t xml:space="preserve">308098889	</t>
  </si>
  <si>
    <t xml:space="preserve">999226714880896	</t>
  </si>
  <si>
    <t>[阿拉木图]阿拉木图市中心美居酒店(Mercure Almaty City Center)(55586044)</t>
  </si>
  <si>
    <t>GAO/SONG</t>
  </si>
  <si>
    <t xml:space="preserve">3903221	</t>
  </si>
  <si>
    <t xml:space="preserve">999226714892929	</t>
  </si>
  <si>
    <t>[阿马里洛]安眠套房酒店-西部医疗中心(Sleep Inn and Suites West Medical Center)(90388337)</t>
  </si>
  <si>
    <t>2张大床房&lt;2人入住&gt;&lt;不退款&gt;&lt;早餐&gt;</t>
  </si>
  <si>
    <t>Wells/Maria</t>
  </si>
  <si>
    <t xml:space="preserve">3903234	</t>
  </si>
  <si>
    <t xml:space="preserve">999226714964892	</t>
  </si>
  <si>
    <t>[迪拜]迪拜莱佛士酒店(Raffles Dubai)(55666190)</t>
  </si>
  <si>
    <t>Signature Room&lt;2人入住&gt;&lt;不退款&gt;</t>
  </si>
  <si>
    <t>Alsulaiti/Abdulla</t>
  </si>
  <si>
    <t xml:space="preserve">3903288	</t>
  </si>
  <si>
    <t xml:space="preserve">139332651	</t>
  </si>
  <si>
    <t xml:space="preserve">999226714978440	</t>
  </si>
  <si>
    <t>[曼谷]正义酒店(Justice Hotel)(100679875)</t>
  </si>
  <si>
    <t>Standard Double Room&lt;2人入住&gt;&lt;不退款&gt;</t>
  </si>
  <si>
    <t>SUKSAWAT/DUSADEE</t>
  </si>
  <si>
    <t xml:space="preserve">3903297	</t>
  </si>
  <si>
    <t xml:space="preserve">20230909-500175-1206770344	</t>
  </si>
  <si>
    <t xml:space="preserve">999226715015455	</t>
  </si>
  <si>
    <t>[哥打京那巴鲁]哥打京那巴鲁希尔顿酒店(Hilton Kota Kinabalu)(70165128)</t>
  </si>
  <si>
    <t>YAO/YONFCHENG</t>
  </si>
  <si>
    <t xml:space="preserve">3903340	</t>
  </si>
  <si>
    <t xml:space="preserve">HMY-6PQRX3FF+WF-E00	</t>
  </si>
  <si>
    <t xml:space="preserve">999226715018221	</t>
  </si>
  <si>
    <t>[伯尔尼]城市火车站酒店(Hotel City am Bahnhof)(55799288)</t>
  </si>
  <si>
    <t>Dash/Chitaranjan,Dash/Chitaranjan</t>
  </si>
  <si>
    <t xml:space="preserve">3903347	</t>
  </si>
  <si>
    <t xml:space="preserve">999226715035959	</t>
  </si>
  <si>
    <t>[迪拜]阿尔贾达夫金斯盖特酒店(Kingsgate Al Jaddaf Hotel by Millennium)(110133378)</t>
  </si>
  <si>
    <t>Embaby/Mohanad</t>
  </si>
  <si>
    <t xml:space="preserve">3903365	</t>
  </si>
  <si>
    <t xml:space="preserve">10009400	</t>
  </si>
  <si>
    <t xml:space="preserve">999226715045020	</t>
  </si>
  <si>
    <t>[米兰]奥斯塔酒店-B&amp;B酒店集团(B&amp;B Hotel Milano Aosta)(55666170)</t>
  </si>
  <si>
    <t>PAN/ZIYANG,CHANG/RUI</t>
  </si>
  <si>
    <t xml:space="preserve">3903376	</t>
  </si>
  <si>
    <t xml:space="preserve">999226715121108	</t>
  </si>
  <si>
    <t>双床房&lt;2人入住&gt;&lt;不退款&gt;&lt;早餐&gt;</t>
  </si>
  <si>
    <t>SUZUKI/CHIKAKO</t>
  </si>
  <si>
    <t xml:space="preserve">3903416	</t>
  </si>
  <si>
    <t xml:space="preserve">999226715415840	</t>
  </si>
  <si>
    <t>[霍兰]凯艺套房酒店(Quality Inn and Suites)(95139773)</t>
  </si>
  <si>
    <t>两张大床房&lt;2人入住&gt;&lt;不退款&gt;&lt;早餐&gt;</t>
  </si>
  <si>
    <t>Syeda/Arifa</t>
  </si>
  <si>
    <t xml:space="preserve">3903580	</t>
  </si>
  <si>
    <t xml:space="preserve">999226715447253	</t>
  </si>
  <si>
    <t>[迪拜]卡尔顿塔酒店(Carlton Tower Hotel)(70391260)</t>
  </si>
  <si>
    <t>PAIWAND/KHAIRUDDIN</t>
  </si>
  <si>
    <t xml:space="preserve">3903592	</t>
  </si>
  <si>
    <t xml:space="preserve">999226715666277	</t>
  </si>
  <si>
    <t>[曼谷]四分之一銮鲁迪UHG酒店(The Quart Ruamrudee by UHG - Extra Plus)(100679415)</t>
  </si>
  <si>
    <t>高级房特大床&lt;2人入住&gt;&lt;不退款&gt;</t>
  </si>
  <si>
    <t>zhou/BO</t>
  </si>
  <si>
    <t xml:space="preserve">3903728	</t>
  </si>
  <si>
    <t xml:space="preserve">-83556735	</t>
  </si>
  <si>
    <t xml:space="preserve">999226715901681	</t>
  </si>
  <si>
    <t>[曼谷]兰花广场酒店(Orchid Place)(95387604)</t>
  </si>
  <si>
    <t>WICHUTA/TA</t>
  </si>
  <si>
    <t xml:space="preserve">3903890	</t>
  </si>
  <si>
    <t xml:space="preserve">|83575047	</t>
  </si>
  <si>
    <t xml:space="preserve">999226715923496	</t>
  </si>
  <si>
    <t>[伊洛伊洛市]里士满伊洛伊洛酒店(Richmonde Hotel Iloilo)(55426377)</t>
  </si>
  <si>
    <t>KATRODIA/PARESHKUMAR</t>
  </si>
  <si>
    <t xml:space="preserve">3903899	</t>
  </si>
  <si>
    <t xml:space="preserve">16037157	</t>
  </si>
  <si>
    <t xml:space="preserve">999226716459293	</t>
  </si>
  <si>
    <t>甄选至尊特大床房&lt;2人入住&gt;&lt;不退款&gt;&lt;早餐&gt;</t>
  </si>
  <si>
    <t>OOI/CHEN SENG</t>
  </si>
  <si>
    <t xml:space="preserve">3904167	</t>
  </si>
  <si>
    <t xml:space="preserve">DEB230909112732294	</t>
  </si>
  <si>
    <t xml:space="preserve">999226718264613	</t>
  </si>
  <si>
    <t>[普吉岛]普吉岛芭东幻影快捷酒店(Mirage Express Patong Phuket Hotel)(55299102)</t>
  </si>
  <si>
    <t>Sangboonmee/Duangruethai</t>
  </si>
  <si>
    <t xml:space="preserve">3904389	</t>
  </si>
  <si>
    <t xml:space="preserve">454353695	</t>
  </si>
  <si>
    <t xml:space="preserve">999226718692542	</t>
  </si>
  <si>
    <t>[海塞卜]海塞卜阿塔纳酒店(Atana Khasab Hotel)(110133064)</t>
  </si>
  <si>
    <t>山景间&lt;2人入住&gt;&lt;不退款&gt;&lt;早餐&gt;</t>
  </si>
  <si>
    <t>ZHOU/DELYU</t>
  </si>
  <si>
    <t xml:space="preserve">3904409	</t>
  </si>
  <si>
    <t xml:space="preserve">999226718988640	</t>
  </si>
  <si>
    <t>[安帕瓦]安葩洼班迈洪度假村(Banmaihom Amphawa)(96746496)</t>
  </si>
  <si>
    <t>Schellong/Jarinya</t>
  </si>
  <si>
    <t xml:space="preserve">3904432	</t>
  </si>
  <si>
    <t xml:space="preserve">999226718932508	</t>
  </si>
  <si>
    <t>[卡昂]城堡酒店(Hotel du Chateau)(80330524)</t>
  </si>
  <si>
    <t>四人家庭房&lt;2人入住&gt;&lt;不退款&gt;</t>
  </si>
  <si>
    <t>Cylia /Gani</t>
  </si>
  <si>
    <t xml:space="preserve">3904429	</t>
  </si>
  <si>
    <t xml:space="preserve">12-423877-5703	</t>
  </si>
  <si>
    <t xml:space="preserve">999226720041356	</t>
  </si>
  <si>
    <t>[天安市]天安新罗酒店(Shilla Stay Cheonan)(60480295)</t>
  </si>
  <si>
    <t>Park/Ayoung</t>
  </si>
  <si>
    <t xml:space="preserve">3904514	</t>
  </si>
  <si>
    <t xml:space="preserve">999226721050279	</t>
  </si>
  <si>
    <t>[巴塞尔]莱茵费尔德霍夫酒店(Hotel Rheinfelderhof)(110036708)</t>
  </si>
  <si>
    <t>现代双人间&lt;2人入住&gt;&lt;不退款&gt;</t>
  </si>
  <si>
    <t>FATHIL/SHAHRIDAN</t>
  </si>
  <si>
    <t xml:space="preserve">3904733	</t>
  </si>
  <si>
    <t xml:space="preserve">83639185	</t>
  </si>
  <si>
    <t xml:space="preserve">999226721395690	</t>
  </si>
  <si>
    <t>VETHAYAKORN/MISS JIRS</t>
  </si>
  <si>
    <t xml:space="preserve">3904767	</t>
  </si>
  <si>
    <t xml:space="preserve">20230909-500175-1206776031	</t>
  </si>
  <si>
    <t xml:space="preserve">999226721874974	</t>
  </si>
  <si>
    <t>[迪拜]迪拜溪畔君门大酒店(Grand Kingsgate Waterfront Hotel by Millennium)(110133452)</t>
  </si>
  <si>
    <t>JOHER/RASHED</t>
  </si>
  <si>
    <t xml:space="preserve">3904952	</t>
  </si>
  <si>
    <t xml:space="preserve">10009999	</t>
  </si>
  <si>
    <t xml:space="preserve">999226721893625	</t>
  </si>
  <si>
    <t>[曼谷]曼谷康莱德酒店(Conrad Bangkok)(55312447)</t>
  </si>
  <si>
    <t>SU/LAN</t>
  </si>
  <si>
    <t xml:space="preserve">3904956	</t>
  </si>
  <si>
    <t xml:space="preserve">HTH-7P52PGQX+F9-E00	</t>
  </si>
  <si>
    <t xml:space="preserve">999226721891459	</t>
  </si>
  <si>
    <t>[大城]埃瓦尔酒店(The Avail)(90400812)</t>
  </si>
  <si>
    <t>标准房 2张单人床&lt;2人入住&gt;&lt;不退款&gt;</t>
  </si>
  <si>
    <t>ANANTANG/THANJIRAT</t>
  </si>
  <si>
    <t xml:space="preserve">3904954	</t>
  </si>
  <si>
    <t xml:space="preserve">|83647653	</t>
  </si>
  <si>
    <t xml:space="preserve">999226721967167	</t>
  </si>
  <si>
    <t>Dengreng/Chatchai</t>
  </si>
  <si>
    <t xml:space="preserve">3904967	</t>
  </si>
  <si>
    <t xml:space="preserve">105015527	</t>
  </si>
  <si>
    <t xml:space="preserve">999226722358206	</t>
  </si>
  <si>
    <t>[曼谷]斯瑞那卡瑞遗址酒店(Solace @ Srinakarin)(60513953)</t>
  </si>
  <si>
    <t>TONGLOM/MOOKDARAT</t>
  </si>
  <si>
    <t xml:space="preserve">3905013	</t>
  </si>
  <si>
    <t xml:space="preserve">RZ-83653052	</t>
  </si>
  <si>
    <t xml:space="preserve">999226723247951	</t>
  </si>
  <si>
    <t>Kim/hye seong</t>
  </si>
  <si>
    <t xml:space="preserve">3905320	</t>
  </si>
  <si>
    <t xml:space="preserve">999226723526427	</t>
  </si>
  <si>
    <t>[朱盖]第一住所酒店(First Residence Hotel)(111610539)</t>
  </si>
  <si>
    <t>豪华客房&lt;2人入住&gt;&lt;不退款&gt;</t>
  </si>
  <si>
    <t>ABDUL SHUKOR/ALIZA</t>
  </si>
  <si>
    <t xml:space="preserve">3905379	</t>
  </si>
  <si>
    <t xml:space="preserve">|83671094	</t>
  </si>
  <si>
    <t xml:space="preserve">999226723748784	</t>
  </si>
  <si>
    <t>[华欣]华欣希尔顿度假酒店(Hilton Hua Hin Resort &amp; Spa)(55799371)</t>
  </si>
  <si>
    <t>尊贵海景特大床房&lt;2人入住&gt;&lt;不退款&gt;</t>
  </si>
  <si>
    <t>KAIPUNYA/JIRAPHAT</t>
  </si>
  <si>
    <t xml:space="preserve">3905570	</t>
  </si>
  <si>
    <t xml:space="preserve">HTH-7M4XHXC6+85-E00	</t>
  </si>
  <si>
    <t xml:space="preserve">999226723764951	</t>
  </si>
  <si>
    <t>[安特卫普]安特卫普中心世纪酒店(Century Hotel Antwerpen Centrum)(55280946)</t>
  </si>
  <si>
    <t>LIU/XIANYI</t>
  </si>
  <si>
    <t xml:space="preserve">3905574	</t>
  </si>
  <si>
    <t xml:space="preserve">999226723924026	</t>
  </si>
  <si>
    <t>[迪拜]阿尔巴沙招牌酒店(Signature Hotel Al Barsha)(89917090)</t>
  </si>
  <si>
    <t>LOPEZ/DARLENE</t>
  </si>
  <si>
    <t xml:space="preserve">3905603	</t>
  </si>
  <si>
    <t xml:space="preserve">999226724128185	</t>
  </si>
  <si>
    <t>[Khuha Sawan]斯沃皇家酒店(Siva Royal Hotel)(89917621)</t>
  </si>
  <si>
    <t>超值豪华大床房&lt;2人入住&gt;&lt;不退款&gt;</t>
  </si>
  <si>
    <t>HUAYNUI/THANAPORN</t>
  </si>
  <si>
    <t xml:space="preserve">3905643	</t>
  </si>
  <si>
    <t xml:space="preserve">|83681646	</t>
  </si>
  <si>
    <t xml:space="preserve">999226724623143	</t>
  </si>
  <si>
    <t>[雷德克利夫]桑诺马拉康达机场酒店(Sanno Marracoonda Perth Airport Hotel)(91812152)</t>
  </si>
  <si>
    <t>HERNANDEZ/CLAUDIA</t>
  </si>
  <si>
    <t xml:space="preserve">3905902	</t>
  </si>
  <si>
    <t xml:space="preserve">-83689862	</t>
  </si>
  <si>
    <t xml:space="preserve">999226724851189	</t>
  </si>
  <si>
    <t>[芭堤雅]巴沙雅海滩酒店及度假村(Basaya Beach Hotel &amp; Resort)(55680444)</t>
  </si>
  <si>
    <t>SAREEPHOL/NITRACHA</t>
  </si>
  <si>
    <t xml:space="preserve">3905958	</t>
  </si>
  <si>
    <t xml:space="preserve">999226724927195	</t>
  </si>
  <si>
    <t>[吉隆坡]吉隆坡希尔顿花园酒店北店(Hilton Garden Inn Kuala Lumpur - North)(55299338)</t>
  </si>
  <si>
    <t>客房, 1 张大床 (Twin Tower View)&lt;2人入住&gt;&lt;不退款&gt;</t>
  </si>
  <si>
    <t>THIYAGARAJAN/SHATRIYAN</t>
  </si>
  <si>
    <t xml:space="preserve">3905976	</t>
  </si>
  <si>
    <t xml:space="preserve">26725025761	</t>
  </si>
  <si>
    <t>[伯明翰]伯明翰布劳德街希尔顿欢朋酒店(Hampton by Hilton Birmingham Broad Street)(55426513)</t>
  </si>
  <si>
    <t>双床房无烟&lt;2人入住&gt;&lt;不退款&gt;&lt;早餐&gt;</t>
  </si>
  <si>
    <t>Lei/Ling,LIU/YICHEN</t>
  </si>
  <si>
    <t xml:space="preserve">3905993	</t>
  </si>
  <si>
    <t xml:space="preserve">26725337015	</t>
  </si>
  <si>
    <t>行政特大床房&lt;2人入住&gt;&lt;不退款&gt;&lt;早餐&gt;</t>
  </si>
  <si>
    <t>CHANG/YI HENG,CHANG/YI HENG</t>
  </si>
  <si>
    <t xml:space="preserve">3906073	</t>
  </si>
  <si>
    <t xml:space="preserve">26725337018	</t>
  </si>
  <si>
    <t>TWIN EXECUTIVE&lt;2人入住&gt;&lt;不退款&gt;&lt;早餐&gt;</t>
  </si>
  <si>
    <t>CHANG/YI HENG</t>
  </si>
  <si>
    <t xml:space="preserve">3906074	</t>
  </si>
  <si>
    <t xml:space="preserve">999226725559013	</t>
  </si>
  <si>
    <t>[清迈]维昂公寓式酒店(Wiang Inn Mansion)(94359857)</t>
  </si>
  <si>
    <t>标准双人间&lt;2人入住&gt;&lt;不退款&gt;</t>
  </si>
  <si>
    <t>PRASONG/PORNKANOK</t>
  </si>
  <si>
    <t xml:space="preserve">3906114	</t>
  </si>
  <si>
    <t xml:space="preserve">|83704841	</t>
  </si>
  <si>
    <t xml:space="preserve">999226725815221	</t>
  </si>
  <si>
    <t>[Thani]TR宾馆(TR Guesthouse)(55337400)</t>
  </si>
  <si>
    <t>MOOSER/WICHIAN</t>
  </si>
  <si>
    <t xml:space="preserve">3906164	</t>
  </si>
  <si>
    <t xml:space="preserve">|83708865	</t>
  </si>
  <si>
    <t xml:space="preserve">999226725907862	</t>
  </si>
  <si>
    <t>[彭世洛]彭世洛床位酒店(The Bed Hotel)(91812607)</t>
  </si>
  <si>
    <t>KAEWTA/TATIYAPORN</t>
  </si>
  <si>
    <t xml:space="preserve">3906351	</t>
  </si>
  <si>
    <t xml:space="preserve">TBCF83710427	</t>
  </si>
  <si>
    <t xml:space="preserve">999226725945868	</t>
  </si>
  <si>
    <t>[芭堤雅]芭堤雅静谧酒店(Serenotel Pattaya)(55585979)</t>
  </si>
  <si>
    <t>WANG/KE,CAO/LINI</t>
  </si>
  <si>
    <t xml:space="preserve">3906355	</t>
  </si>
  <si>
    <t xml:space="preserve">1079899376	</t>
  </si>
  <si>
    <t xml:space="preserve">999226726117777	</t>
  </si>
  <si>
    <t>招牌房&lt;2人入住&gt;&lt;不退款&gt;</t>
  </si>
  <si>
    <t>Anildeep/Anildeep</t>
  </si>
  <si>
    <t xml:space="preserve">3906386	</t>
  </si>
  <si>
    <t xml:space="preserve">139488024	</t>
  </si>
  <si>
    <t xml:space="preserve">999226726211277	</t>
  </si>
  <si>
    <t>[华欣]城市海滩度假酒店(City Beach Resort)(55299461)</t>
  </si>
  <si>
    <t>KANYARAT/EING</t>
  </si>
  <si>
    <t xml:space="preserve">3906397	</t>
  </si>
  <si>
    <t xml:space="preserve">999226726593379	</t>
  </si>
  <si>
    <t>Baertschi/Konrad</t>
  </si>
  <si>
    <t xml:space="preserve">3906461	</t>
  </si>
  <si>
    <t xml:space="preserve">999226726753479	</t>
  </si>
  <si>
    <t>[鲍内斯温德米尔]林斯怀特别墅酒店(Linthwaite House Hotel)(55304435)</t>
  </si>
  <si>
    <t>精致套房&lt;2人入住&gt;&lt;不退款&gt;</t>
  </si>
  <si>
    <t>LIN/RUICHAO</t>
  </si>
  <si>
    <t xml:space="preserve">3906663	</t>
  </si>
  <si>
    <t xml:space="preserve">999226726883135	</t>
  </si>
  <si>
    <t>[巴黎]勒卡丁努酒店(Hôtel le Cardinal by Happyculture)(55801099)</t>
  </si>
  <si>
    <t>尊荣双人房（2 张单人床）&lt;2人入住&gt;&lt;不退款&gt;</t>
  </si>
  <si>
    <t>Andrade/Orlane</t>
  </si>
  <si>
    <t xml:space="preserve">3906684	</t>
  </si>
  <si>
    <t xml:space="preserve">83730891	</t>
  </si>
  <si>
    <t xml:space="preserve">999226726921789	</t>
  </si>
  <si>
    <t>AL SAHOURY/FERAS</t>
  </si>
  <si>
    <t xml:space="preserve">3906692	</t>
  </si>
  <si>
    <t xml:space="preserve">10010028	</t>
  </si>
  <si>
    <t xml:space="preserve">999226727060040	</t>
  </si>
  <si>
    <t>Johnson/Colleen Renee</t>
  </si>
  <si>
    <t xml:space="preserve">3906728	</t>
  </si>
  <si>
    <t xml:space="preserve">999226727320291	</t>
  </si>
  <si>
    <t>[暖武里]马侬酒店和公寓(Ma Non Nont Hotel &amp; Apartment)(94361263)</t>
  </si>
  <si>
    <t>CHAIRUEN/SUCHADA</t>
  </si>
  <si>
    <t xml:space="preserve">3906773	</t>
  </si>
  <si>
    <t xml:space="preserve">MAN-1694264339-1803	</t>
  </si>
  <si>
    <t xml:space="preserve">999226727646051	</t>
  </si>
  <si>
    <t>Adan/John Patrick</t>
  </si>
  <si>
    <t xml:space="preserve">3906935	</t>
  </si>
  <si>
    <t xml:space="preserve">2920286	</t>
  </si>
  <si>
    <t xml:space="preserve">999226728590230	</t>
  </si>
  <si>
    <t>[纽约]纽约中央君悦酒店(Hyatt Grand Central New York)(55862047)</t>
  </si>
  <si>
    <t>ZHU/SINAN,Gao/Yi</t>
  </si>
  <si>
    <t xml:space="preserve">3907275	</t>
  </si>
  <si>
    <t xml:space="preserve">HUS-87G8Q22F+RF-E00	</t>
  </si>
  <si>
    <t xml:space="preserve">999226728645674	</t>
  </si>
  <si>
    <t>[威森肖]大不列颠机场酒店(Britannia Airport Hotel)(60494044)</t>
  </si>
  <si>
    <t>Double Room&lt;2人入住&gt;&lt;不退款&gt;</t>
  </si>
  <si>
    <t>GAO/WEIBO</t>
  </si>
  <si>
    <t xml:space="preserve">3907285	</t>
  </si>
  <si>
    <t xml:space="preserve">88244169	</t>
  </si>
  <si>
    <t xml:space="preserve">999226728773446	</t>
  </si>
  <si>
    <t>[卡塞塔]卡塞塔皇家酒店(Hotel Royal Caserta)(90352923)</t>
  </si>
  <si>
    <t>双人床房&lt;2人入住&gt;&lt;不退款&gt;&lt;早餐&gt;</t>
  </si>
  <si>
    <t>SCARPA/BARBARA</t>
  </si>
  <si>
    <t xml:space="preserve">3907325	</t>
  </si>
  <si>
    <t xml:space="preserve">26557885	</t>
  </si>
  <si>
    <t xml:space="preserve">999226633759506	</t>
  </si>
  <si>
    <t>CNY</t>
  </si>
  <si>
    <t>Chiu Wai Wong,Wong/Chiu Wai</t>
  </si>
  <si>
    <t>CA13030230913CNY</t>
  </si>
  <si>
    <t>，</t>
  </si>
  <si>
    <t xml:space="preserve"> 512830.89 HKD</t>
  </si>
  <si>
    <t>A230913095454481</t>
  </si>
  <si>
    <t>A230913095525481</t>
  </si>
  <si>
    <t>总计：512830.89 HKD</t>
  </si>
  <si>
    <t>此单是订单999226355078049的补款单，CNY1200 。</t>
  </si>
  <si>
    <t>A230913095307481</t>
  </si>
  <si>
    <t>CNY / HKD 当前参考汇率: 1.071393077</t>
  </si>
  <si>
    <t>总计：1200 CNY/
1285.67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</si>
  <si>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</si>
  <si>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</si>
  <si>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</si>
  <si>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</si>
  <si>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</si>
  <si>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</si>
  <si>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</si>
  <si>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</si>
  <si>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</si>
  <si>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</si>
  <si>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</si>
  <si>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</si>
  <si>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</si>
  <si>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</si>
  <si>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</si>
  <si>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</si>
  <si>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</si>
  <si>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</si>
  <si>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</si>
  <si>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2023-09-09</t>
  </si>
  <si>
    <t>3906935</t>
  </si>
  <si>
    <t>马尼拉赛达北维迪斯酒店 - 多用途酒店</t>
  </si>
  <si>
    <t>Adan John Patrick</t>
  </si>
  <si>
    <t>2023-09-10</t>
  </si>
  <si>
    <t>退房日周结</t>
  </si>
  <si>
    <t>669.00</t>
  </si>
  <si>
    <t>712.46</t>
  </si>
  <si>
    <t>0</t>
  </si>
  <si>
    <t>0.00</t>
  </si>
  <si>
    <t>携程汇智国际直连</t>
  </si>
  <si>
    <t>925</t>
  </si>
  <si>
    <t>2023-09-09 21:25:40</t>
  </si>
  <si>
    <t>否</t>
  </si>
  <si>
    <t>汇智国际旅游发展有限公司</t>
  </si>
  <si>
    <t>直采</t>
  </si>
  <si>
    <t>菲律宾</t>
  </si>
  <si>
    <t>3906773</t>
  </si>
  <si>
    <t>马农南特公寓酒店</t>
  </si>
  <si>
    <t>CHAIRUEN SUCHADA</t>
  </si>
  <si>
    <t>117.47</t>
  </si>
  <si>
    <t>125.10</t>
  </si>
  <si>
    <t>2023-09-09 20:58:58</t>
  </si>
  <si>
    <t>直连</t>
  </si>
  <si>
    <t>泰国</t>
  </si>
  <si>
    <t>3906728</t>
  </si>
  <si>
    <t>伯尔尼法斯滨班霍夫城市酒店</t>
  </si>
  <si>
    <t>Johnson Colleen Renee</t>
  </si>
  <si>
    <t>1072.15</t>
  </si>
  <si>
    <t>1141.80</t>
  </si>
  <si>
    <t>2023-09-09 20:38:31</t>
  </si>
  <si>
    <t>瑞士</t>
  </si>
  <si>
    <t>3907275</t>
  </si>
  <si>
    <t>纽约中央凯悦大酒店</t>
  </si>
  <si>
    <t>ZHU SINAN,Gao Yi</t>
  </si>
  <si>
    <t>7082.93</t>
  </si>
  <si>
    <t>7543.06</t>
  </si>
  <si>
    <t>2023-09-09 22:37:38</t>
  </si>
  <si>
    <t>美国</t>
  </si>
  <si>
    <t>3906684</t>
  </si>
  <si>
    <t>快乐文化勒卡丁努酒店</t>
  </si>
  <si>
    <t>Andrade Orlane</t>
  </si>
  <si>
    <t>1679.04</t>
  </si>
  <si>
    <t>1788.11</t>
  </si>
  <si>
    <t>2023-09-09 20:31:38</t>
  </si>
  <si>
    <t>法国</t>
  </si>
  <si>
    <t>3907285</t>
  </si>
  <si>
    <t>大不列颠机场酒店</t>
  </si>
  <si>
    <t>GAO WEIBO</t>
  </si>
  <si>
    <t>587.02</t>
  </si>
  <si>
    <t>625.15</t>
  </si>
  <si>
    <t>2023-09-09 22:43:57</t>
  </si>
  <si>
    <t>英国</t>
  </si>
  <si>
    <t>3906461</t>
  </si>
  <si>
    <t>Baertschi Konrad</t>
  </si>
  <si>
    <t>2023-09-09 20:00:52</t>
  </si>
  <si>
    <t>3907325</t>
  </si>
  <si>
    <t>卡塞塔皇家酒店</t>
  </si>
  <si>
    <t>SCARPA BARBARA</t>
  </si>
  <si>
    <t>920.82</t>
  </si>
  <si>
    <t>980.64</t>
  </si>
  <si>
    <t>2023-09-09 22:53:03</t>
  </si>
  <si>
    <t>意大利</t>
  </si>
  <si>
    <t>3906692</t>
  </si>
  <si>
    <t>迪拜溪畔君门大酒店</t>
  </si>
  <si>
    <t>AL SAHOURY FERAS</t>
  </si>
  <si>
    <t>244.98</t>
  </si>
  <si>
    <t>260.89</t>
  </si>
  <si>
    <t>2023-09-09 20:26:34</t>
  </si>
  <si>
    <t>阿拉伯联合酋长国</t>
  </si>
  <si>
    <t>3906355</t>
  </si>
  <si>
    <t>芭堤雅塞伦诺泰尔酒店</t>
  </si>
  <si>
    <t>WANG KE,CAO LINI</t>
  </si>
  <si>
    <t>494.05</t>
  </si>
  <si>
    <t>526.14</t>
  </si>
  <si>
    <t>2023-09-09 19:09:35</t>
  </si>
  <si>
    <t>3906351</t>
  </si>
  <si>
    <t>好床酒店</t>
  </si>
  <si>
    <t>KAEWTA TATIYAPORN</t>
  </si>
  <si>
    <t>158.22</t>
  </si>
  <si>
    <t>168.50</t>
  </si>
  <si>
    <t>2023-09-09 19:06:33</t>
  </si>
  <si>
    <t>3906663</t>
  </si>
  <si>
    <t>林斯怀特别墅酒店</t>
  </si>
  <si>
    <t>LIN RUICHAO</t>
  </si>
  <si>
    <t>6074.19</t>
  </si>
  <si>
    <t>6468.79</t>
  </si>
  <si>
    <t>2023-09-09 20:13:21</t>
  </si>
  <si>
    <t>3906114</t>
  </si>
  <si>
    <t>威昂宅邸旅馆</t>
  </si>
  <si>
    <t>PRASONG PORNKANOK</t>
  </si>
  <si>
    <t>87.63</t>
  </si>
  <si>
    <t>93.32</t>
  </si>
  <si>
    <t>2023-09-09 18:39:25</t>
  </si>
  <si>
    <t>3906074</t>
  </si>
  <si>
    <t>曼谷千禧希尔顿酒店</t>
  </si>
  <si>
    <t>CHANG YI HENG</t>
  </si>
  <si>
    <t>1256.70</t>
  </si>
  <si>
    <t>1338.34</t>
  </si>
  <si>
    <t>2023-09-09 18:22:17</t>
  </si>
  <si>
    <t>3906073</t>
  </si>
  <si>
    <t>CHANG YI HENG,CHANG YI HENG</t>
  </si>
  <si>
    <t>2513.40</t>
  </si>
  <si>
    <t>2676.68</t>
  </si>
  <si>
    <t>3906397</t>
  </si>
  <si>
    <t>城市海滩度假酒店</t>
  </si>
  <si>
    <t>KANYARAT EING</t>
  </si>
  <si>
    <t>202.70</t>
  </si>
  <si>
    <t>215.87</t>
  </si>
  <si>
    <t>2023-09-09 19:30:26</t>
  </si>
  <si>
    <t>3906164</t>
  </si>
  <si>
    <t>TR宾馆</t>
  </si>
  <si>
    <t>MOOSER WICHIAN</t>
  </si>
  <si>
    <t>128.52</t>
  </si>
  <si>
    <t>136.87</t>
  </si>
  <si>
    <t>2023-09-09 18:59:27</t>
  </si>
  <si>
    <t>3905902</t>
  </si>
  <si>
    <t>山王马拉克达珀斯机场酒店</t>
  </si>
  <si>
    <t>HERNANDEZ CLAUDIA</t>
  </si>
  <si>
    <t>699.82</t>
  </si>
  <si>
    <t>745.28</t>
  </si>
  <si>
    <t>2023-09-09 17:27:54</t>
  </si>
  <si>
    <t>澳大利亚</t>
  </si>
  <si>
    <t>3905976</t>
  </si>
  <si>
    <t>吉隆坡希尔顿花园酒店北店</t>
  </si>
  <si>
    <t>THIYAGARAJAN SHATRIYAN</t>
  </si>
  <si>
    <t>371.43</t>
  </si>
  <si>
    <t>395.56</t>
  </si>
  <si>
    <t>2023-09-09 17:48:54</t>
  </si>
  <si>
    <t>马来西亚</t>
  </si>
  <si>
    <t>3905603</t>
  </si>
  <si>
    <t>阿尔巴沙招牌酒店</t>
  </si>
  <si>
    <t>LOPEZ DARLENE</t>
  </si>
  <si>
    <t>270.27</t>
  </si>
  <si>
    <t>287.83</t>
  </si>
  <si>
    <t>2023-09-09 16:29:13</t>
  </si>
  <si>
    <t>3905574</t>
  </si>
  <si>
    <t>安特卫普中心世纪酒店</t>
  </si>
  <si>
    <t>LIU XIANYI</t>
  </si>
  <si>
    <t>555.55</t>
  </si>
  <si>
    <t>591.64</t>
  </si>
  <si>
    <t>2023-09-09 16:16:22</t>
  </si>
  <si>
    <t>比利时</t>
  </si>
  <si>
    <t>3906386</t>
  </si>
  <si>
    <t>迪拜莱佛士酒店</t>
  </si>
  <si>
    <t>Anildeep Anildeep</t>
  </si>
  <si>
    <t>1052.09</t>
  </si>
  <si>
    <t>1120.44</t>
  </si>
  <si>
    <t>2023-09-09 19:26:03</t>
  </si>
  <si>
    <t>3905379</t>
  </si>
  <si>
    <t>第一住所酒店</t>
  </si>
  <si>
    <t>ABDUL SHUKOR ALIZA</t>
  </si>
  <si>
    <t>226.04</t>
  </si>
  <si>
    <t>240.72</t>
  </si>
  <si>
    <t>2023-09-09 15:56:52</t>
  </si>
  <si>
    <t>3905643</t>
  </si>
  <si>
    <t>斯沃皇家酒店</t>
  </si>
  <si>
    <t>HUAYNUI THANAPORN</t>
  </si>
  <si>
    <t>168.29</t>
  </si>
  <si>
    <t>179.22</t>
  </si>
  <si>
    <t>2023-09-09 16:46:44</t>
  </si>
  <si>
    <t>3905570</t>
  </si>
  <si>
    <t>华欣希尔顿温泉度假酒店</t>
  </si>
  <si>
    <t>KAIPUNYA JIRAPHAT</t>
  </si>
  <si>
    <t>742.48</t>
  </si>
  <si>
    <t>790.71</t>
  </si>
  <si>
    <t>2023-09-09 16:15:10</t>
  </si>
  <si>
    <t>3904967</t>
  </si>
  <si>
    <t>查塔梅精品酒店</t>
  </si>
  <si>
    <t>Dengreng Chatchai</t>
  </si>
  <si>
    <t>109.68</t>
  </si>
  <si>
    <t>116.80</t>
  </si>
  <si>
    <t>2023-09-09 14:11:30</t>
  </si>
  <si>
    <t>3904956</t>
  </si>
  <si>
    <t>曼谷康莱德酒店</t>
  </si>
  <si>
    <t>SU LAN</t>
  </si>
  <si>
    <t>917.88</t>
  </si>
  <si>
    <t>977.51</t>
  </si>
  <si>
    <t>2023-09-09 14:07:09</t>
  </si>
  <si>
    <t>3905958</t>
  </si>
  <si>
    <t>巴沙雅海滩酒店及度假村</t>
  </si>
  <si>
    <t>SAREEPHOL NITRACHA</t>
  </si>
  <si>
    <t>728.22</t>
  </si>
  <si>
    <t>775.53</t>
  </si>
  <si>
    <t>2023-09-09 17:42:46</t>
  </si>
  <si>
    <t>3904952</t>
  </si>
  <si>
    <t>JOHER RASHED</t>
  </si>
  <si>
    <t>2023-09-09 14:06:12</t>
  </si>
  <si>
    <t>3905320</t>
  </si>
  <si>
    <t>天安新罗酒店</t>
  </si>
  <si>
    <t>Kim hye seong</t>
  </si>
  <si>
    <t>818.76</t>
  </si>
  <si>
    <t>871.95</t>
  </si>
  <si>
    <t>2023-09-09 15:33:27</t>
  </si>
  <si>
    <t>韩国</t>
  </si>
  <si>
    <t>3905013</t>
  </si>
  <si>
    <t>斯瑞那卡瑞遗址酒店</t>
  </si>
  <si>
    <t>TONGLOM MOOKDARAT</t>
  </si>
  <si>
    <t>138.14</t>
  </si>
  <si>
    <t>147.11</t>
  </si>
  <si>
    <t>2023-09-09 14:31:59</t>
  </si>
  <si>
    <t>3904514</t>
  </si>
  <si>
    <t>Park Ayoung</t>
  </si>
  <si>
    <t>798.79</t>
  </si>
  <si>
    <t>850.68</t>
  </si>
  <si>
    <t>2023-09-09 12:57:37</t>
  </si>
  <si>
    <t>3904429</t>
  </si>
  <si>
    <t>城堡酒店</t>
  </si>
  <si>
    <t>Cylia Gani</t>
  </si>
  <si>
    <t>1129.30</t>
  </si>
  <si>
    <t>1202.66</t>
  </si>
  <si>
    <t>2023-09-09 12:21:39</t>
  </si>
  <si>
    <t>3904409</t>
  </si>
  <si>
    <t>阿塔那海塞卜酒店</t>
  </si>
  <si>
    <t>ZHOU DELYU</t>
  </si>
  <si>
    <t>720.71</t>
  </si>
  <si>
    <t>767.53</t>
  </si>
  <si>
    <t>2023-09-09 12:14:34</t>
  </si>
  <si>
    <t>阿曼</t>
  </si>
  <si>
    <t>3904389</t>
  </si>
  <si>
    <t>普吉岛芭东海市蜃楼快捷酒店</t>
  </si>
  <si>
    <t>Sangboonmee Duangruethai</t>
  </si>
  <si>
    <t>142.57</t>
  </si>
  <si>
    <t>151.83</t>
  </si>
  <si>
    <t>2023-09-09 12:03:44</t>
  </si>
  <si>
    <t>3904167</t>
  </si>
  <si>
    <t>铂尔曼吉隆坡城市中心大酒店</t>
  </si>
  <si>
    <t>OOI CHEN SENG</t>
  </si>
  <si>
    <t>770.80</t>
  </si>
  <si>
    <t>820.87</t>
  </si>
  <si>
    <t>2023-09-09 11:27:37</t>
  </si>
  <si>
    <t>3903899</t>
  </si>
  <si>
    <t>伊洛伊洛Richmonde酒店</t>
  </si>
  <si>
    <t>KATRODIA PARESHKUMAR</t>
  </si>
  <si>
    <t>618.00</t>
  </si>
  <si>
    <t>658.15</t>
  </si>
  <si>
    <t>2023-09-09 13:21:59</t>
  </si>
  <si>
    <t>3904733</t>
  </si>
  <si>
    <t>莱茵霍夫酒店</t>
  </si>
  <si>
    <t>FATHIL SHAHRIDAN</t>
  </si>
  <si>
    <t>876.85</t>
  </si>
  <si>
    <t>933.81</t>
  </si>
  <si>
    <t>2023-09-09 13:30:17</t>
  </si>
  <si>
    <t>3903728</t>
  </si>
  <si>
    <t>四分之一銮鲁迪UHG酒店</t>
  </si>
  <si>
    <t>zhou BO</t>
  </si>
  <si>
    <t>113.54</t>
  </si>
  <si>
    <t>120.92</t>
  </si>
  <si>
    <t>2023-09-09 09:31:05</t>
  </si>
  <si>
    <t>3903890</t>
  </si>
  <si>
    <t>兰花广场</t>
  </si>
  <si>
    <t>WICHUTA TA</t>
  </si>
  <si>
    <t>122.76</t>
  </si>
  <si>
    <t>130.74</t>
  </si>
  <si>
    <t>2023-09-09 10:14:20</t>
  </si>
  <si>
    <t>3904954</t>
  </si>
  <si>
    <t>艾薇尔酒店</t>
  </si>
  <si>
    <t>ANANTANG THANJIRAT</t>
  </si>
  <si>
    <t>149.74</t>
  </si>
  <si>
    <t>159.47</t>
  </si>
  <si>
    <t>2023-09-09 14:07:16</t>
  </si>
  <si>
    <t>3903592</t>
  </si>
  <si>
    <t>迪拜卡尔顿塔酒店</t>
  </si>
  <si>
    <t>PAIWAND KHAIRUDDIN</t>
  </si>
  <si>
    <t>345.35</t>
  </si>
  <si>
    <t>367.78</t>
  </si>
  <si>
    <t>2023-09-09 08:46:58</t>
  </si>
  <si>
    <t>3903580</t>
  </si>
  <si>
    <t>霍兰德品质套房酒店</t>
  </si>
  <si>
    <t>Syeda Arifa</t>
  </si>
  <si>
    <t>1222.19</t>
  </si>
  <si>
    <t>1301.59</t>
  </si>
  <si>
    <t>2023-09-09 08:40:42</t>
  </si>
  <si>
    <t>3903365</t>
  </si>
  <si>
    <t>阿尔贾达夫金斯盖特酒店</t>
  </si>
  <si>
    <t>Embaby Mohanad</t>
  </si>
  <si>
    <t>214.71</t>
  </si>
  <si>
    <t>228.66</t>
  </si>
  <si>
    <t>2023-09-09 05:53:08</t>
  </si>
  <si>
    <t>3903347</t>
  </si>
  <si>
    <t>Dash Chitaranjan,Dash Chitaranjan</t>
  </si>
  <si>
    <t>2023-09-09 05:26:29</t>
  </si>
  <si>
    <t>3903416</t>
  </si>
  <si>
    <t>巴厘岛伍拉·赖国际机场希尔顿花园酒店</t>
  </si>
  <si>
    <t>SUZUKI CHIKAKO</t>
  </si>
  <si>
    <t>460.31</t>
  </si>
  <si>
    <t>490.21</t>
  </si>
  <si>
    <t>2023-09-09 07:00:30</t>
  </si>
  <si>
    <t>印度尼西亚</t>
  </si>
  <si>
    <t>3903297</t>
  </si>
  <si>
    <t>曼谷贾斯蒂丝酒店</t>
  </si>
  <si>
    <t>SUKSAWAT DUSADEE</t>
  </si>
  <si>
    <t>241.73</t>
  </si>
  <si>
    <t>257.43</t>
  </si>
  <si>
    <t>2023-09-09 04:25:11</t>
  </si>
  <si>
    <t>3903288</t>
  </si>
  <si>
    <t>Alsulaiti Abdulla</t>
  </si>
  <si>
    <t>2023-09-09 04:08:00</t>
  </si>
  <si>
    <t>3904767</t>
  </si>
  <si>
    <t>VETHAYAKORN MISS JIRS</t>
  </si>
  <si>
    <t>241.58</t>
  </si>
  <si>
    <t>257.27</t>
  </si>
  <si>
    <t>2023-09-09 13:43:59</t>
  </si>
  <si>
    <t>3903340</t>
  </si>
  <si>
    <t>哥打京那巴鲁希尔顿酒店</t>
  </si>
  <si>
    <t>YAO YONFCHENG</t>
  </si>
  <si>
    <t>592.56</t>
  </si>
  <si>
    <t>631.05</t>
  </si>
  <si>
    <t>2023-09-09 05:21:58</t>
  </si>
  <si>
    <t>3903145</t>
  </si>
  <si>
    <t>曼谷萨通JC凯文酒店</t>
  </si>
  <si>
    <t>Yang Junran,Zhu Ling,Ling Xiang,Zhang Dingzhong</t>
  </si>
  <si>
    <t>763.38</t>
  </si>
  <si>
    <t>812.97</t>
  </si>
  <si>
    <t>2023-09-09 09:40:21</t>
  </si>
  <si>
    <t>3903052</t>
  </si>
  <si>
    <t>早安巴特奥尔德斯洛酒店</t>
  </si>
  <si>
    <t>SCHYSCHKA NINA</t>
  </si>
  <si>
    <t>554.42</t>
  </si>
  <si>
    <t>591.51</t>
  </si>
  <si>
    <t>2023-09-09 00:51:13</t>
  </si>
  <si>
    <t>德国</t>
  </si>
  <si>
    <t>3903376</t>
  </si>
  <si>
    <t>奥斯塔酒店-B&amp;B酒店集团</t>
  </si>
  <si>
    <t>PAN ZIYANG,CHANG RUI</t>
  </si>
  <si>
    <t>1303.57</t>
  </si>
  <si>
    <t>1388.25</t>
  </si>
  <si>
    <t>2023-09-09 06:04:12</t>
  </si>
  <si>
    <t>2023-09-08</t>
  </si>
  <si>
    <t>3902867</t>
  </si>
  <si>
    <t>LIM AIK SENG MARK</t>
  </si>
  <si>
    <t>780.00</t>
  </si>
  <si>
    <t>832.18</t>
  </si>
  <si>
    <t>2023-09-09 12:58:47</t>
  </si>
  <si>
    <t>3903234</t>
  </si>
  <si>
    <t>西部医学中心斯利普套房酒店</t>
  </si>
  <si>
    <t>Wells Maria</t>
  </si>
  <si>
    <t>546.98</t>
  </si>
  <si>
    <t>582.51</t>
  </si>
  <si>
    <t>2023-09-09 03:01:04</t>
  </si>
  <si>
    <t>3902615</t>
  </si>
  <si>
    <t>吉隆坡辉煌酒店</t>
  </si>
  <si>
    <t>CHE MID BASIRON</t>
  </si>
  <si>
    <t>276.38</t>
  </si>
  <si>
    <t>294.87</t>
  </si>
  <si>
    <t>2023-09-08 22:08:30</t>
  </si>
  <si>
    <t>3902614</t>
  </si>
  <si>
    <t>XIE SHUHAN</t>
  </si>
  <si>
    <t>890.31</t>
  </si>
  <si>
    <t>949.87</t>
  </si>
  <si>
    <t>2023-09-08 22:07:50</t>
  </si>
  <si>
    <t>3902880</t>
  </si>
  <si>
    <t>雅加达太贝特POP!酒店</t>
  </si>
  <si>
    <t>KOSASIH ANDHYKA</t>
  </si>
  <si>
    <t>155.70</t>
  </si>
  <si>
    <t>166.12</t>
  </si>
  <si>
    <t>2023-09-08 23:30:48</t>
  </si>
  <si>
    <t>3902010</t>
  </si>
  <si>
    <t>KAEWKONGTUM PIMPAN</t>
  </si>
  <si>
    <t>109.48</t>
  </si>
  <si>
    <t>2023-09-08 20:31:44</t>
  </si>
  <si>
    <t>3903221</t>
  </si>
  <si>
    <t>阿拉木图市中心美居酒店</t>
  </si>
  <si>
    <t>GAO SONG</t>
  </si>
  <si>
    <t>1127.39</t>
  </si>
  <si>
    <t>1200.63</t>
  </si>
  <si>
    <t>2023-09-09 02:52:20</t>
  </si>
  <si>
    <t>哈萨克斯坦</t>
  </si>
  <si>
    <t>3901699</t>
  </si>
  <si>
    <t>T24居所酒店</t>
  </si>
  <si>
    <t>Kulkarni Kaustubh</t>
  </si>
  <si>
    <t>490.46</t>
  </si>
  <si>
    <t>523.27</t>
  </si>
  <si>
    <t>2023-09-08 19:34:38</t>
  </si>
  <si>
    <t>印度</t>
  </si>
  <si>
    <t>3900942</t>
  </si>
  <si>
    <t>槟城长荣桂冠酒店</t>
  </si>
  <si>
    <t>FOK CHICHEUNG</t>
  </si>
  <si>
    <t>2746.62</t>
  </si>
  <si>
    <t>2930.35</t>
  </si>
  <si>
    <t>2023-09-08 16:36:50</t>
  </si>
  <si>
    <t>3900883</t>
  </si>
  <si>
    <t>橙色原味酒店</t>
  </si>
  <si>
    <t>SINKEEREE KAMALA</t>
  </si>
  <si>
    <t>239.61</t>
  </si>
  <si>
    <t>255.64</t>
  </si>
  <si>
    <t>2023-09-08 16:15:02</t>
  </si>
  <si>
    <t>3902766</t>
  </si>
  <si>
    <t>洛杉矶国际机场索内斯塔酒店</t>
  </si>
  <si>
    <t>DING JIALEI</t>
  </si>
  <si>
    <t>1186.12</t>
  </si>
  <si>
    <t>1265.46</t>
  </si>
  <si>
    <t>2023-09-08 22:55:31</t>
  </si>
  <si>
    <t>3902008</t>
  </si>
  <si>
    <t>@T精品酒店</t>
  </si>
  <si>
    <t>GORCHUENJIT PUTITA</t>
  </si>
  <si>
    <t>410.95</t>
  </si>
  <si>
    <t>438.44</t>
  </si>
  <si>
    <t>2023-09-08 20:30:32</t>
  </si>
  <si>
    <t>3902326</t>
  </si>
  <si>
    <t>UHG四分之一隆齐酒店</t>
  </si>
  <si>
    <t>YANG ZHENYOU,YANG YINGXIN</t>
  </si>
  <si>
    <t>329.81</t>
  </si>
  <si>
    <t>351.87</t>
  </si>
  <si>
    <t>2023-09-08 21:17:49</t>
  </si>
  <si>
    <t>3900400</t>
  </si>
  <si>
    <t>吉隆坡格林玛丽美居酒店</t>
  </si>
  <si>
    <t>LEE JIN EE</t>
  </si>
  <si>
    <t>675.55</t>
  </si>
  <si>
    <t>720.74</t>
  </si>
  <si>
    <t>2023-09-08 14:29:24</t>
  </si>
  <si>
    <t>3900398</t>
  </si>
  <si>
    <t>帕亚酒店</t>
  </si>
  <si>
    <t>CHOMSRI PANNAKON</t>
  </si>
  <si>
    <t>1123.97</t>
  </si>
  <si>
    <t>1199.16</t>
  </si>
  <si>
    <t>2023-09-08 14:28:31</t>
  </si>
  <si>
    <t>3900431</t>
  </si>
  <si>
    <t>太平洋大酒店</t>
  </si>
  <si>
    <t>YANG YUQI</t>
  </si>
  <si>
    <t>2418.93</t>
  </si>
  <si>
    <t>2580.74</t>
  </si>
  <si>
    <t>2023-09-08 14:40:25</t>
  </si>
  <si>
    <t>加拿大</t>
  </si>
  <si>
    <t>3900153</t>
  </si>
  <si>
    <t>碧瑶市温德姆麦克罗特套房酒店</t>
  </si>
  <si>
    <t>MANAOIS ALMIRA FERNANDEZ</t>
  </si>
  <si>
    <t>446.23</t>
  </si>
  <si>
    <t>476.08</t>
  </si>
  <si>
    <t>2023-09-08 13:47:36</t>
  </si>
  <si>
    <t>3900387</t>
  </si>
  <si>
    <t>雅加达克芒珀豪酒店</t>
  </si>
  <si>
    <t>EDI EDI</t>
  </si>
  <si>
    <t>161.82</t>
  </si>
  <si>
    <t>172.64</t>
  </si>
  <si>
    <t>2023-09-08 14:25:39</t>
  </si>
  <si>
    <t>3900665</t>
  </si>
  <si>
    <t>拉佩斯酒店</t>
  </si>
  <si>
    <t>PEREZ VELEZ MARIA VALERIA,VELEZ SIERRA ELEONORA ANDREA</t>
  </si>
  <si>
    <t>831.63</t>
  </si>
  <si>
    <t>887.26</t>
  </si>
  <si>
    <t>2023-09-08 15:29:33</t>
  </si>
  <si>
    <t>3900648</t>
  </si>
  <si>
    <t>洛桑瑞享酒店</t>
  </si>
  <si>
    <t>Adamczewski Nicolas,Talabardon Karine</t>
  </si>
  <si>
    <t>1833.61</t>
  </si>
  <si>
    <t>1956.27</t>
  </si>
  <si>
    <t>2023-09-08 15:23:09</t>
  </si>
  <si>
    <t>3900120</t>
  </si>
  <si>
    <t>索利玛象牙套房酒店</t>
  </si>
  <si>
    <t>JIANG YUTING</t>
  </si>
  <si>
    <t>212.65</t>
  </si>
  <si>
    <t>226.87</t>
  </si>
  <si>
    <t>2023-09-08 13:35:15</t>
  </si>
  <si>
    <t>埃及</t>
  </si>
  <si>
    <t>3898667</t>
  </si>
  <si>
    <t>是拉差阿瑞兹酒店</t>
  </si>
  <si>
    <t>LEELASUBWONG TANAPORN,PRABSUTA WUNCHUT</t>
  </si>
  <si>
    <t>366.21</t>
  </si>
  <si>
    <t>390.71</t>
  </si>
  <si>
    <t>2023-09-08 01:46:56</t>
  </si>
  <si>
    <t>3899237</t>
  </si>
  <si>
    <t>温德姆里贾纳蔚景酒店</t>
  </si>
  <si>
    <t>Eburne Carey</t>
  </si>
  <si>
    <t>1217.82</t>
  </si>
  <si>
    <t>1299.28</t>
  </si>
  <si>
    <t>2023-09-08 09:22:23</t>
  </si>
  <si>
    <t>3898971</t>
  </si>
  <si>
    <t>芙蓉皇家朱兰酒店</t>
  </si>
  <si>
    <t>ABU BAKAR AHMAD KAHAR</t>
  </si>
  <si>
    <t>368.00</t>
  </si>
  <si>
    <t>392.62</t>
  </si>
  <si>
    <t>2023-09-08 12:58:42</t>
  </si>
  <si>
    <t>3898471</t>
  </si>
  <si>
    <t>马尼拉喜来得酒店</t>
  </si>
  <si>
    <t>YI JUMI</t>
  </si>
  <si>
    <t>372.00</t>
  </si>
  <si>
    <t>397.90</t>
  </si>
  <si>
    <t>2023-09-08 08:04:20</t>
  </si>
  <si>
    <t>3898575</t>
  </si>
  <si>
    <t>蒙特克里斯托精品酒店</t>
  </si>
  <si>
    <t>Poliakova Iryna,Poliakova Iryna</t>
  </si>
  <si>
    <t>373.89</t>
  </si>
  <si>
    <t>399.93</t>
  </si>
  <si>
    <t>2023-09-08 00:55:08</t>
  </si>
  <si>
    <t>拉脱维亚</t>
  </si>
  <si>
    <t>3898711</t>
  </si>
  <si>
    <t>阿里瓦特里奥公寓</t>
  </si>
  <si>
    <t>S BALAKRISHNAN RAJENDAREN</t>
  </si>
  <si>
    <t>559.91</t>
  </si>
  <si>
    <t>597.37</t>
  </si>
  <si>
    <t>2023-09-08 02:10:09</t>
  </si>
  <si>
    <t>2023-09-07</t>
  </si>
  <si>
    <t>3897513</t>
  </si>
  <si>
    <t>曼彻斯特波特兰宜必思尚品酒店</t>
  </si>
  <si>
    <t>ZENG SHUPING</t>
  </si>
  <si>
    <t>1998.74</t>
  </si>
  <si>
    <t>2137.92</t>
  </si>
  <si>
    <t>2023-09-07 21:04:39</t>
  </si>
  <si>
    <t>3897028</t>
  </si>
  <si>
    <t>OU HAIFENG</t>
  </si>
  <si>
    <t>810.71</t>
  </si>
  <si>
    <t>867.16</t>
  </si>
  <si>
    <t>2023-09-07 19:56:35</t>
  </si>
  <si>
    <t>3896678</t>
  </si>
  <si>
    <t>曼谷迪瓦鲁斯度假酒店</t>
  </si>
  <si>
    <t>BISSETT GARY</t>
  </si>
  <si>
    <t>654.09</t>
  </si>
  <si>
    <t>699.64</t>
  </si>
  <si>
    <t>2023-09-07 18:57:32</t>
  </si>
  <si>
    <t>3898557</t>
  </si>
  <si>
    <t>如玛吉隆玻市中心高级大酒店</t>
  </si>
  <si>
    <t>Zheng Shirong</t>
  </si>
  <si>
    <t>1215.18</t>
  </si>
  <si>
    <t>1299.80</t>
  </si>
  <si>
    <t>2023-09-08 00:44:35</t>
  </si>
  <si>
    <t>3898257</t>
  </si>
  <si>
    <t>曼谷华尔道夫酒店</t>
  </si>
  <si>
    <t>Yang YUNQI</t>
  </si>
  <si>
    <t>3571.09</t>
  </si>
  <si>
    <t>3819.76</t>
  </si>
  <si>
    <t>2023-09-07 23:11:16</t>
  </si>
  <si>
    <t>3897305</t>
  </si>
  <si>
    <t>纽约酒店</t>
  </si>
  <si>
    <t>BIN AHMAD ARUN</t>
  </si>
  <si>
    <t>305.63</t>
  </si>
  <si>
    <t>326.91</t>
  </si>
  <si>
    <t>2023-09-07 20:22:33</t>
  </si>
  <si>
    <t>3896534</t>
  </si>
  <si>
    <t>塞尔彭明星酒店</t>
  </si>
  <si>
    <t>SULISTIO TITO</t>
  </si>
  <si>
    <t>238.87</t>
  </si>
  <si>
    <t>255.50</t>
  </si>
  <si>
    <t>2023-09-07 18:05:38</t>
  </si>
  <si>
    <t>3895922</t>
  </si>
  <si>
    <t>中央公园哈格酒店</t>
  </si>
  <si>
    <t>SALMINEN HANNU EINARI,SALMINEN ANNE MARIA</t>
  </si>
  <si>
    <t>1761.78</t>
  </si>
  <si>
    <t>1884.46</t>
  </si>
  <si>
    <t>2023-09-07 16:14:32</t>
  </si>
  <si>
    <t>芬兰</t>
  </si>
  <si>
    <t>3894738</t>
  </si>
  <si>
    <t>迪沙鲁沙洋海滩度假村</t>
  </si>
  <si>
    <t>LOON KAI HNG</t>
  </si>
  <si>
    <t>1225.22</t>
  </si>
  <si>
    <t>1310.54</t>
  </si>
  <si>
    <t>2023-09-07 11:40:28</t>
  </si>
  <si>
    <t>3894728</t>
  </si>
  <si>
    <t>圣保罗伊比拉普埃拉斯拉维耶罗精华公寓酒店</t>
  </si>
  <si>
    <t>Azevedo Fernando Vidal</t>
  </si>
  <si>
    <t>665.45</t>
  </si>
  <si>
    <t>711.79</t>
  </si>
  <si>
    <t>2023-09-07 11:34:26</t>
  </si>
  <si>
    <t>巴西</t>
  </si>
  <si>
    <t>3896303</t>
  </si>
  <si>
    <t>芭堤雅百思通酒店  (SHA Extra Plus)</t>
  </si>
  <si>
    <t>PUENGSOOK THEERAPONG</t>
  </si>
  <si>
    <t>232.53</t>
  </si>
  <si>
    <t>248.72</t>
  </si>
  <si>
    <t>2023-09-07 17:45:54</t>
  </si>
  <si>
    <t>3895944</t>
  </si>
  <si>
    <t>太平洋丽晶套房酒店</t>
  </si>
  <si>
    <t>YUSOFF FAIZ</t>
  </si>
  <si>
    <t>396.17</t>
  </si>
  <si>
    <t>423.76</t>
  </si>
  <si>
    <t>2023-09-07 16:20:17</t>
  </si>
  <si>
    <t>3894149</t>
  </si>
  <si>
    <t>阿布扎比门诺富特酒店</t>
  </si>
  <si>
    <t>ENG TECK SIANG</t>
  </si>
  <si>
    <t>893.98</t>
  </si>
  <si>
    <t>956.23</t>
  </si>
  <si>
    <t>2023-09-07 08:20:42</t>
  </si>
  <si>
    <t>3894059</t>
  </si>
  <si>
    <t>ZHANG YING</t>
  </si>
  <si>
    <t>298.59</t>
  </si>
  <si>
    <t>319.38</t>
  </si>
  <si>
    <t>2023-09-07 07:21:18</t>
  </si>
  <si>
    <t>3896181</t>
  </si>
  <si>
    <t>吉隆坡千禧大酒店</t>
  </si>
  <si>
    <t>Guo Peishen,Yang Wenfeng</t>
  </si>
  <si>
    <t>1779.99</t>
  </si>
  <si>
    <t>1903.94</t>
  </si>
  <si>
    <t>2023-09-08 16:05:02</t>
  </si>
  <si>
    <t>3894653</t>
  </si>
  <si>
    <t>宜必思尚品首尔大使酒店</t>
  </si>
  <si>
    <t>YANG YACAI</t>
  </si>
  <si>
    <t>2322.53</t>
  </si>
  <si>
    <t>2484.26</t>
  </si>
  <si>
    <t>2023-09-07 11:05:57</t>
  </si>
  <si>
    <t>3894382</t>
  </si>
  <si>
    <t>旧金山大湾酒店</t>
  </si>
  <si>
    <t>Sehgal Rishabh</t>
  </si>
  <si>
    <t>2369.05</t>
  </si>
  <si>
    <t>2534.01</t>
  </si>
  <si>
    <t>2023-09-07 09:56:02</t>
  </si>
  <si>
    <t>2023-09-06</t>
  </si>
  <si>
    <t>3892406</t>
  </si>
  <si>
    <t>瑞奈尔北酒店</t>
  </si>
  <si>
    <t>KRUEGER EVA</t>
  </si>
  <si>
    <t>504.92</t>
  </si>
  <si>
    <t>540.77</t>
  </si>
  <si>
    <t>2023-09-06 20:43:28</t>
  </si>
  <si>
    <t>3892109</t>
  </si>
  <si>
    <t>槟城火烈鸟海滩酒店</t>
  </si>
  <si>
    <t>YU TING</t>
  </si>
  <si>
    <t>1072.77</t>
  </si>
  <si>
    <t>1148.94</t>
  </si>
  <si>
    <t>2023-09-06 19:48:53</t>
  </si>
  <si>
    <t>3891938</t>
  </si>
  <si>
    <t>特立尼达公主港套房酒店</t>
  </si>
  <si>
    <t>KHAIR WAN MOHD</t>
  </si>
  <si>
    <t>317.00</t>
  </si>
  <si>
    <t>339.51</t>
  </si>
  <si>
    <t>2023-09-07 10:49:49</t>
  </si>
  <si>
    <t>3891374</t>
  </si>
  <si>
    <t>希兰达5号公园酒店</t>
  </si>
  <si>
    <t>NMURUGASU GIRIDHARAN</t>
  </si>
  <si>
    <t>511.41</t>
  </si>
  <si>
    <t>547.72</t>
  </si>
  <si>
    <t>2023-09-06 16:42:20</t>
  </si>
  <si>
    <t>3891103</t>
  </si>
  <si>
    <t>YONG DING,DONG MA</t>
  </si>
  <si>
    <t>4136.48</t>
  </si>
  <si>
    <t>4430.20</t>
  </si>
  <si>
    <t>2023-09-06 15:49:33</t>
  </si>
  <si>
    <t>3891100</t>
  </si>
  <si>
    <t>SHENG NANG MWE</t>
  </si>
  <si>
    <t>2023-09-06 15:47:58</t>
  </si>
  <si>
    <t>3894045</t>
  </si>
  <si>
    <t>明洞大使宜必思酒店</t>
  </si>
  <si>
    <t>YU MINGYUAN</t>
  </si>
  <si>
    <t>1478.10</t>
  </si>
  <si>
    <t>1581.02</t>
  </si>
  <si>
    <t>2023-09-07 07:02:26</t>
  </si>
  <si>
    <t>3892562</t>
  </si>
  <si>
    <t>新加坡怡阁大酒店，良木园酒店集团成员</t>
  </si>
  <si>
    <t>Oo Htun</t>
  </si>
  <si>
    <t>2930.80</t>
  </si>
  <si>
    <t>3138.91</t>
  </si>
  <si>
    <t>2023-09-06 21:31:46</t>
  </si>
  <si>
    <t>新加坡</t>
  </si>
  <si>
    <t>3890329</t>
  </si>
  <si>
    <t>SHIMIZU ISSEI</t>
  </si>
  <si>
    <t>2010.01</t>
  </si>
  <si>
    <t>2152.74</t>
  </si>
  <si>
    <t>2023-09-06 13:18:13</t>
  </si>
  <si>
    <t>3890316</t>
  </si>
  <si>
    <t>nadiah nor</t>
  </si>
  <si>
    <t>357.59</t>
  </si>
  <si>
    <t>382.98</t>
  </si>
  <si>
    <t>2023-09-06 12:31:24</t>
  </si>
  <si>
    <t>3893698</t>
  </si>
  <si>
    <t>棕榈阿斯托特尔酒店</t>
  </si>
  <si>
    <t>jiang yuguo,Wang Qian</t>
  </si>
  <si>
    <t>1134.46</t>
  </si>
  <si>
    <t>1215.02</t>
  </si>
  <si>
    <t>2023-09-07 00:47:46</t>
  </si>
  <si>
    <t>3889791</t>
  </si>
  <si>
    <t>那格亚希尔巴达姆酒店</t>
  </si>
  <si>
    <t>TAN SOH WAH</t>
  </si>
  <si>
    <t>482.66</t>
  </si>
  <si>
    <t>516.93</t>
  </si>
  <si>
    <t>2023-09-06 10:32:27</t>
  </si>
  <si>
    <t>3890015</t>
  </si>
  <si>
    <t>玛立纳比布鲁斯酒店</t>
  </si>
  <si>
    <t>YANG SHIQING</t>
  </si>
  <si>
    <t>1757.61</t>
  </si>
  <si>
    <t>1882.41</t>
  </si>
  <si>
    <t>2023-09-06 11:24:10</t>
  </si>
  <si>
    <t>3889024</t>
  </si>
  <si>
    <t>POH WEDDY</t>
  </si>
  <si>
    <t>357.85</t>
  </si>
  <si>
    <t>383.26</t>
  </si>
  <si>
    <t>2023-09-06 08:05:56</t>
  </si>
  <si>
    <t>3891084</t>
  </si>
  <si>
    <t>宜必思吉隆坡市中心酒店</t>
  </si>
  <si>
    <t>ADI NUGRAHA SATRIA</t>
  </si>
  <si>
    <t>380.00</t>
  </si>
  <si>
    <t>406.98</t>
  </si>
  <si>
    <t>2023-09-07 11:21:41</t>
  </si>
  <si>
    <t>3888784</t>
  </si>
  <si>
    <t>素万那普机场科斯酒店</t>
  </si>
  <si>
    <t>WONG LAI YU</t>
  </si>
  <si>
    <t>164.52</t>
  </si>
  <si>
    <t>176.81</t>
  </si>
  <si>
    <t>2023-09-06 00:00:15</t>
  </si>
  <si>
    <t>3890893</t>
  </si>
  <si>
    <t>格兰德沙吞酒店</t>
  </si>
  <si>
    <t>LIU JINGJING,YU JINGSHU</t>
  </si>
  <si>
    <t>285.07</t>
  </si>
  <si>
    <t>305.31</t>
  </si>
  <si>
    <t>2023-09-06 15:00:31</t>
  </si>
  <si>
    <t>2023-09-05</t>
  </si>
  <si>
    <t>3887802</t>
  </si>
  <si>
    <t>贝尔蒙特马尼拉酒店</t>
  </si>
  <si>
    <t>West Alan</t>
  </si>
  <si>
    <t>611.36</t>
  </si>
  <si>
    <t>657.02</t>
  </si>
  <si>
    <t>2023-09-05 21:00:32</t>
  </si>
  <si>
    <t>3887756</t>
  </si>
  <si>
    <t>莎阿南天马大酒店</t>
  </si>
  <si>
    <t>shahadan fazrul syahrin</t>
  </si>
  <si>
    <t>225.99</t>
  </si>
  <si>
    <t>242.87</t>
  </si>
  <si>
    <t>2023-09-05 20:49:53</t>
  </si>
  <si>
    <t>3888886</t>
  </si>
  <si>
    <t>奥里欧坎昆海滩全包式精品度假村</t>
  </si>
  <si>
    <t>mogarala chaitanya</t>
  </si>
  <si>
    <t>4491.52</t>
  </si>
  <si>
    <t>4827.00</t>
  </si>
  <si>
    <t>2023-09-06 00:16:26</t>
  </si>
  <si>
    <t>墨西哥</t>
  </si>
  <si>
    <t>3887049</t>
  </si>
  <si>
    <t>洛杉矶机场希尔顿酒店</t>
  </si>
  <si>
    <t>JIANG SHILONG</t>
  </si>
  <si>
    <t>1265.35</t>
  </si>
  <si>
    <t>1359.86</t>
  </si>
  <si>
    <t>2023-09-05 18:20:12</t>
  </si>
  <si>
    <t>3889663</t>
  </si>
  <si>
    <t>霍尔马克皇冠酒店</t>
  </si>
  <si>
    <t>Sundaram Vasanthi</t>
  </si>
  <si>
    <t>404.34</t>
  </si>
  <si>
    <t>433.05</t>
  </si>
  <si>
    <t>2023-09-06 10:01:15</t>
  </si>
  <si>
    <t>3887056</t>
  </si>
  <si>
    <t>WEI QIAOSI</t>
  </si>
  <si>
    <t>2023-09-05 18:22:38</t>
  </si>
  <si>
    <t>3886439</t>
  </si>
  <si>
    <t>WAN ZHENMIN</t>
  </si>
  <si>
    <t>2278.07</t>
  </si>
  <si>
    <t>2448.22</t>
  </si>
  <si>
    <t>2023-09-05 16:22:49</t>
  </si>
  <si>
    <t>3886207</t>
  </si>
  <si>
    <t>WU QINFANG ESTHER</t>
  </si>
  <si>
    <t>2009.99</t>
  </si>
  <si>
    <t>2160.12</t>
  </si>
  <si>
    <t>2023-09-05 15:45:24</t>
  </si>
  <si>
    <t>3888755</t>
  </si>
  <si>
    <t>安尼克斯曼谷隆比尼经济酒店</t>
  </si>
  <si>
    <t>UNPASUK SUPAKORN</t>
  </si>
  <si>
    <t>227.25</t>
  </si>
  <si>
    <t>244.22</t>
  </si>
  <si>
    <t>2023-09-05 23:50:45</t>
  </si>
  <si>
    <t>3887029</t>
  </si>
  <si>
    <t>国际机场 KLIA-KLIA2途恩酒店</t>
  </si>
  <si>
    <t>TANG FENGJUN,CAI ZHENBO</t>
  </si>
  <si>
    <t>826.08</t>
  </si>
  <si>
    <t>887.78</t>
  </si>
  <si>
    <t>2023-09-05 18:15:08</t>
  </si>
  <si>
    <t>3885544</t>
  </si>
  <si>
    <t>MONICA FEBRIYANTI</t>
  </si>
  <si>
    <t>467.44</t>
  </si>
  <si>
    <t>502.35</t>
  </si>
  <si>
    <t>2023-09-05 12:37:14</t>
  </si>
  <si>
    <t>3885454</t>
  </si>
  <si>
    <t>STEVENS GREG PAUL</t>
  </si>
  <si>
    <t>1412.76</t>
  </si>
  <si>
    <t>1518.28</t>
  </si>
  <si>
    <t>2023-09-05 12:07:22</t>
  </si>
  <si>
    <t>3885784</t>
  </si>
  <si>
    <t>库塔海滩酒店</t>
  </si>
  <si>
    <t>PRIYOUTOMO RENDY</t>
  </si>
  <si>
    <t>792.11</t>
  </si>
  <si>
    <t>851.27</t>
  </si>
  <si>
    <t>2023-09-05 14:20:01</t>
  </si>
  <si>
    <t>3884998</t>
  </si>
  <si>
    <t>丽水威尼斯度假村酒店</t>
  </si>
  <si>
    <t>KANG EUNHO</t>
  </si>
  <si>
    <t>1118.81</t>
  </si>
  <si>
    <t>1202.37</t>
  </si>
  <si>
    <t>2023-09-05 10:10:02</t>
  </si>
  <si>
    <t>3884225</t>
  </si>
  <si>
    <t>ALRASHDI ABRAR,ALRASHDI BASHAYR,ALRASHDI ABDULAZIZ,ALRASHDI NAWAF</t>
  </si>
  <si>
    <t>3685.15</t>
  </si>
  <si>
    <t>3960.40</t>
  </si>
  <si>
    <t>2023-09-05 04:55:32</t>
  </si>
  <si>
    <t>3884170</t>
  </si>
  <si>
    <t>乌托邦酒店</t>
  </si>
  <si>
    <t>JOYEUX YOHAN</t>
  </si>
  <si>
    <t>837.25</t>
  </si>
  <si>
    <t>899.79</t>
  </si>
  <si>
    <t>2023-09-05 03:36:42</t>
  </si>
  <si>
    <t>3884166</t>
  </si>
  <si>
    <t>谢菲尔德市中心旗舰店</t>
  </si>
  <si>
    <t>Wale Ricky</t>
  </si>
  <si>
    <t>639.34</t>
  </si>
  <si>
    <t>687.09</t>
  </si>
  <si>
    <t>2023-09-05 03:31:16</t>
  </si>
  <si>
    <t>3886852</t>
  </si>
  <si>
    <t>布里奇伍德庄园酒店</t>
  </si>
  <si>
    <t>OMO PETER MUSA</t>
  </si>
  <si>
    <t>1733.11</t>
  </si>
  <si>
    <t>1862.56</t>
  </si>
  <si>
    <t>2023-09-05 17:59:17</t>
  </si>
  <si>
    <t>3886014</t>
  </si>
  <si>
    <t>清迈安达库拉科莫酒店</t>
  </si>
  <si>
    <t>THINTHAICHAROENCHOT JENJIRA</t>
  </si>
  <si>
    <t>488.53</t>
  </si>
  <si>
    <t>525.02</t>
  </si>
  <si>
    <t>2023-09-05 14:37:08</t>
  </si>
  <si>
    <t>2023-09-04</t>
  </si>
  <si>
    <t>3883314</t>
  </si>
  <si>
    <t>SHAH SYED FEIRUZ</t>
  </si>
  <si>
    <t>467.98</t>
  </si>
  <si>
    <t>504.02</t>
  </si>
  <si>
    <t>2023-09-04 22:21:55</t>
  </si>
  <si>
    <t>3882617</t>
  </si>
  <si>
    <t>塞达博尼法西奥全球城市酒店</t>
  </si>
  <si>
    <t>RUO XIZI</t>
  </si>
  <si>
    <t>2933.17</t>
  </si>
  <si>
    <t>3159.04</t>
  </si>
  <si>
    <t>2023-09-04 20:12:04</t>
  </si>
  <si>
    <t>3882152</t>
  </si>
  <si>
    <t>阿瓦尼中央酒店 釜山</t>
  </si>
  <si>
    <t>JUNG HAELIM</t>
  </si>
  <si>
    <t>1362.63</t>
  </si>
  <si>
    <t>1467.56</t>
  </si>
  <si>
    <t>2023-09-04 18:21:01</t>
  </si>
  <si>
    <t>3881397</t>
  </si>
  <si>
    <t>布城丽笙公园酒店</t>
  </si>
  <si>
    <t>ZAINUDDIN IZZAH SARAH</t>
  </si>
  <si>
    <t>304.23</t>
  </si>
  <si>
    <t>327.66</t>
  </si>
  <si>
    <t>2023-09-04 15:40:49</t>
  </si>
  <si>
    <t>3885078</t>
  </si>
  <si>
    <t>新加坡香格里拉大酒店</t>
  </si>
  <si>
    <t>Lin Li</t>
  </si>
  <si>
    <t>8350.72</t>
  </si>
  <si>
    <t>8974.44</t>
  </si>
  <si>
    <t>2023-09-05 11:15:33</t>
  </si>
  <si>
    <t>3884092</t>
  </si>
  <si>
    <t>艾克斯塞维利亚玛卡瑞纳酒店</t>
  </si>
  <si>
    <t>rodrigo miguel angel</t>
  </si>
  <si>
    <t>2195.72</t>
  </si>
  <si>
    <t>2359.72</t>
  </si>
  <si>
    <t>2023-09-05 01:45:42</t>
  </si>
  <si>
    <t>西班牙</t>
  </si>
  <si>
    <t>3881076</t>
  </si>
  <si>
    <t>巴塔姆中心哈里斯酒店</t>
  </si>
  <si>
    <t>FOO LEE CHAN,LIM HAI HUANG</t>
  </si>
  <si>
    <t>517.00</t>
  </si>
  <si>
    <t>556.81</t>
  </si>
  <si>
    <t>2023-09-04 14:15:32</t>
  </si>
  <si>
    <t>3883593</t>
  </si>
  <si>
    <t>UHG娜娜阿尔特酒店</t>
  </si>
  <si>
    <t>FADIN IVAN</t>
  </si>
  <si>
    <t>437.75</t>
  </si>
  <si>
    <t>471.46</t>
  </si>
  <si>
    <t>2023-09-04 23:20:44</t>
  </si>
  <si>
    <t>3881089</t>
  </si>
  <si>
    <t>纽约柏宁酒店</t>
  </si>
  <si>
    <t>WEI ZHONGHUA,CHENG YUXI</t>
  </si>
  <si>
    <t>21571.54</t>
  </si>
  <si>
    <t>23232.68</t>
  </si>
  <si>
    <t>2023-09-04 14:12:02</t>
  </si>
  <si>
    <t>3880666</t>
  </si>
  <si>
    <t>纽约时代广场南希尔顿花园酒店</t>
  </si>
  <si>
    <t>WU FAN</t>
  </si>
  <si>
    <t>2573.12</t>
  </si>
  <si>
    <t>2771.27</t>
  </si>
  <si>
    <t>2023-09-04 12:35:45</t>
  </si>
  <si>
    <t>3881169</t>
  </si>
  <si>
    <t>劳特雷克巴黎歌剧院酒店</t>
  </si>
  <si>
    <t>Chesters John</t>
  </si>
  <si>
    <t>1463.40</t>
  </si>
  <si>
    <t>1576.09</t>
  </si>
  <si>
    <t>2023-09-04 14:40:49</t>
  </si>
  <si>
    <t>2023-09-03</t>
  </si>
  <si>
    <t>3879073</t>
  </si>
  <si>
    <t>芭提雅最佳西方至尊海湾酒店 (SHA Extra Plus)</t>
  </si>
  <si>
    <t>KRAITHONG THAWANRAT</t>
  </si>
  <si>
    <t>491.22</t>
  </si>
  <si>
    <t>529.05</t>
  </si>
  <si>
    <t>2023-09-03 23:04:24</t>
  </si>
  <si>
    <t>3880106</t>
  </si>
  <si>
    <t>曼谷柏悦酒店</t>
  </si>
  <si>
    <t>LI XIAOTING,LIN HUA</t>
  </si>
  <si>
    <t>4375.00</t>
  </si>
  <si>
    <t>4711.90</t>
  </si>
  <si>
    <t>2023-09-04 12:39:02</t>
  </si>
  <si>
    <t>3878574</t>
  </si>
  <si>
    <t>塞达努瓦里酒店</t>
  </si>
  <si>
    <t>Oczon Rommel Tiosen,Oczon Sarah Lynn Diala</t>
  </si>
  <si>
    <t>678.00</t>
  </si>
  <si>
    <t>730.21</t>
  </si>
  <si>
    <t>2023-09-04 09:01:41</t>
  </si>
  <si>
    <t>3877920</t>
  </si>
  <si>
    <t>J Hotel by Dorsett</t>
  </si>
  <si>
    <t>STEPHY THONG</t>
  </si>
  <si>
    <t>286.21</t>
  </si>
  <si>
    <t>308.25</t>
  </si>
  <si>
    <t>2023-09-03 19:15:54</t>
  </si>
  <si>
    <t>3879590</t>
  </si>
  <si>
    <t>学院酒店</t>
  </si>
  <si>
    <t>CHIU WEI YANG</t>
  </si>
  <si>
    <t>1895.70</t>
  </si>
  <si>
    <t>2041.68</t>
  </si>
  <si>
    <t>2023-09-04 02:38:41</t>
  </si>
  <si>
    <t>3877467</t>
  </si>
  <si>
    <t>宿雾太平洋度假村</t>
  </si>
  <si>
    <t>Phan Loan Thi My</t>
  </si>
  <si>
    <t>588.08</t>
  </si>
  <si>
    <t>633.37</t>
  </si>
  <si>
    <t>2023-09-03 17:50:28</t>
  </si>
  <si>
    <t>3876490</t>
  </si>
  <si>
    <t>首尔妈妈和爸爸旅馆和公寓酒店</t>
  </si>
  <si>
    <t>THANAWONGRAK KULTHANA</t>
  </si>
  <si>
    <t>811.65</t>
  </si>
  <si>
    <t>874.15</t>
  </si>
  <si>
    <t>2023-09-03 13:38:58</t>
  </si>
  <si>
    <t>3880431</t>
  </si>
  <si>
    <t>拉斯维加斯大道希尔顿分时度假俱乐部</t>
  </si>
  <si>
    <t>YAN YAN</t>
  </si>
  <si>
    <t>2210.18</t>
  </si>
  <si>
    <t>2380.38</t>
  </si>
  <si>
    <t>2023-09-04 11:52:32</t>
  </si>
  <si>
    <t>3876479</t>
  </si>
  <si>
    <t>Nasir Ridzuan</t>
  </si>
  <si>
    <t>403.55</t>
  </si>
  <si>
    <t>434.63</t>
  </si>
  <si>
    <t>2023-09-03 13:35:19</t>
  </si>
  <si>
    <t>3876438</t>
  </si>
  <si>
    <t>曼谷拉查丹利中心酒店  (SHA Plus+)</t>
  </si>
  <si>
    <t>LEUNG MAN TING</t>
  </si>
  <si>
    <t>4546.33</t>
  </si>
  <si>
    <t>4896.42</t>
  </si>
  <si>
    <t>2023-09-03 13:11:38</t>
  </si>
  <si>
    <t>3876310</t>
  </si>
  <si>
    <t>MUZAMMIL MOHAMAD,BEVI LATHIBABY</t>
  </si>
  <si>
    <t>1882.96</t>
  </si>
  <si>
    <t>2027.96</t>
  </si>
  <si>
    <t>2023-09-03 12:57:48</t>
  </si>
  <si>
    <t>3876034</t>
  </si>
  <si>
    <t>槟城日光酒店</t>
  </si>
  <si>
    <t>TEW CHIN PANG</t>
  </si>
  <si>
    <t>1341.50</t>
  </si>
  <si>
    <t>1444.80</t>
  </si>
  <si>
    <t>2023-09-03 12:45:00</t>
  </si>
  <si>
    <t>3876016</t>
  </si>
  <si>
    <t>曼陀罗维萨塔精品酒店</t>
  </si>
  <si>
    <t>SUPRIYADI LUTFI AULIA</t>
  </si>
  <si>
    <t>195.93</t>
  </si>
  <si>
    <t>211.02</t>
  </si>
  <si>
    <t>2023-09-03 11:16:32</t>
  </si>
  <si>
    <t>3877484</t>
  </si>
  <si>
    <t>布鲁塞尔路易斯美景阁酒店酒店</t>
  </si>
  <si>
    <t>Dupont Michelle</t>
  </si>
  <si>
    <t>2628.60</t>
  </si>
  <si>
    <t>2831.02</t>
  </si>
  <si>
    <t>2023-09-03 17:55:09</t>
  </si>
  <si>
    <t>3876488</t>
  </si>
  <si>
    <t>奥灵顿/埃文斯顿希尔顿酒店</t>
  </si>
  <si>
    <t>ZHOU YIQIU,YIN CHANG</t>
  </si>
  <si>
    <t>3011.37</t>
  </si>
  <si>
    <t>3243.26</t>
  </si>
  <si>
    <t>2023-09-03 13:36:34</t>
  </si>
  <si>
    <t>3878612</t>
  </si>
  <si>
    <t>芭堤雅选择酒店</t>
  </si>
  <si>
    <t>PORNRATANACHOTSAKUL CHAYAPORN</t>
  </si>
  <si>
    <t>187.59</t>
  </si>
  <si>
    <t>202.04</t>
  </si>
  <si>
    <t>2023-09-03 21:52:17</t>
  </si>
  <si>
    <t>3875201</t>
  </si>
  <si>
    <t>曼谷素坤逸奥克伍德华庭工作室酒店</t>
  </si>
  <si>
    <t>YU CHING HSU</t>
  </si>
  <si>
    <t>781.91</t>
  </si>
  <si>
    <t>842.12</t>
  </si>
  <si>
    <t>2023-09-03 13:09:11</t>
  </si>
  <si>
    <t>3875187</t>
  </si>
  <si>
    <t>LIN TING MING</t>
  </si>
  <si>
    <t>2023-09-03 13:22:21</t>
  </si>
  <si>
    <t>3875374</t>
  </si>
  <si>
    <t>卡宾城市酒店</t>
  </si>
  <si>
    <t>ZHANG YI</t>
  </si>
  <si>
    <t>1821.74</t>
  </si>
  <si>
    <t>1962.02</t>
  </si>
  <si>
    <t>2023-09-03 05:11:54</t>
  </si>
  <si>
    <t>丹麦</t>
  </si>
  <si>
    <t>2023-09-02</t>
  </si>
  <si>
    <t>3874585</t>
  </si>
  <si>
    <t>基里亚德斯塔伯格林格斯谢姆酒店</t>
  </si>
  <si>
    <t>CLOT FABRICE</t>
  </si>
  <si>
    <t>356.80</t>
  </si>
  <si>
    <t>384.23</t>
  </si>
  <si>
    <t>2023-09-02 22:33:32</t>
  </si>
  <si>
    <t>3873983</t>
  </si>
  <si>
    <t>Sanidad Allen Joy Gapasin</t>
  </si>
  <si>
    <t>1405.84</t>
  </si>
  <si>
    <t>1513.94</t>
  </si>
  <si>
    <t>2023-09-02 20:25:55</t>
  </si>
  <si>
    <t>3875287</t>
  </si>
  <si>
    <t>普吉阁遥岛天堂度假酒店</t>
  </si>
  <si>
    <t>SANGKARIT WORAPATTARAKORN</t>
  </si>
  <si>
    <t>432.00</t>
  </si>
  <si>
    <t>465.27</t>
  </si>
  <si>
    <t>2023-09-05 14:57:48</t>
  </si>
  <si>
    <t>3870997</t>
  </si>
  <si>
    <t>阿什利酒店</t>
  </si>
  <si>
    <t>Carmona Valdes Antonio</t>
  </si>
  <si>
    <t>559.03</t>
  </si>
  <si>
    <t>602.01</t>
  </si>
  <si>
    <t>2023-09-02 03:55:50</t>
  </si>
  <si>
    <t>3875846</t>
  </si>
  <si>
    <t>伦敦圣吉尔斯酒店</t>
  </si>
  <si>
    <t>WU WEI,ZHANG BO</t>
  </si>
  <si>
    <t>1840.56</t>
  </si>
  <si>
    <t>1982.29</t>
  </si>
  <si>
    <t>2023-09-03 10:27:38</t>
  </si>
  <si>
    <t>3871053</t>
  </si>
  <si>
    <t>弗朗德舍尔霍夫酒店</t>
  </si>
  <si>
    <t>Koke Christian</t>
  </si>
  <si>
    <t>849.40</t>
  </si>
  <si>
    <t>914.71</t>
  </si>
  <si>
    <t>2023-09-02 05:15:06</t>
  </si>
  <si>
    <t>2023-09-01</t>
  </si>
  <si>
    <t>3869486</t>
  </si>
  <si>
    <t>FUNG WAN NGAI</t>
  </si>
  <si>
    <t>714.39</t>
  </si>
  <si>
    <t>769.90</t>
  </si>
  <si>
    <t>2023-09-01 19:28:39</t>
  </si>
  <si>
    <t>3869011</t>
  </si>
  <si>
    <t>YEOM KYULI</t>
  </si>
  <si>
    <t>3520.01</t>
  </si>
  <si>
    <t>3793.52</t>
  </si>
  <si>
    <t>2023-09-01 18:13:12</t>
  </si>
  <si>
    <t>3868390</t>
  </si>
  <si>
    <t>撒哈拉娱乐场酒店</t>
  </si>
  <si>
    <t>Guo Huawei</t>
  </si>
  <si>
    <t>1542.93</t>
  </si>
  <si>
    <t>1662.82</t>
  </si>
  <si>
    <t>2023-09-01 15:55:32</t>
  </si>
  <si>
    <t>3868386</t>
  </si>
  <si>
    <t>Li Ji</t>
  </si>
  <si>
    <t>2023-09-01 15:54:31</t>
  </si>
  <si>
    <t>3868382</t>
  </si>
  <si>
    <t>ZHANG SHAOPENG</t>
  </si>
  <si>
    <t>2023-09-01 15:53:32</t>
  </si>
  <si>
    <t>3868277</t>
  </si>
  <si>
    <t>费城市中心坎布里亚酒店</t>
  </si>
  <si>
    <t>Miller Christopher</t>
  </si>
  <si>
    <t>3190.51</t>
  </si>
  <si>
    <t>3438.42</t>
  </si>
  <si>
    <t>2023-09-01 15:16:08</t>
  </si>
  <si>
    <t>3867886</t>
  </si>
  <si>
    <t>曼谷拉查达阿曼达酒店和公寓</t>
  </si>
  <si>
    <t>LIU XIAOYAN</t>
  </si>
  <si>
    <t>2286.31</t>
  </si>
  <si>
    <t>2463.96</t>
  </si>
  <si>
    <t>2023-09-01 13:59:09</t>
  </si>
  <si>
    <t>3866601</t>
  </si>
  <si>
    <t>WONGSRI NATTHANATE</t>
  </si>
  <si>
    <t>984.45</t>
  </si>
  <si>
    <t>1060.94</t>
  </si>
  <si>
    <t>2023-09-01 09:12:38</t>
  </si>
  <si>
    <t>3874659</t>
  </si>
  <si>
    <t>弗莱特普瑞米尔南博酒店</t>
  </si>
  <si>
    <t>PARK JU HEE</t>
  </si>
  <si>
    <t>708.47</t>
  </si>
  <si>
    <t>762.94</t>
  </si>
  <si>
    <t>2023-09-02 22:57:56</t>
  </si>
  <si>
    <t>2023-08-31</t>
  </si>
  <si>
    <t>3865774</t>
  </si>
  <si>
    <t>曼谷素坤逸图标酒店</t>
  </si>
  <si>
    <t>KRICHAKAWIN KRISH</t>
  </si>
  <si>
    <t>296.83</t>
  </si>
  <si>
    <t>319.03</t>
  </si>
  <si>
    <t>2023-08-31 23:41:41</t>
  </si>
  <si>
    <t>2023-08-30</t>
  </si>
  <si>
    <t>3860578</t>
  </si>
  <si>
    <t>阿布扎比W酒店</t>
  </si>
  <si>
    <t>KARADSHEH GHALEB HISHAM</t>
  </si>
  <si>
    <t>1136.50</t>
  </si>
  <si>
    <t>1222.04</t>
  </si>
  <si>
    <t>2023-08-30 23:06:33</t>
  </si>
  <si>
    <t>3857430</t>
  </si>
  <si>
    <t>优选一晚酒店 2</t>
  </si>
  <si>
    <t>WENG CHENGXI,SHAO SHUAI</t>
  </si>
  <si>
    <t>1456.75</t>
  </si>
  <si>
    <t>1566.40</t>
  </si>
  <si>
    <t>2023-08-30 11:01:54</t>
  </si>
  <si>
    <t>阿尔及利亚</t>
  </si>
  <si>
    <t>3857221</t>
  </si>
  <si>
    <t>泰维斯托克酒店</t>
  </si>
  <si>
    <t>ZHANG YANG,MA XIAOMING</t>
  </si>
  <si>
    <t>2330.86</t>
  </si>
  <si>
    <t>2506.30</t>
  </si>
  <si>
    <t>2023-08-30 10:21:46</t>
  </si>
  <si>
    <t>3856725</t>
  </si>
  <si>
    <t>马美逊丹迪酒店</t>
  </si>
  <si>
    <t>MULDER HENK</t>
  </si>
  <si>
    <t>2947.91</t>
  </si>
  <si>
    <t>3169.80</t>
  </si>
  <si>
    <t>2023-08-30 06:59:41</t>
  </si>
  <si>
    <t>3856511</t>
  </si>
  <si>
    <t>弗卢里亚诺波利斯宜必思酒店</t>
  </si>
  <si>
    <t>DIAS ELAINE</t>
  </si>
  <si>
    <t>463.95</t>
  </si>
  <si>
    <t>498.87</t>
  </si>
  <si>
    <t>2023-08-30 02:19:19</t>
  </si>
  <si>
    <t>3866218</t>
  </si>
  <si>
    <t>舒适酒店 - 多伦多东北</t>
  </si>
  <si>
    <t>Estriplet Reginald</t>
  </si>
  <si>
    <t>846.16</t>
  </si>
  <si>
    <t>911.91</t>
  </si>
  <si>
    <t>2023-09-01 04:19:24</t>
  </si>
  <si>
    <t>3870109</t>
  </si>
  <si>
    <t>芭堤雅中天棕榈海滩酒店及度假村</t>
  </si>
  <si>
    <t>Jantakon Wanpen</t>
  </si>
  <si>
    <t>600.67</t>
  </si>
  <si>
    <t>647.34</t>
  </si>
  <si>
    <t>2023-09-01 22:01:36</t>
  </si>
  <si>
    <t>2023-08-29</t>
  </si>
  <si>
    <t>3852981</t>
  </si>
  <si>
    <t>雅加达克里斯塔尔酒店</t>
  </si>
  <si>
    <t>LEE JEHEUN</t>
  </si>
  <si>
    <t>871.44</t>
  </si>
  <si>
    <t>935.82</t>
  </si>
  <si>
    <t>2023-08-29 13:38:50</t>
  </si>
  <si>
    <t>3852072</t>
  </si>
  <si>
    <t>泗水机场首相旅馆</t>
  </si>
  <si>
    <t>REN YIFEI</t>
  </si>
  <si>
    <t>266.35</t>
  </si>
  <si>
    <t>286.03</t>
  </si>
  <si>
    <t>2023-08-29 10:12:45</t>
  </si>
  <si>
    <t>3851666</t>
  </si>
  <si>
    <t>JIRAWATANAPHAN WANCHAI</t>
  </si>
  <si>
    <t>490.87</t>
  </si>
  <si>
    <t>527.14</t>
  </si>
  <si>
    <t>2023-08-29 07:41:56</t>
  </si>
  <si>
    <t>3869510</t>
  </si>
  <si>
    <t>曼谷素坤逸 15 瑞享饭店 (SHA Plus+)</t>
  </si>
  <si>
    <t>WU QIAN YING,WANG LIYUN</t>
  </si>
  <si>
    <t>2348.00</t>
  </si>
  <si>
    <t>2530.44</t>
  </si>
  <si>
    <t>2023-09-02 11:03:50</t>
  </si>
  <si>
    <t>2023-08-28</t>
  </si>
  <si>
    <t>3849918</t>
  </si>
  <si>
    <t>Van Ket Nguyen</t>
  </si>
  <si>
    <t>2532.01</t>
  </si>
  <si>
    <t>2719.38</t>
  </si>
  <si>
    <t>2023-08-28 21:12:59</t>
  </si>
  <si>
    <t>3855744</t>
  </si>
  <si>
    <t>萨尔茨堡会议中心温德姆大酒店</t>
  </si>
  <si>
    <t>WEI NANNAN</t>
  </si>
  <si>
    <t>890.26</t>
  </si>
  <si>
    <t>956.04</t>
  </si>
  <si>
    <t>2023-08-29 22:36:48</t>
  </si>
  <si>
    <t>奥地利</t>
  </si>
  <si>
    <t>3851432</t>
  </si>
  <si>
    <t>布法罗千禧酒店</t>
  </si>
  <si>
    <t>Mackay Linda</t>
  </si>
  <si>
    <t>1206.44</t>
  </si>
  <si>
    <t>1295.58</t>
  </si>
  <si>
    <t>2023-08-29 03:48:25</t>
  </si>
  <si>
    <t>3847240</t>
  </si>
  <si>
    <t>里约大西洋酒店</t>
  </si>
  <si>
    <t>Neves Matheus Dutra Bruno</t>
  </si>
  <si>
    <t>1634.47</t>
  </si>
  <si>
    <t>1755.42</t>
  </si>
  <si>
    <t>2023-08-28 09:51:58</t>
  </si>
  <si>
    <t>2023-08-27</t>
  </si>
  <si>
    <t>3845029</t>
  </si>
  <si>
    <t>祡润芳尼孔敬酒店</t>
  </si>
  <si>
    <t>TIVAPUNT DOKRAK</t>
  </si>
  <si>
    <t>248.52</t>
  </si>
  <si>
    <t>266.91</t>
  </si>
  <si>
    <t>2023-08-27 19:32:58</t>
  </si>
  <si>
    <t>3855965</t>
  </si>
  <si>
    <t>超越芭东酒店</t>
  </si>
  <si>
    <t>SHA MAN,HE YUETENG</t>
  </si>
  <si>
    <t>674.45</t>
  </si>
  <si>
    <t>724.28</t>
  </si>
  <si>
    <t>2023-08-29 23:26:43</t>
  </si>
  <si>
    <t>3843467</t>
  </si>
  <si>
    <t>KHAMCHANTHUEK WASAWAT</t>
  </si>
  <si>
    <t>467.65</t>
  </si>
  <si>
    <t>502.26</t>
  </si>
  <si>
    <t>2023-08-27 14:09:00</t>
  </si>
  <si>
    <t>3848599</t>
  </si>
  <si>
    <t>鹑园度假酒店及高尔夫俱乐部</t>
  </si>
  <si>
    <t>YAN MINGRUO</t>
  </si>
  <si>
    <t>4855.27</t>
  </si>
  <si>
    <t>5214.55</t>
  </si>
  <si>
    <t>2023-08-28 15:44:44</t>
  </si>
  <si>
    <t>3841679</t>
  </si>
  <si>
    <t>Santa Grand Signature Kuala Lumpur</t>
  </si>
  <si>
    <t>SAKIB MD SHAKIBUL HASAN</t>
  </si>
  <si>
    <t>742.01</t>
  </si>
  <si>
    <t>796.66</t>
  </si>
  <si>
    <t>2023-08-27 09:05:26</t>
  </si>
  <si>
    <t>3849409</t>
  </si>
  <si>
    <t>新村 24 民宿</t>
  </si>
  <si>
    <t>DE CARVALHO DA SILVA CLAUDIO ANTONIO,WOLFFENBUTTEL DIEGO FORESTA,PAIVA MAURICIO VARANDA</t>
  </si>
  <si>
    <t>2229.39</t>
  </si>
  <si>
    <t>2394.36</t>
  </si>
  <si>
    <t>2023-08-28 18:56:02</t>
  </si>
  <si>
    <t>2023-08-26</t>
  </si>
  <si>
    <t>3841261</t>
  </si>
  <si>
    <t>橡树套房酒店</t>
  </si>
  <si>
    <t>FONG YAN YI</t>
  </si>
  <si>
    <t>2634.48</t>
  </si>
  <si>
    <t>2828.52</t>
  </si>
  <si>
    <t>2023-08-26 22:01:14</t>
  </si>
  <si>
    <t>3837900</t>
  </si>
  <si>
    <t>热血车城娱乐场酒店</t>
  </si>
  <si>
    <t>Clark Demarris</t>
  </si>
  <si>
    <t>2024.32</t>
  </si>
  <si>
    <t>2173.42</t>
  </si>
  <si>
    <t>2023-08-26 10:57:25</t>
  </si>
  <si>
    <t>3844062</t>
  </si>
  <si>
    <t>哥打京那巴鲁香格里拉丹绒亚路酒店</t>
  </si>
  <si>
    <t>JIN LIANZHENG,GAO FENG</t>
  </si>
  <si>
    <t>3205.76</t>
  </si>
  <si>
    <t>3442.98</t>
  </si>
  <si>
    <t>2023-08-27 16:10:28</t>
  </si>
  <si>
    <t>3843047</t>
  </si>
  <si>
    <t>迈阿密国际机场酒店</t>
  </si>
  <si>
    <t>HE RONGQIAO</t>
  </si>
  <si>
    <t>1222.80</t>
  </si>
  <si>
    <t>1313.28</t>
  </si>
  <si>
    <t>2023-08-27 13:04:32</t>
  </si>
  <si>
    <t>3839556</t>
  </si>
  <si>
    <t>普吉岛麦考安纳塔拉别墅度假酒店</t>
  </si>
  <si>
    <t>Wong Chiu Wai</t>
  </si>
  <si>
    <t>4880.99</t>
  </si>
  <si>
    <t>5240.49</t>
  </si>
  <si>
    <t>6528.87</t>
  </si>
  <si>
    <t>1288</t>
  </si>
  <si>
    <t>1200</t>
  </si>
  <si>
    <t>2023-08-29 14:29:40</t>
  </si>
  <si>
    <t>2023-08-25</t>
  </si>
  <si>
    <t>3836746</t>
  </si>
  <si>
    <t>巴东山麦居酒店</t>
  </si>
  <si>
    <t>LAU WEE LOON</t>
  </si>
  <si>
    <t>6374.95</t>
  </si>
  <si>
    <t>6851.10</t>
  </si>
  <si>
    <t>2023-08-26 14:11:16</t>
  </si>
  <si>
    <t>3836711</t>
  </si>
  <si>
    <t>5759.98</t>
  </si>
  <si>
    <t>6190.20</t>
  </si>
  <si>
    <t>2023-08-26 14:07:17</t>
  </si>
  <si>
    <t>3836335</t>
  </si>
  <si>
    <t>威兹佩姆达三宝拢酒店</t>
  </si>
  <si>
    <t>SAPUTRA BOBY WIRYAWAN</t>
  </si>
  <si>
    <t>160.46</t>
  </si>
  <si>
    <t>172.45</t>
  </si>
  <si>
    <t>2023-08-25 21:23:16</t>
  </si>
  <si>
    <t>3833392</t>
  </si>
  <si>
    <t>新加坡皇后酒店</t>
  </si>
  <si>
    <t>YAO LI</t>
  </si>
  <si>
    <t>6881.87</t>
  </si>
  <si>
    <t>7395.88</t>
  </si>
  <si>
    <t>5984.78</t>
  </si>
  <si>
    <t>-1411</t>
  </si>
  <si>
    <t>-1313</t>
  </si>
  <si>
    <t>2023-08-25 12:32:48</t>
  </si>
  <si>
    <t>3833337</t>
  </si>
  <si>
    <t>WU GANGPING,LI JUAN</t>
  </si>
  <si>
    <t>6672.76</t>
  </si>
  <si>
    <t>7171.16</t>
  </si>
  <si>
    <t>2023-08-25 12:14:29</t>
  </si>
  <si>
    <t>2023-08-24</t>
  </si>
  <si>
    <t>3829167</t>
  </si>
  <si>
    <t>达勒中心酒店</t>
  </si>
  <si>
    <t>ONSRI POOBET</t>
  </si>
  <si>
    <t>233.07</t>
  </si>
  <si>
    <t>250.50</t>
  </si>
  <si>
    <t>2023-08-24 15:18:58</t>
  </si>
  <si>
    <t>3827722</t>
  </si>
  <si>
    <t>布兰特豪斯酒店</t>
  </si>
  <si>
    <t>Perron Andre</t>
  </si>
  <si>
    <t>2560.20</t>
  </si>
  <si>
    <t>2751.72</t>
  </si>
  <si>
    <t>2023-08-24 09:38:53</t>
  </si>
  <si>
    <t>3827051</t>
  </si>
  <si>
    <t>BAKHTIAR RUSSADY</t>
  </si>
  <si>
    <t>813.85</t>
  </si>
  <si>
    <t>872.48</t>
  </si>
  <si>
    <t>2023-08-24 00:45:02</t>
  </si>
  <si>
    <t>2023-08-23</t>
  </si>
  <si>
    <t>3826635</t>
  </si>
  <si>
    <t>融合原创西贡中心酒店</t>
  </si>
  <si>
    <t>KU SUKJU,JANG JEONGJA</t>
  </si>
  <si>
    <t>1832.00</t>
  </si>
  <si>
    <t>1963.98</t>
  </si>
  <si>
    <t>2023-08-25 12:26:15</t>
  </si>
  <si>
    <t>越南</t>
  </si>
  <si>
    <t>3834588</t>
  </si>
  <si>
    <t>桑顿爱因霍温中心酒店</t>
  </si>
  <si>
    <t>Mertens Inge</t>
  </si>
  <si>
    <t>774.00</t>
  </si>
  <si>
    <t>831.81</t>
  </si>
  <si>
    <t>2023-08-25 16:08:08</t>
  </si>
  <si>
    <t>荷兰</t>
  </si>
  <si>
    <t>2023-08-22</t>
  </si>
  <si>
    <t>3818462</t>
  </si>
  <si>
    <t>LEE HUI WEN,CHAN PECK KUAN</t>
  </si>
  <si>
    <t>1524.02</t>
  </si>
  <si>
    <t>1636.44</t>
  </si>
  <si>
    <t>2023-08-22 13:59:45</t>
  </si>
  <si>
    <t>3817996</t>
  </si>
  <si>
    <t>普吉岛海床大酒店(SHA Extra Plus)</t>
  </si>
  <si>
    <t>NAMSANOH CHANNUAL</t>
  </si>
  <si>
    <t>1467.99</t>
  </si>
  <si>
    <t>1576.28</t>
  </si>
  <si>
    <t>2023-08-22 11:53:57</t>
  </si>
  <si>
    <t>3817984</t>
  </si>
  <si>
    <t>乐高乐园马来西亚度假村</t>
  </si>
  <si>
    <t>krishna Krishna</t>
  </si>
  <si>
    <t>1476.92</t>
  </si>
  <si>
    <t>1585.87</t>
  </si>
  <si>
    <t>2023-08-22 11:05:09</t>
  </si>
  <si>
    <t>3830167</t>
  </si>
  <si>
    <t>悉尼机场宜必思酒店</t>
  </si>
  <si>
    <t>LIAO GUOQIANG,LIN KEJUN</t>
  </si>
  <si>
    <t>676.88</t>
  </si>
  <si>
    <t>727.52</t>
  </si>
  <si>
    <t>2023-08-24 18:59:48</t>
  </si>
  <si>
    <t>3826627</t>
  </si>
  <si>
    <t>比隆兹利普酒店</t>
  </si>
  <si>
    <t>Kawalek Jakub</t>
  </si>
  <si>
    <t>1143.77</t>
  </si>
  <si>
    <t>1226.17</t>
  </si>
  <si>
    <t>2023-08-23 23:16:27</t>
  </si>
  <si>
    <t>3832173</t>
  </si>
  <si>
    <t>波西米亚大酒店</t>
  </si>
  <si>
    <t>Torino Aaron</t>
  </si>
  <si>
    <t>3260.70</t>
  </si>
  <si>
    <t>3504.24</t>
  </si>
  <si>
    <t>2023-08-25 03:08:34</t>
  </si>
  <si>
    <t>捷克</t>
  </si>
  <si>
    <t>3817062</t>
  </si>
  <si>
    <t>马德里克拉里奇酒店</t>
  </si>
  <si>
    <t>RICO SOLIS FELIX</t>
  </si>
  <si>
    <t>1048.53</t>
  </si>
  <si>
    <t>1125.88</t>
  </si>
  <si>
    <t>2023-08-22 02:46:25</t>
  </si>
  <si>
    <t>2023-08-21</t>
  </si>
  <si>
    <t>3812255</t>
  </si>
  <si>
    <t>三宝拢阿马里斯酒店</t>
  </si>
  <si>
    <t>Nurdin Aguswan</t>
  </si>
  <si>
    <t>315.10</t>
  </si>
  <si>
    <t>337.98</t>
  </si>
  <si>
    <t>2023-08-21 05:45:15</t>
  </si>
  <si>
    <t>3812251</t>
  </si>
  <si>
    <t>BUHROW JEFF</t>
  </si>
  <si>
    <t>2055.34</t>
  </si>
  <si>
    <t>2204.59</t>
  </si>
  <si>
    <t>2023-08-21 05:53:15</t>
  </si>
  <si>
    <t>3816526</t>
  </si>
  <si>
    <t>迪瓦奈酒店</t>
  </si>
  <si>
    <t>P M</t>
  </si>
  <si>
    <t>1928.57</t>
  </si>
  <si>
    <t>2068.62</t>
  </si>
  <si>
    <t>2023-08-21 22:32:43</t>
  </si>
  <si>
    <t>摩洛哥</t>
  </si>
  <si>
    <t>3812038</t>
  </si>
  <si>
    <t>万隆帕斯科耶洛酒店</t>
  </si>
  <si>
    <t>GAN SILVIA</t>
  </si>
  <si>
    <t>568.87</t>
  </si>
  <si>
    <t>610.18</t>
  </si>
  <si>
    <t>2023-08-21 01:35:56</t>
  </si>
  <si>
    <t>3811940</t>
  </si>
  <si>
    <t>梅克酒店</t>
  </si>
  <si>
    <t>Teare Faith</t>
  </si>
  <si>
    <t>1321.13</t>
  </si>
  <si>
    <t>1417.06</t>
  </si>
  <si>
    <t>2023-08-21 00:41:51</t>
  </si>
  <si>
    <t>2023-08-20</t>
  </si>
  <si>
    <t>3810608</t>
  </si>
  <si>
    <t>Fairgrounds 酒店</t>
  </si>
  <si>
    <t>Berry Jan</t>
  </si>
  <si>
    <t>1464.90</t>
  </si>
  <si>
    <t>1571.28</t>
  </si>
  <si>
    <t>2023-08-20 19:14:54</t>
  </si>
  <si>
    <t>3817121</t>
  </si>
  <si>
    <t>麦克唐纳德阿尔维斯顿庄园酒店及 Spa</t>
  </si>
  <si>
    <t>Kavanagh Stephen</t>
  </si>
  <si>
    <t>1386.97</t>
  </si>
  <si>
    <t>1489.28</t>
  </si>
  <si>
    <t>2023-08-22 03:59:58</t>
  </si>
  <si>
    <t>3807707</t>
  </si>
  <si>
    <t>KIM NA YEON</t>
  </si>
  <si>
    <t>628.58</t>
  </si>
  <si>
    <t>674.22</t>
  </si>
  <si>
    <t>2023-08-20 07:49:26</t>
  </si>
  <si>
    <t>3807517</t>
  </si>
  <si>
    <t>佛罗伦萨洛吉尔酒店</t>
  </si>
  <si>
    <t>TANG ZIRUI</t>
  </si>
  <si>
    <t>2184.91</t>
  </si>
  <si>
    <t>2343.57</t>
  </si>
  <si>
    <t>2023-08-20 03:10:09</t>
  </si>
  <si>
    <t>2023-08-19</t>
  </si>
  <si>
    <t>3805953</t>
  </si>
  <si>
    <t>沙通易思婷大酒店</t>
  </si>
  <si>
    <t>OH KYOUNG SOOK</t>
  </si>
  <si>
    <t>2088.00</t>
  </si>
  <si>
    <t>2240.34</t>
  </si>
  <si>
    <t>2023-08-20 12:47:42</t>
  </si>
  <si>
    <t>3802574</t>
  </si>
  <si>
    <t>巴西庭园酒店</t>
  </si>
  <si>
    <t>Goldsmith Wendy</t>
  </si>
  <si>
    <t>9413.76</t>
  </si>
  <si>
    <t>10095.19</t>
  </si>
  <si>
    <t>2023-08-19 00:10:44</t>
  </si>
  <si>
    <t>3812120</t>
  </si>
  <si>
    <t>大西洋城肖博特酒店</t>
  </si>
  <si>
    <t>MENEFEE DEREK,FALK EVAN</t>
  </si>
  <si>
    <t>1996.95</t>
  </si>
  <si>
    <t>2141.96</t>
  </si>
  <si>
    <t>2023-08-21 03:10:31</t>
  </si>
  <si>
    <t>2023-08-18</t>
  </si>
  <si>
    <t>3801038</t>
  </si>
  <si>
    <t>双湖酒店</t>
  </si>
  <si>
    <t>Shao yuxia</t>
  </si>
  <si>
    <t>1010.00</t>
  </si>
  <si>
    <t>1083.11</t>
  </si>
  <si>
    <t>2023-08-21 17:02:16</t>
  </si>
  <si>
    <t>3810443</t>
  </si>
  <si>
    <t>81酒店(优质星)(Staycation Approved)</t>
  </si>
  <si>
    <t>CHEN WEIYAN</t>
  </si>
  <si>
    <t>1428.84</t>
  </si>
  <si>
    <t>1532.60</t>
  </si>
  <si>
    <t>2023-08-20 19:00:48</t>
  </si>
  <si>
    <t>3800936</t>
  </si>
  <si>
    <t>达沃阿布雷扎丝绸酒店</t>
  </si>
  <si>
    <t>DELLOSA MARIA CECILIA</t>
  </si>
  <si>
    <t>2660.01</t>
  </si>
  <si>
    <t>2852.56</t>
  </si>
  <si>
    <t>2023-08-18 18:16:04</t>
  </si>
  <si>
    <t>3800343</t>
  </si>
  <si>
    <t>吉隆坡盛贸饭店</t>
  </si>
  <si>
    <t>ZHAI LIHUI,SHEN HUIMIN</t>
  </si>
  <si>
    <t>1428.85</t>
  </si>
  <si>
    <t>1532.28</t>
  </si>
  <si>
    <t>2023-08-18 16:04:33</t>
  </si>
  <si>
    <t>3813751</t>
  </si>
  <si>
    <t>仁川君悦大酒店</t>
  </si>
  <si>
    <t>ZHANG LU,ZHANG JIHUI</t>
  </si>
  <si>
    <t>3308.62</t>
  </si>
  <si>
    <t>3548.88</t>
  </si>
  <si>
    <t>2023-08-21 13:38:25</t>
  </si>
  <si>
    <t>2023-08-17</t>
  </si>
  <si>
    <t>3794377</t>
  </si>
  <si>
    <t>曼谷京华大酒店</t>
  </si>
  <si>
    <t>SRITHANETSAK WASANA</t>
  </si>
  <si>
    <t>511.91</t>
  </si>
  <si>
    <t>547.97</t>
  </si>
  <si>
    <t>2023-08-17 12:08:02</t>
  </si>
  <si>
    <t>3792972</t>
  </si>
  <si>
    <t>弗洛兰斯在一起旅馆</t>
  </si>
  <si>
    <t>DONG XINYI,DENG WANTING</t>
  </si>
  <si>
    <t>3012.00</t>
  </si>
  <si>
    <t>3226.57</t>
  </si>
  <si>
    <t>2023-08-17 00:20:04</t>
  </si>
  <si>
    <t>3800967</t>
  </si>
  <si>
    <t>霍华德温切斯特酒店</t>
  </si>
  <si>
    <t>QI MENGFEI</t>
  </si>
  <si>
    <t>2745.69</t>
  </si>
  <si>
    <t>2944.44</t>
  </si>
  <si>
    <t>2023-08-18 18:25:04</t>
  </si>
  <si>
    <t>2023-08-16</t>
  </si>
  <si>
    <t>3790133</t>
  </si>
  <si>
    <t>里米尼酒店</t>
  </si>
  <si>
    <t>zhu xuefeng</t>
  </si>
  <si>
    <t>1537.53</t>
  </si>
  <si>
    <t>1647.06</t>
  </si>
  <si>
    <t>2023-08-16 14:30:55</t>
  </si>
  <si>
    <t>3794428</t>
  </si>
  <si>
    <t>艾维度假酒店及娱乐场</t>
  </si>
  <si>
    <t>CASTRO EDGAR</t>
  </si>
  <si>
    <t>1689.11</t>
  </si>
  <si>
    <t>1808.08</t>
  </si>
  <si>
    <t>2023-08-17 12:28:26</t>
  </si>
  <si>
    <t>3802496</t>
  </si>
  <si>
    <t>吉隆坡万宜度假酒店</t>
  </si>
  <si>
    <t>AUDRA NOR AUDRA DAYANA</t>
  </si>
  <si>
    <t>1124.13</t>
  </si>
  <si>
    <t>1205.50</t>
  </si>
  <si>
    <t>2023-08-18 23:36:52</t>
  </si>
  <si>
    <t>3788346</t>
  </si>
  <si>
    <t>西塞维尔威普</t>
  </si>
  <si>
    <t>GUILLOT RODRIGUEZ FCO. JAVIER</t>
  </si>
  <si>
    <t>1736.53</t>
  </si>
  <si>
    <t>1860.24</t>
  </si>
  <si>
    <t>2023-08-16 05:00:21</t>
  </si>
  <si>
    <t>2023-08-14</t>
  </si>
  <si>
    <t>3782994</t>
  </si>
  <si>
    <t>新山凯贝丽酒店式服务公寓</t>
  </si>
  <si>
    <t>LIM DESIREE,ABDUL HADI SITI NOORLAILA</t>
  </si>
  <si>
    <t>562.16</t>
  </si>
  <si>
    <t>605.52</t>
  </si>
  <si>
    <t>2023-08-14 23:43:44</t>
  </si>
  <si>
    <t>3788073</t>
  </si>
  <si>
    <t>GS酒店</t>
  </si>
  <si>
    <t>Van Acker Murphy,Leen Maarten,Van Der Auwera Laura,De Bondt Sam</t>
  </si>
  <si>
    <t>898.92</t>
  </si>
  <si>
    <t>966.58</t>
  </si>
  <si>
    <t>2023-08-16 00:48:57</t>
  </si>
  <si>
    <t>2023-08-13</t>
  </si>
  <si>
    <t>3777691</t>
  </si>
  <si>
    <t>沃提斯塞维利亚尔贾拉菲旅馆</t>
  </si>
  <si>
    <t>HIPOLITO ROMERO AINHOA</t>
  </si>
  <si>
    <t>763.78</t>
  </si>
  <si>
    <t>822.68</t>
  </si>
  <si>
    <t>2023-08-13 23:24:39</t>
  </si>
  <si>
    <t>3774770</t>
  </si>
  <si>
    <t>普吉岛诺库酒店</t>
  </si>
  <si>
    <t>TANG CHI HUNG</t>
  </si>
  <si>
    <t>2976.00</t>
  </si>
  <si>
    <t>3205.52</t>
  </si>
  <si>
    <t>2023-08-13 13:28:21</t>
  </si>
  <si>
    <t>3791364</t>
  </si>
  <si>
    <t>Castro Paula</t>
  </si>
  <si>
    <t>765.53</t>
  </si>
  <si>
    <t>820.06</t>
  </si>
  <si>
    <t>2023-08-16 19:00:44</t>
  </si>
  <si>
    <t>2023-08-12</t>
  </si>
  <si>
    <t>3772599</t>
  </si>
  <si>
    <t>撒塔亚公寓酒店</t>
  </si>
  <si>
    <t>MOOLMANEE SIRIWAN</t>
  </si>
  <si>
    <t>220.43</t>
  </si>
  <si>
    <t>237.48</t>
  </si>
  <si>
    <t>2023-08-12 21:41:47</t>
  </si>
  <si>
    <t>3771977</t>
  </si>
  <si>
    <t>3K 法鲁奥诺普特酒店</t>
  </si>
  <si>
    <t>MANDERS ESTHER JOHANNA MARIA</t>
  </si>
  <si>
    <t>1018.06</t>
  </si>
  <si>
    <t>1096.81</t>
  </si>
  <si>
    <t>2023-08-12 19:12:37</t>
  </si>
  <si>
    <t>葡萄牙</t>
  </si>
  <si>
    <t>3779624</t>
  </si>
  <si>
    <t>伊登洛克套房酒店</t>
  </si>
  <si>
    <t>Santos Gabriel,Sarmento Camila</t>
  </si>
  <si>
    <t>17870.21</t>
  </si>
  <si>
    <t>19248.39</t>
  </si>
  <si>
    <t>2023-08-14 12:26:04</t>
  </si>
  <si>
    <t>2023-08-15</t>
  </si>
  <si>
    <t>3785713</t>
  </si>
  <si>
    <t>东京东神田舒适酒店</t>
  </si>
  <si>
    <t>WANG QINGYU</t>
  </si>
  <si>
    <t>1668.31</t>
  </si>
  <si>
    <t>1793.88</t>
  </si>
  <si>
    <t>2023-08-15 16:04:14</t>
  </si>
  <si>
    <t>日本</t>
  </si>
  <si>
    <t>2023-08-11</t>
  </si>
  <si>
    <t>3765259</t>
  </si>
  <si>
    <t>WANG XI,SUN YING</t>
  </si>
  <si>
    <t>5670.45</t>
  </si>
  <si>
    <t>6126.90</t>
  </si>
  <si>
    <t>2023-08-11 11:15:57</t>
  </si>
  <si>
    <t>3764387</t>
  </si>
  <si>
    <t>布拉格河畔马梅森酒店</t>
  </si>
  <si>
    <t>Ros Franciscus johannes</t>
  </si>
  <si>
    <t>2715.93</t>
  </si>
  <si>
    <t>2934.55</t>
  </si>
  <si>
    <t>2023-08-11 04:53:52</t>
  </si>
  <si>
    <t>3764352</t>
  </si>
  <si>
    <t/>
  </si>
  <si>
    <t>Capurro Diego</t>
  </si>
  <si>
    <t>1134.03</t>
  </si>
  <si>
    <t>1225.32</t>
  </si>
  <si>
    <t>2023-08-11 03:44:08</t>
  </si>
  <si>
    <t>3766043</t>
  </si>
  <si>
    <t>阿纳海姆斯坦福套房酒店</t>
  </si>
  <si>
    <t>MATSUDA YUTAKA</t>
  </si>
  <si>
    <t>2412.24</t>
  </si>
  <si>
    <t>2606.42</t>
  </si>
  <si>
    <t>2023-08-11 14:40:43</t>
  </si>
  <si>
    <t>2023-08-10</t>
  </si>
  <si>
    <t>3761450</t>
  </si>
  <si>
    <t>Estevez Antonio,Salvador Alba Maria</t>
  </si>
  <si>
    <t>763.15</t>
  </si>
  <si>
    <t>825.92</t>
  </si>
  <si>
    <t>2023-08-10 16:56:55</t>
  </si>
  <si>
    <t>2023-08-08</t>
  </si>
  <si>
    <t>3752380</t>
  </si>
  <si>
    <t>YOO JIHYO,IM JISEOK</t>
  </si>
  <si>
    <t>1599.51</t>
  </si>
  <si>
    <t>1732.38</t>
  </si>
  <si>
    <t>2023-08-08 20:16:44</t>
  </si>
  <si>
    <t>3773682</t>
  </si>
  <si>
    <t>波士顿华美达酒店</t>
  </si>
  <si>
    <t>NGUYEN TIFFANY</t>
  </si>
  <si>
    <t>1258.57</t>
  </si>
  <si>
    <t>1355.63</t>
  </si>
  <si>
    <t>2023-08-13 03:31:32</t>
  </si>
  <si>
    <t>3766561</t>
  </si>
  <si>
    <t>切姆塞德公寓</t>
  </si>
  <si>
    <t>SAUZIER GERARD</t>
  </si>
  <si>
    <t>1428.53</t>
  </si>
  <si>
    <t>1543.52</t>
  </si>
  <si>
    <t>2023-08-11 16:32:40</t>
  </si>
  <si>
    <t>3751053</t>
  </si>
  <si>
    <t>空中花园东大门金斯敦酒店</t>
  </si>
  <si>
    <t>LEUNG KA MAN</t>
  </si>
  <si>
    <t>4272.64</t>
  </si>
  <si>
    <t>4627.58</t>
  </si>
  <si>
    <t>2023-08-08 16:06:06</t>
  </si>
  <si>
    <t>2023-08-07</t>
  </si>
  <si>
    <t>3747159</t>
  </si>
  <si>
    <t>华欣标准酒店</t>
  </si>
  <si>
    <t>CHAISENA SUWATCHANA,PUNPANAWAN CHOMPUNUCH</t>
  </si>
  <si>
    <t>868.52</t>
  </si>
  <si>
    <t>943.43</t>
  </si>
  <si>
    <t>2023-08-07 19:17:10</t>
  </si>
  <si>
    <t>3743939</t>
  </si>
  <si>
    <t>Quarter 拉普罗酒店 - UHG</t>
  </si>
  <si>
    <t>BUNCHOM THIPPHAWAN</t>
  </si>
  <si>
    <t>447.07</t>
  </si>
  <si>
    <t>485.63</t>
  </si>
  <si>
    <t>2023-08-07 00:22:44</t>
  </si>
  <si>
    <t>2023-08-05</t>
  </si>
  <si>
    <t>3739314</t>
  </si>
  <si>
    <t>巴淡岛艺术酒店</t>
  </si>
  <si>
    <t>LIM YUN JIE</t>
  </si>
  <si>
    <t>926.51</t>
  </si>
  <si>
    <t>1006.86</t>
  </si>
  <si>
    <t>2023-08-05 23:33:18</t>
  </si>
  <si>
    <t>3762264</t>
  </si>
  <si>
    <t>里昂中心蒙普莱斯尔民宿酒店</t>
  </si>
  <si>
    <t>Garcia Moreno Alberto Jesus,de Arriba Tellez Gloria</t>
  </si>
  <si>
    <t>1347.91</t>
  </si>
  <si>
    <t>1458.78</t>
  </si>
  <si>
    <t>2023-08-10 19:03:50</t>
  </si>
  <si>
    <t>2023-08-04</t>
  </si>
  <si>
    <t>3730484</t>
  </si>
  <si>
    <t>Eskildsen Lene</t>
  </si>
  <si>
    <t>2787.10</t>
  </si>
  <si>
    <t>3017.00</t>
  </si>
  <si>
    <t>2023-08-04 01:18:33</t>
  </si>
  <si>
    <t>2023-08-02</t>
  </si>
  <si>
    <t>3722192</t>
  </si>
  <si>
    <t>攀瓦布里海滨度假村(SHA Extra Plus)</t>
  </si>
  <si>
    <t>AIAMTHONG MUKDA</t>
  </si>
  <si>
    <t>549.00</t>
  </si>
  <si>
    <t>594.74</t>
  </si>
  <si>
    <t>2023-08-02 16:54:12</t>
  </si>
  <si>
    <t>3736918</t>
  </si>
  <si>
    <t>云顶高原●至尊玖霄明阁大酒店</t>
  </si>
  <si>
    <t>SOH BEE GUAT</t>
  </si>
  <si>
    <t>1202.52</t>
  </si>
  <si>
    <t>1306.80</t>
  </si>
  <si>
    <t>2023-08-05 14:40:36</t>
  </si>
  <si>
    <t>3748094</t>
  </si>
  <si>
    <t>普吉岛苏林酒店</t>
  </si>
  <si>
    <t>ZHAO XU</t>
  </si>
  <si>
    <t>2760.00</t>
  </si>
  <si>
    <t>2998.04</t>
  </si>
  <si>
    <t>2023-08-15 22:54:44</t>
  </si>
  <si>
    <t>2023-07-28</t>
  </si>
  <si>
    <t>3697810</t>
  </si>
  <si>
    <t>爱丁堡市西智选假日酒店 - IHG 旗下饭店</t>
  </si>
  <si>
    <t>CAO MINGLIANG</t>
  </si>
  <si>
    <t>3789.31</t>
  </si>
  <si>
    <t>4117.02</t>
  </si>
  <si>
    <t>2023-07-28 16:12:40</t>
  </si>
  <si>
    <t>2023-07-31</t>
  </si>
  <si>
    <t>3710258</t>
  </si>
  <si>
    <t>翡翠套房酒店</t>
  </si>
  <si>
    <t>Ojuka Justine</t>
  </si>
  <si>
    <t>357.09</t>
  </si>
  <si>
    <t>388.56</t>
  </si>
  <si>
    <t>2023-07-31 05:43:12</t>
  </si>
  <si>
    <t>2023-07-25</t>
  </si>
  <si>
    <t>3683913</t>
  </si>
  <si>
    <t>WONG KINPONG,QIN RUONAN</t>
  </si>
  <si>
    <t>334.61</t>
  </si>
  <si>
    <t>363.00</t>
  </si>
  <si>
    <t>2023-07-25 19:02:13</t>
  </si>
  <si>
    <t>2023-07-21</t>
  </si>
  <si>
    <t>3664867</t>
  </si>
  <si>
    <t>ONO MIZUKI,HISAMATSU HIROAKI,ONO KOHSUKE,HISAMATSU HARUKA</t>
  </si>
  <si>
    <t>1268.26</t>
  </si>
  <si>
    <t>1376.30</t>
  </si>
  <si>
    <t>2023-07-21 12:40:12</t>
  </si>
  <si>
    <t>2023-07-19</t>
  </si>
  <si>
    <t>3654697</t>
  </si>
  <si>
    <t>OU YANG SHU HUI</t>
  </si>
  <si>
    <t>752.00</t>
  </si>
  <si>
    <t>815.88</t>
  </si>
  <si>
    <t>2023-07-19 11:29:16</t>
  </si>
  <si>
    <t>3747200</t>
  </si>
  <si>
    <t>贝里埃波科酒店</t>
  </si>
  <si>
    <t>TASCEDDA LAURA</t>
  </si>
  <si>
    <t>4326.08</t>
  </si>
  <si>
    <t>4699.20</t>
  </si>
  <si>
    <t>2023-08-07 19:31:03</t>
  </si>
  <si>
    <t>2023-07-29</t>
  </si>
  <si>
    <t>3704319</t>
  </si>
  <si>
    <t>巴拉哈斯参议员酒店</t>
  </si>
  <si>
    <t>Arraras Gracia Maria Teresa,Arraras Gracia Maria Teresa</t>
  </si>
  <si>
    <t>558.76</t>
  </si>
  <si>
    <t>608.27</t>
  </si>
  <si>
    <t>2023-07-29 20:18:18</t>
  </si>
  <si>
    <t>2023-07-16</t>
  </si>
  <si>
    <t>3641176</t>
  </si>
  <si>
    <t>Johns Deonne</t>
  </si>
  <si>
    <t>9254.13</t>
  </si>
  <si>
    <t>10101.66</t>
  </si>
  <si>
    <t>2023-07-16 01:25:55</t>
  </si>
  <si>
    <t>2023-07-15</t>
  </si>
  <si>
    <t>3638664</t>
  </si>
  <si>
    <t>爪哇布罗莫吉瓦度假村</t>
  </si>
  <si>
    <t>WANG YI,Hu Yichen</t>
  </si>
  <si>
    <t>840.77</t>
  </si>
  <si>
    <t>918.17</t>
  </si>
  <si>
    <t>2023-07-15 14:51:41</t>
  </si>
  <si>
    <t>3695480</t>
  </si>
  <si>
    <t>Luis Cubas Cabrera Angel,Luis Cubas Cabrera Angel</t>
  </si>
  <si>
    <t>565.52</t>
  </si>
  <si>
    <t>614.43</t>
  </si>
  <si>
    <t>2023-07-28 04:12:48</t>
  </si>
  <si>
    <t>2023-07-14</t>
  </si>
  <si>
    <t>3632233</t>
  </si>
  <si>
    <t>SANG MEIHUEI</t>
  </si>
  <si>
    <t>1632.00</t>
  </si>
  <si>
    <t>1779.72</t>
  </si>
  <si>
    <t>2023-07-17 13:13:26</t>
  </si>
  <si>
    <t>2023-07-17</t>
  </si>
  <si>
    <t>3645608</t>
  </si>
  <si>
    <t>瓦伦西亚克松斯酒店</t>
  </si>
  <si>
    <t>Martinez Sola Joaquin,Martinez Cabanas Adrian</t>
  </si>
  <si>
    <t>2672.52</t>
  </si>
  <si>
    <t>2917.28</t>
  </si>
  <si>
    <t>2023-07-17 03:22:15</t>
  </si>
  <si>
    <t>3641900</t>
  </si>
  <si>
    <t>AC万豪波士顿剑桥酒店</t>
  </si>
  <si>
    <t>XUE YUTONG</t>
  </si>
  <si>
    <t>1468.57</t>
  </si>
  <si>
    <t>1603.07</t>
  </si>
  <si>
    <t>2023-07-16 10:18:35</t>
  </si>
  <si>
    <t>2023-07-08</t>
  </si>
  <si>
    <t>3607016</t>
  </si>
  <si>
    <t>长滩岛航路与蓝海度假村</t>
  </si>
  <si>
    <t>CHO EUNHEE</t>
  </si>
  <si>
    <t>1060.07</t>
  </si>
  <si>
    <t>1146.02</t>
  </si>
  <si>
    <t>2023-07-08 09:53:03</t>
  </si>
  <si>
    <t>3634057</t>
  </si>
  <si>
    <t>洛克斯酒店</t>
  </si>
  <si>
    <t>HE WEI</t>
  </si>
  <si>
    <t>2922.37</t>
  </si>
  <si>
    <t>3190.36</t>
  </si>
  <si>
    <t>2023-07-14 14:07:57</t>
  </si>
  <si>
    <t>土耳其</t>
  </si>
  <si>
    <t>2023-06-25</t>
  </si>
  <si>
    <t>3550802</t>
  </si>
  <si>
    <t>首尔新罗酒店</t>
  </si>
  <si>
    <t>TSUI ZI KEW</t>
  </si>
  <si>
    <t>13451.00</t>
  </si>
  <si>
    <t>14615.89</t>
  </si>
  <si>
    <t>2023-06-25 19:03:52</t>
  </si>
  <si>
    <t>2023-04-20</t>
  </si>
  <si>
    <t>3260596</t>
  </si>
  <si>
    <t>宿务迈瑞柏高碧海度假村</t>
  </si>
  <si>
    <t>LEE EUNJUNG,KIM YOUNGWOOK</t>
  </si>
  <si>
    <t>2102.41</t>
  </si>
  <si>
    <t>2391.00</t>
  </si>
  <si>
    <t>2023-05-23 14:57:55</t>
  </si>
  <si>
    <t>3255786</t>
  </si>
  <si>
    <t>LIM YOUNGSOOK,SHIN DONGKEOL</t>
  </si>
  <si>
    <t>2023-04-22 16:08:25</t>
  </si>
  <si>
    <t>2023-07-13</t>
  </si>
  <si>
    <t>3632093</t>
  </si>
  <si>
    <t>拉雅古迹酒店 (SHA Extra Plus)</t>
  </si>
  <si>
    <t>HUANG YUHSUAN</t>
  </si>
  <si>
    <t>1641.00</t>
  </si>
  <si>
    <t>1789.53</t>
  </si>
  <si>
    <t>2023-07-14 10:19:12</t>
  </si>
  <si>
    <t>2023-07-11</t>
  </si>
  <si>
    <t>3618791</t>
  </si>
  <si>
    <t>普吉岛印度奇那别墅度假酒店</t>
  </si>
  <si>
    <t>Al Hadi Ammar Juma</t>
  </si>
  <si>
    <t>3720.00</t>
  </si>
  <si>
    <t>4020.32</t>
  </si>
  <si>
    <t>2023-07-11 00:46:38</t>
  </si>
  <si>
    <t>2023-06-28</t>
  </si>
  <si>
    <t>3564786</t>
  </si>
  <si>
    <t>尤马城市小屋酒店</t>
  </si>
  <si>
    <t>Kim Mirae</t>
  </si>
  <si>
    <t>5293.28</t>
  </si>
  <si>
    <t>5731.14</t>
  </si>
  <si>
    <t>2023-06-28 21:00:05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</si>
</sst>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314325</xdr:colOff>
      <xdr:row>51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325100" cy="5381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4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45176</v>
      </c>
      <c r="G2" s="6">
        <v>45179</v>
      </c>
      <c r="H2" s="4">
        <v>1</v>
      </c>
      <c r="I2" s="4">
        <v>3</v>
      </c>
      <c r="J2" s="4">
        <v>3</v>
      </c>
      <c r="K2" s="4" t="s">
        <v>30</v>
      </c>
      <c r="L2" s="4">
        <v>2391</v>
      </c>
      <c r="M2" s="4">
        <v>2391</v>
      </c>
      <c r="N2" s="4" t="s">
        <v>31</v>
      </c>
      <c r="O2" s="4" t="s">
        <v>32</v>
      </c>
      <c r="P2" s="4" t="s">
        <v>33</v>
      </c>
      <c r="Q2" s="4">
        <v>0</v>
      </c>
      <c r="R2" s="7">
        <v>45036</v>
      </c>
      <c r="S2" s="6">
        <v>45182</v>
      </c>
      <c r="T2" s="4" t="s">
        <v>34</v>
      </c>
      <c r="U2" s="4">
        <v>2391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45176</v>
      </c>
      <c r="G3" s="6">
        <v>45179</v>
      </c>
      <c r="H3" s="4">
        <v>1</v>
      </c>
      <c r="I3" s="4">
        <v>3</v>
      </c>
      <c r="J3" s="4">
        <v>3</v>
      </c>
      <c r="K3" s="4" t="s">
        <v>30</v>
      </c>
      <c r="L3" s="4">
        <v>2391</v>
      </c>
      <c r="M3" s="4">
        <v>2391</v>
      </c>
      <c r="N3" s="4" t="s">
        <v>38</v>
      </c>
      <c r="O3" s="4" t="s">
        <v>32</v>
      </c>
      <c r="P3" s="4" t="s">
        <v>33</v>
      </c>
      <c r="Q3" s="4">
        <v>0</v>
      </c>
      <c r="R3" s="7">
        <v>45036</v>
      </c>
      <c r="S3" s="6">
        <v>45182</v>
      </c>
      <c r="T3" s="4" t="s">
        <v>34</v>
      </c>
      <c r="U3" s="4">
        <v>2391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45174</v>
      </c>
      <c r="G4" s="6">
        <v>45179</v>
      </c>
      <c r="H4" s="4">
        <v>1</v>
      </c>
      <c r="I4" s="4">
        <v>5</v>
      </c>
      <c r="J4" s="4">
        <v>5</v>
      </c>
      <c r="K4" s="4" t="s">
        <v>30</v>
      </c>
      <c r="L4" s="4">
        <v>14615.89</v>
      </c>
      <c r="M4" s="4">
        <v>14615.89</v>
      </c>
      <c r="N4" s="4" t="s">
        <v>44</v>
      </c>
      <c r="O4" s="4" t="s">
        <v>32</v>
      </c>
      <c r="P4" s="4" t="s">
        <v>33</v>
      </c>
      <c r="Q4" s="4">
        <v>0</v>
      </c>
      <c r="R4" s="7">
        <v>45102</v>
      </c>
      <c r="S4" s="6">
        <v>45182</v>
      </c>
      <c r="T4" s="4" t="s">
        <v>34</v>
      </c>
      <c r="U4" s="4">
        <v>14615.89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45176</v>
      </c>
      <c r="G5" s="6">
        <v>45179</v>
      </c>
      <c r="H5" s="4">
        <v>1</v>
      </c>
      <c r="I5" s="4">
        <v>3</v>
      </c>
      <c r="J5" s="4">
        <v>3</v>
      </c>
      <c r="K5" s="4" t="s">
        <v>30</v>
      </c>
      <c r="L5" s="4">
        <v>5731.08</v>
      </c>
      <c r="M5" s="4">
        <v>5731.08</v>
      </c>
      <c r="N5" s="4" t="s">
        <v>50</v>
      </c>
      <c r="O5" s="4" t="s">
        <v>32</v>
      </c>
      <c r="P5" s="4" t="s">
        <v>33</v>
      </c>
      <c r="Q5" s="4">
        <v>0</v>
      </c>
      <c r="R5" s="7">
        <v>45105</v>
      </c>
      <c r="S5" s="6">
        <v>45182</v>
      </c>
      <c r="T5" s="4" t="s">
        <v>34</v>
      </c>
      <c r="U5" s="4">
        <v>5731.08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45173</v>
      </c>
      <c r="G6" s="6">
        <v>45179</v>
      </c>
      <c r="H6" s="4">
        <v>1</v>
      </c>
      <c r="I6" s="4">
        <v>6</v>
      </c>
      <c r="J6" s="4">
        <v>6</v>
      </c>
      <c r="K6" s="4" t="s">
        <v>30</v>
      </c>
      <c r="L6" s="4">
        <v>2102.92</v>
      </c>
      <c r="M6" s="4">
        <v>2102.92</v>
      </c>
      <c r="N6" s="4" t="s">
        <v>56</v>
      </c>
      <c r="O6" s="4" t="s">
        <v>32</v>
      </c>
      <c r="P6" s="4" t="s">
        <v>33</v>
      </c>
      <c r="Q6" s="4">
        <v>0</v>
      </c>
      <c r="R6" s="7">
        <v>45111.0000115741</v>
      </c>
      <c r="S6" s="6">
        <v>45182</v>
      </c>
      <c r="T6" s="4" t="s">
        <v>34</v>
      </c>
      <c r="U6" s="4">
        <v>2102.92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45177</v>
      </c>
      <c r="G7" s="6">
        <v>45179</v>
      </c>
      <c r="H7" s="4">
        <v>1</v>
      </c>
      <c r="I7" s="4">
        <v>2</v>
      </c>
      <c r="J7" s="4">
        <v>2</v>
      </c>
      <c r="K7" s="4" t="s">
        <v>30</v>
      </c>
      <c r="L7" s="4">
        <v>1146.02</v>
      </c>
      <c r="M7" s="4">
        <v>1146.02</v>
      </c>
      <c r="N7" s="4" t="s">
        <v>62</v>
      </c>
      <c r="O7" s="4" t="s">
        <v>32</v>
      </c>
      <c r="P7" s="4" t="s">
        <v>33</v>
      </c>
      <c r="Q7" s="4">
        <v>0</v>
      </c>
      <c r="R7" s="7">
        <v>45115</v>
      </c>
      <c r="S7" s="6">
        <v>45182</v>
      </c>
      <c r="T7" s="4" t="s">
        <v>34</v>
      </c>
      <c r="U7" s="4">
        <v>1146.02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45175</v>
      </c>
      <c r="G8" s="6">
        <v>45179</v>
      </c>
      <c r="H8" s="4">
        <v>1</v>
      </c>
      <c r="I8" s="4">
        <v>4</v>
      </c>
      <c r="J8" s="4">
        <v>4</v>
      </c>
      <c r="K8" s="4" t="s">
        <v>30</v>
      </c>
      <c r="L8" s="4">
        <v>4020.32</v>
      </c>
      <c r="M8" s="4">
        <v>4020.32</v>
      </c>
      <c r="N8" s="4" t="s">
        <v>68</v>
      </c>
      <c r="O8" s="4" t="s">
        <v>32</v>
      </c>
      <c r="P8" s="4" t="s">
        <v>33</v>
      </c>
      <c r="Q8" s="4">
        <v>0</v>
      </c>
      <c r="R8" s="7">
        <v>45118.0000115741</v>
      </c>
      <c r="S8" s="6">
        <v>45182</v>
      </c>
      <c r="T8" s="4" t="s">
        <v>34</v>
      </c>
      <c r="U8" s="4">
        <v>4020.32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53</v>
      </c>
      <c r="B9" s="4" t="s">
        <v>26</v>
      </c>
      <c r="C9" s="4" t="s">
        <v>71</v>
      </c>
      <c r="D9" s="4" t="s">
        <v>54</v>
      </c>
      <c r="E9" s="4" t="s">
        <v>55</v>
      </c>
      <c r="F9" s="6">
        <v>45173</v>
      </c>
      <c r="G9" s="6">
        <v>45179</v>
      </c>
      <c r="H9" s="4">
        <v>1</v>
      </c>
      <c r="I9" s="4">
        <v>6</v>
      </c>
      <c r="J9" s="4">
        <v>6</v>
      </c>
      <c r="K9" s="4" t="s">
        <v>30</v>
      </c>
      <c r="L9" s="4">
        <v>-2102.92</v>
      </c>
      <c r="M9" s="4">
        <v>-2102.92</v>
      </c>
      <c r="N9" s="4" t="s">
        <v>56</v>
      </c>
      <c r="O9" s="4" t="s">
        <v>32</v>
      </c>
      <c r="P9" s="4" t="s">
        <v>33</v>
      </c>
      <c r="Q9" s="4">
        <v>0</v>
      </c>
      <c r="R9" s="7">
        <v>45111.0000115741</v>
      </c>
      <c r="S9" s="6">
        <v>45182</v>
      </c>
      <c r="T9" s="4" t="s">
        <v>34</v>
      </c>
      <c r="U9" s="4">
        <v>-2102.92</v>
      </c>
      <c r="V9" s="4">
        <v>0</v>
      </c>
      <c r="W9" s="4">
        <v>0</v>
      </c>
      <c r="X9" s="4" t="s">
        <v>57</v>
      </c>
      <c r="Y9" s="4" t="s">
        <v>58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45178</v>
      </c>
      <c r="G10" s="6">
        <v>45179</v>
      </c>
      <c r="H10" s="4">
        <v>1</v>
      </c>
      <c r="I10" s="4">
        <v>1</v>
      </c>
      <c r="J10" s="4">
        <v>1</v>
      </c>
      <c r="K10" s="4" t="s">
        <v>30</v>
      </c>
      <c r="L10" s="4">
        <v>1789.53</v>
      </c>
      <c r="M10" s="4">
        <v>1789.53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45120</v>
      </c>
      <c r="S10" s="6">
        <v>45182</v>
      </c>
      <c r="T10" s="4" t="s">
        <v>34</v>
      </c>
      <c r="U10" s="4">
        <v>1789.53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45175</v>
      </c>
      <c r="G11" s="6">
        <v>45179</v>
      </c>
      <c r="H11" s="4">
        <v>1</v>
      </c>
      <c r="I11" s="4">
        <v>4</v>
      </c>
      <c r="J11" s="4">
        <v>4</v>
      </c>
      <c r="K11" s="4" t="s">
        <v>30</v>
      </c>
      <c r="L11" s="4">
        <v>1779.72</v>
      </c>
      <c r="M11" s="4">
        <v>1779.72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45121.0000115741</v>
      </c>
      <c r="S11" s="6">
        <v>45182</v>
      </c>
      <c r="T11" s="4" t="s">
        <v>34</v>
      </c>
      <c r="U11" s="4">
        <v>1779.72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45175</v>
      </c>
      <c r="G12" s="6">
        <v>45179</v>
      </c>
      <c r="H12" s="4">
        <v>1</v>
      </c>
      <c r="I12" s="4">
        <v>4</v>
      </c>
      <c r="J12" s="4">
        <v>4</v>
      </c>
      <c r="K12" s="4" t="s">
        <v>30</v>
      </c>
      <c r="L12" s="4">
        <v>3190.36</v>
      </c>
      <c r="M12" s="4">
        <v>3190.36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45121.0000115741</v>
      </c>
      <c r="S12" s="6">
        <v>45182</v>
      </c>
      <c r="T12" s="4" t="s">
        <v>34</v>
      </c>
      <c r="U12" s="4">
        <v>3190.36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45178</v>
      </c>
      <c r="G13" s="6">
        <v>45179</v>
      </c>
      <c r="H13" s="4">
        <v>1</v>
      </c>
      <c r="I13" s="4">
        <v>1</v>
      </c>
      <c r="J13" s="4">
        <v>1</v>
      </c>
      <c r="K13" s="4" t="s">
        <v>30</v>
      </c>
      <c r="L13" s="4">
        <v>918.17</v>
      </c>
      <c r="M13" s="4">
        <v>918.17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45122</v>
      </c>
      <c r="S13" s="6">
        <v>45182</v>
      </c>
      <c r="T13" s="4" t="s">
        <v>34</v>
      </c>
      <c r="U13" s="4">
        <v>918.17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45176</v>
      </c>
      <c r="G14" s="6">
        <v>45179</v>
      </c>
      <c r="H14" s="4">
        <v>1</v>
      </c>
      <c r="I14" s="4">
        <v>3</v>
      </c>
      <c r="J14" s="4">
        <v>3</v>
      </c>
      <c r="K14" s="4" t="s">
        <v>30</v>
      </c>
      <c r="L14" s="4">
        <v>10101.66</v>
      </c>
      <c r="M14" s="4">
        <v>10101.66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45123</v>
      </c>
      <c r="S14" s="6">
        <v>45182</v>
      </c>
      <c r="T14" s="4" t="s">
        <v>34</v>
      </c>
      <c r="U14" s="4">
        <v>10101.66</v>
      </c>
      <c r="V14" s="4">
        <v>0</v>
      </c>
      <c r="W14" s="4">
        <v>0</v>
      </c>
      <c r="X14" s="4" t="s">
        <v>100</v>
      </c>
      <c r="Y14" s="4" t="s">
        <v>64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45178</v>
      </c>
      <c r="G15" s="6">
        <v>45179</v>
      </c>
      <c r="H15" s="4">
        <v>1</v>
      </c>
      <c r="I15" s="4">
        <v>1</v>
      </c>
      <c r="J15" s="4">
        <v>1</v>
      </c>
      <c r="K15" s="4" t="s">
        <v>30</v>
      </c>
      <c r="L15" s="4">
        <v>1603.07</v>
      </c>
      <c r="M15" s="4">
        <v>1603.07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45123.0000115741</v>
      </c>
      <c r="S15" s="6">
        <v>45182</v>
      </c>
      <c r="T15" s="4" t="s">
        <v>34</v>
      </c>
      <c r="U15" s="4">
        <v>1603.07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45177</v>
      </c>
      <c r="G16" s="6">
        <v>45179</v>
      </c>
      <c r="H16" s="4">
        <v>2</v>
      </c>
      <c r="I16" s="4">
        <v>2</v>
      </c>
      <c r="J16" s="4">
        <v>4</v>
      </c>
      <c r="K16" s="4" t="s">
        <v>30</v>
      </c>
      <c r="L16" s="4">
        <v>2917.28</v>
      </c>
      <c r="M16" s="4">
        <v>2917.28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45124</v>
      </c>
      <c r="S16" s="6">
        <v>45182</v>
      </c>
      <c r="T16" s="4" t="s">
        <v>34</v>
      </c>
      <c r="U16" s="4">
        <v>2917.28</v>
      </c>
      <c r="V16" s="4">
        <v>0</v>
      </c>
      <c r="W16" s="4">
        <v>0</v>
      </c>
      <c r="X16" s="4" t="s">
        <v>111</v>
      </c>
      <c r="Y16" s="4" t="s">
        <v>64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79</v>
      </c>
      <c r="E17" s="4" t="s">
        <v>113</v>
      </c>
      <c r="F17" s="6">
        <v>45177</v>
      </c>
      <c r="G17" s="6">
        <v>45179</v>
      </c>
      <c r="H17" s="4">
        <v>1</v>
      </c>
      <c r="I17" s="4">
        <v>2</v>
      </c>
      <c r="J17" s="4">
        <v>2</v>
      </c>
      <c r="K17" s="4" t="s">
        <v>30</v>
      </c>
      <c r="L17" s="4">
        <v>815.88</v>
      </c>
      <c r="M17" s="4">
        <v>815.88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45126</v>
      </c>
      <c r="S17" s="6">
        <v>45182</v>
      </c>
      <c r="T17" s="4" t="s">
        <v>34</v>
      </c>
      <c r="U17" s="4">
        <v>815.88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45178</v>
      </c>
      <c r="G18" s="6">
        <v>45179</v>
      </c>
      <c r="H18" s="4">
        <v>2</v>
      </c>
      <c r="I18" s="4">
        <v>1</v>
      </c>
      <c r="J18" s="4">
        <v>2</v>
      </c>
      <c r="K18" s="4" t="s">
        <v>30</v>
      </c>
      <c r="L18" s="4">
        <v>1376.22</v>
      </c>
      <c r="M18" s="4">
        <v>1376.22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45128.0000115741</v>
      </c>
      <c r="S18" s="6">
        <v>45182</v>
      </c>
      <c r="T18" s="4" t="s">
        <v>34</v>
      </c>
      <c r="U18" s="4">
        <v>1376.22</v>
      </c>
      <c r="V18" s="4">
        <v>0</v>
      </c>
      <c r="W18" s="4">
        <v>0</v>
      </c>
      <c r="X18" s="4" t="s">
        <v>121</v>
      </c>
      <c r="Y18" s="4" t="s">
        <v>122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124</v>
      </c>
      <c r="E19" s="4" t="s">
        <v>125</v>
      </c>
      <c r="F19" s="6">
        <v>45178</v>
      </c>
      <c r="G19" s="6">
        <v>45179</v>
      </c>
      <c r="H19" s="4">
        <v>1</v>
      </c>
      <c r="I19" s="4">
        <v>1</v>
      </c>
      <c r="J19" s="4">
        <v>1</v>
      </c>
      <c r="K19" s="4" t="s">
        <v>30</v>
      </c>
      <c r="L19" s="4">
        <v>363</v>
      </c>
      <c r="M19" s="4">
        <v>363</v>
      </c>
      <c r="N19" s="4" t="s">
        <v>126</v>
      </c>
      <c r="O19" s="4" t="s">
        <v>32</v>
      </c>
      <c r="P19" s="4" t="s">
        <v>33</v>
      </c>
      <c r="Q19" s="4">
        <v>0</v>
      </c>
      <c r="R19" s="7">
        <v>45132</v>
      </c>
      <c r="S19" s="6">
        <v>45182</v>
      </c>
      <c r="T19" s="4" t="s">
        <v>34</v>
      </c>
      <c r="U19" s="4">
        <v>363</v>
      </c>
      <c r="V19" s="4">
        <v>0</v>
      </c>
      <c r="W19" s="4">
        <v>0</v>
      </c>
      <c r="X19" s="4" t="s">
        <v>127</v>
      </c>
      <c r="Y19" s="4" t="s">
        <v>128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45178</v>
      </c>
      <c r="G20" s="6">
        <v>45179</v>
      </c>
      <c r="H20" s="4">
        <v>1</v>
      </c>
      <c r="I20" s="4">
        <v>1</v>
      </c>
      <c r="J20" s="4">
        <v>1</v>
      </c>
      <c r="K20" s="4" t="s">
        <v>30</v>
      </c>
      <c r="L20" s="4">
        <v>614.43</v>
      </c>
      <c r="M20" s="4">
        <v>614.43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45135.0000115741</v>
      </c>
      <c r="S20" s="6">
        <v>45182</v>
      </c>
      <c r="T20" s="4" t="s">
        <v>34</v>
      </c>
      <c r="U20" s="4">
        <v>614.43</v>
      </c>
      <c r="V20" s="4">
        <v>0</v>
      </c>
      <c r="W20" s="4">
        <v>0</v>
      </c>
      <c r="X20" s="4" t="s">
        <v>133</v>
      </c>
      <c r="Y20" s="4" t="s">
        <v>64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135</v>
      </c>
      <c r="E21" s="4" t="s">
        <v>136</v>
      </c>
      <c r="F21" s="6">
        <v>45177</v>
      </c>
      <c r="G21" s="6">
        <v>45179</v>
      </c>
      <c r="H21" s="4">
        <v>1</v>
      </c>
      <c r="I21" s="4">
        <v>2</v>
      </c>
      <c r="J21" s="4">
        <v>2</v>
      </c>
      <c r="K21" s="4" t="s">
        <v>30</v>
      </c>
      <c r="L21" s="4">
        <v>4117.02</v>
      </c>
      <c r="M21" s="4">
        <v>4117.02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45135.0000115741</v>
      </c>
      <c r="S21" s="6">
        <v>45182</v>
      </c>
      <c r="T21" s="4" t="s">
        <v>34</v>
      </c>
      <c r="U21" s="4">
        <v>4117.02</v>
      </c>
      <c r="V21" s="4">
        <v>0</v>
      </c>
      <c r="W21" s="4">
        <v>0</v>
      </c>
      <c r="X21" s="4" t="s">
        <v>138</v>
      </c>
      <c r="Y21" s="4" t="s">
        <v>64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45178</v>
      </c>
      <c r="G22" s="6">
        <v>45179</v>
      </c>
      <c r="H22" s="4">
        <v>1</v>
      </c>
      <c r="I22" s="4">
        <v>1</v>
      </c>
      <c r="J22" s="4">
        <v>1</v>
      </c>
      <c r="K22" s="4" t="s">
        <v>30</v>
      </c>
      <c r="L22" s="4">
        <v>608.27</v>
      </c>
      <c r="M22" s="4">
        <v>608.27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45136.0000115741</v>
      </c>
      <c r="S22" s="6">
        <v>45182</v>
      </c>
      <c r="T22" s="4" t="s">
        <v>34</v>
      </c>
      <c r="U22" s="4">
        <v>608.27</v>
      </c>
      <c r="V22" s="4">
        <v>0</v>
      </c>
      <c r="W22" s="4">
        <v>0</v>
      </c>
      <c r="X22" s="4" t="s">
        <v>141</v>
      </c>
      <c r="Y22" s="4" t="s">
        <v>64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45176</v>
      </c>
      <c r="G23" s="6">
        <v>45179</v>
      </c>
      <c r="H23" s="4">
        <v>1</v>
      </c>
      <c r="I23" s="4">
        <v>3</v>
      </c>
      <c r="J23" s="4">
        <v>3</v>
      </c>
      <c r="K23" s="4" t="s">
        <v>30</v>
      </c>
      <c r="L23" s="4">
        <v>6463.23</v>
      </c>
      <c r="M23" s="4">
        <v>6463.23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45138</v>
      </c>
      <c r="S23" s="6">
        <v>45182</v>
      </c>
      <c r="T23" s="4" t="s">
        <v>34</v>
      </c>
      <c r="U23" s="4">
        <v>6463.23</v>
      </c>
      <c r="V23" s="4">
        <v>0</v>
      </c>
      <c r="W23" s="4">
        <v>0</v>
      </c>
      <c r="X23" s="4" t="s">
        <v>146</v>
      </c>
      <c r="Y23" s="4" t="s">
        <v>64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45178</v>
      </c>
      <c r="G24" s="6">
        <v>45179</v>
      </c>
      <c r="H24" s="4">
        <v>1</v>
      </c>
      <c r="I24" s="4">
        <v>1</v>
      </c>
      <c r="J24" s="4">
        <v>1</v>
      </c>
      <c r="K24" s="4" t="s">
        <v>30</v>
      </c>
      <c r="L24" s="4">
        <v>388.56</v>
      </c>
      <c r="M24" s="4">
        <v>388.56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45138</v>
      </c>
      <c r="S24" s="6">
        <v>45182</v>
      </c>
      <c r="T24" s="4" t="s">
        <v>34</v>
      </c>
      <c r="U24" s="4">
        <v>388.56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142</v>
      </c>
      <c r="B25" s="4" t="s">
        <v>26</v>
      </c>
      <c r="C25" s="4" t="s">
        <v>71</v>
      </c>
      <c r="D25" s="4" t="s">
        <v>143</v>
      </c>
      <c r="E25" s="4" t="s">
        <v>144</v>
      </c>
      <c r="F25" s="6">
        <v>45176</v>
      </c>
      <c r="G25" s="6">
        <v>45179</v>
      </c>
      <c r="H25" s="4">
        <v>1</v>
      </c>
      <c r="I25" s="4">
        <v>3</v>
      </c>
      <c r="J25" s="4">
        <v>3</v>
      </c>
      <c r="K25" s="4" t="s">
        <v>30</v>
      </c>
      <c r="L25" s="4">
        <v>-6463.23</v>
      </c>
      <c r="M25" s="4">
        <v>-6463.23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45138</v>
      </c>
      <c r="S25" s="6">
        <v>45182</v>
      </c>
      <c r="T25" s="4" t="s">
        <v>34</v>
      </c>
      <c r="U25" s="4">
        <v>-6463.23</v>
      </c>
      <c r="V25" s="4">
        <v>0</v>
      </c>
      <c r="W25" s="4">
        <v>0</v>
      </c>
      <c r="X25" s="4" t="s">
        <v>146</v>
      </c>
      <c r="Y25" s="4" t="s">
        <v>64</v>
      </c>
    </row>
    <row r="26" s="4" customFormat="1" spans="1:25">
      <c r="A26" s="4" t="s">
        <v>153</v>
      </c>
      <c r="B26" s="4" t="s">
        <v>26</v>
      </c>
      <c r="C26" s="4" t="s">
        <v>27</v>
      </c>
      <c r="D26" s="4" t="s">
        <v>154</v>
      </c>
      <c r="E26" s="4" t="s">
        <v>155</v>
      </c>
      <c r="F26" s="6">
        <v>45178</v>
      </c>
      <c r="G26" s="6">
        <v>45179</v>
      </c>
      <c r="H26" s="4">
        <v>1</v>
      </c>
      <c r="I26" s="4">
        <v>1</v>
      </c>
      <c r="J26" s="4">
        <v>1</v>
      </c>
      <c r="K26" s="4" t="s">
        <v>30</v>
      </c>
      <c r="L26" s="4">
        <v>594.74</v>
      </c>
      <c r="M26" s="4">
        <v>594.74</v>
      </c>
      <c r="N26" s="4" t="s">
        <v>156</v>
      </c>
      <c r="O26" s="4" t="s">
        <v>32</v>
      </c>
      <c r="P26" s="4" t="s">
        <v>33</v>
      </c>
      <c r="Q26" s="4">
        <v>0</v>
      </c>
      <c r="R26" s="7">
        <v>45140</v>
      </c>
      <c r="S26" s="6">
        <v>45182</v>
      </c>
      <c r="T26" s="4" t="s">
        <v>34</v>
      </c>
      <c r="U26" s="4">
        <v>594.74</v>
      </c>
      <c r="V26" s="4">
        <v>0</v>
      </c>
      <c r="W26" s="4">
        <v>0</v>
      </c>
      <c r="X26" s="4" t="s">
        <v>157</v>
      </c>
      <c r="Y26" s="4" t="s">
        <v>158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45177</v>
      </c>
      <c r="G27" s="6">
        <v>45179</v>
      </c>
      <c r="H27" s="4">
        <v>1</v>
      </c>
      <c r="I27" s="4">
        <v>2</v>
      </c>
      <c r="J27" s="4">
        <v>2</v>
      </c>
      <c r="K27" s="4" t="s">
        <v>30</v>
      </c>
      <c r="L27" s="4">
        <v>3017</v>
      </c>
      <c r="M27" s="4">
        <v>3017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45142</v>
      </c>
      <c r="S27" s="6">
        <v>45182</v>
      </c>
      <c r="T27" s="4" t="s">
        <v>34</v>
      </c>
      <c r="U27" s="4">
        <v>3017</v>
      </c>
      <c r="V27" s="4">
        <v>0</v>
      </c>
      <c r="W27" s="4">
        <v>0</v>
      </c>
      <c r="X27" s="4" t="s">
        <v>163</v>
      </c>
      <c r="Y27" s="4" t="s">
        <v>64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45177</v>
      </c>
      <c r="G28" s="6">
        <v>45179</v>
      </c>
      <c r="H28" s="4">
        <v>1</v>
      </c>
      <c r="I28" s="4">
        <v>2</v>
      </c>
      <c r="J28" s="4">
        <v>2</v>
      </c>
      <c r="K28" s="4" t="s">
        <v>30</v>
      </c>
      <c r="L28" s="4">
        <v>1306.8</v>
      </c>
      <c r="M28" s="4">
        <v>1306.8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45143</v>
      </c>
      <c r="S28" s="6">
        <v>45182</v>
      </c>
      <c r="T28" s="4" t="s">
        <v>34</v>
      </c>
      <c r="U28" s="4">
        <v>1306.8</v>
      </c>
      <c r="V28" s="4">
        <v>0</v>
      </c>
      <c r="W28" s="4">
        <v>0</v>
      </c>
      <c r="X28" s="4" t="s">
        <v>168</v>
      </c>
      <c r="Y28" s="4" t="s">
        <v>169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171</v>
      </c>
      <c r="E29" s="4" t="s">
        <v>172</v>
      </c>
      <c r="F29" s="6">
        <v>45178</v>
      </c>
      <c r="G29" s="6">
        <v>45179</v>
      </c>
      <c r="H29" s="4">
        <v>3</v>
      </c>
      <c r="I29" s="4">
        <v>1</v>
      </c>
      <c r="J29" s="4">
        <v>3</v>
      </c>
      <c r="K29" s="4" t="s">
        <v>30</v>
      </c>
      <c r="L29" s="4">
        <v>1006.86</v>
      </c>
      <c r="M29" s="4">
        <v>1006.86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45143</v>
      </c>
      <c r="S29" s="6">
        <v>45182</v>
      </c>
      <c r="T29" s="4" t="s">
        <v>34</v>
      </c>
      <c r="U29" s="4">
        <v>1006.86</v>
      </c>
      <c r="V29" s="4">
        <v>0</v>
      </c>
      <c r="W29" s="4">
        <v>0</v>
      </c>
      <c r="X29" s="4" t="s">
        <v>174</v>
      </c>
      <c r="Y29" s="4" t="s">
        <v>175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177</v>
      </c>
      <c r="E30" s="4" t="s">
        <v>178</v>
      </c>
      <c r="F30" s="6">
        <v>45175</v>
      </c>
      <c r="G30" s="6">
        <v>45179</v>
      </c>
      <c r="H30" s="4">
        <v>1</v>
      </c>
      <c r="I30" s="4">
        <v>4</v>
      </c>
      <c r="J30" s="4">
        <v>4</v>
      </c>
      <c r="K30" s="4" t="s">
        <v>30</v>
      </c>
      <c r="L30" s="4">
        <v>3068.08</v>
      </c>
      <c r="M30" s="4">
        <v>3068.08</v>
      </c>
      <c r="N30" s="4" t="s">
        <v>179</v>
      </c>
      <c r="O30" s="4" t="s">
        <v>32</v>
      </c>
      <c r="P30" s="4" t="s">
        <v>33</v>
      </c>
      <c r="Q30" s="4">
        <v>0</v>
      </c>
      <c r="R30" s="7">
        <v>45144.0000115741</v>
      </c>
      <c r="S30" s="6">
        <v>45182</v>
      </c>
      <c r="T30" s="4" t="s">
        <v>34</v>
      </c>
      <c r="U30" s="4">
        <v>3068.08</v>
      </c>
      <c r="V30" s="4">
        <v>0</v>
      </c>
      <c r="W30" s="4">
        <v>0</v>
      </c>
      <c r="X30" s="4" t="s">
        <v>180</v>
      </c>
      <c r="Y30" s="4" t="s">
        <v>64</v>
      </c>
    </row>
    <row r="31" s="4" customFormat="1" spans="1:25">
      <c r="A31" s="4" t="s">
        <v>176</v>
      </c>
      <c r="B31" s="4" t="s">
        <v>26</v>
      </c>
      <c r="C31" s="4" t="s">
        <v>71</v>
      </c>
      <c r="D31" s="4" t="s">
        <v>177</v>
      </c>
      <c r="E31" s="4" t="s">
        <v>178</v>
      </c>
      <c r="F31" s="6">
        <v>45175</v>
      </c>
      <c r="G31" s="6">
        <v>45179</v>
      </c>
      <c r="H31" s="4">
        <v>1</v>
      </c>
      <c r="I31" s="4">
        <v>4</v>
      </c>
      <c r="J31" s="4">
        <v>4</v>
      </c>
      <c r="K31" s="4" t="s">
        <v>30</v>
      </c>
      <c r="L31" s="4">
        <v>-3068.08</v>
      </c>
      <c r="M31" s="4">
        <v>-3068.08</v>
      </c>
      <c r="N31" s="4" t="s">
        <v>179</v>
      </c>
      <c r="O31" s="4" t="s">
        <v>32</v>
      </c>
      <c r="P31" s="4" t="s">
        <v>33</v>
      </c>
      <c r="Q31" s="4">
        <v>0</v>
      </c>
      <c r="R31" s="7">
        <v>45144.0000115741</v>
      </c>
      <c r="S31" s="6">
        <v>45182</v>
      </c>
      <c r="T31" s="4" t="s">
        <v>34</v>
      </c>
      <c r="U31" s="4">
        <v>-3068.08</v>
      </c>
      <c r="V31" s="4">
        <v>0</v>
      </c>
      <c r="W31" s="4">
        <v>0</v>
      </c>
      <c r="X31" s="4" t="s">
        <v>180</v>
      </c>
      <c r="Y31" s="4" t="s">
        <v>64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177</v>
      </c>
      <c r="E32" s="4" t="s">
        <v>178</v>
      </c>
      <c r="F32" s="6">
        <v>45175</v>
      </c>
      <c r="G32" s="6">
        <v>45179</v>
      </c>
      <c r="H32" s="4">
        <v>1</v>
      </c>
      <c r="I32" s="4">
        <v>4</v>
      </c>
      <c r="J32" s="4">
        <v>4</v>
      </c>
      <c r="K32" s="4" t="s">
        <v>30</v>
      </c>
      <c r="L32" s="4">
        <v>3068.08</v>
      </c>
      <c r="M32" s="4">
        <v>3068.08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45144.0000115741</v>
      </c>
      <c r="S32" s="6">
        <v>45182</v>
      </c>
      <c r="T32" s="4" t="s">
        <v>34</v>
      </c>
      <c r="U32" s="4">
        <v>3068.08</v>
      </c>
      <c r="V32" s="4">
        <v>0</v>
      </c>
      <c r="W32" s="4">
        <v>0</v>
      </c>
      <c r="X32" s="4" t="s">
        <v>182</v>
      </c>
      <c r="Y32" s="4" t="s">
        <v>64</v>
      </c>
    </row>
    <row r="33" s="4" customFormat="1" spans="1:25">
      <c r="A33" s="4" t="s">
        <v>181</v>
      </c>
      <c r="B33" s="4" t="s">
        <v>26</v>
      </c>
      <c r="C33" s="4" t="s">
        <v>71</v>
      </c>
      <c r="D33" s="4" t="s">
        <v>177</v>
      </c>
      <c r="E33" s="4" t="s">
        <v>178</v>
      </c>
      <c r="F33" s="6">
        <v>45175</v>
      </c>
      <c r="G33" s="6">
        <v>45179</v>
      </c>
      <c r="H33" s="4">
        <v>1</v>
      </c>
      <c r="I33" s="4">
        <v>4</v>
      </c>
      <c r="J33" s="4">
        <v>4</v>
      </c>
      <c r="K33" s="4" t="s">
        <v>30</v>
      </c>
      <c r="L33" s="4">
        <v>-3068.08</v>
      </c>
      <c r="M33" s="4">
        <v>-3068.08</v>
      </c>
      <c r="N33" s="4" t="s">
        <v>179</v>
      </c>
      <c r="O33" s="4" t="s">
        <v>32</v>
      </c>
      <c r="P33" s="4" t="s">
        <v>33</v>
      </c>
      <c r="Q33" s="4">
        <v>0</v>
      </c>
      <c r="R33" s="7">
        <v>45144.0000115741</v>
      </c>
      <c r="S33" s="6">
        <v>45182</v>
      </c>
      <c r="T33" s="4" t="s">
        <v>34</v>
      </c>
      <c r="U33" s="4">
        <v>-3068.08</v>
      </c>
      <c r="V33" s="4">
        <v>0</v>
      </c>
      <c r="W33" s="4">
        <v>0</v>
      </c>
      <c r="X33" s="4" t="s">
        <v>182</v>
      </c>
      <c r="Y33" s="4" t="s">
        <v>64</v>
      </c>
    </row>
    <row r="34" s="4" customFormat="1" spans="1:25">
      <c r="A34" s="4" t="s">
        <v>183</v>
      </c>
      <c r="B34" s="4" t="s">
        <v>26</v>
      </c>
      <c r="C34" s="4" t="s">
        <v>27</v>
      </c>
      <c r="D34" s="4" t="s">
        <v>184</v>
      </c>
      <c r="E34" s="4" t="s">
        <v>185</v>
      </c>
      <c r="F34" s="6">
        <v>45178</v>
      </c>
      <c r="G34" s="6">
        <v>45179</v>
      </c>
      <c r="H34" s="4">
        <v>1</v>
      </c>
      <c r="I34" s="4">
        <v>1</v>
      </c>
      <c r="J34" s="4">
        <v>1</v>
      </c>
      <c r="K34" s="4" t="s">
        <v>30</v>
      </c>
      <c r="L34" s="4">
        <v>485.63</v>
      </c>
      <c r="M34" s="4">
        <v>485.63</v>
      </c>
      <c r="N34" s="4" t="s">
        <v>186</v>
      </c>
      <c r="O34" s="4" t="s">
        <v>32</v>
      </c>
      <c r="P34" s="4" t="s">
        <v>33</v>
      </c>
      <c r="Q34" s="4">
        <v>0</v>
      </c>
      <c r="R34" s="7">
        <v>45145</v>
      </c>
      <c r="S34" s="6">
        <v>45182</v>
      </c>
      <c r="T34" s="4" t="s">
        <v>34</v>
      </c>
      <c r="U34" s="4">
        <v>485.63</v>
      </c>
      <c r="V34" s="4">
        <v>0</v>
      </c>
      <c r="W34" s="4">
        <v>0</v>
      </c>
      <c r="X34" s="4" t="s">
        <v>187</v>
      </c>
      <c r="Y34" s="4" t="s">
        <v>64</v>
      </c>
    </row>
    <row r="35" s="4" customFormat="1" spans="1:25">
      <c r="A35" s="4" t="s">
        <v>188</v>
      </c>
      <c r="B35" s="4" t="s">
        <v>26</v>
      </c>
      <c r="C35" s="4" t="s">
        <v>27</v>
      </c>
      <c r="D35" s="4" t="s">
        <v>189</v>
      </c>
      <c r="E35" s="4" t="s">
        <v>190</v>
      </c>
      <c r="F35" s="6">
        <v>45174</v>
      </c>
      <c r="G35" s="6">
        <v>45179</v>
      </c>
      <c r="H35" s="4">
        <v>1</v>
      </c>
      <c r="I35" s="4">
        <v>5</v>
      </c>
      <c r="J35" s="4">
        <v>5</v>
      </c>
      <c r="K35" s="4" t="s">
        <v>30</v>
      </c>
      <c r="L35" s="4">
        <v>6908.75</v>
      </c>
      <c r="M35" s="4">
        <v>6908.75</v>
      </c>
      <c r="N35" s="4" t="s">
        <v>191</v>
      </c>
      <c r="O35" s="4" t="s">
        <v>32</v>
      </c>
      <c r="P35" s="4" t="s">
        <v>33</v>
      </c>
      <c r="Q35" s="4">
        <v>0</v>
      </c>
      <c r="R35" s="7">
        <v>45145</v>
      </c>
      <c r="S35" s="6">
        <v>45182</v>
      </c>
      <c r="T35" s="4" t="s">
        <v>34</v>
      </c>
      <c r="U35" s="4">
        <v>6908.75</v>
      </c>
      <c r="V35" s="4">
        <v>0</v>
      </c>
      <c r="W35" s="4">
        <v>0</v>
      </c>
      <c r="X35" s="4" t="s">
        <v>192</v>
      </c>
      <c r="Y35" s="4" t="s">
        <v>64</v>
      </c>
    </row>
    <row r="36" s="4" customFormat="1" spans="1:25">
      <c r="A36" s="4" t="s">
        <v>193</v>
      </c>
      <c r="B36" s="4" t="s">
        <v>26</v>
      </c>
      <c r="C36" s="4" t="s">
        <v>27</v>
      </c>
      <c r="D36" s="4" t="s">
        <v>194</v>
      </c>
      <c r="E36" s="4" t="s">
        <v>195</v>
      </c>
      <c r="F36" s="6">
        <v>45178</v>
      </c>
      <c r="G36" s="6">
        <v>45179</v>
      </c>
      <c r="H36" s="4">
        <v>1</v>
      </c>
      <c r="I36" s="4">
        <v>1</v>
      </c>
      <c r="J36" s="4">
        <v>1</v>
      </c>
      <c r="K36" s="4" t="s">
        <v>30</v>
      </c>
      <c r="L36" s="4">
        <v>943.43</v>
      </c>
      <c r="M36" s="4">
        <v>943.43</v>
      </c>
      <c r="N36" s="4" t="s">
        <v>196</v>
      </c>
      <c r="O36" s="4" t="s">
        <v>32</v>
      </c>
      <c r="P36" s="4" t="s">
        <v>33</v>
      </c>
      <c r="Q36" s="4">
        <v>0</v>
      </c>
      <c r="R36" s="7">
        <v>45145</v>
      </c>
      <c r="S36" s="6">
        <v>45182</v>
      </c>
      <c r="T36" s="4" t="s">
        <v>34</v>
      </c>
      <c r="U36" s="4">
        <v>943.43</v>
      </c>
      <c r="V36" s="4">
        <v>0</v>
      </c>
      <c r="W36" s="4">
        <v>0</v>
      </c>
      <c r="X36" s="4" t="s">
        <v>197</v>
      </c>
      <c r="Y36" s="4" t="s">
        <v>198</v>
      </c>
    </row>
    <row r="37" s="4" customFormat="1" spans="1:25">
      <c r="A37" s="4" t="s">
        <v>199</v>
      </c>
      <c r="B37" s="4" t="s">
        <v>26</v>
      </c>
      <c r="C37" s="4" t="s">
        <v>27</v>
      </c>
      <c r="D37" s="4" t="s">
        <v>200</v>
      </c>
      <c r="E37" s="4" t="s">
        <v>201</v>
      </c>
      <c r="F37" s="6">
        <v>45176</v>
      </c>
      <c r="G37" s="6">
        <v>45179</v>
      </c>
      <c r="H37" s="4">
        <v>1</v>
      </c>
      <c r="I37" s="4">
        <v>3</v>
      </c>
      <c r="J37" s="4">
        <v>3</v>
      </c>
      <c r="K37" s="4" t="s">
        <v>30</v>
      </c>
      <c r="L37" s="4">
        <v>4699.11</v>
      </c>
      <c r="M37" s="4">
        <v>4699.11</v>
      </c>
      <c r="N37" s="4" t="s">
        <v>202</v>
      </c>
      <c r="O37" s="4" t="s">
        <v>32</v>
      </c>
      <c r="P37" s="4" t="s">
        <v>33</v>
      </c>
      <c r="Q37" s="4">
        <v>0</v>
      </c>
      <c r="R37" s="7">
        <v>45145.0000115741</v>
      </c>
      <c r="S37" s="6">
        <v>45182</v>
      </c>
      <c r="T37" s="4" t="s">
        <v>34</v>
      </c>
      <c r="U37" s="4">
        <v>4699.11</v>
      </c>
      <c r="V37" s="4">
        <v>0</v>
      </c>
      <c r="W37" s="4">
        <v>0</v>
      </c>
      <c r="X37" s="4" t="s">
        <v>203</v>
      </c>
      <c r="Y37" s="4" t="s">
        <v>204</v>
      </c>
    </row>
    <row r="38" s="4" customFormat="1" spans="1:25">
      <c r="A38" s="4" t="s">
        <v>205</v>
      </c>
      <c r="B38" s="4" t="s">
        <v>26</v>
      </c>
      <c r="C38" s="4" t="s">
        <v>27</v>
      </c>
      <c r="D38" s="4" t="s">
        <v>206</v>
      </c>
      <c r="E38" s="4" t="s">
        <v>207</v>
      </c>
      <c r="F38" s="6">
        <v>45177</v>
      </c>
      <c r="G38" s="6">
        <v>45179</v>
      </c>
      <c r="H38" s="4">
        <v>1</v>
      </c>
      <c r="I38" s="4">
        <v>2</v>
      </c>
      <c r="J38" s="4">
        <v>2</v>
      </c>
      <c r="K38" s="4" t="s">
        <v>30</v>
      </c>
      <c r="L38" s="4">
        <v>2998.04</v>
      </c>
      <c r="M38" s="4">
        <v>2998.04</v>
      </c>
      <c r="N38" s="4" t="s">
        <v>208</v>
      </c>
      <c r="O38" s="4" t="s">
        <v>32</v>
      </c>
      <c r="P38" s="4" t="s">
        <v>33</v>
      </c>
      <c r="Q38" s="4">
        <v>0</v>
      </c>
      <c r="R38" s="7">
        <v>45145</v>
      </c>
      <c r="S38" s="6">
        <v>45182</v>
      </c>
      <c r="T38" s="4" t="s">
        <v>34</v>
      </c>
      <c r="U38" s="4">
        <v>2998.04</v>
      </c>
      <c r="V38" s="4">
        <v>0</v>
      </c>
      <c r="W38" s="4">
        <v>0</v>
      </c>
      <c r="X38" s="4" t="s">
        <v>209</v>
      </c>
      <c r="Y38" s="4" t="s">
        <v>64</v>
      </c>
    </row>
    <row r="39" s="4" customFormat="1" spans="1:25">
      <c r="A39" s="4" t="s">
        <v>210</v>
      </c>
      <c r="B39" s="4" t="s">
        <v>26</v>
      </c>
      <c r="C39" s="4" t="s">
        <v>27</v>
      </c>
      <c r="D39" s="4" t="s">
        <v>211</v>
      </c>
      <c r="E39" s="4" t="s">
        <v>212</v>
      </c>
      <c r="F39" s="6">
        <v>45176</v>
      </c>
      <c r="G39" s="6">
        <v>45179</v>
      </c>
      <c r="H39" s="4">
        <v>1</v>
      </c>
      <c r="I39" s="4">
        <v>3</v>
      </c>
      <c r="J39" s="4">
        <v>3</v>
      </c>
      <c r="K39" s="4" t="s">
        <v>30</v>
      </c>
      <c r="L39" s="4">
        <v>4627.58</v>
      </c>
      <c r="M39" s="4">
        <v>4627.58</v>
      </c>
      <c r="N39" s="4" t="s">
        <v>213</v>
      </c>
      <c r="O39" s="4" t="s">
        <v>32</v>
      </c>
      <c r="P39" s="4" t="s">
        <v>33</v>
      </c>
      <c r="Q39" s="4">
        <v>0</v>
      </c>
      <c r="R39" s="7">
        <v>45146.0000115741</v>
      </c>
      <c r="S39" s="6">
        <v>45182</v>
      </c>
      <c r="T39" s="4" t="s">
        <v>34</v>
      </c>
      <c r="U39" s="4">
        <v>4627.58</v>
      </c>
      <c r="V39" s="4">
        <v>0</v>
      </c>
      <c r="W39" s="4">
        <v>0</v>
      </c>
      <c r="X39" s="4" t="s">
        <v>214</v>
      </c>
      <c r="Y39" s="4" t="s">
        <v>215</v>
      </c>
    </row>
    <row r="40" s="4" customFormat="1" spans="1:25">
      <c r="A40" s="4" t="s">
        <v>216</v>
      </c>
      <c r="B40" s="4" t="s">
        <v>26</v>
      </c>
      <c r="C40" s="4" t="s">
        <v>27</v>
      </c>
      <c r="D40" s="4" t="s">
        <v>217</v>
      </c>
      <c r="E40" s="4" t="s">
        <v>144</v>
      </c>
      <c r="F40" s="6">
        <v>45178</v>
      </c>
      <c r="G40" s="6">
        <v>45179</v>
      </c>
      <c r="H40" s="4">
        <v>1</v>
      </c>
      <c r="I40" s="4">
        <v>1</v>
      </c>
      <c r="J40" s="4">
        <v>1</v>
      </c>
      <c r="K40" s="4" t="s">
        <v>30</v>
      </c>
      <c r="L40" s="4">
        <v>1732.38</v>
      </c>
      <c r="M40" s="4">
        <v>1732.38</v>
      </c>
      <c r="N40" s="4" t="s">
        <v>218</v>
      </c>
      <c r="O40" s="4" t="s">
        <v>32</v>
      </c>
      <c r="P40" s="4" t="s">
        <v>33</v>
      </c>
      <c r="Q40" s="4">
        <v>0</v>
      </c>
      <c r="R40" s="7">
        <v>45146</v>
      </c>
      <c r="S40" s="6">
        <v>45182</v>
      </c>
      <c r="T40" s="4" t="s">
        <v>34</v>
      </c>
      <c r="U40" s="4">
        <v>1732.38</v>
      </c>
      <c r="V40" s="4">
        <v>0</v>
      </c>
      <c r="W40" s="4">
        <v>0</v>
      </c>
      <c r="X40" s="4" t="s">
        <v>219</v>
      </c>
      <c r="Y40" s="4" t="s">
        <v>220</v>
      </c>
    </row>
    <row r="41" s="4" customFormat="1" spans="1:25">
      <c r="A41" s="4" t="s">
        <v>221</v>
      </c>
      <c r="B41" s="4" t="s">
        <v>26</v>
      </c>
      <c r="C41" s="4" t="s">
        <v>27</v>
      </c>
      <c r="D41" s="4" t="s">
        <v>222</v>
      </c>
      <c r="E41" s="4" t="s">
        <v>223</v>
      </c>
      <c r="F41" s="6">
        <v>45177</v>
      </c>
      <c r="G41" s="6">
        <v>45179</v>
      </c>
      <c r="H41" s="4">
        <v>1</v>
      </c>
      <c r="I41" s="4">
        <v>2</v>
      </c>
      <c r="J41" s="4">
        <v>2</v>
      </c>
      <c r="K41" s="4" t="s">
        <v>30</v>
      </c>
      <c r="L41" s="4">
        <v>825.92</v>
      </c>
      <c r="M41" s="4">
        <v>825.92</v>
      </c>
      <c r="N41" s="4" t="s">
        <v>224</v>
      </c>
      <c r="O41" s="4" t="s">
        <v>32</v>
      </c>
      <c r="P41" s="4" t="s">
        <v>33</v>
      </c>
      <c r="Q41" s="4">
        <v>0</v>
      </c>
      <c r="R41" s="7">
        <v>45148</v>
      </c>
      <c r="S41" s="6">
        <v>45182</v>
      </c>
      <c r="T41" s="4" t="s">
        <v>34</v>
      </c>
      <c r="U41" s="4">
        <v>825.92</v>
      </c>
      <c r="V41" s="4">
        <v>0</v>
      </c>
      <c r="W41" s="4">
        <v>0</v>
      </c>
      <c r="X41" s="4" t="s">
        <v>225</v>
      </c>
      <c r="Y41" s="4" t="s">
        <v>226</v>
      </c>
    </row>
    <row r="42" s="4" customFormat="1" spans="1:25">
      <c r="A42" s="4" t="s">
        <v>227</v>
      </c>
      <c r="B42" s="4" t="s">
        <v>26</v>
      </c>
      <c r="C42" s="4" t="s">
        <v>27</v>
      </c>
      <c r="D42" s="4" t="s">
        <v>228</v>
      </c>
      <c r="E42" s="4" t="s">
        <v>229</v>
      </c>
      <c r="F42" s="6">
        <v>45176</v>
      </c>
      <c r="G42" s="6">
        <v>45179</v>
      </c>
      <c r="H42" s="4">
        <v>1</v>
      </c>
      <c r="I42" s="4">
        <v>3</v>
      </c>
      <c r="J42" s="4">
        <v>3</v>
      </c>
      <c r="K42" s="4" t="s">
        <v>30</v>
      </c>
      <c r="L42" s="4">
        <v>1458.78</v>
      </c>
      <c r="M42" s="4">
        <v>1458.78</v>
      </c>
      <c r="N42" s="4" t="s">
        <v>230</v>
      </c>
      <c r="O42" s="4" t="s">
        <v>32</v>
      </c>
      <c r="P42" s="4" t="s">
        <v>33</v>
      </c>
      <c r="Q42" s="4">
        <v>0</v>
      </c>
      <c r="R42" s="7">
        <v>45148</v>
      </c>
      <c r="S42" s="6">
        <v>45182</v>
      </c>
      <c r="T42" s="4" t="s">
        <v>34</v>
      </c>
      <c r="U42" s="4">
        <v>1458.78</v>
      </c>
      <c r="V42" s="4">
        <v>0</v>
      </c>
      <c r="W42" s="4">
        <v>0</v>
      </c>
      <c r="X42" s="4" t="s">
        <v>231</v>
      </c>
      <c r="Y42" s="4" t="s">
        <v>64</v>
      </c>
    </row>
    <row r="43" s="4" customFormat="1" spans="1:25">
      <c r="A43" s="4" t="s">
        <v>232</v>
      </c>
      <c r="B43" s="4" t="s">
        <v>26</v>
      </c>
      <c r="C43" s="4" t="s">
        <v>27</v>
      </c>
      <c r="D43" s="4" t="s">
        <v>233</v>
      </c>
      <c r="E43" s="4" t="s">
        <v>234</v>
      </c>
      <c r="F43" s="6">
        <v>45178</v>
      </c>
      <c r="G43" s="6">
        <v>45179</v>
      </c>
      <c r="H43" s="4">
        <v>1</v>
      </c>
      <c r="I43" s="4">
        <v>1</v>
      </c>
      <c r="J43" s="4">
        <v>1</v>
      </c>
      <c r="K43" s="4" t="s">
        <v>30</v>
      </c>
      <c r="L43" s="4">
        <v>1225.32</v>
      </c>
      <c r="M43" s="4">
        <v>1225.32</v>
      </c>
      <c r="N43" s="4" t="s">
        <v>235</v>
      </c>
      <c r="O43" s="4" t="s">
        <v>32</v>
      </c>
      <c r="P43" s="4" t="s">
        <v>33</v>
      </c>
      <c r="Q43" s="4">
        <v>0</v>
      </c>
      <c r="R43" s="7">
        <v>45149</v>
      </c>
      <c r="S43" s="6">
        <v>45182</v>
      </c>
      <c r="T43" s="4" t="s">
        <v>34</v>
      </c>
      <c r="U43" s="4">
        <v>1225.32</v>
      </c>
      <c r="V43" s="4">
        <v>0</v>
      </c>
      <c r="W43" s="4">
        <v>0</v>
      </c>
      <c r="X43" s="4" t="s">
        <v>236</v>
      </c>
      <c r="Y43" s="4" t="s">
        <v>237</v>
      </c>
    </row>
    <row r="44" s="4" customFormat="1" spans="1:25">
      <c r="A44" s="4" t="s">
        <v>238</v>
      </c>
      <c r="B44" s="4" t="s">
        <v>26</v>
      </c>
      <c r="C44" s="4" t="s">
        <v>27</v>
      </c>
      <c r="D44" s="4" t="s">
        <v>239</v>
      </c>
      <c r="E44" s="4" t="s">
        <v>240</v>
      </c>
      <c r="F44" s="6">
        <v>45176</v>
      </c>
      <c r="G44" s="6">
        <v>45179</v>
      </c>
      <c r="H44" s="4">
        <v>1</v>
      </c>
      <c r="I44" s="4">
        <v>3</v>
      </c>
      <c r="J44" s="4">
        <v>3</v>
      </c>
      <c r="K44" s="4" t="s">
        <v>30</v>
      </c>
      <c r="L44" s="4">
        <v>2934.55</v>
      </c>
      <c r="M44" s="4">
        <v>2934.55</v>
      </c>
      <c r="N44" s="4" t="s">
        <v>241</v>
      </c>
      <c r="O44" s="4" t="s">
        <v>32</v>
      </c>
      <c r="P44" s="4" t="s">
        <v>33</v>
      </c>
      <c r="Q44" s="4">
        <v>0</v>
      </c>
      <c r="R44" s="7">
        <v>45149</v>
      </c>
      <c r="S44" s="6">
        <v>45182</v>
      </c>
      <c r="T44" s="4" t="s">
        <v>34</v>
      </c>
      <c r="U44" s="4">
        <v>2934.55</v>
      </c>
      <c r="V44" s="4">
        <v>0</v>
      </c>
      <c r="W44" s="4">
        <v>0</v>
      </c>
      <c r="X44" s="4" t="s">
        <v>242</v>
      </c>
      <c r="Y44" s="4" t="s">
        <v>243</v>
      </c>
    </row>
    <row r="45" s="4" customFormat="1" spans="1:25">
      <c r="A45" s="4" t="s">
        <v>244</v>
      </c>
      <c r="B45" s="4" t="s">
        <v>26</v>
      </c>
      <c r="C45" s="4" t="s">
        <v>27</v>
      </c>
      <c r="D45" s="4" t="s">
        <v>245</v>
      </c>
      <c r="E45" s="4" t="s">
        <v>246</v>
      </c>
      <c r="F45" s="6">
        <v>45173</v>
      </c>
      <c r="G45" s="6">
        <v>45179</v>
      </c>
      <c r="H45" s="4">
        <v>1</v>
      </c>
      <c r="I45" s="4">
        <v>6</v>
      </c>
      <c r="J45" s="4">
        <v>6</v>
      </c>
      <c r="K45" s="4" t="s">
        <v>30</v>
      </c>
      <c r="L45" s="4">
        <v>6126.9</v>
      </c>
      <c r="M45" s="4">
        <v>6126.9</v>
      </c>
      <c r="N45" s="4" t="s">
        <v>247</v>
      </c>
      <c r="O45" s="4" t="s">
        <v>32</v>
      </c>
      <c r="P45" s="4" t="s">
        <v>33</v>
      </c>
      <c r="Q45" s="4">
        <v>0</v>
      </c>
      <c r="R45" s="7">
        <v>45149</v>
      </c>
      <c r="S45" s="6">
        <v>45182</v>
      </c>
      <c r="T45" s="4" t="s">
        <v>34</v>
      </c>
      <c r="U45" s="4">
        <v>6126.9</v>
      </c>
      <c r="V45" s="4">
        <v>0</v>
      </c>
      <c r="W45" s="4">
        <v>0</v>
      </c>
      <c r="X45" s="4" t="s">
        <v>248</v>
      </c>
      <c r="Y45" s="4" t="s">
        <v>64</v>
      </c>
    </row>
    <row r="46" s="4" customFormat="1" spans="1:25">
      <c r="A46" s="4" t="s">
        <v>249</v>
      </c>
      <c r="B46" s="4" t="s">
        <v>26</v>
      </c>
      <c r="C46" s="4" t="s">
        <v>27</v>
      </c>
      <c r="D46" s="4" t="s">
        <v>250</v>
      </c>
      <c r="E46" s="4" t="s">
        <v>251</v>
      </c>
      <c r="F46" s="6">
        <v>45177</v>
      </c>
      <c r="G46" s="6">
        <v>45179</v>
      </c>
      <c r="H46" s="4">
        <v>1</v>
      </c>
      <c r="I46" s="4">
        <v>2</v>
      </c>
      <c r="J46" s="4">
        <v>2</v>
      </c>
      <c r="K46" s="4" t="s">
        <v>30</v>
      </c>
      <c r="L46" s="4">
        <v>2606.42</v>
      </c>
      <c r="M46" s="4">
        <v>2606.42</v>
      </c>
      <c r="N46" s="4" t="s">
        <v>252</v>
      </c>
      <c r="O46" s="4" t="s">
        <v>32</v>
      </c>
      <c r="P46" s="4" t="s">
        <v>33</v>
      </c>
      <c r="Q46" s="4">
        <v>0</v>
      </c>
      <c r="R46" s="7">
        <v>45149</v>
      </c>
      <c r="S46" s="6">
        <v>45182</v>
      </c>
      <c r="T46" s="4" t="s">
        <v>34</v>
      </c>
      <c r="U46" s="4">
        <v>2606.42</v>
      </c>
      <c r="V46" s="4">
        <v>0</v>
      </c>
      <c r="W46" s="4">
        <v>0</v>
      </c>
      <c r="X46" s="4" t="s">
        <v>253</v>
      </c>
      <c r="Y46" s="4" t="s">
        <v>254</v>
      </c>
    </row>
    <row r="47" s="4" customFormat="1" spans="1:25">
      <c r="A47" s="4" t="s">
        <v>255</v>
      </c>
      <c r="B47" s="4" t="s">
        <v>26</v>
      </c>
      <c r="C47" s="4" t="s">
        <v>27</v>
      </c>
      <c r="D47" s="4" t="s">
        <v>256</v>
      </c>
      <c r="E47" s="4" t="s">
        <v>257</v>
      </c>
      <c r="F47" s="6">
        <v>45177</v>
      </c>
      <c r="G47" s="6">
        <v>45179</v>
      </c>
      <c r="H47" s="4">
        <v>1</v>
      </c>
      <c r="I47" s="4">
        <v>2</v>
      </c>
      <c r="J47" s="4">
        <v>2</v>
      </c>
      <c r="K47" s="4" t="s">
        <v>30</v>
      </c>
      <c r="L47" s="4">
        <v>1543.52</v>
      </c>
      <c r="M47" s="4">
        <v>1543.52</v>
      </c>
      <c r="N47" s="4" t="s">
        <v>258</v>
      </c>
      <c r="O47" s="4" t="s">
        <v>32</v>
      </c>
      <c r="P47" s="4" t="s">
        <v>33</v>
      </c>
      <c r="Q47" s="4">
        <v>0</v>
      </c>
      <c r="R47" s="7">
        <v>45149</v>
      </c>
      <c r="S47" s="6">
        <v>45182</v>
      </c>
      <c r="T47" s="4" t="s">
        <v>34</v>
      </c>
      <c r="U47" s="4">
        <v>1543.52</v>
      </c>
      <c r="V47" s="4">
        <v>0</v>
      </c>
      <c r="W47" s="4">
        <v>0</v>
      </c>
      <c r="X47" s="4" t="s">
        <v>259</v>
      </c>
      <c r="Y47" s="4" t="s">
        <v>260</v>
      </c>
    </row>
    <row r="48" s="4" customFormat="1" spans="1:25">
      <c r="A48" s="4" t="s">
        <v>261</v>
      </c>
      <c r="B48" s="4" t="s">
        <v>26</v>
      </c>
      <c r="C48" s="4" t="s">
        <v>27</v>
      </c>
      <c r="D48" s="4" t="s">
        <v>262</v>
      </c>
      <c r="E48" s="4" t="s">
        <v>263</v>
      </c>
      <c r="F48" s="6">
        <v>45178</v>
      </c>
      <c r="G48" s="6">
        <v>45179</v>
      </c>
      <c r="H48" s="4">
        <v>1</v>
      </c>
      <c r="I48" s="4">
        <v>1</v>
      </c>
      <c r="J48" s="4">
        <v>1</v>
      </c>
      <c r="K48" s="4" t="s">
        <v>30</v>
      </c>
      <c r="L48" s="4">
        <v>1096.81</v>
      </c>
      <c r="M48" s="4">
        <v>1096.81</v>
      </c>
      <c r="N48" s="4" t="s">
        <v>264</v>
      </c>
      <c r="O48" s="4" t="s">
        <v>32</v>
      </c>
      <c r="P48" s="4" t="s">
        <v>33</v>
      </c>
      <c r="Q48" s="4">
        <v>0</v>
      </c>
      <c r="R48" s="7">
        <v>45150</v>
      </c>
      <c r="S48" s="6">
        <v>45182</v>
      </c>
      <c r="T48" s="4" t="s">
        <v>34</v>
      </c>
      <c r="U48" s="4">
        <v>1096.81</v>
      </c>
      <c r="V48" s="4">
        <v>0</v>
      </c>
      <c r="W48" s="4">
        <v>0</v>
      </c>
      <c r="X48" s="4" t="s">
        <v>265</v>
      </c>
      <c r="Y48" s="4" t="s">
        <v>266</v>
      </c>
    </row>
    <row r="49" s="4" customFormat="1" spans="1:25">
      <c r="A49" s="4" t="s">
        <v>267</v>
      </c>
      <c r="B49" s="4" t="s">
        <v>26</v>
      </c>
      <c r="C49" s="4" t="s">
        <v>27</v>
      </c>
      <c r="D49" s="4" t="s">
        <v>268</v>
      </c>
      <c r="E49" s="4" t="s">
        <v>269</v>
      </c>
      <c r="F49" s="6">
        <v>45177</v>
      </c>
      <c r="G49" s="6">
        <v>45179</v>
      </c>
      <c r="H49" s="4">
        <v>1</v>
      </c>
      <c r="I49" s="4">
        <v>2</v>
      </c>
      <c r="J49" s="4">
        <v>2</v>
      </c>
      <c r="K49" s="4" t="s">
        <v>30</v>
      </c>
      <c r="L49" s="4">
        <v>237.48</v>
      </c>
      <c r="M49" s="4">
        <v>237.48</v>
      </c>
      <c r="N49" s="4" t="s">
        <v>270</v>
      </c>
      <c r="O49" s="4" t="s">
        <v>32</v>
      </c>
      <c r="P49" s="4" t="s">
        <v>33</v>
      </c>
      <c r="Q49" s="4">
        <v>0</v>
      </c>
      <c r="R49" s="7">
        <v>45150</v>
      </c>
      <c r="S49" s="6">
        <v>45182</v>
      </c>
      <c r="T49" s="4" t="s">
        <v>34</v>
      </c>
      <c r="U49" s="4">
        <v>237.48</v>
      </c>
      <c r="V49" s="4">
        <v>0</v>
      </c>
      <c r="W49" s="4">
        <v>0</v>
      </c>
      <c r="X49" s="4" t="s">
        <v>271</v>
      </c>
      <c r="Y49" s="4" t="s">
        <v>272</v>
      </c>
    </row>
    <row r="50" s="4" customFormat="1" spans="1:25">
      <c r="A50" s="4" t="s">
        <v>273</v>
      </c>
      <c r="B50" s="4" t="s">
        <v>26</v>
      </c>
      <c r="C50" s="4" t="s">
        <v>27</v>
      </c>
      <c r="D50" s="4" t="s">
        <v>274</v>
      </c>
      <c r="E50" s="4" t="s">
        <v>275</v>
      </c>
      <c r="F50" s="6">
        <v>45178</v>
      </c>
      <c r="G50" s="6">
        <v>45179</v>
      </c>
      <c r="H50" s="4">
        <v>1</v>
      </c>
      <c r="I50" s="4">
        <v>1</v>
      </c>
      <c r="J50" s="4">
        <v>1</v>
      </c>
      <c r="K50" s="4" t="s">
        <v>30</v>
      </c>
      <c r="L50" s="4">
        <v>1355.63</v>
      </c>
      <c r="M50" s="4">
        <v>1355.63</v>
      </c>
      <c r="N50" s="4" t="s">
        <v>276</v>
      </c>
      <c r="O50" s="4" t="s">
        <v>32</v>
      </c>
      <c r="P50" s="4" t="s">
        <v>33</v>
      </c>
      <c r="Q50" s="4">
        <v>0</v>
      </c>
      <c r="R50" s="7">
        <v>45151</v>
      </c>
      <c r="S50" s="6">
        <v>45182</v>
      </c>
      <c r="T50" s="4" t="s">
        <v>34</v>
      </c>
      <c r="U50" s="4">
        <v>1355.63</v>
      </c>
      <c r="V50" s="4">
        <v>0</v>
      </c>
      <c r="W50" s="4">
        <v>0</v>
      </c>
      <c r="X50" s="4" t="s">
        <v>277</v>
      </c>
      <c r="Y50" s="4" t="s">
        <v>278</v>
      </c>
    </row>
    <row r="51" s="4" customFormat="1" spans="1:25">
      <c r="A51" s="4" t="s">
        <v>279</v>
      </c>
      <c r="B51" s="4" t="s">
        <v>26</v>
      </c>
      <c r="C51" s="4" t="s">
        <v>27</v>
      </c>
      <c r="D51" s="4" t="s">
        <v>280</v>
      </c>
      <c r="E51" s="4" t="s">
        <v>281</v>
      </c>
      <c r="F51" s="6">
        <v>45177</v>
      </c>
      <c r="G51" s="6">
        <v>45179</v>
      </c>
      <c r="H51" s="4">
        <v>1</v>
      </c>
      <c r="I51" s="4">
        <v>2</v>
      </c>
      <c r="J51" s="4">
        <v>2</v>
      </c>
      <c r="K51" s="4" t="s">
        <v>30</v>
      </c>
      <c r="L51" s="4">
        <v>3205.52</v>
      </c>
      <c r="M51" s="4">
        <v>3205.52</v>
      </c>
      <c r="N51" s="4" t="s">
        <v>282</v>
      </c>
      <c r="O51" s="4" t="s">
        <v>32</v>
      </c>
      <c r="P51" s="4" t="s">
        <v>33</v>
      </c>
      <c r="Q51" s="4">
        <v>0</v>
      </c>
      <c r="R51" s="7">
        <v>45151</v>
      </c>
      <c r="S51" s="6">
        <v>45182</v>
      </c>
      <c r="T51" s="4" t="s">
        <v>34</v>
      </c>
      <c r="U51" s="4">
        <v>3205.52</v>
      </c>
      <c r="V51" s="4">
        <v>0</v>
      </c>
      <c r="W51" s="4">
        <v>0</v>
      </c>
      <c r="X51" s="4" t="s">
        <v>283</v>
      </c>
      <c r="Y51" s="4" t="s">
        <v>64</v>
      </c>
    </row>
    <row r="52" s="4" customFormat="1" spans="1:25">
      <c r="A52" s="4" t="s">
        <v>284</v>
      </c>
      <c r="B52" s="4" t="s">
        <v>26</v>
      </c>
      <c r="C52" s="4" t="s">
        <v>27</v>
      </c>
      <c r="D52" s="4" t="s">
        <v>285</v>
      </c>
      <c r="E52" s="4" t="s">
        <v>286</v>
      </c>
      <c r="F52" s="6">
        <v>45177</v>
      </c>
      <c r="G52" s="6">
        <v>45179</v>
      </c>
      <c r="H52" s="4">
        <v>1</v>
      </c>
      <c r="I52" s="4">
        <v>2</v>
      </c>
      <c r="J52" s="4">
        <v>2</v>
      </c>
      <c r="K52" s="4" t="s">
        <v>30</v>
      </c>
      <c r="L52" s="4">
        <v>1146.22</v>
      </c>
      <c r="M52" s="4">
        <v>1146.22</v>
      </c>
      <c r="N52" s="4" t="s">
        <v>287</v>
      </c>
      <c r="O52" s="4" t="s">
        <v>32</v>
      </c>
      <c r="P52" s="4" t="s">
        <v>33</v>
      </c>
      <c r="Q52" s="4">
        <v>0</v>
      </c>
      <c r="R52" s="7">
        <v>45151.0000115741</v>
      </c>
      <c r="S52" s="6">
        <v>45182</v>
      </c>
      <c r="T52" s="4" t="s">
        <v>34</v>
      </c>
      <c r="U52" s="4">
        <v>1146.22</v>
      </c>
      <c r="V52" s="4">
        <v>0</v>
      </c>
      <c r="W52" s="4">
        <v>0</v>
      </c>
      <c r="X52" s="4" t="s">
        <v>288</v>
      </c>
      <c r="Y52" s="4" t="s">
        <v>289</v>
      </c>
    </row>
    <row r="53" s="4" customFormat="1" spans="1:25">
      <c r="A53" s="4" t="s">
        <v>284</v>
      </c>
      <c r="B53" s="4" t="s">
        <v>26</v>
      </c>
      <c r="C53" s="4" t="s">
        <v>71</v>
      </c>
      <c r="D53" s="4" t="s">
        <v>285</v>
      </c>
      <c r="E53" s="4" t="s">
        <v>286</v>
      </c>
      <c r="F53" s="6">
        <v>45177</v>
      </c>
      <c r="G53" s="6">
        <v>45179</v>
      </c>
      <c r="H53" s="4">
        <v>1</v>
      </c>
      <c r="I53" s="4">
        <v>2</v>
      </c>
      <c r="J53" s="4">
        <v>2</v>
      </c>
      <c r="K53" s="4" t="s">
        <v>30</v>
      </c>
      <c r="L53" s="4">
        <v>-1146.22</v>
      </c>
      <c r="M53" s="4">
        <v>-1146.22</v>
      </c>
      <c r="N53" s="4" t="s">
        <v>287</v>
      </c>
      <c r="O53" s="4" t="s">
        <v>32</v>
      </c>
      <c r="P53" s="4" t="s">
        <v>33</v>
      </c>
      <c r="Q53" s="4">
        <v>0</v>
      </c>
      <c r="R53" s="7">
        <v>45151.0000115741</v>
      </c>
      <c r="S53" s="6">
        <v>45182</v>
      </c>
      <c r="T53" s="4" t="s">
        <v>34</v>
      </c>
      <c r="U53" s="4">
        <v>-1146.22</v>
      </c>
      <c r="V53" s="4">
        <v>0</v>
      </c>
      <c r="W53" s="4">
        <v>0</v>
      </c>
      <c r="X53" s="4" t="s">
        <v>288</v>
      </c>
      <c r="Y53" s="4" t="s">
        <v>289</v>
      </c>
    </row>
    <row r="54" s="4" customFormat="1" spans="1:25">
      <c r="A54" s="4" t="s">
        <v>290</v>
      </c>
      <c r="B54" s="4" t="s">
        <v>26</v>
      </c>
      <c r="C54" s="4" t="s">
        <v>27</v>
      </c>
      <c r="D54" s="4" t="s">
        <v>222</v>
      </c>
      <c r="E54" s="4" t="s">
        <v>223</v>
      </c>
      <c r="F54" s="6">
        <v>45177</v>
      </c>
      <c r="G54" s="6">
        <v>45179</v>
      </c>
      <c r="H54" s="4">
        <v>1</v>
      </c>
      <c r="I54" s="4">
        <v>2</v>
      </c>
      <c r="J54" s="4">
        <v>2</v>
      </c>
      <c r="K54" s="4" t="s">
        <v>30</v>
      </c>
      <c r="L54" s="4">
        <v>822.68</v>
      </c>
      <c r="M54" s="4">
        <v>822.68</v>
      </c>
      <c r="N54" s="4" t="s">
        <v>291</v>
      </c>
      <c r="O54" s="4" t="s">
        <v>32</v>
      </c>
      <c r="P54" s="4" t="s">
        <v>33</v>
      </c>
      <c r="Q54" s="4">
        <v>0</v>
      </c>
      <c r="R54" s="7">
        <v>45151.0000115741</v>
      </c>
      <c r="S54" s="6">
        <v>45182</v>
      </c>
      <c r="T54" s="4" t="s">
        <v>34</v>
      </c>
      <c r="U54" s="4">
        <v>822.68</v>
      </c>
      <c r="V54" s="4">
        <v>0</v>
      </c>
      <c r="W54" s="4">
        <v>0</v>
      </c>
      <c r="X54" s="4" t="s">
        <v>292</v>
      </c>
      <c r="Y54" s="4" t="s">
        <v>293</v>
      </c>
    </row>
    <row r="55" s="4" customFormat="1" spans="1:25">
      <c r="A55" s="4" t="s">
        <v>294</v>
      </c>
      <c r="B55" s="4" t="s">
        <v>26</v>
      </c>
      <c r="C55" s="4" t="s">
        <v>27</v>
      </c>
      <c r="D55" s="4" t="s">
        <v>295</v>
      </c>
      <c r="E55" s="4" t="s">
        <v>296</v>
      </c>
      <c r="F55" s="6">
        <v>45176</v>
      </c>
      <c r="G55" s="6">
        <v>45179</v>
      </c>
      <c r="H55" s="4">
        <v>1</v>
      </c>
      <c r="I55" s="4">
        <v>3</v>
      </c>
      <c r="J55" s="4">
        <v>3</v>
      </c>
      <c r="K55" s="4" t="s">
        <v>30</v>
      </c>
      <c r="L55" s="4">
        <v>19248.39</v>
      </c>
      <c r="M55" s="4">
        <v>19248.39</v>
      </c>
      <c r="N55" s="4" t="s">
        <v>297</v>
      </c>
      <c r="O55" s="4" t="s">
        <v>32</v>
      </c>
      <c r="P55" s="4" t="s">
        <v>33</v>
      </c>
      <c r="Q55" s="4">
        <v>0</v>
      </c>
      <c r="R55" s="7">
        <v>45152.0000115741</v>
      </c>
      <c r="S55" s="6">
        <v>45182</v>
      </c>
      <c r="T55" s="4" t="s">
        <v>34</v>
      </c>
      <c r="U55" s="4">
        <v>19248.39</v>
      </c>
      <c r="V55" s="4">
        <v>0</v>
      </c>
      <c r="W55" s="4">
        <v>0</v>
      </c>
      <c r="X55" s="4" t="s">
        <v>298</v>
      </c>
      <c r="Y55" s="4" t="s">
        <v>299</v>
      </c>
    </row>
    <row r="56" s="4" customFormat="1" spans="1:25">
      <c r="A56" s="4" t="s">
        <v>300</v>
      </c>
      <c r="B56" s="4" t="s">
        <v>26</v>
      </c>
      <c r="C56" s="4" t="s">
        <v>27</v>
      </c>
      <c r="D56" s="4" t="s">
        <v>301</v>
      </c>
      <c r="E56" s="4" t="s">
        <v>302</v>
      </c>
      <c r="F56" s="6">
        <v>45178</v>
      </c>
      <c r="G56" s="6">
        <v>45179</v>
      </c>
      <c r="H56" s="4">
        <v>1</v>
      </c>
      <c r="I56" s="4">
        <v>1</v>
      </c>
      <c r="J56" s="4">
        <v>1</v>
      </c>
      <c r="K56" s="4" t="s">
        <v>30</v>
      </c>
      <c r="L56" s="4">
        <v>605.52</v>
      </c>
      <c r="M56" s="4">
        <v>605.52</v>
      </c>
      <c r="N56" s="4" t="s">
        <v>303</v>
      </c>
      <c r="O56" s="4" t="s">
        <v>32</v>
      </c>
      <c r="P56" s="4" t="s">
        <v>33</v>
      </c>
      <c r="Q56" s="4">
        <v>0</v>
      </c>
      <c r="R56" s="7">
        <v>45152</v>
      </c>
      <c r="S56" s="6">
        <v>45182</v>
      </c>
      <c r="T56" s="4" t="s">
        <v>34</v>
      </c>
      <c r="U56" s="4">
        <v>605.52</v>
      </c>
      <c r="V56" s="4">
        <v>0</v>
      </c>
      <c r="W56" s="4">
        <v>0</v>
      </c>
      <c r="X56" s="4" t="s">
        <v>304</v>
      </c>
      <c r="Y56" s="4" t="s">
        <v>64</v>
      </c>
    </row>
    <row r="57" s="4" customFormat="1" spans="1:25">
      <c r="A57" s="4" t="s">
        <v>305</v>
      </c>
      <c r="B57" s="4" t="s">
        <v>26</v>
      </c>
      <c r="C57" s="4" t="s">
        <v>27</v>
      </c>
      <c r="D57" s="4" t="s">
        <v>306</v>
      </c>
      <c r="E57" s="4" t="s">
        <v>307</v>
      </c>
      <c r="F57" s="6">
        <v>45176</v>
      </c>
      <c r="G57" s="6">
        <v>45179</v>
      </c>
      <c r="H57" s="4">
        <v>1</v>
      </c>
      <c r="I57" s="4">
        <v>3</v>
      </c>
      <c r="J57" s="4">
        <v>3</v>
      </c>
      <c r="K57" s="4" t="s">
        <v>30</v>
      </c>
      <c r="L57" s="4">
        <v>1793.88</v>
      </c>
      <c r="M57" s="4">
        <v>1793.88</v>
      </c>
      <c r="N57" s="4" t="s">
        <v>308</v>
      </c>
      <c r="O57" s="4" t="s">
        <v>32</v>
      </c>
      <c r="P57" s="4" t="s">
        <v>33</v>
      </c>
      <c r="Q57" s="4">
        <v>0</v>
      </c>
      <c r="R57" s="7">
        <v>45153</v>
      </c>
      <c r="S57" s="6">
        <v>45182</v>
      </c>
      <c r="T57" s="4" t="s">
        <v>34</v>
      </c>
      <c r="U57" s="4">
        <v>1793.88</v>
      </c>
      <c r="V57" s="4">
        <v>0</v>
      </c>
      <c r="W57" s="4">
        <v>0</v>
      </c>
      <c r="X57" s="4" t="s">
        <v>309</v>
      </c>
      <c r="Y57" s="4" t="s">
        <v>310</v>
      </c>
    </row>
    <row r="58" s="4" customFormat="1" spans="1:25">
      <c r="A58" s="4" t="s">
        <v>311</v>
      </c>
      <c r="B58" s="4" t="s">
        <v>26</v>
      </c>
      <c r="C58" s="4" t="s">
        <v>27</v>
      </c>
      <c r="D58" s="4" t="s">
        <v>312</v>
      </c>
      <c r="E58" s="4" t="s">
        <v>313</v>
      </c>
      <c r="F58" s="6">
        <v>45178</v>
      </c>
      <c r="G58" s="6">
        <v>45179</v>
      </c>
      <c r="H58" s="4">
        <v>2</v>
      </c>
      <c r="I58" s="4">
        <v>1</v>
      </c>
      <c r="J58" s="4">
        <v>2</v>
      </c>
      <c r="K58" s="4" t="s">
        <v>30</v>
      </c>
      <c r="L58" s="4">
        <v>966.58</v>
      </c>
      <c r="M58" s="4">
        <v>966.58</v>
      </c>
      <c r="N58" s="4" t="s">
        <v>314</v>
      </c>
      <c r="O58" s="4" t="s">
        <v>32</v>
      </c>
      <c r="P58" s="4" t="s">
        <v>33</v>
      </c>
      <c r="Q58" s="4">
        <v>0</v>
      </c>
      <c r="R58" s="7">
        <v>45154.0000115741</v>
      </c>
      <c r="S58" s="6">
        <v>45182</v>
      </c>
      <c r="T58" s="4" t="s">
        <v>34</v>
      </c>
      <c r="U58" s="4">
        <v>966.58</v>
      </c>
      <c r="V58" s="4">
        <v>0</v>
      </c>
      <c r="W58" s="4">
        <v>0</v>
      </c>
      <c r="X58" s="4" t="s">
        <v>315</v>
      </c>
      <c r="Y58" s="4" t="s">
        <v>316</v>
      </c>
    </row>
    <row r="59" s="4" customFormat="1" spans="1:25">
      <c r="A59" s="4" t="s">
        <v>317</v>
      </c>
      <c r="B59" s="4" t="s">
        <v>26</v>
      </c>
      <c r="C59" s="4" t="s">
        <v>27</v>
      </c>
      <c r="D59" s="4" t="s">
        <v>318</v>
      </c>
      <c r="E59" s="4" t="s">
        <v>319</v>
      </c>
      <c r="F59" s="6">
        <v>45177</v>
      </c>
      <c r="G59" s="6">
        <v>45179</v>
      </c>
      <c r="H59" s="4">
        <v>1</v>
      </c>
      <c r="I59" s="4">
        <v>2</v>
      </c>
      <c r="J59" s="4">
        <v>2</v>
      </c>
      <c r="K59" s="4" t="s">
        <v>30</v>
      </c>
      <c r="L59" s="4">
        <v>1860.24</v>
      </c>
      <c r="M59" s="4">
        <v>1860.24</v>
      </c>
      <c r="N59" s="4" t="s">
        <v>320</v>
      </c>
      <c r="O59" s="4" t="s">
        <v>32</v>
      </c>
      <c r="P59" s="4" t="s">
        <v>33</v>
      </c>
      <c r="Q59" s="4">
        <v>0</v>
      </c>
      <c r="R59" s="7">
        <v>45154</v>
      </c>
      <c r="S59" s="6">
        <v>45182</v>
      </c>
      <c r="T59" s="4" t="s">
        <v>34</v>
      </c>
      <c r="U59" s="4">
        <v>1860.24</v>
      </c>
      <c r="V59" s="4">
        <v>0</v>
      </c>
      <c r="W59" s="4">
        <v>0</v>
      </c>
      <c r="X59" s="4" t="s">
        <v>321</v>
      </c>
      <c r="Y59" s="4" t="s">
        <v>322</v>
      </c>
    </row>
    <row r="60" s="4" customFormat="1" spans="1:25">
      <c r="A60" s="4" t="s">
        <v>323</v>
      </c>
      <c r="B60" s="4" t="s">
        <v>26</v>
      </c>
      <c r="C60" s="4" t="s">
        <v>27</v>
      </c>
      <c r="D60" s="4" t="s">
        <v>324</v>
      </c>
      <c r="E60" s="4" t="s">
        <v>212</v>
      </c>
      <c r="F60" s="6">
        <v>45178</v>
      </c>
      <c r="G60" s="6">
        <v>45179</v>
      </c>
      <c r="H60" s="4">
        <v>1</v>
      </c>
      <c r="I60" s="4">
        <v>1</v>
      </c>
      <c r="J60" s="4">
        <v>1</v>
      </c>
      <c r="K60" s="4" t="s">
        <v>30</v>
      </c>
      <c r="L60" s="4">
        <v>1647.06</v>
      </c>
      <c r="M60" s="4">
        <v>1647.06</v>
      </c>
      <c r="N60" s="4" t="s">
        <v>325</v>
      </c>
      <c r="O60" s="4" t="s">
        <v>32</v>
      </c>
      <c r="P60" s="4" t="s">
        <v>33</v>
      </c>
      <c r="Q60" s="4">
        <v>0</v>
      </c>
      <c r="R60" s="7">
        <v>45154.0000115741</v>
      </c>
      <c r="S60" s="6">
        <v>45182</v>
      </c>
      <c r="T60" s="4" t="s">
        <v>34</v>
      </c>
      <c r="U60" s="4">
        <v>1647.06</v>
      </c>
      <c r="V60" s="4">
        <v>0</v>
      </c>
      <c r="W60" s="4">
        <v>0</v>
      </c>
      <c r="X60" s="4" t="s">
        <v>326</v>
      </c>
      <c r="Y60" s="4" t="s">
        <v>64</v>
      </c>
    </row>
    <row r="61" s="4" customFormat="1" spans="1:25">
      <c r="A61" s="4" t="s">
        <v>188</v>
      </c>
      <c r="B61" s="4" t="s">
        <v>26</v>
      </c>
      <c r="C61" s="4" t="s">
        <v>71</v>
      </c>
      <c r="D61" s="4" t="s">
        <v>189</v>
      </c>
      <c r="E61" s="4" t="s">
        <v>190</v>
      </c>
      <c r="F61" s="6">
        <v>45174</v>
      </c>
      <c r="G61" s="6">
        <v>45179</v>
      </c>
      <c r="H61" s="4">
        <v>1</v>
      </c>
      <c r="I61" s="4">
        <v>5</v>
      </c>
      <c r="J61" s="4">
        <v>5</v>
      </c>
      <c r="K61" s="4" t="s">
        <v>30</v>
      </c>
      <c r="L61" s="4">
        <v>-6908.75</v>
      </c>
      <c r="M61" s="4">
        <v>-6908.75</v>
      </c>
      <c r="N61" s="4" t="s">
        <v>191</v>
      </c>
      <c r="O61" s="4" t="s">
        <v>32</v>
      </c>
      <c r="P61" s="4" t="s">
        <v>33</v>
      </c>
      <c r="Q61" s="4">
        <v>0</v>
      </c>
      <c r="R61" s="7">
        <v>45145</v>
      </c>
      <c r="S61" s="6">
        <v>45182</v>
      </c>
      <c r="T61" s="4" t="s">
        <v>34</v>
      </c>
      <c r="U61" s="4">
        <v>-6908.75</v>
      </c>
      <c r="V61" s="4">
        <v>0</v>
      </c>
      <c r="W61" s="4">
        <v>0</v>
      </c>
      <c r="X61" s="4" t="s">
        <v>192</v>
      </c>
      <c r="Y61" s="4" t="s">
        <v>64</v>
      </c>
    </row>
    <row r="62" s="4" customFormat="1" spans="1:25">
      <c r="A62" s="4" t="s">
        <v>327</v>
      </c>
      <c r="B62" s="4" t="s">
        <v>26</v>
      </c>
      <c r="C62" s="4" t="s">
        <v>27</v>
      </c>
      <c r="D62" s="4" t="s">
        <v>222</v>
      </c>
      <c r="E62" s="4" t="s">
        <v>223</v>
      </c>
      <c r="F62" s="6">
        <v>45177</v>
      </c>
      <c r="G62" s="6">
        <v>45179</v>
      </c>
      <c r="H62" s="4">
        <v>1</v>
      </c>
      <c r="I62" s="4">
        <v>2</v>
      </c>
      <c r="J62" s="4">
        <v>2</v>
      </c>
      <c r="K62" s="4" t="s">
        <v>30</v>
      </c>
      <c r="L62" s="4">
        <v>820.06</v>
      </c>
      <c r="M62" s="4">
        <v>820.06</v>
      </c>
      <c r="N62" s="4" t="s">
        <v>328</v>
      </c>
      <c r="O62" s="4" t="s">
        <v>32</v>
      </c>
      <c r="P62" s="4" t="s">
        <v>33</v>
      </c>
      <c r="Q62" s="4">
        <v>0</v>
      </c>
      <c r="R62" s="7">
        <v>45154.0000115741</v>
      </c>
      <c r="S62" s="6">
        <v>45182</v>
      </c>
      <c r="T62" s="4" t="s">
        <v>34</v>
      </c>
      <c r="U62" s="4">
        <v>820.06</v>
      </c>
      <c r="V62" s="4">
        <v>0</v>
      </c>
      <c r="W62" s="4">
        <v>0</v>
      </c>
      <c r="X62" s="4" t="s">
        <v>329</v>
      </c>
      <c r="Y62" s="4" t="s">
        <v>330</v>
      </c>
    </row>
    <row r="63" s="4" customFormat="1" spans="1:25">
      <c r="A63" s="4" t="s">
        <v>331</v>
      </c>
      <c r="B63" s="4" t="s">
        <v>26</v>
      </c>
      <c r="C63" s="4" t="s">
        <v>27</v>
      </c>
      <c r="D63" s="4" t="s">
        <v>332</v>
      </c>
      <c r="E63" s="4" t="s">
        <v>333</v>
      </c>
      <c r="F63" s="6">
        <v>45177</v>
      </c>
      <c r="G63" s="6">
        <v>45179</v>
      </c>
      <c r="H63" s="4">
        <v>1</v>
      </c>
      <c r="I63" s="4">
        <v>2</v>
      </c>
      <c r="J63" s="4">
        <v>2</v>
      </c>
      <c r="K63" s="4" t="s">
        <v>30</v>
      </c>
      <c r="L63" s="4">
        <v>3226.57</v>
      </c>
      <c r="M63" s="4">
        <v>3226.57</v>
      </c>
      <c r="N63" s="4" t="s">
        <v>334</v>
      </c>
      <c r="O63" s="4" t="s">
        <v>32</v>
      </c>
      <c r="P63" s="4" t="s">
        <v>33</v>
      </c>
      <c r="Q63" s="4">
        <v>0</v>
      </c>
      <c r="R63" s="7">
        <v>45155</v>
      </c>
      <c r="S63" s="6">
        <v>45182</v>
      </c>
      <c r="T63" s="4" t="s">
        <v>34</v>
      </c>
      <c r="U63" s="4">
        <v>3226.57</v>
      </c>
      <c r="V63" s="4">
        <v>0</v>
      </c>
      <c r="W63" s="4">
        <v>0</v>
      </c>
      <c r="X63" s="4" t="s">
        <v>335</v>
      </c>
      <c r="Y63" s="4" t="s">
        <v>336</v>
      </c>
    </row>
    <row r="64" s="4" customFormat="1" spans="1:25">
      <c r="A64" s="4" t="s">
        <v>337</v>
      </c>
      <c r="B64" s="4" t="s">
        <v>26</v>
      </c>
      <c r="C64" s="4" t="s">
        <v>27</v>
      </c>
      <c r="D64" s="4" t="s">
        <v>338</v>
      </c>
      <c r="E64" s="4" t="s">
        <v>339</v>
      </c>
      <c r="F64" s="6">
        <v>45177</v>
      </c>
      <c r="G64" s="6">
        <v>45179</v>
      </c>
      <c r="H64" s="4">
        <v>1</v>
      </c>
      <c r="I64" s="4">
        <v>2</v>
      </c>
      <c r="J64" s="4">
        <v>2</v>
      </c>
      <c r="K64" s="4" t="s">
        <v>30</v>
      </c>
      <c r="L64" s="4">
        <v>2572.28</v>
      </c>
      <c r="M64" s="4">
        <v>2572.28</v>
      </c>
      <c r="N64" s="4" t="s">
        <v>340</v>
      </c>
      <c r="O64" s="4" t="s">
        <v>32</v>
      </c>
      <c r="P64" s="4" t="s">
        <v>33</v>
      </c>
      <c r="Q64" s="4">
        <v>0</v>
      </c>
      <c r="R64" s="7">
        <v>45155</v>
      </c>
      <c r="S64" s="6">
        <v>45182</v>
      </c>
      <c r="T64" s="4" t="s">
        <v>34</v>
      </c>
      <c r="U64" s="4">
        <v>2572.28</v>
      </c>
      <c r="V64" s="4">
        <v>0</v>
      </c>
      <c r="W64" s="4">
        <v>0</v>
      </c>
      <c r="X64" s="4" t="s">
        <v>341</v>
      </c>
      <c r="Y64" s="4" t="s">
        <v>342</v>
      </c>
    </row>
    <row r="65" s="4" customFormat="1" spans="1:25">
      <c r="A65" s="4" t="s">
        <v>337</v>
      </c>
      <c r="B65" s="4" t="s">
        <v>26</v>
      </c>
      <c r="C65" s="4" t="s">
        <v>71</v>
      </c>
      <c r="D65" s="4" t="s">
        <v>338</v>
      </c>
      <c r="E65" s="4" t="s">
        <v>339</v>
      </c>
      <c r="F65" s="6">
        <v>45177</v>
      </c>
      <c r="G65" s="6">
        <v>45179</v>
      </c>
      <c r="H65" s="4">
        <v>1</v>
      </c>
      <c r="I65" s="4">
        <v>2</v>
      </c>
      <c r="J65" s="4">
        <v>2</v>
      </c>
      <c r="K65" s="4" t="s">
        <v>30</v>
      </c>
      <c r="L65" s="4">
        <v>-2572.28</v>
      </c>
      <c r="M65" s="4">
        <v>-2572.28</v>
      </c>
      <c r="N65" s="4" t="s">
        <v>340</v>
      </c>
      <c r="O65" s="4" t="s">
        <v>32</v>
      </c>
      <c r="P65" s="4" t="s">
        <v>33</v>
      </c>
      <c r="Q65" s="4">
        <v>0</v>
      </c>
      <c r="R65" s="7">
        <v>45155</v>
      </c>
      <c r="S65" s="6">
        <v>45182</v>
      </c>
      <c r="T65" s="4" t="s">
        <v>34</v>
      </c>
      <c r="U65" s="4">
        <v>-2572.28</v>
      </c>
      <c r="V65" s="4">
        <v>0</v>
      </c>
      <c r="W65" s="4">
        <v>0</v>
      </c>
      <c r="X65" s="4" t="s">
        <v>341</v>
      </c>
      <c r="Y65" s="4" t="s">
        <v>342</v>
      </c>
    </row>
    <row r="66" s="4" customFormat="1" spans="1:25">
      <c r="A66" s="4" t="s">
        <v>343</v>
      </c>
      <c r="B66" s="4" t="s">
        <v>26</v>
      </c>
      <c r="C66" s="4" t="s">
        <v>27</v>
      </c>
      <c r="D66" s="4" t="s">
        <v>344</v>
      </c>
      <c r="E66" s="4" t="s">
        <v>345</v>
      </c>
      <c r="F66" s="6">
        <v>45177</v>
      </c>
      <c r="G66" s="6">
        <v>45179</v>
      </c>
      <c r="H66" s="4">
        <v>1</v>
      </c>
      <c r="I66" s="4">
        <v>2</v>
      </c>
      <c r="J66" s="4">
        <v>2</v>
      </c>
      <c r="K66" s="4" t="s">
        <v>30</v>
      </c>
      <c r="L66" s="4">
        <v>547.97</v>
      </c>
      <c r="M66" s="4">
        <v>547.97</v>
      </c>
      <c r="N66" s="4" t="s">
        <v>346</v>
      </c>
      <c r="O66" s="4" t="s">
        <v>32</v>
      </c>
      <c r="P66" s="4" t="s">
        <v>33</v>
      </c>
      <c r="Q66" s="4">
        <v>0</v>
      </c>
      <c r="R66" s="7">
        <v>45155.0000115741</v>
      </c>
      <c r="S66" s="6">
        <v>45182</v>
      </c>
      <c r="T66" s="4" t="s">
        <v>34</v>
      </c>
      <c r="U66" s="4">
        <v>547.97</v>
      </c>
      <c r="V66" s="4">
        <v>0</v>
      </c>
      <c r="W66" s="4">
        <v>0</v>
      </c>
      <c r="X66" s="4" t="s">
        <v>347</v>
      </c>
      <c r="Y66" s="4" t="s">
        <v>348</v>
      </c>
    </row>
    <row r="67" s="4" customFormat="1" spans="1:25">
      <c r="A67" s="4" t="s">
        <v>349</v>
      </c>
      <c r="B67" s="4" t="s">
        <v>26</v>
      </c>
      <c r="C67" s="4" t="s">
        <v>27</v>
      </c>
      <c r="D67" s="4" t="s">
        <v>350</v>
      </c>
      <c r="E67" s="4" t="s">
        <v>351</v>
      </c>
      <c r="F67" s="6">
        <v>45177</v>
      </c>
      <c r="G67" s="6">
        <v>45179</v>
      </c>
      <c r="H67" s="4">
        <v>1</v>
      </c>
      <c r="I67" s="4">
        <v>2</v>
      </c>
      <c r="J67" s="4">
        <v>2</v>
      </c>
      <c r="K67" s="4" t="s">
        <v>30</v>
      </c>
      <c r="L67" s="4">
        <v>1808.08</v>
      </c>
      <c r="M67" s="4">
        <v>1808.08</v>
      </c>
      <c r="N67" s="4" t="s">
        <v>352</v>
      </c>
      <c r="O67" s="4" t="s">
        <v>32</v>
      </c>
      <c r="P67" s="4" t="s">
        <v>33</v>
      </c>
      <c r="Q67" s="4">
        <v>0</v>
      </c>
      <c r="R67" s="7">
        <v>45155.0000115741</v>
      </c>
      <c r="S67" s="6">
        <v>45182</v>
      </c>
      <c r="T67" s="4" t="s">
        <v>34</v>
      </c>
      <c r="U67" s="4">
        <v>1808.08</v>
      </c>
      <c r="V67" s="4">
        <v>0</v>
      </c>
      <c r="W67" s="4">
        <v>0</v>
      </c>
      <c r="X67" s="4" t="s">
        <v>353</v>
      </c>
      <c r="Y67" s="4" t="s">
        <v>354</v>
      </c>
    </row>
    <row r="68" s="4" customFormat="1" spans="1:25">
      <c r="A68" s="4" t="s">
        <v>355</v>
      </c>
      <c r="B68" s="4" t="s">
        <v>26</v>
      </c>
      <c r="C68" s="4" t="s">
        <v>27</v>
      </c>
      <c r="D68" s="4" t="s">
        <v>245</v>
      </c>
      <c r="E68" s="4" t="s">
        <v>356</v>
      </c>
      <c r="F68" s="6">
        <v>45177</v>
      </c>
      <c r="G68" s="6">
        <v>45179</v>
      </c>
      <c r="H68" s="4">
        <v>1</v>
      </c>
      <c r="I68" s="4">
        <v>2</v>
      </c>
      <c r="J68" s="4">
        <v>2</v>
      </c>
      <c r="K68" s="4" t="s">
        <v>30</v>
      </c>
      <c r="L68" s="4">
        <v>1532.28</v>
      </c>
      <c r="M68" s="4">
        <v>1532.28</v>
      </c>
      <c r="N68" s="4" t="s">
        <v>357</v>
      </c>
      <c r="O68" s="4" t="s">
        <v>32</v>
      </c>
      <c r="P68" s="4" t="s">
        <v>33</v>
      </c>
      <c r="Q68" s="4">
        <v>0</v>
      </c>
      <c r="R68" s="7">
        <v>45156.0000115741</v>
      </c>
      <c r="S68" s="6">
        <v>45182</v>
      </c>
      <c r="T68" s="4" t="s">
        <v>34</v>
      </c>
      <c r="U68" s="4">
        <v>1532.28</v>
      </c>
      <c r="V68" s="4">
        <v>0</v>
      </c>
      <c r="W68" s="4">
        <v>0</v>
      </c>
      <c r="X68" s="4" t="s">
        <v>358</v>
      </c>
      <c r="Y68" s="4" t="s">
        <v>359</v>
      </c>
    </row>
    <row r="69" s="4" customFormat="1" spans="1:25">
      <c r="A69" s="4" t="s">
        <v>360</v>
      </c>
      <c r="B69" s="4" t="s">
        <v>26</v>
      </c>
      <c r="C69" s="4" t="s">
        <v>27</v>
      </c>
      <c r="D69" s="4" t="s">
        <v>361</v>
      </c>
      <c r="E69" s="4" t="s">
        <v>362</v>
      </c>
      <c r="F69" s="6">
        <v>45177</v>
      </c>
      <c r="G69" s="6">
        <v>45179</v>
      </c>
      <c r="H69" s="4">
        <v>2</v>
      </c>
      <c r="I69" s="4">
        <v>2</v>
      </c>
      <c r="J69" s="4">
        <v>4</v>
      </c>
      <c r="K69" s="4" t="s">
        <v>30</v>
      </c>
      <c r="L69" s="4">
        <v>2852.56</v>
      </c>
      <c r="M69" s="4">
        <v>2852.56</v>
      </c>
      <c r="N69" s="4" t="s">
        <v>363</v>
      </c>
      <c r="O69" s="4" t="s">
        <v>32</v>
      </c>
      <c r="P69" s="4" t="s">
        <v>33</v>
      </c>
      <c r="Q69" s="4">
        <v>0</v>
      </c>
      <c r="R69" s="7">
        <v>45156.0000115741</v>
      </c>
      <c r="S69" s="6">
        <v>45182</v>
      </c>
      <c r="T69" s="4" t="s">
        <v>34</v>
      </c>
      <c r="U69" s="4">
        <v>2852.56</v>
      </c>
      <c r="V69" s="4">
        <v>0</v>
      </c>
      <c r="W69" s="4">
        <v>0</v>
      </c>
      <c r="X69" s="4" t="s">
        <v>364</v>
      </c>
      <c r="Y69" s="4" t="s">
        <v>64</v>
      </c>
    </row>
    <row r="70" s="4" customFormat="1" spans="1:25">
      <c r="A70" s="4" t="s">
        <v>365</v>
      </c>
      <c r="B70" s="4" t="s">
        <v>26</v>
      </c>
      <c r="C70" s="4" t="s">
        <v>27</v>
      </c>
      <c r="D70" s="4" t="s">
        <v>366</v>
      </c>
      <c r="E70" s="4" t="s">
        <v>339</v>
      </c>
      <c r="F70" s="6">
        <v>45177</v>
      </c>
      <c r="G70" s="6">
        <v>45179</v>
      </c>
      <c r="H70" s="4">
        <v>1</v>
      </c>
      <c r="I70" s="4">
        <v>2</v>
      </c>
      <c r="J70" s="4">
        <v>2</v>
      </c>
      <c r="K70" s="4" t="s">
        <v>30</v>
      </c>
      <c r="L70" s="4">
        <v>2944.44</v>
      </c>
      <c r="M70" s="4">
        <v>2944.44</v>
      </c>
      <c r="N70" s="4" t="s">
        <v>367</v>
      </c>
      <c r="O70" s="4" t="s">
        <v>32</v>
      </c>
      <c r="P70" s="4" t="s">
        <v>33</v>
      </c>
      <c r="Q70" s="4">
        <v>0</v>
      </c>
      <c r="R70" s="7">
        <v>45156.0000115741</v>
      </c>
      <c r="S70" s="6">
        <v>45182</v>
      </c>
      <c r="T70" s="4" t="s">
        <v>34</v>
      </c>
      <c r="U70" s="4">
        <v>2944.44</v>
      </c>
      <c r="V70" s="4">
        <v>0</v>
      </c>
      <c r="W70" s="4">
        <v>0</v>
      </c>
      <c r="X70" s="4" t="s">
        <v>368</v>
      </c>
      <c r="Y70" s="4" t="s">
        <v>369</v>
      </c>
    </row>
    <row r="71" s="4" customFormat="1" spans="1:25">
      <c r="A71" s="4" t="s">
        <v>370</v>
      </c>
      <c r="B71" s="4" t="s">
        <v>26</v>
      </c>
      <c r="C71" s="4" t="s">
        <v>27</v>
      </c>
      <c r="D71" s="4" t="s">
        <v>371</v>
      </c>
      <c r="E71" s="4" t="s">
        <v>372</v>
      </c>
      <c r="F71" s="6">
        <v>45178</v>
      </c>
      <c r="G71" s="6">
        <v>45179</v>
      </c>
      <c r="H71" s="4">
        <v>1</v>
      </c>
      <c r="I71" s="4">
        <v>1</v>
      </c>
      <c r="J71" s="4">
        <v>1</v>
      </c>
      <c r="K71" s="4" t="s">
        <v>30</v>
      </c>
      <c r="L71" s="4">
        <v>1083.11</v>
      </c>
      <c r="M71" s="4">
        <v>1083.11</v>
      </c>
      <c r="N71" s="4" t="s">
        <v>373</v>
      </c>
      <c r="O71" s="4" t="s">
        <v>32</v>
      </c>
      <c r="P71" s="4" t="s">
        <v>33</v>
      </c>
      <c r="Q71" s="4">
        <v>0</v>
      </c>
      <c r="R71" s="7">
        <v>45156.0000115741</v>
      </c>
      <c r="S71" s="6">
        <v>45182</v>
      </c>
      <c r="T71" s="4" t="s">
        <v>34</v>
      </c>
      <c r="U71" s="4">
        <v>1083.11</v>
      </c>
      <c r="V71" s="4">
        <v>0</v>
      </c>
      <c r="W71" s="4">
        <v>0</v>
      </c>
      <c r="X71" s="4" t="s">
        <v>374</v>
      </c>
      <c r="Y71" s="4" t="s">
        <v>375</v>
      </c>
    </row>
    <row r="72" s="4" customFormat="1" spans="1:25">
      <c r="A72" s="4" t="s">
        <v>376</v>
      </c>
      <c r="B72" s="4" t="s">
        <v>26</v>
      </c>
      <c r="C72" s="4" t="s">
        <v>27</v>
      </c>
      <c r="D72" s="4" t="s">
        <v>377</v>
      </c>
      <c r="E72" s="4" t="s">
        <v>378</v>
      </c>
      <c r="F72" s="6">
        <v>45177</v>
      </c>
      <c r="G72" s="6">
        <v>45179</v>
      </c>
      <c r="H72" s="4">
        <v>1</v>
      </c>
      <c r="I72" s="4">
        <v>2</v>
      </c>
      <c r="J72" s="4">
        <v>2</v>
      </c>
      <c r="K72" s="4" t="s">
        <v>30</v>
      </c>
      <c r="L72" s="4">
        <v>1205.46</v>
      </c>
      <c r="M72" s="4">
        <v>1205.46</v>
      </c>
      <c r="N72" s="4" t="s">
        <v>379</v>
      </c>
      <c r="O72" s="4" t="s">
        <v>32</v>
      </c>
      <c r="P72" s="4" t="s">
        <v>33</v>
      </c>
      <c r="Q72" s="4">
        <v>0</v>
      </c>
      <c r="R72" s="7">
        <v>45156.0000115741</v>
      </c>
      <c r="S72" s="6">
        <v>45182</v>
      </c>
      <c r="T72" s="4" t="s">
        <v>34</v>
      </c>
      <c r="U72" s="4">
        <v>1205.46</v>
      </c>
      <c r="V72" s="4">
        <v>0</v>
      </c>
      <c r="W72" s="4">
        <v>0</v>
      </c>
      <c r="X72" s="4" t="s">
        <v>380</v>
      </c>
      <c r="Y72" s="4" t="s">
        <v>381</v>
      </c>
    </row>
    <row r="73" s="4" customFormat="1" spans="1:25">
      <c r="A73" s="4" t="s">
        <v>382</v>
      </c>
      <c r="B73" s="4" t="s">
        <v>26</v>
      </c>
      <c r="C73" s="4" t="s">
        <v>27</v>
      </c>
      <c r="D73" s="4" t="s">
        <v>383</v>
      </c>
      <c r="E73" s="4" t="s">
        <v>384</v>
      </c>
      <c r="F73" s="6">
        <v>45176</v>
      </c>
      <c r="G73" s="6">
        <v>45179</v>
      </c>
      <c r="H73" s="4">
        <v>1</v>
      </c>
      <c r="I73" s="4">
        <v>3</v>
      </c>
      <c r="J73" s="4">
        <v>3</v>
      </c>
      <c r="K73" s="4" t="s">
        <v>30</v>
      </c>
      <c r="L73" s="4">
        <v>10095.19</v>
      </c>
      <c r="M73" s="4">
        <v>10095.19</v>
      </c>
      <c r="N73" s="4" t="s">
        <v>385</v>
      </c>
      <c r="O73" s="4" t="s">
        <v>32</v>
      </c>
      <c r="P73" s="4" t="s">
        <v>33</v>
      </c>
      <c r="Q73" s="4">
        <v>0</v>
      </c>
      <c r="R73" s="7">
        <v>45157</v>
      </c>
      <c r="S73" s="6">
        <v>45182</v>
      </c>
      <c r="T73" s="4" t="s">
        <v>34</v>
      </c>
      <c r="U73" s="4">
        <v>10095.19</v>
      </c>
      <c r="V73" s="4">
        <v>0</v>
      </c>
      <c r="W73" s="4">
        <v>0</v>
      </c>
      <c r="X73" s="4" t="s">
        <v>386</v>
      </c>
      <c r="Y73" s="4" t="s">
        <v>387</v>
      </c>
    </row>
    <row r="74" s="4" customFormat="1" spans="1:25">
      <c r="A74" s="4" t="s">
        <v>388</v>
      </c>
      <c r="B74" s="4" t="s">
        <v>26</v>
      </c>
      <c r="C74" s="4" t="s">
        <v>27</v>
      </c>
      <c r="D74" s="4" t="s">
        <v>389</v>
      </c>
      <c r="E74" s="4" t="s">
        <v>390</v>
      </c>
      <c r="F74" s="6">
        <v>45176</v>
      </c>
      <c r="G74" s="6">
        <v>45179</v>
      </c>
      <c r="H74" s="4">
        <v>1</v>
      </c>
      <c r="I74" s="4">
        <v>3</v>
      </c>
      <c r="J74" s="4">
        <v>3</v>
      </c>
      <c r="K74" s="4" t="s">
        <v>30</v>
      </c>
      <c r="L74" s="4">
        <v>2240.34</v>
      </c>
      <c r="M74" s="4">
        <v>2240.34</v>
      </c>
      <c r="N74" s="4" t="s">
        <v>391</v>
      </c>
      <c r="O74" s="4" t="s">
        <v>32</v>
      </c>
      <c r="P74" s="4" t="s">
        <v>33</v>
      </c>
      <c r="Q74" s="4">
        <v>0</v>
      </c>
      <c r="R74" s="7">
        <v>45157</v>
      </c>
      <c r="S74" s="6">
        <v>45182</v>
      </c>
      <c r="T74" s="4" t="s">
        <v>34</v>
      </c>
      <c r="U74" s="4">
        <v>2240.34</v>
      </c>
      <c r="V74" s="4">
        <v>0</v>
      </c>
      <c r="W74" s="4">
        <v>0</v>
      </c>
      <c r="X74" s="4" t="s">
        <v>392</v>
      </c>
      <c r="Y74" s="4" t="s">
        <v>64</v>
      </c>
    </row>
    <row r="75" s="4" customFormat="1" spans="1:25">
      <c r="A75" s="4" t="s">
        <v>393</v>
      </c>
      <c r="B75" s="4" t="s">
        <v>26</v>
      </c>
      <c r="C75" s="4" t="s">
        <v>27</v>
      </c>
      <c r="D75" s="4" t="s">
        <v>394</v>
      </c>
      <c r="E75" s="4" t="s">
        <v>395</v>
      </c>
      <c r="F75" s="6">
        <v>45177</v>
      </c>
      <c r="G75" s="6">
        <v>45179</v>
      </c>
      <c r="H75" s="4">
        <v>1</v>
      </c>
      <c r="I75" s="4">
        <v>2</v>
      </c>
      <c r="J75" s="4">
        <v>2</v>
      </c>
      <c r="K75" s="4" t="s">
        <v>30</v>
      </c>
      <c r="L75" s="4">
        <v>2343.57</v>
      </c>
      <c r="M75" s="4">
        <v>2343.57</v>
      </c>
      <c r="N75" s="4" t="s">
        <v>396</v>
      </c>
      <c r="O75" s="4" t="s">
        <v>32</v>
      </c>
      <c r="P75" s="4" t="s">
        <v>33</v>
      </c>
      <c r="Q75" s="4">
        <v>0</v>
      </c>
      <c r="R75" s="7">
        <v>45158.0000115741</v>
      </c>
      <c r="S75" s="6">
        <v>45182</v>
      </c>
      <c r="T75" s="4" t="s">
        <v>34</v>
      </c>
      <c r="U75" s="4">
        <v>2343.57</v>
      </c>
      <c r="V75" s="4">
        <v>0</v>
      </c>
      <c r="W75" s="4">
        <v>0</v>
      </c>
      <c r="X75" s="4" t="s">
        <v>397</v>
      </c>
      <c r="Y75" s="4" t="s">
        <v>398</v>
      </c>
    </row>
    <row r="76" s="4" customFormat="1" spans="1:25">
      <c r="A76" s="4" t="s">
        <v>399</v>
      </c>
      <c r="B76" s="4" t="s">
        <v>26</v>
      </c>
      <c r="C76" s="4" t="s">
        <v>27</v>
      </c>
      <c r="D76" s="4" t="s">
        <v>118</v>
      </c>
      <c r="E76" s="4" t="s">
        <v>119</v>
      </c>
      <c r="F76" s="6">
        <v>45178</v>
      </c>
      <c r="G76" s="6">
        <v>45179</v>
      </c>
      <c r="H76" s="4">
        <v>1</v>
      </c>
      <c r="I76" s="4">
        <v>1</v>
      </c>
      <c r="J76" s="4">
        <v>1</v>
      </c>
      <c r="K76" s="4" t="s">
        <v>30</v>
      </c>
      <c r="L76" s="4">
        <v>674.2</v>
      </c>
      <c r="M76" s="4">
        <v>674.2</v>
      </c>
      <c r="N76" s="4" t="s">
        <v>400</v>
      </c>
      <c r="O76" s="4" t="s">
        <v>32</v>
      </c>
      <c r="P76" s="4" t="s">
        <v>33</v>
      </c>
      <c r="Q76" s="4">
        <v>0</v>
      </c>
      <c r="R76" s="7">
        <v>45158</v>
      </c>
      <c r="S76" s="6">
        <v>45182</v>
      </c>
      <c r="T76" s="4" t="s">
        <v>34</v>
      </c>
      <c r="U76" s="4">
        <v>674.2</v>
      </c>
      <c r="V76" s="4">
        <v>0</v>
      </c>
      <c r="W76" s="4">
        <v>0</v>
      </c>
      <c r="X76" s="4" t="s">
        <v>401</v>
      </c>
      <c r="Y76" s="4" t="s">
        <v>402</v>
      </c>
    </row>
    <row r="77" s="4" customFormat="1" spans="1:25">
      <c r="A77" s="4" t="s">
        <v>403</v>
      </c>
      <c r="B77" s="4" t="s">
        <v>26</v>
      </c>
      <c r="C77" s="4" t="s">
        <v>27</v>
      </c>
      <c r="D77" s="4" t="s">
        <v>404</v>
      </c>
      <c r="E77" s="4" t="s">
        <v>405</v>
      </c>
      <c r="F77" s="6">
        <v>45176</v>
      </c>
      <c r="G77" s="6">
        <v>45179</v>
      </c>
      <c r="H77" s="4">
        <v>1</v>
      </c>
      <c r="I77" s="4">
        <v>3</v>
      </c>
      <c r="J77" s="4">
        <v>3</v>
      </c>
      <c r="K77" s="4" t="s">
        <v>30</v>
      </c>
      <c r="L77" s="4">
        <v>1532.6</v>
      </c>
      <c r="M77" s="4">
        <v>1532.6</v>
      </c>
      <c r="N77" s="4" t="s">
        <v>406</v>
      </c>
      <c r="O77" s="4" t="s">
        <v>32</v>
      </c>
      <c r="P77" s="4" t="s">
        <v>33</v>
      </c>
      <c r="Q77" s="4">
        <v>0</v>
      </c>
      <c r="R77" s="7">
        <v>45158.0000115741</v>
      </c>
      <c r="S77" s="6">
        <v>45182</v>
      </c>
      <c r="T77" s="4" t="s">
        <v>34</v>
      </c>
      <c r="U77" s="4">
        <v>1532.6</v>
      </c>
      <c r="V77" s="4">
        <v>0</v>
      </c>
      <c r="W77" s="4">
        <v>0</v>
      </c>
      <c r="X77" s="4" t="s">
        <v>407</v>
      </c>
      <c r="Y77" s="4" t="s">
        <v>408</v>
      </c>
    </row>
    <row r="78" s="4" customFormat="1" spans="1:25">
      <c r="A78" s="4" t="s">
        <v>409</v>
      </c>
      <c r="B78" s="4" t="s">
        <v>26</v>
      </c>
      <c r="C78" s="4" t="s">
        <v>27</v>
      </c>
      <c r="D78" s="4" t="s">
        <v>410</v>
      </c>
      <c r="E78" s="4" t="s">
        <v>411</v>
      </c>
      <c r="F78" s="6">
        <v>45177</v>
      </c>
      <c r="G78" s="6">
        <v>45179</v>
      </c>
      <c r="H78" s="4">
        <v>1</v>
      </c>
      <c r="I78" s="4">
        <v>2</v>
      </c>
      <c r="J78" s="4">
        <v>2</v>
      </c>
      <c r="K78" s="4" t="s">
        <v>30</v>
      </c>
      <c r="L78" s="4">
        <v>1571.28</v>
      </c>
      <c r="M78" s="4">
        <v>1571.28</v>
      </c>
      <c r="N78" s="4" t="s">
        <v>412</v>
      </c>
      <c r="O78" s="4" t="s">
        <v>32</v>
      </c>
      <c r="P78" s="4" t="s">
        <v>33</v>
      </c>
      <c r="Q78" s="4">
        <v>0</v>
      </c>
      <c r="R78" s="7">
        <v>45158.0000115741</v>
      </c>
      <c r="S78" s="6">
        <v>45182</v>
      </c>
      <c r="T78" s="4" t="s">
        <v>34</v>
      </c>
      <c r="U78" s="4">
        <v>1571.28</v>
      </c>
      <c r="V78" s="4">
        <v>0</v>
      </c>
      <c r="W78" s="4">
        <v>0</v>
      </c>
      <c r="X78" s="4" t="s">
        <v>413</v>
      </c>
      <c r="Y78" s="4" t="s">
        <v>414</v>
      </c>
    </row>
    <row r="79" s="4" customFormat="1" spans="1:25">
      <c r="A79" s="4" t="s">
        <v>415</v>
      </c>
      <c r="B79" s="4" t="s">
        <v>26</v>
      </c>
      <c r="C79" s="4" t="s">
        <v>27</v>
      </c>
      <c r="D79" s="4" t="s">
        <v>416</v>
      </c>
      <c r="E79" s="4" t="s">
        <v>417</v>
      </c>
      <c r="F79" s="6">
        <v>45178</v>
      </c>
      <c r="G79" s="6">
        <v>45179</v>
      </c>
      <c r="H79" s="4">
        <v>1</v>
      </c>
      <c r="I79" s="4">
        <v>1</v>
      </c>
      <c r="J79" s="4">
        <v>1</v>
      </c>
      <c r="K79" s="4" t="s">
        <v>30</v>
      </c>
      <c r="L79" s="4">
        <v>1417.06</v>
      </c>
      <c r="M79" s="4">
        <v>1417.06</v>
      </c>
      <c r="N79" s="4" t="s">
        <v>418</v>
      </c>
      <c r="O79" s="4" t="s">
        <v>32</v>
      </c>
      <c r="P79" s="4" t="s">
        <v>33</v>
      </c>
      <c r="Q79" s="4">
        <v>0</v>
      </c>
      <c r="R79" s="7">
        <v>45159.0000115741</v>
      </c>
      <c r="S79" s="6">
        <v>45182</v>
      </c>
      <c r="T79" s="4" t="s">
        <v>34</v>
      </c>
      <c r="U79" s="4">
        <v>1417.06</v>
      </c>
      <c r="V79" s="4">
        <v>0</v>
      </c>
      <c r="W79" s="4">
        <v>0</v>
      </c>
      <c r="X79" s="4" t="s">
        <v>419</v>
      </c>
      <c r="Y79" s="4" t="s">
        <v>420</v>
      </c>
    </row>
    <row r="80" s="4" customFormat="1" spans="1:25">
      <c r="A80" s="4" t="s">
        <v>421</v>
      </c>
      <c r="B80" s="4" t="s">
        <v>26</v>
      </c>
      <c r="C80" s="4" t="s">
        <v>27</v>
      </c>
      <c r="D80" s="4" t="s">
        <v>422</v>
      </c>
      <c r="E80" s="4" t="s">
        <v>423</v>
      </c>
      <c r="F80" s="6">
        <v>45177</v>
      </c>
      <c r="G80" s="6">
        <v>45179</v>
      </c>
      <c r="H80" s="4">
        <v>1</v>
      </c>
      <c r="I80" s="4">
        <v>2</v>
      </c>
      <c r="J80" s="4">
        <v>2</v>
      </c>
      <c r="K80" s="4" t="s">
        <v>30</v>
      </c>
      <c r="L80" s="4">
        <v>610.18</v>
      </c>
      <c r="M80" s="4">
        <v>610.18</v>
      </c>
      <c r="N80" s="4" t="s">
        <v>424</v>
      </c>
      <c r="O80" s="4" t="s">
        <v>32</v>
      </c>
      <c r="P80" s="4" t="s">
        <v>33</v>
      </c>
      <c r="Q80" s="4">
        <v>0</v>
      </c>
      <c r="R80" s="7">
        <v>45159</v>
      </c>
      <c r="S80" s="6">
        <v>45182</v>
      </c>
      <c r="T80" s="4" t="s">
        <v>34</v>
      </c>
      <c r="U80" s="4">
        <v>610.18</v>
      </c>
      <c r="V80" s="4">
        <v>0</v>
      </c>
      <c r="W80" s="4">
        <v>0</v>
      </c>
      <c r="X80" s="4" t="s">
        <v>425</v>
      </c>
      <c r="Y80" s="4" t="s">
        <v>64</v>
      </c>
    </row>
    <row r="81" s="4" customFormat="1" spans="1:25">
      <c r="A81" s="4" t="s">
        <v>426</v>
      </c>
      <c r="B81" s="4" t="s">
        <v>26</v>
      </c>
      <c r="C81" s="4" t="s">
        <v>27</v>
      </c>
      <c r="D81" s="4" t="s">
        <v>427</v>
      </c>
      <c r="E81" s="4" t="s">
        <v>428</v>
      </c>
      <c r="F81" s="6">
        <v>45178</v>
      </c>
      <c r="G81" s="6">
        <v>45179</v>
      </c>
      <c r="H81" s="4">
        <v>1</v>
      </c>
      <c r="I81" s="4">
        <v>1</v>
      </c>
      <c r="J81" s="4">
        <v>1</v>
      </c>
      <c r="K81" s="4" t="s">
        <v>30</v>
      </c>
      <c r="L81" s="4">
        <v>2141.96</v>
      </c>
      <c r="M81" s="4">
        <v>2141.96</v>
      </c>
      <c r="N81" s="4" t="s">
        <v>429</v>
      </c>
      <c r="O81" s="4" t="s">
        <v>32</v>
      </c>
      <c r="P81" s="4" t="s">
        <v>33</v>
      </c>
      <c r="Q81" s="4">
        <v>0</v>
      </c>
      <c r="R81" s="7">
        <v>45159</v>
      </c>
      <c r="S81" s="6">
        <v>45182</v>
      </c>
      <c r="T81" s="4" t="s">
        <v>34</v>
      </c>
      <c r="U81" s="4">
        <v>2141.96</v>
      </c>
      <c r="V81" s="4">
        <v>0</v>
      </c>
      <c r="W81" s="4">
        <v>0</v>
      </c>
      <c r="X81" s="4" t="s">
        <v>430</v>
      </c>
      <c r="Y81" s="4" t="s">
        <v>431</v>
      </c>
    </row>
    <row r="82" s="4" customFormat="1" spans="1:25">
      <c r="A82" s="4" t="s">
        <v>432</v>
      </c>
      <c r="B82" s="4" t="s">
        <v>26</v>
      </c>
      <c r="C82" s="4" t="s">
        <v>27</v>
      </c>
      <c r="D82" s="4" t="s">
        <v>433</v>
      </c>
      <c r="E82" s="4" t="s">
        <v>434</v>
      </c>
      <c r="F82" s="6">
        <v>45177</v>
      </c>
      <c r="G82" s="6">
        <v>45179</v>
      </c>
      <c r="H82" s="4">
        <v>1</v>
      </c>
      <c r="I82" s="4">
        <v>2</v>
      </c>
      <c r="J82" s="4">
        <v>2</v>
      </c>
      <c r="K82" s="4" t="s">
        <v>30</v>
      </c>
      <c r="L82" s="4">
        <v>337.98</v>
      </c>
      <c r="M82" s="4">
        <v>337.98</v>
      </c>
      <c r="N82" s="4" t="s">
        <v>435</v>
      </c>
      <c r="O82" s="4" t="s">
        <v>32</v>
      </c>
      <c r="P82" s="4" t="s">
        <v>33</v>
      </c>
      <c r="Q82" s="4">
        <v>0</v>
      </c>
      <c r="R82" s="7">
        <v>45159.0000115741</v>
      </c>
      <c r="S82" s="6">
        <v>45182</v>
      </c>
      <c r="T82" s="4" t="s">
        <v>34</v>
      </c>
      <c r="U82" s="4">
        <v>337.98</v>
      </c>
      <c r="V82" s="4">
        <v>0</v>
      </c>
      <c r="W82" s="4">
        <v>0</v>
      </c>
      <c r="X82" s="4" t="s">
        <v>436</v>
      </c>
      <c r="Y82" s="4" t="s">
        <v>64</v>
      </c>
    </row>
    <row r="83" s="4" customFormat="1" spans="1:25">
      <c r="A83" s="4" t="s">
        <v>437</v>
      </c>
      <c r="B83" s="4" t="s">
        <v>26</v>
      </c>
      <c r="C83" s="4" t="s">
        <v>27</v>
      </c>
      <c r="D83" s="4" t="s">
        <v>438</v>
      </c>
      <c r="E83" s="4" t="s">
        <v>144</v>
      </c>
      <c r="F83" s="6">
        <v>45178</v>
      </c>
      <c r="G83" s="6">
        <v>45179</v>
      </c>
      <c r="H83" s="4">
        <v>1</v>
      </c>
      <c r="I83" s="4">
        <v>1</v>
      </c>
      <c r="J83" s="4">
        <v>1</v>
      </c>
      <c r="K83" s="4" t="s">
        <v>30</v>
      </c>
      <c r="L83" s="4">
        <v>2204.59</v>
      </c>
      <c r="M83" s="4">
        <v>2204.59</v>
      </c>
      <c r="N83" s="4" t="s">
        <v>439</v>
      </c>
      <c r="O83" s="4" t="s">
        <v>32</v>
      </c>
      <c r="P83" s="4" t="s">
        <v>33</v>
      </c>
      <c r="Q83" s="4">
        <v>0</v>
      </c>
      <c r="R83" s="7">
        <v>45159.0000115741</v>
      </c>
      <c r="S83" s="6">
        <v>45182</v>
      </c>
      <c r="T83" s="4" t="s">
        <v>34</v>
      </c>
      <c r="U83" s="4">
        <v>2204.59</v>
      </c>
      <c r="V83" s="4">
        <v>0</v>
      </c>
      <c r="W83" s="4">
        <v>0</v>
      </c>
      <c r="X83" s="4" t="s">
        <v>440</v>
      </c>
      <c r="Y83" s="4" t="s">
        <v>441</v>
      </c>
    </row>
    <row r="84" s="4" customFormat="1" spans="1:25">
      <c r="A84" s="4" t="s">
        <v>442</v>
      </c>
      <c r="B84" s="4" t="s">
        <v>26</v>
      </c>
      <c r="C84" s="4" t="s">
        <v>27</v>
      </c>
      <c r="D84" s="4" t="s">
        <v>217</v>
      </c>
      <c r="E84" s="4" t="s">
        <v>443</v>
      </c>
      <c r="F84" s="6">
        <v>45177</v>
      </c>
      <c r="G84" s="6">
        <v>45179</v>
      </c>
      <c r="H84" s="4">
        <v>1</v>
      </c>
      <c r="I84" s="4">
        <v>2</v>
      </c>
      <c r="J84" s="4">
        <v>2</v>
      </c>
      <c r="K84" s="4" t="s">
        <v>30</v>
      </c>
      <c r="L84" s="4">
        <v>3548.88</v>
      </c>
      <c r="M84" s="4">
        <v>3548.88</v>
      </c>
      <c r="N84" s="4" t="s">
        <v>444</v>
      </c>
      <c r="O84" s="4" t="s">
        <v>32</v>
      </c>
      <c r="P84" s="4" t="s">
        <v>33</v>
      </c>
      <c r="Q84" s="4">
        <v>0</v>
      </c>
      <c r="R84" s="7">
        <v>45159</v>
      </c>
      <c r="S84" s="6">
        <v>45182</v>
      </c>
      <c r="T84" s="4" t="s">
        <v>34</v>
      </c>
      <c r="U84" s="4">
        <v>3548.88</v>
      </c>
      <c r="V84" s="4">
        <v>0</v>
      </c>
      <c r="W84" s="4">
        <v>0</v>
      </c>
      <c r="X84" s="4" t="s">
        <v>445</v>
      </c>
      <c r="Y84" s="4" t="s">
        <v>220</v>
      </c>
    </row>
    <row r="85" s="4" customFormat="1" spans="1:25">
      <c r="A85" s="4" t="s">
        <v>446</v>
      </c>
      <c r="B85" s="4" t="s">
        <v>26</v>
      </c>
      <c r="C85" s="4" t="s">
        <v>27</v>
      </c>
      <c r="D85" s="4" t="s">
        <v>447</v>
      </c>
      <c r="E85" s="4" t="s">
        <v>448</v>
      </c>
      <c r="F85" s="6">
        <v>45178</v>
      </c>
      <c r="G85" s="6">
        <v>45179</v>
      </c>
      <c r="H85" s="4">
        <v>1</v>
      </c>
      <c r="I85" s="4">
        <v>1</v>
      </c>
      <c r="J85" s="4">
        <v>1</v>
      </c>
      <c r="K85" s="4" t="s">
        <v>30</v>
      </c>
      <c r="L85" s="4">
        <v>420.13</v>
      </c>
      <c r="M85" s="4">
        <v>420.13</v>
      </c>
      <c r="N85" s="4" t="s">
        <v>449</v>
      </c>
      <c r="O85" s="4" t="s">
        <v>32</v>
      </c>
      <c r="P85" s="4" t="s">
        <v>33</v>
      </c>
      <c r="Q85" s="4">
        <v>0</v>
      </c>
      <c r="R85" s="7">
        <v>45159</v>
      </c>
      <c r="S85" s="6">
        <v>45182</v>
      </c>
      <c r="T85" s="4" t="s">
        <v>34</v>
      </c>
      <c r="U85" s="4">
        <v>420.13</v>
      </c>
      <c r="V85" s="4">
        <v>0</v>
      </c>
      <c r="W85" s="4">
        <v>0</v>
      </c>
      <c r="X85" s="4" t="s">
        <v>450</v>
      </c>
      <c r="Y85" s="4" t="s">
        <v>451</v>
      </c>
    </row>
    <row r="86" s="4" customFormat="1" spans="1:25">
      <c r="A86" s="4" t="s">
        <v>452</v>
      </c>
      <c r="B86" s="4" t="s">
        <v>26</v>
      </c>
      <c r="C86" s="4" t="s">
        <v>27</v>
      </c>
      <c r="D86" s="4" t="s">
        <v>453</v>
      </c>
      <c r="E86" s="4" t="s">
        <v>454</v>
      </c>
      <c r="F86" s="6">
        <v>45176</v>
      </c>
      <c r="G86" s="6">
        <v>45179</v>
      </c>
      <c r="H86" s="4">
        <v>1</v>
      </c>
      <c r="I86" s="4">
        <v>3</v>
      </c>
      <c r="J86" s="4">
        <v>3</v>
      </c>
      <c r="K86" s="4" t="s">
        <v>30</v>
      </c>
      <c r="L86" s="4">
        <v>2068.62</v>
      </c>
      <c r="M86" s="4">
        <v>2068.62</v>
      </c>
      <c r="N86" s="4" t="s">
        <v>455</v>
      </c>
      <c r="O86" s="4" t="s">
        <v>32</v>
      </c>
      <c r="P86" s="4" t="s">
        <v>33</v>
      </c>
      <c r="Q86" s="4">
        <v>0</v>
      </c>
      <c r="R86" s="7">
        <v>45159</v>
      </c>
      <c r="S86" s="6">
        <v>45182</v>
      </c>
      <c r="T86" s="4" t="s">
        <v>34</v>
      </c>
      <c r="U86" s="4">
        <v>2068.62</v>
      </c>
      <c r="V86" s="4">
        <v>0</v>
      </c>
      <c r="W86" s="4">
        <v>0</v>
      </c>
      <c r="X86" s="4" t="s">
        <v>456</v>
      </c>
      <c r="Y86" s="4" t="s">
        <v>457</v>
      </c>
    </row>
    <row r="87" s="4" customFormat="1" spans="1:25">
      <c r="A87" s="4" t="s">
        <v>458</v>
      </c>
      <c r="B87" s="4" t="s">
        <v>26</v>
      </c>
      <c r="C87" s="4" t="s">
        <v>27</v>
      </c>
      <c r="D87" s="4" t="s">
        <v>459</v>
      </c>
      <c r="E87" s="4" t="s">
        <v>460</v>
      </c>
      <c r="F87" s="6">
        <v>45178</v>
      </c>
      <c r="G87" s="6">
        <v>45179</v>
      </c>
      <c r="H87" s="4">
        <v>1</v>
      </c>
      <c r="I87" s="4">
        <v>1</v>
      </c>
      <c r="J87" s="4">
        <v>1</v>
      </c>
      <c r="K87" s="4" t="s">
        <v>30</v>
      </c>
      <c r="L87" s="4">
        <v>1125.88</v>
      </c>
      <c r="M87" s="4">
        <v>1125.88</v>
      </c>
      <c r="N87" s="4" t="s">
        <v>461</v>
      </c>
      <c r="O87" s="4" t="s">
        <v>32</v>
      </c>
      <c r="P87" s="4" t="s">
        <v>33</v>
      </c>
      <c r="Q87" s="4">
        <v>0</v>
      </c>
      <c r="R87" s="7">
        <v>45160.0000115741</v>
      </c>
      <c r="S87" s="6">
        <v>45182</v>
      </c>
      <c r="T87" s="4" t="s">
        <v>34</v>
      </c>
      <c r="U87" s="4">
        <v>1125.88</v>
      </c>
      <c r="V87" s="4">
        <v>0</v>
      </c>
      <c r="W87" s="4">
        <v>0</v>
      </c>
      <c r="X87" s="4" t="s">
        <v>462</v>
      </c>
      <c r="Y87" s="4" t="s">
        <v>463</v>
      </c>
    </row>
    <row r="88" s="4" customFormat="1" spans="1:25">
      <c r="A88" s="4" t="s">
        <v>464</v>
      </c>
      <c r="B88" s="4" t="s">
        <v>26</v>
      </c>
      <c r="C88" s="4" t="s">
        <v>27</v>
      </c>
      <c r="D88" s="4" t="s">
        <v>465</v>
      </c>
      <c r="E88" s="4" t="s">
        <v>466</v>
      </c>
      <c r="F88" s="6">
        <v>45178</v>
      </c>
      <c r="G88" s="6">
        <v>45179</v>
      </c>
      <c r="H88" s="4">
        <v>1</v>
      </c>
      <c r="I88" s="4">
        <v>1</v>
      </c>
      <c r="J88" s="4">
        <v>1</v>
      </c>
      <c r="K88" s="4" t="s">
        <v>30</v>
      </c>
      <c r="L88" s="4">
        <v>1489.28</v>
      </c>
      <c r="M88" s="4">
        <v>1489.28</v>
      </c>
      <c r="N88" s="4" t="s">
        <v>467</v>
      </c>
      <c r="O88" s="4" t="s">
        <v>32</v>
      </c>
      <c r="P88" s="4" t="s">
        <v>33</v>
      </c>
      <c r="Q88" s="4">
        <v>0</v>
      </c>
      <c r="R88" s="7">
        <v>45160.0000115741</v>
      </c>
      <c r="S88" s="6">
        <v>45182</v>
      </c>
      <c r="T88" s="4" t="s">
        <v>34</v>
      </c>
      <c r="U88" s="4">
        <v>1489.28</v>
      </c>
      <c r="V88" s="4">
        <v>0</v>
      </c>
      <c r="W88" s="4">
        <v>0</v>
      </c>
      <c r="X88" s="4" t="s">
        <v>468</v>
      </c>
      <c r="Y88" s="4" t="s">
        <v>469</v>
      </c>
    </row>
    <row r="89" s="4" customFormat="1" spans="1:25">
      <c r="A89" s="4" t="s">
        <v>470</v>
      </c>
      <c r="B89" s="4" t="s">
        <v>26</v>
      </c>
      <c r="C89" s="4" t="s">
        <v>27</v>
      </c>
      <c r="D89" s="4" t="s">
        <v>471</v>
      </c>
      <c r="E89" s="4" t="s">
        <v>472</v>
      </c>
      <c r="F89" s="6">
        <v>45178</v>
      </c>
      <c r="G89" s="6">
        <v>45179</v>
      </c>
      <c r="H89" s="4">
        <v>1</v>
      </c>
      <c r="I89" s="4">
        <v>1</v>
      </c>
      <c r="J89" s="4">
        <v>1</v>
      </c>
      <c r="K89" s="4" t="s">
        <v>30</v>
      </c>
      <c r="L89" s="4">
        <v>1585.87</v>
      </c>
      <c r="M89" s="4">
        <v>1585.87</v>
      </c>
      <c r="N89" s="4" t="s">
        <v>473</v>
      </c>
      <c r="O89" s="4" t="s">
        <v>32</v>
      </c>
      <c r="P89" s="4" t="s">
        <v>33</v>
      </c>
      <c r="Q89" s="4">
        <v>0</v>
      </c>
      <c r="R89" s="7">
        <v>45160.0000115741</v>
      </c>
      <c r="S89" s="6">
        <v>45182</v>
      </c>
      <c r="T89" s="4" t="s">
        <v>34</v>
      </c>
      <c r="U89" s="4">
        <v>1585.87</v>
      </c>
      <c r="V89" s="4">
        <v>0</v>
      </c>
      <c r="W89" s="4">
        <v>0</v>
      </c>
      <c r="X89" s="4" t="s">
        <v>474</v>
      </c>
      <c r="Y89" s="4" t="s">
        <v>475</v>
      </c>
    </row>
    <row r="90" s="4" customFormat="1" spans="1:25">
      <c r="A90" s="4" t="s">
        <v>476</v>
      </c>
      <c r="B90" s="4" t="s">
        <v>26</v>
      </c>
      <c r="C90" s="4" t="s">
        <v>27</v>
      </c>
      <c r="D90" s="4" t="s">
        <v>477</v>
      </c>
      <c r="E90" s="4" t="s">
        <v>478</v>
      </c>
      <c r="F90" s="6">
        <v>45177</v>
      </c>
      <c r="G90" s="6">
        <v>45179</v>
      </c>
      <c r="H90" s="4">
        <v>2</v>
      </c>
      <c r="I90" s="4">
        <v>2</v>
      </c>
      <c r="J90" s="4">
        <v>4</v>
      </c>
      <c r="K90" s="4" t="s">
        <v>30</v>
      </c>
      <c r="L90" s="4">
        <v>1576.28</v>
      </c>
      <c r="M90" s="4">
        <v>1576.28</v>
      </c>
      <c r="N90" s="4" t="s">
        <v>479</v>
      </c>
      <c r="O90" s="4" t="s">
        <v>32</v>
      </c>
      <c r="P90" s="4" t="s">
        <v>33</v>
      </c>
      <c r="Q90" s="4">
        <v>0</v>
      </c>
      <c r="R90" s="7">
        <v>45160.0000115741</v>
      </c>
      <c r="S90" s="6">
        <v>45182</v>
      </c>
      <c r="T90" s="4" t="s">
        <v>34</v>
      </c>
      <c r="U90" s="4">
        <v>1576.28</v>
      </c>
      <c r="V90" s="4">
        <v>0</v>
      </c>
      <c r="W90" s="4">
        <v>0</v>
      </c>
      <c r="X90" s="4" t="s">
        <v>480</v>
      </c>
      <c r="Y90" s="4" t="s">
        <v>481</v>
      </c>
    </row>
    <row r="91" s="4" customFormat="1" spans="1:26">
      <c r="A91" s="4" t="s">
        <v>482</v>
      </c>
      <c r="B91" s="4" t="s">
        <v>26</v>
      </c>
      <c r="C91" s="4" t="s">
        <v>27</v>
      </c>
      <c r="D91" s="4" t="s">
        <v>483</v>
      </c>
      <c r="E91" s="4" t="s">
        <v>484</v>
      </c>
      <c r="F91" s="6">
        <v>45177</v>
      </c>
      <c r="G91" s="6">
        <v>45179</v>
      </c>
      <c r="H91" s="4">
        <v>2</v>
      </c>
      <c r="I91" s="4">
        <v>2</v>
      </c>
      <c r="J91" s="4">
        <v>4</v>
      </c>
      <c r="K91" s="4" t="s">
        <v>30</v>
      </c>
      <c r="L91" s="4">
        <v>1636.44</v>
      </c>
      <c r="M91" s="4">
        <v>1636.44</v>
      </c>
      <c r="N91" s="4" t="s">
        <v>485</v>
      </c>
      <c r="O91" s="4" t="s">
        <v>32</v>
      </c>
      <c r="P91" s="4" t="s">
        <v>33</v>
      </c>
      <c r="Q91" s="4">
        <v>0</v>
      </c>
      <c r="R91" s="7">
        <v>45160</v>
      </c>
      <c r="S91" s="6">
        <v>45182</v>
      </c>
      <c r="T91" s="4" t="s">
        <v>34</v>
      </c>
      <c r="U91" s="4">
        <v>1636.44</v>
      </c>
      <c r="V91" s="4">
        <v>0</v>
      </c>
      <c r="W91" s="4">
        <v>0</v>
      </c>
      <c r="X91" s="4" t="s">
        <v>486</v>
      </c>
      <c r="Y91" s="4">
        <v>10023394</v>
      </c>
      <c r="Z91" s="4" t="s">
        <v>487</v>
      </c>
    </row>
    <row r="92" s="4" customFormat="1" spans="1:25">
      <c r="A92" s="4" t="s">
        <v>488</v>
      </c>
      <c r="B92" s="4" t="s">
        <v>26</v>
      </c>
      <c r="C92" s="4" t="s">
        <v>27</v>
      </c>
      <c r="D92" s="4" t="s">
        <v>489</v>
      </c>
      <c r="E92" s="4" t="s">
        <v>490</v>
      </c>
      <c r="F92" s="6">
        <v>45176</v>
      </c>
      <c r="G92" s="6">
        <v>45179</v>
      </c>
      <c r="H92" s="4">
        <v>1</v>
      </c>
      <c r="I92" s="4">
        <v>3</v>
      </c>
      <c r="J92" s="4">
        <v>3</v>
      </c>
      <c r="K92" s="4" t="s">
        <v>30</v>
      </c>
      <c r="L92" s="4">
        <v>1083.3</v>
      </c>
      <c r="M92" s="4">
        <v>1083.3</v>
      </c>
      <c r="N92" s="4" t="s">
        <v>491</v>
      </c>
      <c r="O92" s="4" t="s">
        <v>32</v>
      </c>
      <c r="P92" s="4" t="s">
        <v>33</v>
      </c>
      <c r="Q92" s="4">
        <v>0</v>
      </c>
      <c r="R92" s="7">
        <v>45160.0000115741</v>
      </c>
      <c r="S92" s="6">
        <v>45182</v>
      </c>
      <c r="T92" s="4" t="s">
        <v>34</v>
      </c>
      <c r="U92" s="4">
        <v>1083.3</v>
      </c>
      <c r="V92" s="4">
        <v>0</v>
      </c>
      <c r="W92" s="4">
        <v>0</v>
      </c>
      <c r="X92" s="4" t="s">
        <v>492</v>
      </c>
      <c r="Y92" s="4" t="s">
        <v>64</v>
      </c>
    </row>
    <row r="93" s="4" customFormat="1" spans="1:25">
      <c r="A93" s="4" t="s">
        <v>488</v>
      </c>
      <c r="B93" s="4" t="s">
        <v>26</v>
      </c>
      <c r="C93" s="4" t="s">
        <v>71</v>
      </c>
      <c r="D93" s="4" t="s">
        <v>489</v>
      </c>
      <c r="E93" s="4" t="s">
        <v>490</v>
      </c>
      <c r="F93" s="6">
        <v>45176</v>
      </c>
      <c r="G93" s="6">
        <v>45179</v>
      </c>
      <c r="H93" s="4">
        <v>1</v>
      </c>
      <c r="I93" s="4">
        <v>3</v>
      </c>
      <c r="J93" s="4">
        <v>3</v>
      </c>
      <c r="K93" s="4" t="s">
        <v>30</v>
      </c>
      <c r="L93" s="4">
        <v>-1083.3</v>
      </c>
      <c r="M93" s="4">
        <v>-1083.3</v>
      </c>
      <c r="N93" s="4" t="s">
        <v>491</v>
      </c>
      <c r="O93" s="4" t="s">
        <v>32</v>
      </c>
      <c r="P93" s="4" t="s">
        <v>33</v>
      </c>
      <c r="Q93" s="4">
        <v>0</v>
      </c>
      <c r="R93" s="7">
        <v>45160.0000115741</v>
      </c>
      <c r="S93" s="6">
        <v>45182</v>
      </c>
      <c r="T93" s="4" t="s">
        <v>34</v>
      </c>
      <c r="U93" s="4">
        <v>-1083.3</v>
      </c>
      <c r="V93" s="4">
        <v>0</v>
      </c>
      <c r="W93" s="4">
        <v>0</v>
      </c>
      <c r="X93" s="4" t="s">
        <v>492</v>
      </c>
      <c r="Y93" s="4" t="s">
        <v>64</v>
      </c>
    </row>
    <row r="94" s="4" customFormat="1" spans="1:25">
      <c r="A94" s="4" t="s">
        <v>493</v>
      </c>
      <c r="B94" s="4" t="s">
        <v>26</v>
      </c>
      <c r="C94" s="4" t="s">
        <v>27</v>
      </c>
      <c r="D94" s="4" t="s">
        <v>494</v>
      </c>
      <c r="E94" s="4" t="s">
        <v>495</v>
      </c>
      <c r="F94" s="6">
        <v>45178</v>
      </c>
      <c r="G94" s="6">
        <v>45179</v>
      </c>
      <c r="H94" s="4">
        <v>1</v>
      </c>
      <c r="I94" s="4">
        <v>1</v>
      </c>
      <c r="J94" s="4">
        <v>1</v>
      </c>
      <c r="K94" s="4" t="s">
        <v>30</v>
      </c>
      <c r="L94" s="4">
        <v>1289.82</v>
      </c>
      <c r="M94" s="4">
        <v>1289.82</v>
      </c>
      <c r="N94" s="4" t="s">
        <v>496</v>
      </c>
      <c r="O94" s="4" t="s">
        <v>32</v>
      </c>
      <c r="P94" s="4" t="s">
        <v>33</v>
      </c>
      <c r="Q94" s="4">
        <v>0</v>
      </c>
      <c r="R94" s="7">
        <v>45161.0000115741</v>
      </c>
      <c r="S94" s="6">
        <v>45182</v>
      </c>
      <c r="T94" s="4" t="s">
        <v>34</v>
      </c>
      <c r="U94" s="4">
        <v>1289.82</v>
      </c>
      <c r="V94" s="4">
        <v>0</v>
      </c>
      <c r="W94" s="4">
        <v>0</v>
      </c>
      <c r="X94" s="4" t="s">
        <v>497</v>
      </c>
      <c r="Y94" s="4" t="s">
        <v>64</v>
      </c>
    </row>
    <row r="95" s="4" customFormat="1" spans="1:25">
      <c r="A95" s="4" t="s">
        <v>493</v>
      </c>
      <c r="B95" s="4" t="s">
        <v>26</v>
      </c>
      <c r="C95" s="4" t="s">
        <v>71</v>
      </c>
      <c r="D95" s="4" t="s">
        <v>494</v>
      </c>
      <c r="E95" s="4" t="s">
        <v>495</v>
      </c>
      <c r="F95" s="6">
        <v>45178</v>
      </c>
      <c r="G95" s="6">
        <v>45179</v>
      </c>
      <c r="H95" s="4">
        <v>1</v>
      </c>
      <c r="I95" s="4">
        <v>1</v>
      </c>
      <c r="J95" s="4">
        <v>1</v>
      </c>
      <c r="K95" s="4" t="s">
        <v>30</v>
      </c>
      <c r="L95" s="4">
        <v>-1289.82</v>
      </c>
      <c r="M95" s="4">
        <v>-1289.82</v>
      </c>
      <c r="N95" s="4" t="s">
        <v>496</v>
      </c>
      <c r="O95" s="4" t="s">
        <v>32</v>
      </c>
      <c r="P95" s="4" t="s">
        <v>33</v>
      </c>
      <c r="Q95" s="4">
        <v>0</v>
      </c>
      <c r="R95" s="7">
        <v>45161.0000115741</v>
      </c>
      <c r="S95" s="6">
        <v>45182</v>
      </c>
      <c r="T95" s="4" t="s">
        <v>34</v>
      </c>
      <c r="U95" s="4">
        <v>-1289.82</v>
      </c>
      <c r="V95" s="4">
        <v>0</v>
      </c>
      <c r="W95" s="4">
        <v>0</v>
      </c>
      <c r="X95" s="4" t="s">
        <v>497</v>
      </c>
      <c r="Y95" s="4" t="s">
        <v>64</v>
      </c>
    </row>
    <row r="96" s="4" customFormat="1" spans="1:25">
      <c r="A96" s="4" t="s">
        <v>498</v>
      </c>
      <c r="B96" s="4" t="s">
        <v>26</v>
      </c>
      <c r="C96" s="4" t="s">
        <v>27</v>
      </c>
      <c r="D96" s="4" t="s">
        <v>499</v>
      </c>
      <c r="E96" s="4" t="s">
        <v>500</v>
      </c>
      <c r="F96" s="6">
        <v>45178</v>
      </c>
      <c r="G96" s="6">
        <v>45179</v>
      </c>
      <c r="H96" s="4">
        <v>1</v>
      </c>
      <c r="I96" s="4">
        <v>1</v>
      </c>
      <c r="J96" s="4">
        <v>1</v>
      </c>
      <c r="K96" s="4" t="s">
        <v>30</v>
      </c>
      <c r="L96" s="4">
        <v>1226.17</v>
      </c>
      <c r="M96" s="4">
        <v>1226.17</v>
      </c>
      <c r="N96" s="4" t="s">
        <v>501</v>
      </c>
      <c r="O96" s="4" t="s">
        <v>32</v>
      </c>
      <c r="P96" s="4" t="s">
        <v>33</v>
      </c>
      <c r="Q96" s="4">
        <v>0</v>
      </c>
      <c r="R96" s="7">
        <v>45161.0000115741</v>
      </c>
      <c r="S96" s="6">
        <v>45182</v>
      </c>
      <c r="T96" s="4" t="s">
        <v>34</v>
      </c>
      <c r="U96" s="4">
        <v>1226.17</v>
      </c>
      <c r="V96" s="4">
        <v>0</v>
      </c>
      <c r="W96" s="4">
        <v>0</v>
      </c>
      <c r="X96" s="4" t="s">
        <v>502</v>
      </c>
      <c r="Y96" s="4" t="s">
        <v>503</v>
      </c>
    </row>
    <row r="97" s="4" customFormat="1" spans="1:25">
      <c r="A97" s="4" t="s">
        <v>504</v>
      </c>
      <c r="B97" s="4" t="s">
        <v>26</v>
      </c>
      <c r="C97" s="4" t="s">
        <v>27</v>
      </c>
      <c r="D97" s="4" t="s">
        <v>505</v>
      </c>
      <c r="E97" s="4" t="s">
        <v>506</v>
      </c>
      <c r="F97" s="6">
        <v>45178</v>
      </c>
      <c r="G97" s="6">
        <v>45179</v>
      </c>
      <c r="H97" s="4">
        <v>2</v>
      </c>
      <c r="I97" s="4">
        <v>1</v>
      </c>
      <c r="J97" s="4">
        <v>2</v>
      </c>
      <c r="K97" s="4" t="s">
        <v>30</v>
      </c>
      <c r="L97" s="4">
        <v>1963.98</v>
      </c>
      <c r="M97" s="4">
        <v>1963.98</v>
      </c>
      <c r="N97" s="4" t="s">
        <v>507</v>
      </c>
      <c r="O97" s="4" t="s">
        <v>32</v>
      </c>
      <c r="P97" s="4" t="s">
        <v>33</v>
      </c>
      <c r="Q97" s="4">
        <v>0</v>
      </c>
      <c r="R97" s="7">
        <v>45161.0000115741</v>
      </c>
      <c r="S97" s="6">
        <v>45182</v>
      </c>
      <c r="T97" s="4" t="s">
        <v>34</v>
      </c>
      <c r="U97" s="4">
        <v>1963.98</v>
      </c>
      <c r="V97" s="4">
        <v>0</v>
      </c>
      <c r="W97" s="4">
        <v>0</v>
      </c>
      <c r="X97" s="4" t="s">
        <v>64</v>
      </c>
      <c r="Y97" s="4" t="s">
        <v>508</v>
      </c>
    </row>
    <row r="98" s="4" customFormat="1" spans="1:25">
      <c r="A98" s="4" t="s">
        <v>509</v>
      </c>
      <c r="B98" s="4" t="s">
        <v>26</v>
      </c>
      <c r="C98" s="4" t="s">
        <v>27</v>
      </c>
      <c r="D98" s="4" t="s">
        <v>510</v>
      </c>
      <c r="E98" s="4" t="s">
        <v>511</v>
      </c>
      <c r="F98" s="6">
        <v>45177</v>
      </c>
      <c r="G98" s="6">
        <v>45179</v>
      </c>
      <c r="H98" s="4">
        <v>2</v>
      </c>
      <c r="I98" s="4">
        <v>2</v>
      </c>
      <c r="J98" s="4">
        <v>4</v>
      </c>
      <c r="K98" s="4" t="s">
        <v>30</v>
      </c>
      <c r="L98" s="4">
        <v>10628</v>
      </c>
      <c r="M98" s="4">
        <v>10628</v>
      </c>
      <c r="N98" s="4" t="s">
        <v>512</v>
      </c>
      <c r="O98" s="4" t="s">
        <v>32</v>
      </c>
      <c r="P98" s="4" t="s">
        <v>33</v>
      </c>
      <c r="Q98" s="4">
        <v>0</v>
      </c>
      <c r="R98" s="7">
        <v>45161</v>
      </c>
      <c r="S98" s="6">
        <v>45182</v>
      </c>
      <c r="T98" s="4" t="s">
        <v>34</v>
      </c>
      <c r="U98" s="4">
        <v>10628</v>
      </c>
      <c r="V98" s="4">
        <v>0</v>
      </c>
      <c r="W98" s="4">
        <v>0</v>
      </c>
      <c r="X98" s="4" t="s">
        <v>513</v>
      </c>
      <c r="Y98" s="4" t="s">
        <v>514</v>
      </c>
    </row>
    <row r="99" s="4" customFormat="1" spans="1:25">
      <c r="A99" s="4" t="s">
        <v>515</v>
      </c>
      <c r="B99" s="4" t="s">
        <v>26</v>
      </c>
      <c r="C99" s="4" t="s">
        <v>27</v>
      </c>
      <c r="D99" s="4" t="s">
        <v>516</v>
      </c>
      <c r="E99" s="4" t="s">
        <v>517</v>
      </c>
      <c r="F99" s="6">
        <v>45178</v>
      </c>
      <c r="G99" s="6">
        <v>45179</v>
      </c>
      <c r="H99" s="4">
        <v>1</v>
      </c>
      <c r="I99" s="4">
        <v>1</v>
      </c>
      <c r="J99" s="4">
        <v>1</v>
      </c>
      <c r="K99" s="4" t="s">
        <v>30</v>
      </c>
      <c r="L99" s="4">
        <v>872.48</v>
      </c>
      <c r="M99" s="4">
        <v>872.48</v>
      </c>
      <c r="N99" s="4" t="s">
        <v>518</v>
      </c>
      <c r="O99" s="4" t="s">
        <v>32</v>
      </c>
      <c r="P99" s="4" t="s">
        <v>33</v>
      </c>
      <c r="Q99" s="4">
        <v>0</v>
      </c>
      <c r="R99" s="7">
        <v>45162.0000115741</v>
      </c>
      <c r="S99" s="6">
        <v>45182</v>
      </c>
      <c r="T99" s="4" t="s">
        <v>34</v>
      </c>
      <c r="U99" s="4">
        <v>872.48</v>
      </c>
      <c r="V99" s="4">
        <v>0</v>
      </c>
      <c r="W99" s="4">
        <v>0</v>
      </c>
      <c r="X99" s="4" t="s">
        <v>519</v>
      </c>
      <c r="Y99" s="4" t="s">
        <v>520</v>
      </c>
    </row>
    <row r="100" s="4" customFormat="1" spans="1:25">
      <c r="A100" s="4" t="s">
        <v>521</v>
      </c>
      <c r="B100" s="4" t="s">
        <v>26</v>
      </c>
      <c r="C100" s="4" t="s">
        <v>27</v>
      </c>
      <c r="D100" s="4" t="s">
        <v>522</v>
      </c>
      <c r="E100" s="4" t="s">
        <v>523</v>
      </c>
      <c r="F100" s="6">
        <v>45176</v>
      </c>
      <c r="G100" s="6">
        <v>45179</v>
      </c>
      <c r="H100" s="4">
        <v>1</v>
      </c>
      <c r="I100" s="4">
        <v>3</v>
      </c>
      <c r="J100" s="4">
        <v>3</v>
      </c>
      <c r="K100" s="4" t="s">
        <v>30</v>
      </c>
      <c r="L100" s="4">
        <v>632.61</v>
      </c>
      <c r="M100" s="4">
        <v>632.61</v>
      </c>
      <c r="N100" s="4" t="s">
        <v>524</v>
      </c>
      <c r="O100" s="4" t="s">
        <v>32</v>
      </c>
      <c r="P100" s="4" t="s">
        <v>33</v>
      </c>
      <c r="Q100" s="4">
        <v>0</v>
      </c>
      <c r="R100" s="7">
        <v>45162.0000115741</v>
      </c>
      <c r="S100" s="6">
        <v>45182</v>
      </c>
      <c r="T100" s="4" t="s">
        <v>34</v>
      </c>
      <c r="U100" s="4">
        <v>632.61</v>
      </c>
      <c r="V100" s="4">
        <v>0</v>
      </c>
      <c r="W100" s="4">
        <v>0</v>
      </c>
      <c r="X100" s="4" t="s">
        <v>525</v>
      </c>
      <c r="Y100" s="4" t="s">
        <v>526</v>
      </c>
    </row>
    <row r="101" s="4" customFormat="1" spans="1:25">
      <c r="A101" s="4" t="s">
        <v>527</v>
      </c>
      <c r="B101" s="4" t="s">
        <v>26</v>
      </c>
      <c r="C101" s="4" t="s">
        <v>27</v>
      </c>
      <c r="D101" s="4" t="s">
        <v>528</v>
      </c>
      <c r="E101" s="4" t="s">
        <v>529</v>
      </c>
      <c r="F101" s="6">
        <v>45177</v>
      </c>
      <c r="G101" s="6">
        <v>45179</v>
      </c>
      <c r="H101" s="4">
        <v>1</v>
      </c>
      <c r="I101" s="4">
        <v>2</v>
      </c>
      <c r="J101" s="4">
        <v>2</v>
      </c>
      <c r="K101" s="4" t="s">
        <v>30</v>
      </c>
      <c r="L101" s="4">
        <v>2751.72</v>
      </c>
      <c r="M101" s="4">
        <v>2751.72</v>
      </c>
      <c r="N101" s="4" t="s">
        <v>530</v>
      </c>
      <c r="O101" s="4" t="s">
        <v>32</v>
      </c>
      <c r="P101" s="4" t="s">
        <v>33</v>
      </c>
      <c r="Q101" s="4">
        <v>0</v>
      </c>
      <c r="R101" s="7">
        <v>45162.0000115741</v>
      </c>
      <c r="S101" s="6">
        <v>45182</v>
      </c>
      <c r="T101" s="4" t="s">
        <v>34</v>
      </c>
      <c r="U101" s="4">
        <v>2751.72</v>
      </c>
      <c r="V101" s="4">
        <v>0</v>
      </c>
      <c r="W101" s="4">
        <v>0</v>
      </c>
      <c r="X101" s="4" t="s">
        <v>531</v>
      </c>
      <c r="Y101" s="4" t="s">
        <v>532</v>
      </c>
    </row>
    <row r="102" s="4" customFormat="1" spans="1:25">
      <c r="A102" s="4" t="s">
        <v>533</v>
      </c>
      <c r="B102" s="4" t="s">
        <v>26</v>
      </c>
      <c r="C102" s="4" t="s">
        <v>27</v>
      </c>
      <c r="D102" s="4" t="s">
        <v>534</v>
      </c>
      <c r="E102" s="4" t="s">
        <v>535</v>
      </c>
      <c r="F102" s="6">
        <v>45178</v>
      </c>
      <c r="G102" s="6">
        <v>45179</v>
      </c>
      <c r="H102" s="4">
        <v>2</v>
      </c>
      <c r="I102" s="4">
        <v>1</v>
      </c>
      <c r="J102" s="4">
        <v>2</v>
      </c>
      <c r="K102" s="4" t="s">
        <v>30</v>
      </c>
      <c r="L102" s="4">
        <v>250.5</v>
      </c>
      <c r="M102" s="4">
        <v>250.5</v>
      </c>
      <c r="N102" s="4" t="s">
        <v>536</v>
      </c>
      <c r="O102" s="4" t="s">
        <v>32</v>
      </c>
      <c r="P102" s="4" t="s">
        <v>33</v>
      </c>
      <c r="Q102" s="4">
        <v>0</v>
      </c>
      <c r="R102" s="7">
        <v>45162</v>
      </c>
      <c r="S102" s="6">
        <v>45182</v>
      </c>
      <c r="T102" s="4" t="s">
        <v>34</v>
      </c>
      <c r="U102" s="4">
        <v>250.5</v>
      </c>
      <c r="V102" s="4">
        <v>0</v>
      </c>
      <c r="W102" s="4">
        <v>0</v>
      </c>
      <c r="X102" s="4" t="s">
        <v>537</v>
      </c>
      <c r="Y102" s="4" t="s">
        <v>538</v>
      </c>
    </row>
    <row r="103" s="4" customFormat="1" spans="1:25">
      <c r="A103" s="4" t="s">
        <v>539</v>
      </c>
      <c r="B103" s="4" t="s">
        <v>26</v>
      </c>
      <c r="C103" s="4" t="s">
        <v>27</v>
      </c>
      <c r="D103" s="4" t="s">
        <v>540</v>
      </c>
      <c r="E103" s="4" t="s">
        <v>541</v>
      </c>
      <c r="F103" s="6">
        <v>45178</v>
      </c>
      <c r="G103" s="6">
        <v>45179</v>
      </c>
      <c r="H103" s="4">
        <v>1</v>
      </c>
      <c r="I103" s="4">
        <v>1</v>
      </c>
      <c r="J103" s="4">
        <v>1</v>
      </c>
      <c r="K103" s="4" t="s">
        <v>30</v>
      </c>
      <c r="L103" s="4">
        <v>727.52</v>
      </c>
      <c r="M103" s="4">
        <v>727.52</v>
      </c>
      <c r="N103" s="4" t="s">
        <v>542</v>
      </c>
      <c r="O103" s="4" t="s">
        <v>32</v>
      </c>
      <c r="P103" s="4" t="s">
        <v>33</v>
      </c>
      <c r="Q103" s="4">
        <v>0</v>
      </c>
      <c r="R103" s="7">
        <v>45162</v>
      </c>
      <c r="S103" s="6">
        <v>45182</v>
      </c>
      <c r="T103" s="4" t="s">
        <v>34</v>
      </c>
      <c r="U103" s="4">
        <v>727.52</v>
      </c>
      <c r="V103" s="4">
        <v>0</v>
      </c>
      <c r="W103" s="4">
        <v>0</v>
      </c>
      <c r="X103" s="4" t="s">
        <v>543</v>
      </c>
      <c r="Y103" s="4" t="s">
        <v>544</v>
      </c>
    </row>
    <row r="104" s="4" customFormat="1" spans="1:26">
      <c r="A104" s="4" t="s">
        <v>545</v>
      </c>
      <c r="B104" s="4" t="s">
        <v>26</v>
      </c>
      <c r="C104" s="4" t="s">
        <v>27</v>
      </c>
      <c r="D104" s="4" t="s">
        <v>546</v>
      </c>
      <c r="E104" s="4" t="s">
        <v>547</v>
      </c>
      <c r="F104" s="6">
        <v>45177</v>
      </c>
      <c r="G104" s="6">
        <v>45179</v>
      </c>
      <c r="H104" s="4">
        <v>2</v>
      </c>
      <c r="I104" s="4">
        <v>2</v>
      </c>
      <c r="J104" s="4">
        <v>4</v>
      </c>
      <c r="K104" s="4" t="s">
        <v>30</v>
      </c>
      <c r="L104" s="4">
        <v>6590.72</v>
      </c>
      <c r="M104" s="4">
        <v>6590.72</v>
      </c>
      <c r="N104" s="4" t="s">
        <v>548</v>
      </c>
      <c r="O104" s="4" t="s">
        <v>32</v>
      </c>
      <c r="P104" s="4" t="s">
        <v>33</v>
      </c>
      <c r="Q104" s="4">
        <v>0</v>
      </c>
      <c r="R104" s="7">
        <v>45162.0000115741</v>
      </c>
      <c r="S104" s="6">
        <v>45182</v>
      </c>
      <c r="T104" s="4" t="s">
        <v>34</v>
      </c>
      <c r="U104" s="4">
        <v>6590.72</v>
      </c>
      <c r="V104" s="4">
        <v>0</v>
      </c>
      <c r="W104" s="4">
        <v>0</v>
      </c>
      <c r="X104" s="4" t="s">
        <v>549</v>
      </c>
      <c r="Y104" s="4">
        <v>1328486</v>
      </c>
      <c r="Z104" s="4" t="s">
        <v>550</v>
      </c>
    </row>
    <row r="105" s="4" customFormat="1" spans="1:25">
      <c r="A105" s="4" t="s">
        <v>551</v>
      </c>
      <c r="B105" s="4" t="s">
        <v>26</v>
      </c>
      <c r="C105" s="4" t="s">
        <v>27</v>
      </c>
      <c r="D105" s="4" t="s">
        <v>552</v>
      </c>
      <c r="E105" s="4" t="s">
        <v>553</v>
      </c>
      <c r="F105" s="6">
        <v>45177</v>
      </c>
      <c r="G105" s="6">
        <v>45179</v>
      </c>
      <c r="H105" s="4">
        <v>1</v>
      </c>
      <c r="I105" s="4">
        <v>2</v>
      </c>
      <c r="J105" s="4">
        <v>2</v>
      </c>
      <c r="K105" s="4" t="s">
        <v>30</v>
      </c>
      <c r="L105" s="4">
        <v>3504.24</v>
      </c>
      <c r="M105" s="4">
        <v>3504.24</v>
      </c>
      <c r="N105" s="4" t="s">
        <v>554</v>
      </c>
      <c r="O105" s="4" t="s">
        <v>32</v>
      </c>
      <c r="P105" s="4" t="s">
        <v>33</v>
      </c>
      <c r="Q105" s="4">
        <v>0</v>
      </c>
      <c r="R105" s="7">
        <v>45163</v>
      </c>
      <c r="S105" s="6">
        <v>45182</v>
      </c>
      <c r="T105" s="4" t="s">
        <v>34</v>
      </c>
      <c r="U105" s="4">
        <v>3504.24</v>
      </c>
      <c r="V105" s="4">
        <v>0</v>
      </c>
      <c r="W105" s="4">
        <v>0</v>
      </c>
      <c r="X105" s="4" t="s">
        <v>555</v>
      </c>
      <c r="Y105" s="4" t="s">
        <v>556</v>
      </c>
    </row>
    <row r="106" s="4" customFormat="1" spans="1:25">
      <c r="A106" s="4" t="s">
        <v>557</v>
      </c>
      <c r="B106" s="4" t="s">
        <v>26</v>
      </c>
      <c r="C106" s="4" t="s">
        <v>27</v>
      </c>
      <c r="D106" s="4" t="s">
        <v>558</v>
      </c>
      <c r="E106" s="4" t="s">
        <v>559</v>
      </c>
      <c r="F106" s="6">
        <v>45174</v>
      </c>
      <c r="G106" s="6">
        <v>45179</v>
      </c>
      <c r="H106" s="4">
        <v>1</v>
      </c>
      <c r="I106" s="4">
        <v>5</v>
      </c>
      <c r="J106" s="4">
        <v>5</v>
      </c>
      <c r="K106" s="4" t="s">
        <v>30</v>
      </c>
      <c r="L106" s="4">
        <v>7171.16</v>
      </c>
      <c r="M106" s="4">
        <v>7171.16</v>
      </c>
      <c r="N106" s="4" t="s">
        <v>560</v>
      </c>
      <c r="O106" s="4" t="s">
        <v>32</v>
      </c>
      <c r="P106" s="4" t="s">
        <v>33</v>
      </c>
      <c r="Q106" s="4">
        <v>0</v>
      </c>
      <c r="R106" s="7">
        <v>45163</v>
      </c>
      <c r="S106" s="6">
        <v>45182</v>
      </c>
      <c r="T106" s="4" t="s">
        <v>34</v>
      </c>
      <c r="U106" s="4">
        <v>7171.16</v>
      </c>
      <c r="V106" s="4">
        <v>0</v>
      </c>
      <c r="W106" s="4">
        <v>0</v>
      </c>
      <c r="X106" s="4" t="s">
        <v>561</v>
      </c>
      <c r="Y106" s="4" t="s">
        <v>562</v>
      </c>
    </row>
    <row r="107" s="4" customFormat="1" spans="1:25">
      <c r="A107" s="4" t="s">
        <v>563</v>
      </c>
      <c r="B107" s="4" t="s">
        <v>26</v>
      </c>
      <c r="C107" s="4" t="s">
        <v>27</v>
      </c>
      <c r="D107" s="4" t="s">
        <v>558</v>
      </c>
      <c r="E107" s="4" t="s">
        <v>564</v>
      </c>
      <c r="F107" s="6">
        <v>45174</v>
      </c>
      <c r="G107" s="6">
        <v>45179</v>
      </c>
      <c r="H107" s="4">
        <v>1</v>
      </c>
      <c r="I107" s="4">
        <v>5</v>
      </c>
      <c r="J107" s="4">
        <v>5</v>
      </c>
      <c r="K107" s="4" t="s">
        <v>30</v>
      </c>
      <c r="L107" s="4">
        <v>7395.88</v>
      </c>
      <c r="M107" s="4">
        <v>7395.88</v>
      </c>
      <c r="N107" s="4" t="s">
        <v>565</v>
      </c>
      <c r="O107" s="4" t="s">
        <v>32</v>
      </c>
      <c r="P107" s="4" t="s">
        <v>33</v>
      </c>
      <c r="Q107" s="4">
        <v>0</v>
      </c>
      <c r="R107" s="7">
        <v>45163.0000115741</v>
      </c>
      <c r="S107" s="6">
        <v>45182</v>
      </c>
      <c r="T107" s="4" t="s">
        <v>34</v>
      </c>
      <c r="U107" s="4">
        <v>7395.88</v>
      </c>
      <c r="V107" s="4">
        <v>0</v>
      </c>
      <c r="W107" s="4">
        <v>0</v>
      </c>
      <c r="X107" s="4" t="s">
        <v>566</v>
      </c>
      <c r="Y107" s="4" t="s">
        <v>567</v>
      </c>
    </row>
    <row r="108" s="4" customFormat="1" spans="1:25">
      <c r="A108" s="4" t="s">
        <v>568</v>
      </c>
      <c r="B108" s="4" t="s">
        <v>26</v>
      </c>
      <c r="C108" s="4" t="s">
        <v>27</v>
      </c>
      <c r="D108" s="4" t="s">
        <v>569</v>
      </c>
      <c r="E108" s="4" t="s">
        <v>570</v>
      </c>
      <c r="F108" s="6">
        <v>45172</v>
      </c>
      <c r="G108" s="6">
        <v>45179</v>
      </c>
      <c r="H108" s="4">
        <v>1</v>
      </c>
      <c r="I108" s="4">
        <v>7</v>
      </c>
      <c r="J108" s="4">
        <v>7</v>
      </c>
      <c r="K108" s="4" t="s">
        <v>30</v>
      </c>
      <c r="L108" s="4">
        <v>861.43</v>
      </c>
      <c r="M108" s="4">
        <v>861.43</v>
      </c>
      <c r="N108" s="4" t="s">
        <v>571</v>
      </c>
      <c r="O108" s="4" t="s">
        <v>32</v>
      </c>
      <c r="P108" s="4" t="s">
        <v>33</v>
      </c>
      <c r="Q108" s="4">
        <v>0</v>
      </c>
      <c r="R108" s="7">
        <v>45163</v>
      </c>
      <c r="S108" s="6">
        <v>45182</v>
      </c>
      <c r="T108" s="4" t="s">
        <v>34</v>
      </c>
      <c r="U108" s="4">
        <v>861.43</v>
      </c>
      <c r="V108" s="4">
        <v>0</v>
      </c>
      <c r="W108" s="4">
        <v>0</v>
      </c>
      <c r="X108" s="4" t="s">
        <v>572</v>
      </c>
      <c r="Y108" s="4" t="s">
        <v>64</v>
      </c>
    </row>
    <row r="109" s="4" customFormat="1" spans="1:25">
      <c r="A109" s="4" t="s">
        <v>568</v>
      </c>
      <c r="B109" s="4" t="s">
        <v>26</v>
      </c>
      <c r="C109" s="4" t="s">
        <v>71</v>
      </c>
      <c r="D109" s="4" t="s">
        <v>569</v>
      </c>
      <c r="E109" s="4" t="s">
        <v>570</v>
      </c>
      <c r="F109" s="6">
        <v>45172</v>
      </c>
      <c r="G109" s="6">
        <v>45179</v>
      </c>
      <c r="H109" s="4">
        <v>1</v>
      </c>
      <c r="I109" s="4">
        <v>7</v>
      </c>
      <c r="J109" s="4">
        <v>7</v>
      </c>
      <c r="K109" s="4" t="s">
        <v>30</v>
      </c>
      <c r="L109" s="4">
        <v>-861.43</v>
      </c>
      <c r="M109" s="4">
        <v>-861.43</v>
      </c>
      <c r="N109" s="4" t="s">
        <v>571</v>
      </c>
      <c r="O109" s="4" t="s">
        <v>32</v>
      </c>
      <c r="P109" s="4" t="s">
        <v>33</v>
      </c>
      <c r="Q109" s="4">
        <v>0</v>
      </c>
      <c r="R109" s="7">
        <v>45163</v>
      </c>
      <c r="S109" s="6">
        <v>45182</v>
      </c>
      <c r="T109" s="4" t="s">
        <v>34</v>
      </c>
      <c r="U109" s="4">
        <v>-861.43</v>
      </c>
      <c r="V109" s="4">
        <v>0</v>
      </c>
      <c r="W109" s="4">
        <v>0</v>
      </c>
      <c r="X109" s="4" t="s">
        <v>572</v>
      </c>
      <c r="Y109" s="4" t="s">
        <v>64</v>
      </c>
    </row>
    <row r="110" s="4" customFormat="1" spans="1:25">
      <c r="A110" s="4" t="s">
        <v>573</v>
      </c>
      <c r="B110" s="4" t="s">
        <v>26</v>
      </c>
      <c r="C110" s="4" t="s">
        <v>27</v>
      </c>
      <c r="D110" s="4" t="s">
        <v>574</v>
      </c>
      <c r="E110" s="4" t="s">
        <v>575</v>
      </c>
      <c r="F110" s="6">
        <v>45178</v>
      </c>
      <c r="G110" s="6">
        <v>45179</v>
      </c>
      <c r="H110" s="4">
        <v>1</v>
      </c>
      <c r="I110" s="4">
        <v>1</v>
      </c>
      <c r="J110" s="4">
        <v>1</v>
      </c>
      <c r="K110" s="4" t="s">
        <v>30</v>
      </c>
      <c r="L110" s="4">
        <v>831.81</v>
      </c>
      <c r="M110" s="4">
        <v>831.81</v>
      </c>
      <c r="N110" s="4" t="s">
        <v>576</v>
      </c>
      <c r="O110" s="4" t="s">
        <v>32</v>
      </c>
      <c r="P110" s="4" t="s">
        <v>33</v>
      </c>
      <c r="Q110" s="4">
        <v>0</v>
      </c>
      <c r="R110" s="7">
        <v>45163</v>
      </c>
      <c r="S110" s="6">
        <v>45182</v>
      </c>
      <c r="T110" s="4" t="s">
        <v>34</v>
      </c>
      <c r="U110" s="4">
        <v>831.81</v>
      </c>
      <c r="V110" s="4">
        <v>0</v>
      </c>
      <c r="W110" s="4">
        <v>0</v>
      </c>
      <c r="X110" s="4" t="s">
        <v>577</v>
      </c>
      <c r="Y110" s="4" t="s">
        <v>578</v>
      </c>
    </row>
    <row r="111" s="4" customFormat="1" spans="1:25">
      <c r="A111" s="4" t="s">
        <v>579</v>
      </c>
      <c r="B111" s="4" t="s">
        <v>26</v>
      </c>
      <c r="C111" s="4" t="s">
        <v>27</v>
      </c>
      <c r="D111" s="4" t="s">
        <v>580</v>
      </c>
      <c r="E111" s="4" t="s">
        <v>581</v>
      </c>
      <c r="F111" s="6">
        <v>45178</v>
      </c>
      <c r="G111" s="6">
        <v>45179</v>
      </c>
      <c r="H111" s="4">
        <v>1</v>
      </c>
      <c r="I111" s="4">
        <v>1</v>
      </c>
      <c r="J111" s="4">
        <v>1</v>
      </c>
      <c r="K111" s="4" t="s">
        <v>30</v>
      </c>
      <c r="L111" s="4">
        <v>172.45</v>
      </c>
      <c r="M111" s="4">
        <v>172.45</v>
      </c>
      <c r="N111" s="4" t="s">
        <v>582</v>
      </c>
      <c r="O111" s="4" t="s">
        <v>32</v>
      </c>
      <c r="P111" s="4" t="s">
        <v>33</v>
      </c>
      <c r="Q111" s="4">
        <v>0</v>
      </c>
      <c r="R111" s="7">
        <v>45163.0000115741</v>
      </c>
      <c r="S111" s="6">
        <v>45182</v>
      </c>
      <c r="T111" s="4" t="s">
        <v>34</v>
      </c>
      <c r="U111" s="4">
        <v>172.45</v>
      </c>
      <c r="V111" s="4">
        <v>0</v>
      </c>
      <c r="W111" s="4">
        <v>0</v>
      </c>
      <c r="X111" s="4" t="s">
        <v>583</v>
      </c>
      <c r="Y111" s="4" t="s">
        <v>584</v>
      </c>
    </row>
    <row r="112" s="4" customFormat="1" spans="1:25">
      <c r="A112" s="4" t="s">
        <v>585</v>
      </c>
      <c r="B112" s="4" t="s">
        <v>26</v>
      </c>
      <c r="C112" s="4" t="s">
        <v>27</v>
      </c>
      <c r="D112" s="4" t="s">
        <v>438</v>
      </c>
      <c r="E112" s="4" t="s">
        <v>586</v>
      </c>
      <c r="F112" s="6">
        <v>45178</v>
      </c>
      <c r="G112" s="6">
        <v>45179</v>
      </c>
      <c r="H112" s="4">
        <v>1</v>
      </c>
      <c r="I112" s="4">
        <v>1</v>
      </c>
      <c r="J112" s="4">
        <v>1</v>
      </c>
      <c r="K112" s="4" t="s">
        <v>30</v>
      </c>
      <c r="L112" s="4">
        <v>2173.42</v>
      </c>
      <c r="M112" s="4">
        <v>2173.42</v>
      </c>
      <c r="N112" s="4" t="s">
        <v>587</v>
      </c>
      <c r="O112" s="4" t="s">
        <v>32</v>
      </c>
      <c r="P112" s="4" t="s">
        <v>33</v>
      </c>
      <c r="Q112" s="4">
        <v>0</v>
      </c>
      <c r="R112" s="7">
        <v>45164</v>
      </c>
      <c r="S112" s="6">
        <v>45182</v>
      </c>
      <c r="T112" s="4" t="s">
        <v>34</v>
      </c>
      <c r="U112" s="4">
        <v>2173.42</v>
      </c>
      <c r="V112" s="4">
        <v>0</v>
      </c>
      <c r="W112" s="4">
        <v>0</v>
      </c>
      <c r="X112" s="4" t="s">
        <v>588</v>
      </c>
      <c r="Y112" s="4" t="s">
        <v>589</v>
      </c>
    </row>
    <row r="113" s="4" customFormat="1" spans="1:25">
      <c r="A113" s="4" t="s">
        <v>590</v>
      </c>
      <c r="B113" s="4" t="s">
        <v>26</v>
      </c>
      <c r="C113" s="4" t="s">
        <v>27</v>
      </c>
      <c r="D113" s="4" t="s">
        <v>591</v>
      </c>
      <c r="E113" s="4" t="s">
        <v>592</v>
      </c>
      <c r="F113" s="6">
        <v>45176</v>
      </c>
      <c r="G113" s="6">
        <v>45179</v>
      </c>
      <c r="H113" s="4">
        <v>5</v>
      </c>
      <c r="I113" s="4">
        <v>3</v>
      </c>
      <c r="J113" s="4">
        <v>15</v>
      </c>
      <c r="K113" s="4" t="s">
        <v>30</v>
      </c>
      <c r="L113" s="4">
        <v>6851.1</v>
      </c>
      <c r="M113" s="4">
        <v>6851.1</v>
      </c>
      <c r="N113" s="4" t="s">
        <v>593</v>
      </c>
      <c r="O113" s="4" t="s">
        <v>32</v>
      </c>
      <c r="P113" s="4" t="s">
        <v>33</v>
      </c>
      <c r="Q113" s="4">
        <v>0</v>
      </c>
      <c r="R113" s="7">
        <v>45163.0000115741</v>
      </c>
      <c r="S113" s="6">
        <v>45182</v>
      </c>
      <c r="T113" s="4" t="s">
        <v>34</v>
      </c>
      <c r="U113" s="4">
        <v>6851.1</v>
      </c>
      <c r="V113" s="4">
        <v>0</v>
      </c>
      <c r="W113" s="4">
        <v>0</v>
      </c>
      <c r="X113" s="4" t="s">
        <v>594</v>
      </c>
      <c r="Y113" s="4" t="s">
        <v>595</v>
      </c>
    </row>
    <row r="114" s="4" customFormat="1" spans="1:25">
      <c r="A114" s="4" t="s">
        <v>596</v>
      </c>
      <c r="B114" s="4" t="s">
        <v>26</v>
      </c>
      <c r="C114" s="4" t="s">
        <v>27</v>
      </c>
      <c r="D114" s="4" t="s">
        <v>591</v>
      </c>
      <c r="E114" s="4" t="s">
        <v>592</v>
      </c>
      <c r="F114" s="6">
        <v>45176</v>
      </c>
      <c r="G114" s="6">
        <v>45179</v>
      </c>
      <c r="H114" s="4">
        <v>5</v>
      </c>
      <c r="I114" s="4">
        <v>3</v>
      </c>
      <c r="J114" s="4">
        <v>15</v>
      </c>
      <c r="K114" s="4" t="s">
        <v>30</v>
      </c>
      <c r="L114" s="4">
        <v>6190.2</v>
      </c>
      <c r="M114" s="4">
        <v>6190.2</v>
      </c>
      <c r="N114" s="4" t="s">
        <v>593</v>
      </c>
      <c r="O114" s="4" t="s">
        <v>32</v>
      </c>
      <c r="P114" s="4" t="s">
        <v>33</v>
      </c>
      <c r="Q114" s="4">
        <v>0</v>
      </c>
      <c r="R114" s="7">
        <v>45163</v>
      </c>
      <c r="S114" s="6">
        <v>45182</v>
      </c>
      <c r="T114" s="4" t="s">
        <v>34</v>
      </c>
      <c r="U114" s="4">
        <v>6190.2</v>
      </c>
      <c r="V114" s="4">
        <v>0</v>
      </c>
      <c r="W114" s="4">
        <v>0</v>
      </c>
      <c r="X114" s="4" t="s">
        <v>597</v>
      </c>
      <c r="Y114" s="4" t="s">
        <v>598</v>
      </c>
    </row>
    <row r="115" s="4" customFormat="1" spans="1:26">
      <c r="A115" s="4" t="s">
        <v>545</v>
      </c>
      <c r="B115" s="4" t="s">
        <v>26</v>
      </c>
      <c r="C115" s="4" t="s">
        <v>71</v>
      </c>
      <c r="D115" s="4" t="s">
        <v>546</v>
      </c>
      <c r="E115" s="4" t="s">
        <v>547</v>
      </c>
      <c r="F115" s="6">
        <v>45177</v>
      </c>
      <c r="G115" s="6">
        <v>45179</v>
      </c>
      <c r="H115" s="4">
        <v>2</v>
      </c>
      <c r="I115" s="4">
        <v>2</v>
      </c>
      <c r="J115" s="4">
        <v>4</v>
      </c>
      <c r="K115" s="4" t="s">
        <v>30</v>
      </c>
      <c r="L115" s="4">
        <v>-6590.72</v>
      </c>
      <c r="M115" s="4">
        <v>-6590.72</v>
      </c>
      <c r="N115" s="4" t="s">
        <v>548</v>
      </c>
      <c r="O115" s="4" t="s">
        <v>32</v>
      </c>
      <c r="P115" s="4" t="s">
        <v>33</v>
      </c>
      <c r="Q115" s="4">
        <v>0</v>
      </c>
      <c r="R115" s="7">
        <v>45162.0000115741</v>
      </c>
      <c r="S115" s="6">
        <v>45182</v>
      </c>
      <c r="T115" s="4" t="s">
        <v>34</v>
      </c>
      <c r="U115" s="4">
        <v>-6590.72</v>
      </c>
      <c r="V115" s="4">
        <v>0</v>
      </c>
      <c r="W115" s="4">
        <v>0</v>
      </c>
      <c r="X115" s="4" t="s">
        <v>549</v>
      </c>
      <c r="Y115" s="4">
        <v>1328486</v>
      </c>
      <c r="Z115" s="4" t="s">
        <v>550</v>
      </c>
    </row>
    <row r="116" s="4" customFormat="1" spans="1:25">
      <c r="A116" s="4" t="s">
        <v>599</v>
      </c>
      <c r="B116" s="4" t="s">
        <v>26</v>
      </c>
      <c r="C116" s="4" t="s">
        <v>27</v>
      </c>
      <c r="D116" s="4" t="s">
        <v>600</v>
      </c>
      <c r="E116" s="4" t="s">
        <v>601</v>
      </c>
      <c r="F116" s="6">
        <v>45176</v>
      </c>
      <c r="G116" s="6">
        <v>45179</v>
      </c>
      <c r="H116" s="4">
        <v>1</v>
      </c>
      <c r="I116" s="4">
        <v>3</v>
      </c>
      <c r="J116" s="4">
        <v>3</v>
      </c>
      <c r="K116" s="4" t="s">
        <v>30</v>
      </c>
      <c r="L116" s="4">
        <v>5240.49</v>
      </c>
      <c r="M116" s="4">
        <v>5240.49</v>
      </c>
      <c r="N116" s="4" t="s">
        <v>602</v>
      </c>
      <c r="O116" s="4" t="s">
        <v>32</v>
      </c>
      <c r="P116" s="4" t="s">
        <v>33</v>
      </c>
      <c r="Q116" s="4">
        <v>0</v>
      </c>
      <c r="R116" s="7">
        <v>45164.0000115741</v>
      </c>
      <c r="S116" s="6">
        <v>45182</v>
      </c>
      <c r="T116" s="4" t="s">
        <v>34</v>
      </c>
      <c r="U116" s="4">
        <v>5240.49</v>
      </c>
      <c r="V116" s="4">
        <v>0</v>
      </c>
      <c r="W116" s="4">
        <v>0</v>
      </c>
      <c r="X116" s="4" t="s">
        <v>603</v>
      </c>
      <c r="Y116" s="4" t="s">
        <v>604</v>
      </c>
    </row>
    <row r="117" s="4" customFormat="1" spans="1:25">
      <c r="A117" s="4" t="s">
        <v>605</v>
      </c>
      <c r="B117" s="4" t="s">
        <v>26</v>
      </c>
      <c r="C117" s="4" t="s">
        <v>27</v>
      </c>
      <c r="D117" s="4" t="s">
        <v>606</v>
      </c>
      <c r="E117" s="4" t="s">
        <v>607</v>
      </c>
      <c r="F117" s="6">
        <v>45176</v>
      </c>
      <c r="G117" s="6">
        <v>45179</v>
      </c>
      <c r="H117" s="4">
        <v>1</v>
      </c>
      <c r="I117" s="4">
        <v>3</v>
      </c>
      <c r="J117" s="4">
        <v>3</v>
      </c>
      <c r="K117" s="4" t="s">
        <v>30</v>
      </c>
      <c r="L117" s="4">
        <v>2828.52</v>
      </c>
      <c r="M117" s="4">
        <v>2828.52</v>
      </c>
      <c r="N117" s="4" t="s">
        <v>608</v>
      </c>
      <c r="O117" s="4" t="s">
        <v>32</v>
      </c>
      <c r="P117" s="4" t="s">
        <v>33</v>
      </c>
      <c r="Q117" s="4">
        <v>0</v>
      </c>
      <c r="R117" s="7">
        <v>45164</v>
      </c>
      <c r="S117" s="6">
        <v>45182</v>
      </c>
      <c r="T117" s="4" t="s">
        <v>34</v>
      </c>
      <c r="U117" s="4">
        <v>2828.52</v>
      </c>
      <c r="V117" s="4">
        <v>0</v>
      </c>
      <c r="W117" s="4">
        <v>0</v>
      </c>
      <c r="X117" s="4" t="s">
        <v>609</v>
      </c>
      <c r="Y117" s="4" t="s">
        <v>610</v>
      </c>
    </row>
    <row r="118" s="4" customFormat="1" spans="1:25">
      <c r="A118" s="4" t="s">
        <v>611</v>
      </c>
      <c r="B118" s="4" t="s">
        <v>26</v>
      </c>
      <c r="C118" s="4" t="s">
        <v>27</v>
      </c>
      <c r="D118" s="4" t="s">
        <v>612</v>
      </c>
      <c r="E118" s="4" t="s">
        <v>613</v>
      </c>
      <c r="F118" s="6">
        <v>45177</v>
      </c>
      <c r="G118" s="6">
        <v>45179</v>
      </c>
      <c r="H118" s="4">
        <v>1</v>
      </c>
      <c r="I118" s="4">
        <v>2</v>
      </c>
      <c r="J118" s="4">
        <v>2</v>
      </c>
      <c r="K118" s="4" t="s">
        <v>30</v>
      </c>
      <c r="L118" s="4">
        <v>796.66</v>
      </c>
      <c r="M118" s="4">
        <v>796.66</v>
      </c>
      <c r="N118" s="4" t="s">
        <v>614</v>
      </c>
      <c r="O118" s="4" t="s">
        <v>32</v>
      </c>
      <c r="P118" s="4" t="s">
        <v>33</v>
      </c>
      <c r="Q118" s="4">
        <v>0</v>
      </c>
      <c r="R118" s="7">
        <v>45165</v>
      </c>
      <c r="S118" s="6">
        <v>45182</v>
      </c>
      <c r="T118" s="4" t="s">
        <v>34</v>
      </c>
      <c r="U118" s="4">
        <v>796.66</v>
      </c>
      <c r="V118" s="4">
        <v>0</v>
      </c>
      <c r="W118" s="4">
        <v>0</v>
      </c>
      <c r="X118" s="4" t="s">
        <v>615</v>
      </c>
      <c r="Y118" s="4" t="s">
        <v>616</v>
      </c>
    </row>
    <row r="119" s="4" customFormat="1" spans="1:25">
      <c r="A119" s="4" t="s">
        <v>617</v>
      </c>
      <c r="B119" s="4" t="s">
        <v>26</v>
      </c>
      <c r="C119" s="4" t="s">
        <v>27</v>
      </c>
      <c r="D119" s="4" t="s">
        <v>618</v>
      </c>
      <c r="E119" s="4" t="s">
        <v>619</v>
      </c>
      <c r="F119" s="6">
        <v>45178</v>
      </c>
      <c r="G119" s="6">
        <v>45179</v>
      </c>
      <c r="H119" s="4">
        <v>1</v>
      </c>
      <c r="I119" s="4">
        <v>1</v>
      </c>
      <c r="J119" s="4">
        <v>1</v>
      </c>
      <c r="K119" s="4" t="s">
        <v>30</v>
      </c>
      <c r="L119" s="4">
        <v>502.26</v>
      </c>
      <c r="M119" s="4">
        <v>502.26</v>
      </c>
      <c r="N119" s="4" t="s">
        <v>620</v>
      </c>
      <c r="O119" s="4" t="s">
        <v>32</v>
      </c>
      <c r="P119" s="4" t="s">
        <v>33</v>
      </c>
      <c r="Q119" s="4">
        <v>0</v>
      </c>
      <c r="R119" s="7">
        <v>45165</v>
      </c>
      <c r="S119" s="6">
        <v>45182</v>
      </c>
      <c r="T119" s="4" t="s">
        <v>34</v>
      </c>
      <c r="U119" s="4">
        <v>502.26</v>
      </c>
      <c r="V119" s="4">
        <v>0</v>
      </c>
      <c r="W119" s="4">
        <v>0</v>
      </c>
      <c r="X119" s="4" t="s">
        <v>621</v>
      </c>
      <c r="Y119" s="4" t="s">
        <v>622</v>
      </c>
    </row>
    <row r="120" s="4" customFormat="1" spans="1:25">
      <c r="A120" s="4" t="s">
        <v>623</v>
      </c>
      <c r="B120" s="4" t="s">
        <v>26</v>
      </c>
      <c r="C120" s="4" t="s">
        <v>27</v>
      </c>
      <c r="D120" s="4" t="s">
        <v>624</v>
      </c>
      <c r="E120" s="4" t="s">
        <v>625</v>
      </c>
      <c r="F120" s="6">
        <v>45177</v>
      </c>
      <c r="G120" s="6">
        <v>45179</v>
      </c>
      <c r="H120" s="4">
        <v>1</v>
      </c>
      <c r="I120" s="4">
        <v>2</v>
      </c>
      <c r="J120" s="4">
        <v>2</v>
      </c>
      <c r="K120" s="4" t="s">
        <v>30</v>
      </c>
      <c r="L120" s="4">
        <v>3442.98</v>
      </c>
      <c r="M120" s="4">
        <v>3442.98</v>
      </c>
      <c r="N120" s="4" t="s">
        <v>626</v>
      </c>
      <c r="O120" s="4" t="s">
        <v>32</v>
      </c>
      <c r="P120" s="4" t="s">
        <v>33</v>
      </c>
      <c r="Q120" s="4">
        <v>0</v>
      </c>
      <c r="R120" s="7">
        <v>45165.0000115741</v>
      </c>
      <c r="S120" s="6">
        <v>45182</v>
      </c>
      <c r="T120" s="4" t="s">
        <v>34</v>
      </c>
      <c r="U120" s="4">
        <v>3442.98</v>
      </c>
      <c r="V120" s="4">
        <v>0</v>
      </c>
      <c r="W120" s="4">
        <v>0</v>
      </c>
      <c r="X120" s="4" t="s">
        <v>627</v>
      </c>
      <c r="Y120" s="4" t="s">
        <v>64</v>
      </c>
    </row>
    <row r="121" s="4" customFormat="1" spans="1:25">
      <c r="A121" s="4" t="s">
        <v>628</v>
      </c>
      <c r="B121" s="4" t="s">
        <v>26</v>
      </c>
      <c r="C121" s="4" t="s">
        <v>27</v>
      </c>
      <c r="D121" s="4" t="s">
        <v>629</v>
      </c>
      <c r="E121" s="4" t="s">
        <v>630</v>
      </c>
      <c r="F121" s="6">
        <v>45178</v>
      </c>
      <c r="G121" s="6">
        <v>45179</v>
      </c>
      <c r="H121" s="4">
        <v>1</v>
      </c>
      <c r="I121" s="4">
        <v>1</v>
      </c>
      <c r="J121" s="4">
        <v>1</v>
      </c>
      <c r="K121" s="4" t="s">
        <v>30</v>
      </c>
      <c r="L121" s="4">
        <v>266.91</v>
      </c>
      <c r="M121" s="4">
        <v>266.91</v>
      </c>
      <c r="N121" s="4" t="s">
        <v>631</v>
      </c>
      <c r="O121" s="4" t="s">
        <v>32</v>
      </c>
      <c r="P121" s="4" t="s">
        <v>33</v>
      </c>
      <c r="Q121" s="4">
        <v>0</v>
      </c>
      <c r="R121" s="7">
        <v>45165</v>
      </c>
      <c r="S121" s="6">
        <v>45182</v>
      </c>
      <c r="T121" s="4" t="s">
        <v>34</v>
      </c>
      <c r="U121" s="4">
        <v>266.91</v>
      </c>
      <c r="V121" s="4">
        <v>0</v>
      </c>
      <c r="W121" s="4">
        <v>0</v>
      </c>
      <c r="X121" s="4" t="s">
        <v>632</v>
      </c>
      <c r="Y121" s="4" t="s">
        <v>633</v>
      </c>
    </row>
    <row r="122" s="4" customFormat="1" spans="1:25">
      <c r="A122" s="4" t="s">
        <v>634</v>
      </c>
      <c r="B122" s="4" t="s">
        <v>26</v>
      </c>
      <c r="C122" s="4" t="s">
        <v>27</v>
      </c>
      <c r="D122" s="4" t="s">
        <v>635</v>
      </c>
      <c r="E122" s="4" t="s">
        <v>636</v>
      </c>
      <c r="F122" s="6">
        <v>45178</v>
      </c>
      <c r="G122" s="6">
        <v>45179</v>
      </c>
      <c r="H122" s="4">
        <v>1</v>
      </c>
      <c r="I122" s="4">
        <v>1</v>
      </c>
      <c r="J122" s="4">
        <v>1</v>
      </c>
      <c r="K122" s="4" t="s">
        <v>30</v>
      </c>
      <c r="L122" s="4">
        <v>217.21</v>
      </c>
      <c r="M122" s="4">
        <v>217.21</v>
      </c>
      <c r="N122" s="4" t="s">
        <v>637</v>
      </c>
      <c r="O122" s="4" t="s">
        <v>32</v>
      </c>
      <c r="P122" s="4" t="s">
        <v>33</v>
      </c>
      <c r="Q122" s="4">
        <v>0</v>
      </c>
      <c r="R122" s="7">
        <v>45165</v>
      </c>
      <c r="S122" s="6">
        <v>45182</v>
      </c>
      <c r="T122" s="4" t="s">
        <v>34</v>
      </c>
      <c r="U122" s="4">
        <v>217.21</v>
      </c>
      <c r="V122" s="4">
        <v>0</v>
      </c>
      <c r="W122" s="4">
        <v>0</v>
      </c>
      <c r="X122" s="4" t="s">
        <v>638</v>
      </c>
      <c r="Y122" s="4" t="s">
        <v>639</v>
      </c>
    </row>
    <row r="123" s="4" customFormat="1" spans="1:25">
      <c r="A123" s="4" t="s">
        <v>640</v>
      </c>
      <c r="B123" s="4" t="s">
        <v>26</v>
      </c>
      <c r="C123" s="4" t="s">
        <v>27</v>
      </c>
      <c r="D123" s="4" t="s">
        <v>641</v>
      </c>
      <c r="E123" s="4" t="s">
        <v>642</v>
      </c>
      <c r="F123" s="6">
        <v>45176</v>
      </c>
      <c r="G123" s="6">
        <v>45179</v>
      </c>
      <c r="H123" s="4">
        <v>1</v>
      </c>
      <c r="I123" s="4">
        <v>3</v>
      </c>
      <c r="J123" s="4">
        <v>3</v>
      </c>
      <c r="K123" s="4" t="s">
        <v>30</v>
      </c>
      <c r="L123" s="4">
        <v>1755.42</v>
      </c>
      <c r="M123" s="4">
        <v>1755.42</v>
      </c>
      <c r="N123" s="4" t="s">
        <v>643</v>
      </c>
      <c r="O123" s="4" t="s">
        <v>32</v>
      </c>
      <c r="P123" s="4" t="s">
        <v>33</v>
      </c>
      <c r="Q123" s="4">
        <v>0</v>
      </c>
      <c r="R123" s="7">
        <v>45166.0000115741</v>
      </c>
      <c r="S123" s="6">
        <v>45182</v>
      </c>
      <c r="T123" s="4" t="s">
        <v>34</v>
      </c>
      <c r="U123" s="4">
        <v>1755.42</v>
      </c>
      <c r="V123" s="4">
        <v>0</v>
      </c>
      <c r="W123" s="4">
        <v>0</v>
      </c>
      <c r="X123" s="4" t="s">
        <v>644</v>
      </c>
      <c r="Y123" s="4" t="s">
        <v>645</v>
      </c>
    </row>
    <row r="124" s="4" customFormat="1" spans="1:25">
      <c r="A124" s="4" t="s">
        <v>646</v>
      </c>
      <c r="B124" s="4" t="s">
        <v>26</v>
      </c>
      <c r="C124" s="4" t="s">
        <v>27</v>
      </c>
      <c r="D124" s="4" t="s">
        <v>647</v>
      </c>
      <c r="E124" s="4" t="s">
        <v>648</v>
      </c>
      <c r="F124" s="6">
        <v>45178</v>
      </c>
      <c r="G124" s="6">
        <v>45179</v>
      </c>
      <c r="H124" s="4">
        <v>1</v>
      </c>
      <c r="I124" s="4">
        <v>1</v>
      </c>
      <c r="J124" s="4">
        <v>1</v>
      </c>
      <c r="K124" s="4" t="s">
        <v>30</v>
      </c>
      <c r="L124" s="4">
        <v>5214.55</v>
      </c>
      <c r="M124" s="4">
        <v>5214.55</v>
      </c>
      <c r="N124" s="4" t="s">
        <v>649</v>
      </c>
      <c r="O124" s="4" t="s">
        <v>32</v>
      </c>
      <c r="P124" s="4" t="s">
        <v>33</v>
      </c>
      <c r="Q124" s="4">
        <v>0</v>
      </c>
      <c r="R124" s="7">
        <v>45166</v>
      </c>
      <c r="S124" s="6">
        <v>45182</v>
      </c>
      <c r="T124" s="4" t="s">
        <v>34</v>
      </c>
      <c r="U124" s="4">
        <v>5214.55</v>
      </c>
      <c r="V124" s="4">
        <v>0</v>
      </c>
      <c r="W124" s="4">
        <v>0</v>
      </c>
      <c r="X124" s="4" t="s">
        <v>650</v>
      </c>
      <c r="Y124" s="4" t="s">
        <v>651</v>
      </c>
    </row>
    <row r="125" s="4" customFormat="1" spans="1:27">
      <c r="A125" s="4" t="s">
        <v>652</v>
      </c>
      <c r="B125" s="4" t="s">
        <v>26</v>
      </c>
      <c r="C125" s="4" t="s">
        <v>27</v>
      </c>
      <c r="D125" s="4" t="s">
        <v>653</v>
      </c>
      <c r="E125" s="4" t="s">
        <v>654</v>
      </c>
      <c r="F125" s="6">
        <v>45177</v>
      </c>
      <c r="G125" s="6">
        <v>45179</v>
      </c>
      <c r="H125" s="4">
        <v>3</v>
      </c>
      <c r="I125" s="4">
        <v>2</v>
      </c>
      <c r="J125" s="4">
        <v>6</v>
      </c>
      <c r="K125" s="4" t="s">
        <v>30</v>
      </c>
      <c r="L125" s="4">
        <v>2394.36</v>
      </c>
      <c r="M125" s="4">
        <v>2394.36</v>
      </c>
      <c r="N125" s="4" t="s">
        <v>655</v>
      </c>
      <c r="O125" s="4" t="s">
        <v>32</v>
      </c>
      <c r="P125" s="4" t="s">
        <v>33</v>
      </c>
      <c r="Q125" s="4">
        <v>0</v>
      </c>
      <c r="R125" s="7">
        <v>45166</v>
      </c>
      <c r="S125" s="6">
        <v>45182</v>
      </c>
      <c r="T125" s="4" t="s">
        <v>34</v>
      </c>
      <c r="U125" s="4">
        <v>2394.36</v>
      </c>
      <c r="V125" s="4">
        <v>0</v>
      </c>
      <c r="W125" s="4">
        <v>0</v>
      </c>
      <c r="X125" s="4" t="s">
        <v>656</v>
      </c>
      <c r="Y125" s="4">
        <v>76212707</v>
      </c>
      <c r="Z125" s="4">
        <v>76212711</v>
      </c>
      <c r="AA125" s="4" t="s">
        <v>657</v>
      </c>
    </row>
    <row r="126" s="4" customFormat="1" spans="1:25">
      <c r="A126" s="4" t="s">
        <v>658</v>
      </c>
      <c r="B126" s="4" t="s">
        <v>26</v>
      </c>
      <c r="C126" s="4" t="s">
        <v>27</v>
      </c>
      <c r="D126" s="4" t="s">
        <v>659</v>
      </c>
      <c r="E126" s="4" t="s">
        <v>660</v>
      </c>
      <c r="F126" s="6">
        <v>45177</v>
      </c>
      <c r="G126" s="6">
        <v>45179</v>
      </c>
      <c r="H126" s="4">
        <v>3</v>
      </c>
      <c r="I126" s="4">
        <v>2</v>
      </c>
      <c r="J126" s="4">
        <v>6</v>
      </c>
      <c r="K126" s="4" t="s">
        <v>30</v>
      </c>
      <c r="L126" s="4">
        <v>2719.38</v>
      </c>
      <c r="M126" s="4">
        <v>2719.38</v>
      </c>
      <c r="N126" s="4" t="s">
        <v>661</v>
      </c>
      <c r="O126" s="4" t="s">
        <v>32</v>
      </c>
      <c r="P126" s="4" t="s">
        <v>33</v>
      </c>
      <c r="Q126" s="4">
        <v>0</v>
      </c>
      <c r="R126" s="7">
        <v>45166.0000115741</v>
      </c>
      <c r="S126" s="6">
        <v>45182</v>
      </c>
      <c r="T126" s="4" t="s">
        <v>34</v>
      </c>
      <c r="U126" s="4">
        <v>2719.38</v>
      </c>
      <c r="V126" s="4">
        <v>0</v>
      </c>
      <c r="W126" s="4">
        <v>0</v>
      </c>
      <c r="X126" s="4" t="s">
        <v>662</v>
      </c>
      <c r="Y126" s="4" t="s">
        <v>663</v>
      </c>
    </row>
    <row r="127" s="4" customFormat="1" spans="1:25">
      <c r="A127" s="4" t="s">
        <v>664</v>
      </c>
      <c r="B127" s="4" t="s">
        <v>26</v>
      </c>
      <c r="C127" s="4" t="s">
        <v>27</v>
      </c>
      <c r="D127" s="4" t="s">
        <v>665</v>
      </c>
      <c r="E127" s="4" t="s">
        <v>666</v>
      </c>
      <c r="F127" s="6">
        <v>45178</v>
      </c>
      <c r="G127" s="6">
        <v>45179</v>
      </c>
      <c r="H127" s="4">
        <v>1</v>
      </c>
      <c r="I127" s="4">
        <v>1</v>
      </c>
      <c r="J127" s="4">
        <v>1</v>
      </c>
      <c r="K127" s="4" t="s">
        <v>30</v>
      </c>
      <c r="L127" s="4">
        <v>1295.58</v>
      </c>
      <c r="M127" s="4">
        <v>1295.58</v>
      </c>
      <c r="N127" s="4" t="s">
        <v>667</v>
      </c>
      <c r="O127" s="4" t="s">
        <v>32</v>
      </c>
      <c r="P127" s="4" t="s">
        <v>33</v>
      </c>
      <c r="Q127" s="4">
        <v>0</v>
      </c>
      <c r="R127" s="7">
        <v>45167.0000115741</v>
      </c>
      <c r="S127" s="6">
        <v>45182</v>
      </c>
      <c r="T127" s="4" t="s">
        <v>34</v>
      </c>
      <c r="U127" s="4">
        <v>1295.58</v>
      </c>
      <c r="V127" s="4">
        <v>0</v>
      </c>
      <c r="W127" s="4">
        <v>0</v>
      </c>
      <c r="X127" s="4" t="s">
        <v>668</v>
      </c>
      <c r="Y127" s="4" t="s">
        <v>669</v>
      </c>
    </row>
    <row r="128" s="4" customFormat="1" spans="1:25">
      <c r="A128" s="4" t="s">
        <v>670</v>
      </c>
      <c r="B128" s="4" t="s">
        <v>26</v>
      </c>
      <c r="C128" s="4" t="s">
        <v>27</v>
      </c>
      <c r="D128" s="4" t="s">
        <v>618</v>
      </c>
      <c r="E128" s="4" t="s">
        <v>671</v>
      </c>
      <c r="F128" s="6">
        <v>45178</v>
      </c>
      <c r="G128" s="6">
        <v>45179</v>
      </c>
      <c r="H128" s="4">
        <v>1</v>
      </c>
      <c r="I128" s="4">
        <v>1</v>
      </c>
      <c r="J128" s="4">
        <v>1</v>
      </c>
      <c r="K128" s="4" t="s">
        <v>30</v>
      </c>
      <c r="L128" s="4">
        <v>527.14</v>
      </c>
      <c r="M128" s="4">
        <v>527.14</v>
      </c>
      <c r="N128" s="4" t="s">
        <v>672</v>
      </c>
      <c r="O128" s="4" t="s">
        <v>32</v>
      </c>
      <c r="P128" s="4" t="s">
        <v>33</v>
      </c>
      <c r="Q128" s="4">
        <v>0</v>
      </c>
      <c r="R128" s="7">
        <v>45167</v>
      </c>
      <c r="S128" s="6">
        <v>45182</v>
      </c>
      <c r="T128" s="4" t="s">
        <v>34</v>
      </c>
      <c r="U128" s="4">
        <v>527.14</v>
      </c>
      <c r="V128" s="4">
        <v>0</v>
      </c>
      <c r="W128" s="4">
        <v>0</v>
      </c>
      <c r="X128" s="4" t="s">
        <v>673</v>
      </c>
      <c r="Y128" s="4" t="s">
        <v>674</v>
      </c>
    </row>
    <row r="129" s="4" customFormat="1" spans="1:25">
      <c r="A129" s="4" t="s">
        <v>675</v>
      </c>
      <c r="B129" s="4" t="s">
        <v>26</v>
      </c>
      <c r="C129" s="4" t="s">
        <v>27</v>
      </c>
      <c r="D129" s="4" t="s">
        <v>676</v>
      </c>
      <c r="E129" s="4" t="s">
        <v>677</v>
      </c>
      <c r="F129" s="6">
        <v>45178</v>
      </c>
      <c r="G129" s="6">
        <v>45179</v>
      </c>
      <c r="H129" s="4">
        <v>1</v>
      </c>
      <c r="I129" s="4">
        <v>1</v>
      </c>
      <c r="J129" s="4">
        <v>1</v>
      </c>
      <c r="K129" s="4" t="s">
        <v>30</v>
      </c>
      <c r="L129" s="4">
        <v>286.03</v>
      </c>
      <c r="M129" s="4">
        <v>286.03</v>
      </c>
      <c r="N129" s="4" t="s">
        <v>678</v>
      </c>
      <c r="O129" s="4" t="s">
        <v>32</v>
      </c>
      <c r="P129" s="4" t="s">
        <v>33</v>
      </c>
      <c r="Q129" s="4">
        <v>0</v>
      </c>
      <c r="R129" s="7">
        <v>45167</v>
      </c>
      <c r="S129" s="6">
        <v>45182</v>
      </c>
      <c r="T129" s="4" t="s">
        <v>34</v>
      </c>
      <c r="U129" s="4">
        <v>286.03</v>
      </c>
      <c r="V129" s="4">
        <v>0</v>
      </c>
      <c r="W129" s="4">
        <v>0</v>
      </c>
      <c r="X129" s="4" t="s">
        <v>679</v>
      </c>
      <c r="Y129" s="4" t="s">
        <v>680</v>
      </c>
    </row>
    <row r="130" s="4" customFormat="1" spans="1:25">
      <c r="A130" s="4" t="s">
        <v>681</v>
      </c>
      <c r="B130" s="4" t="s">
        <v>26</v>
      </c>
      <c r="C130" s="4" t="s">
        <v>27</v>
      </c>
      <c r="D130" s="4" t="s">
        <v>682</v>
      </c>
      <c r="E130" s="4" t="s">
        <v>683</v>
      </c>
      <c r="F130" s="6">
        <v>45177</v>
      </c>
      <c r="G130" s="6">
        <v>45179</v>
      </c>
      <c r="H130" s="4">
        <v>1</v>
      </c>
      <c r="I130" s="4">
        <v>2</v>
      </c>
      <c r="J130" s="4">
        <v>2</v>
      </c>
      <c r="K130" s="4" t="s">
        <v>30</v>
      </c>
      <c r="L130" s="4">
        <v>935.82</v>
      </c>
      <c r="M130" s="4">
        <v>935.82</v>
      </c>
      <c r="N130" s="4" t="s">
        <v>684</v>
      </c>
      <c r="O130" s="4" t="s">
        <v>32</v>
      </c>
      <c r="P130" s="4" t="s">
        <v>33</v>
      </c>
      <c r="Q130" s="4">
        <v>0</v>
      </c>
      <c r="R130" s="7">
        <v>45167.0000115741</v>
      </c>
      <c r="S130" s="6">
        <v>45182</v>
      </c>
      <c r="T130" s="4" t="s">
        <v>34</v>
      </c>
      <c r="U130" s="4">
        <v>935.82</v>
      </c>
      <c r="V130" s="4">
        <v>0</v>
      </c>
      <c r="W130" s="4">
        <v>0</v>
      </c>
      <c r="X130" s="4" t="s">
        <v>685</v>
      </c>
      <c r="Y130" s="4" t="s">
        <v>686</v>
      </c>
    </row>
    <row r="131" s="4" customFormat="1" spans="1:25">
      <c r="A131" s="4" t="s">
        <v>687</v>
      </c>
      <c r="B131" s="4" t="s">
        <v>26</v>
      </c>
      <c r="C131" s="4" t="s">
        <v>27</v>
      </c>
      <c r="D131" s="4" t="s">
        <v>688</v>
      </c>
      <c r="E131" s="4" t="s">
        <v>269</v>
      </c>
      <c r="F131" s="6">
        <v>45178</v>
      </c>
      <c r="G131" s="6">
        <v>45179</v>
      </c>
      <c r="H131" s="4">
        <v>1</v>
      </c>
      <c r="I131" s="4">
        <v>1</v>
      </c>
      <c r="J131" s="4">
        <v>1</v>
      </c>
      <c r="K131" s="4" t="s">
        <v>30</v>
      </c>
      <c r="L131" s="4">
        <v>956.02</v>
      </c>
      <c r="M131" s="4">
        <v>956.02</v>
      </c>
      <c r="N131" s="4" t="s">
        <v>689</v>
      </c>
      <c r="O131" s="4" t="s">
        <v>32</v>
      </c>
      <c r="P131" s="4" t="s">
        <v>33</v>
      </c>
      <c r="Q131" s="4">
        <v>0</v>
      </c>
      <c r="R131" s="7">
        <v>45167</v>
      </c>
      <c r="S131" s="6">
        <v>45182</v>
      </c>
      <c r="T131" s="4" t="s">
        <v>34</v>
      </c>
      <c r="U131" s="4">
        <v>956.02</v>
      </c>
      <c r="V131" s="4">
        <v>0</v>
      </c>
      <c r="W131" s="4">
        <v>0</v>
      </c>
      <c r="X131" s="4" t="s">
        <v>690</v>
      </c>
      <c r="Y131" s="4" t="s">
        <v>691</v>
      </c>
    </row>
    <row r="132" s="4" customFormat="1" spans="1:25">
      <c r="A132" s="4" t="s">
        <v>692</v>
      </c>
      <c r="B132" s="4" t="s">
        <v>26</v>
      </c>
      <c r="C132" s="4" t="s">
        <v>27</v>
      </c>
      <c r="D132" s="4" t="s">
        <v>693</v>
      </c>
      <c r="E132" s="4" t="s">
        <v>166</v>
      </c>
      <c r="F132" s="6">
        <v>45177</v>
      </c>
      <c r="G132" s="6">
        <v>45179</v>
      </c>
      <c r="H132" s="4">
        <v>1</v>
      </c>
      <c r="I132" s="4">
        <v>2</v>
      </c>
      <c r="J132" s="4">
        <v>2</v>
      </c>
      <c r="K132" s="4" t="s">
        <v>30</v>
      </c>
      <c r="L132" s="4">
        <v>724.28</v>
      </c>
      <c r="M132" s="4">
        <v>724.28</v>
      </c>
      <c r="N132" s="4" t="s">
        <v>694</v>
      </c>
      <c r="O132" s="4" t="s">
        <v>32</v>
      </c>
      <c r="P132" s="4" t="s">
        <v>33</v>
      </c>
      <c r="Q132" s="4">
        <v>0</v>
      </c>
      <c r="R132" s="7">
        <v>45167.0000115741</v>
      </c>
      <c r="S132" s="6">
        <v>45182</v>
      </c>
      <c r="T132" s="4" t="s">
        <v>34</v>
      </c>
      <c r="U132" s="4">
        <v>724.28</v>
      </c>
      <c r="V132" s="4">
        <v>0</v>
      </c>
      <c r="W132" s="4">
        <v>0</v>
      </c>
      <c r="X132" s="4" t="s">
        <v>695</v>
      </c>
      <c r="Y132" s="4" t="s">
        <v>696</v>
      </c>
    </row>
    <row r="133" s="4" customFormat="1" spans="1:25">
      <c r="A133" s="4" t="s">
        <v>697</v>
      </c>
      <c r="B133" s="4" t="s">
        <v>26</v>
      </c>
      <c r="C133" s="4" t="s">
        <v>27</v>
      </c>
      <c r="D133" s="4" t="s">
        <v>698</v>
      </c>
      <c r="E133" s="4" t="s">
        <v>699</v>
      </c>
      <c r="F133" s="6">
        <v>45178</v>
      </c>
      <c r="G133" s="6">
        <v>45179</v>
      </c>
      <c r="H133" s="4">
        <v>1</v>
      </c>
      <c r="I133" s="4">
        <v>1</v>
      </c>
      <c r="J133" s="4">
        <v>1</v>
      </c>
      <c r="K133" s="4" t="s">
        <v>30</v>
      </c>
      <c r="L133" s="4">
        <v>498.87</v>
      </c>
      <c r="M133" s="4">
        <v>498.87</v>
      </c>
      <c r="N133" s="4" t="s">
        <v>700</v>
      </c>
      <c r="O133" s="4" t="s">
        <v>32</v>
      </c>
      <c r="P133" s="4" t="s">
        <v>33</v>
      </c>
      <c r="Q133" s="4">
        <v>0</v>
      </c>
      <c r="R133" s="7">
        <v>45168</v>
      </c>
      <c r="S133" s="6">
        <v>45182</v>
      </c>
      <c r="T133" s="4" t="s">
        <v>34</v>
      </c>
      <c r="U133" s="4">
        <v>498.87</v>
      </c>
      <c r="V133" s="4">
        <v>0</v>
      </c>
      <c r="W133" s="4">
        <v>0</v>
      </c>
      <c r="X133" s="4" t="s">
        <v>701</v>
      </c>
      <c r="Y133" s="4" t="s">
        <v>64</v>
      </c>
    </row>
    <row r="134" s="4" customFormat="1" spans="1:25">
      <c r="A134" s="4" t="s">
        <v>702</v>
      </c>
      <c r="B134" s="4" t="s">
        <v>26</v>
      </c>
      <c r="C134" s="4" t="s">
        <v>27</v>
      </c>
      <c r="D134" s="4" t="s">
        <v>703</v>
      </c>
      <c r="E134" s="4" t="s">
        <v>49</v>
      </c>
      <c r="F134" s="6">
        <v>45177</v>
      </c>
      <c r="G134" s="6">
        <v>45179</v>
      </c>
      <c r="H134" s="4">
        <v>1</v>
      </c>
      <c r="I134" s="4">
        <v>2</v>
      </c>
      <c r="J134" s="4">
        <v>2</v>
      </c>
      <c r="K134" s="4" t="s">
        <v>30</v>
      </c>
      <c r="L134" s="4">
        <v>3169.8</v>
      </c>
      <c r="M134" s="4">
        <v>3169.8</v>
      </c>
      <c r="N134" s="4" t="s">
        <v>704</v>
      </c>
      <c r="O134" s="4" t="s">
        <v>32</v>
      </c>
      <c r="P134" s="4" t="s">
        <v>33</v>
      </c>
      <c r="Q134" s="4">
        <v>0</v>
      </c>
      <c r="R134" s="7">
        <v>45168.0000115741</v>
      </c>
      <c r="S134" s="6">
        <v>45182</v>
      </c>
      <c r="T134" s="4" t="s">
        <v>34</v>
      </c>
      <c r="U134" s="4">
        <v>3169.8</v>
      </c>
      <c r="V134" s="4">
        <v>0</v>
      </c>
      <c r="W134" s="4">
        <v>0</v>
      </c>
      <c r="X134" s="4" t="s">
        <v>705</v>
      </c>
      <c r="Y134" s="4" t="s">
        <v>706</v>
      </c>
    </row>
    <row r="135" s="4" customFormat="1" spans="1:25">
      <c r="A135" s="4" t="s">
        <v>707</v>
      </c>
      <c r="B135" s="4" t="s">
        <v>26</v>
      </c>
      <c r="C135" s="4" t="s">
        <v>27</v>
      </c>
      <c r="D135" s="4" t="s">
        <v>160</v>
      </c>
      <c r="E135" s="4" t="s">
        <v>708</v>
      </c>
      <c r="F135" s="6">
        <v>45177</v>
      </c>
      <c r="G135" s="6">
        <v>45179</v>
      </c>
      <c r="H135" s="4">
        <v>1</v>
      </c>
      <c r="I135" s="4">
        <v>2</v>
      </c>
      <c r="J135" s="4">
        <v>2</v>
      </c>
      <c r="K135" s="4" t="s">
        <v>30</v>
      </c>
      <c r="L135" s="4">
        <v>2506.3</v>
      </c>
      <c r="M135" s="4">
        <v>2506.3</v>
      </c>
      <c r="N135" s="4" t="s">
        <v>709</v>
      </c>
      <c r="O135" s="4" t="s">
        <v>32</v>
      </c>
      <c r="P135" s="4" t="s">
        <v>33</v>
      </c>
      <c r="Q135" s="4">
        <v>0</v>
      </c>
      <c r="R135" s="7">
        <v>45168.0000115741</v>
      </c>
      <c r="S135" s="6">
        <v>45182</v>
      </c>
      <c r="T135" s="4" t="s">
        <v>34</v>
      </c>
      <c r="U135" s="4">
        <v>2506.3</v>
      </c>
      <c r="V135" s="4">
        <v>0</v>
      </c>
      <c r="W135" s="4">
        <v>0</v>
      </c>
      <c r="X135" s="4" t="s">
        <v>710</v>
      </c>
      <c r="Y135" s="4" t="s">
        <v>711</v>
      </c>
    </row>
    <row r="136" s="4" customFormat="1" spans="1:25">
      <c r="A136" s="4" t="s">
        <v>712</v>
      </c>
      <c r="B136" s="4" t="s">
        <v>26</v>
      </c>
      <c r="C136" s="4" t="s">
        <v>27</v>
      </c>
      <c r="D136" s="4" t="s">
        <v>713</v>
      </c>
      <c r="E136" s="4" t="s">
        <v>714</v>
      </c>
      <c r="F136" s="6">
        <v>45177</v>
      </c>
      <c r="G136" s="6">
        <v>45179</v>
      </c>
      <c r="H136" s="4">
        <v>2</v>
      </c>
      <c r="I136" s="4">
        <v>2</v>
      </c>
      <c r="J136" s="4">
        <v>4</v>
      </c>
      <c r="K136" s="4" t="s">
        <v>30</v>
      </c>
      <c r="L136" s="4">
        <v>1566.4</v>
      </c>
      <c r="M136" s="4">
        <v>1566.4</v>
      </c>
      <c r="N136" s="4" t="s">
        <v>715</v>
      </c>
      <c r="O136" s="4" t="s">
        <v>32</v>
      </c>
      <c r="P136" s="4" t="s">
        <v>33</v>
      </c>
      <c r="Q136" s="4">
        <v>0</v>
      </c>
      <c r="R136" s="7">
        <v>45168</v>
      </c>
      <c r="S136" s="6">
        <v>45182</v>
      </c>
      <c r="T136" s="4" t="s">
        <v>34</v>
      </c>
      <c r="U136" s="4">
        <v>1566.4</v>
      </c>
      <c r="V136" s="4">
        <v>0</v>
      </c>
      <c r="W136" s="4">
        <v>0</v>
      </c>
      <c r="X136" s="4" t="s">
        <v>716</v>
      </c>
      <c r="Y136" s="4" t="s">
        <v>717</v>
      </c>
    </row>
    <row r="137" s="4" customFormat="1" spans="1:25">
      <c r="A137" s="4" t="s">
        <v>509</v>
      </c>
      <c r="B137" s="4" t="s">
        <v>26</v>
      </c>
      <c r="C137" s="4" t="s">
        <v>718</v>
      </c>
      <c r="D137" s="4" t="s">
        <v>510</v>
      </c>
      <c r="E137" s="4" t="s">
        <v>511</v>
      </c>
      <c r="F137" s="6">
        <v>45177</v>
      </c>
      <c r="G137" s="6">
        <v>45179</v>
      </c>
      <c r="H137" s="4">
        <v>2</v>
      </c>
      <c r="I137" s="4">
        <v>2</v>
      </c>
      <c r="J137" s="4">
        <v>4</v>
      </c>
      <c r="K137" s="4" t="s">
        <v>30</v>
      </c>
      <c r="L137" s="4">
        <v>-5314</v>
      </c>
      <c r="M137" s="4">
        <v>-5314</v>
      </c>
      <c r="N137" s="4" t="s">
        <v>512</v>
      </c>
      <c r="O137" s="4" t="s">
        <v>32</v>
      </c>
      <c r="P137" s="4" t="s">
        <v>33</v>
      </c>
      <c r="Q137" s="4">
        <v>0</v>
      </c>
      <c r="R137" s="7">
        <v>45161.9953472222</v>
      </c>
      <c r="S137" s="6">
        <v>45182</v>
      </c>
      <c r="T137" s="4" t="s">
        <v>34</v>
      </c>
      <c r="U137" s="4">
        <v>-5314</v>
      </c>
      <c r="V137" s="4">
        <v>0</v>
      </c>
      <c r="W137" s="4">
        <v>0</v>
      </c>
      <c r="X137" s="4" t="s">
        <v>513</v>
      </c>
      <c r="Y137" s="4" t="s">
        <v>514</v>
      </c>
    </row>
    <row r="138" s="4" customFormat="1" spans="1:25">
      <c r="A138" s="4" t="s">
        <v>719</v>
      </c>
      <c r="B138" s="4" t="s">
        <v>26</v>
      </c>
      <c r="C138" s="4" t="s">
        <v>27</v>
      </c>
      <c r="D138" s="4" t="s">
        <v>720</v>
      </c>
      <c r="E138" s="4" t="s">
        <v>721</v>
      </c>
      <c r="F138" s="6">
        <v>45178</v>
      </c>
      <c r="G138" s="6">
        <v>45179</v>
      </c>
      <c r="H138" s="4">
        <v>1</v>
      </c>
      <c r="I138" s="4">
        <v>1</v>
      </c>
      <c r="J138" s="4">
        <v>1</v>
      </c>
      <c r="K138" s="4" t="s">
        <v>30</v>
      </c>
      <c r="L138" s="4">
        <v>1222.04</v>
      </c>
      <c r="M138" s="4">
        <v>1222.04</v>
      </c>
      <c r="N138" s="4" t="s">
        <v>722</v>
      </c>
      <c r="O138" s="4" t="s">
        <v>32</v>
      </c>
      <c r="P138" s="4" t="s">
        <v>33</v>
      </c>
      <c r="Q138" s="4">
        <v>0</v>
      </c>
      <c r="R138" s="7">
        <v>45168.0000115741</v>
      </c>
      <c r="S138" s="6">
        <v>45182</v>
      </c>
      <c r="T138" s="4" t="s">
        <v>34</v>
      </c>
      <c r="U138" s="4">
        <v>1222.04</v>
      </c>
      <c r="V138" s="4">
        <v>0</v>
      </c>
      <c r="W138" s="4">
        <v>0</v>
      </c>
      <c r="X138" s="4" t="s">
        <v>723</v>
      </c>
      <c r="Y138" s="4" t="s">
        <v>64</v>
      </c>
    </row>
    <row r="139" s="4" customFormat="1" spans="1:25">
      <c r="A139" s="4" t="s">
        <v>521</v>
      </c>
      <c r="B139" s="4" t="s">
        <v>26</v>
      </c>
      <c r="C139" s="4" t="s">
        <v>71</v>
      </c>
      <c r="D139" s="4" t="s">
        <v>522</v>
      </c>
      <c r="E139" s="4" t="s">
        <v>523</v>
      </c>
      <c r="F139" s="6">
        <v>45176</v>
      </c>
      <c r="G139" s="6">
        <v>45179</v>
      </c>
      <c r="H139" s="4">
        <v>1</v>
      </c>
      <c r="I139" s="4">
        <v>3</v>
      </c>
      <c r="J139" s="4">
        <v>3</v>
      </c>
      <c r="K139" s="4" t="s">
        <v>30</v>
      </c>
      <c r="L139" s="4">
        <v>-632.61</v>
      </c>
      <c r="M139" s="4">
        <v>-632.61</v>
      </c>
      <c r="N139" s="4" t="s">
        <v>524</v>
      </c>
      <c r="O139" s="4" t="s">
        <v>32</v>
      </c>
      <c r="P139" s="4" t="s">
        <v>33</v>
      </c>
      <c r="Q139" s="4">
        <v>0</v>
      </c>
      <c r="R139" s="7">
        <v>45162.0000115741</v>
      </c>
      <c r="S139" s="6">
        <v>45182</v>
      </c>
      <c r="T139" s="4" t="s">
        <v>34</v>
      </c>
      <c r="U139" s="4">
        <v>-632.61</v>
      </c>
      <c r="V139" s="4">
        <v>0</v>
      </c>
      <c r="W139" s="4">
        <v>0</v>
      </c>
      <c r="X139" s="4" t="s">
        <v>525</v>
      </c>
      <c r="Y139" s="4" t="s">
        <v>526</v>
      </c>
    </row>
    <row r="140" s="4" customFormat="1" spans="1:25">
      <c r="A140" s="4" t="s">
        <v>724</v>
      </c>
      <c r="B140" s="4" t="s">
        <v>26</v>
      </c>
      <c r="C140" s="4" t="s">
        <v>27</v>
      </c>
      <c r="D140" s="4" t="s">
        <v>725</v>
      </c>
      <c r="E140" s="4" t="s">
        <v>240</v>
      </c>
      <c r="F140" s="6">
        <v>45178</v>
      </c>
      <c r="G140" s="6">
        <v>45179</v>
      </c>
      <c r="H140" s="4">
        <v>1</v>
      </c>
      <c r="I140" s="4">
        <v>1</v>
      </c>
      <c r="J140" s="4">
        <v>1</v>
      </c>
      <c r="K140" s="4" t="s">
        <v>30</v>
      </c>
      <c r="L140" s="4">
        <v>319.03</v>
      </c>
      <c r="M140" s="4">
        <v>319.03</v>
      </c>
      <c r="N140" s="4" t="s">
        <v>726</v>
      </c>
      <c r="O140" s="4" t="s">
        <v>32</v>
      </c>
      <c r="P140" s="4" t="s">
        <v>33</v>
      </c>
      <c r="Q140" s="4">
        <v>0</v>
      </c>
      <c r="R140" s="7">
        <v>45169</v>
      </c>
      <c r="S140" s="6">
        <v>45182</v>
      </c>
      <c r="T140" s="4" t="s">
        <v>34</v>
      </c>
      <c r="U140" s="4">
        <v>319.03</v>
      </c>
      <c r="V140" s="4">
        <v>0</v>
      </c>
      <c r="W140" s="4">
        <v>0</v>
      </c>
      <c r="X140" s="4" t="s">
        <v>727</v>
      </c>
      <c r="Y140" s="4" t="s">
        <v>64</v>
      </c>
    </row>
    <row r="141" s="4" customFormat="1" spans="1:25">
      <c r="A141" s="4" t="s">
        <v>728</v>
      </c>
      <c r="B141" s="4" t="s">
        <v>26</v>
      </c>
      <c r="C141" s="4" t="s">
        <v>27</v>
      </c>
      <c r="D141" s="4" t="s">
        <v>729</v>
      </c>
      <c r="E141" s="4" t="s">
        <v>730</v>
      </c>
      <c r="F141" s="6">
        <v>45178</v>
      </c>
      <c r="G141" s="6">
        <v>45179</v>
      </c>
      <c r="H141" s="4">
        <v>1</v>
      </c>
      <c r="I141" s="4">
        <v>1</v>
      </c>
      <c r="J141" s="4">
        <v>1</v>
      </c>
      <c r="K141" s="4" t="s">
        <v>30</v>
      </c>
      <c r="L141" s="4">
        <v>911.91</v>
      </c>
      <c r="M141" s="4">
        <v>911.91</v>
      </c>
      <c r="N141" s="4" t="s">
        <v>731</v>
      </c>
      <c r="O141" s="4" t="s">
        <v>32</v>
      </c>
      <c r="P141" s="4" t="s">
        <v>33</v>
      </c>
      <c r="Q141" s="4">
        <v>0</v>
      </c>
      <c r="R141" s="7">
        <v>45170</v>
      </c>
      <c r="S141" s="6">
        <v>45182</v>
      </c>
      <c r="T141" s="4" t="s">
        <v>34</v>
      </c>
      <c r="U141" s="4">
        <v>911.91</v>
      </c>
      <c r="V141" s="4">
        <v>0</v>
      </c>
      <c r="W141" s="4">
        <v>0</v>
      </c>
      <c r="X141" s="4" t="s">
        <v>732</v>
      </c>
      <c r="Y141" s="4" t="s">
        <v>733</v>
      </c>
    </row>
    <row r="142" s="4" customFormat="1" spans="1:25">
      <c r="A142" s="4" t="s">
        <v>734</v>
      </c>
      <c r="B142" s="4" t="s">
        <v>26</v>
      </c>
      <c r="C142" s="4" t="s">
        <v>27</v>
      </c>
      <c r="D142" s="4" t="s">
        <v>618</v>
      </c>
      <c r="E142" s="4" t="s">
        <v>735</v>
      </c>
      <c r="F142" s="6">
        <v>45178</v>
      </c>
      <c r="G142" s="6">
        <v>45179</v>
      </c>
      <c r="H142" s="4">
        <v>2</v>
      </c>
      <c r="I142" s="4">
        <v>1</v>
      </c>
      <c r="J142" s="4">
        <v>2</v>
      </c>
      <c r="K142" s="4" t="s">
        <v>30</v>
      </c>
      <c r="L142" s="4">
        <v>1060.94</v>
      </c>
      <c r="M142" s="4">
        <v>1060.94</v>
      </c>
      <c r="N142" s="4" t="s">
        <v>736</v>
      </c>
      <c r="O142" s="4" t="s">
        <v>32</v>
      </c>
      <c r="P142" s="4" t="s">
        <v>33</v>
      </c>
      <c r="Q142" s="4">
        <v>0</v>
      </c>
      <c r="R142" s="7">
        <v>45170</v>
      </c>
      <c r="S142" s="6">
        <v>45182</v>
      </c>
      <c r="T142" s="4" t="s">
        <v>34</v>
      </c>
      <c r="U142" s="4">
        <v>1060.94</v>
      </c>
      <c r="V142" s="4">
        <v>0</v>
      </c>
      <c r="W142" s="4">
        <v>0</v>
      </c>
      <c r="X142" s="4" t="s">
        <v>737</v>
      </c>
      <c r="Y142" s="4" t="s">
        <v>738</v>
      </c>
    </row>
    <row r="143" s="4" customFormat="1" spans="1:25">
      <c r="A143" s="4" t="s">
        <v>739</v>
      </c>
      <c r="B143" s="4" t="s">
        <v>26</v>
      </c>
      <c r="C143" s="4" t="s">
        <v>27</v>
      </c>
      <c r="D143" s="4" t="s">
        <v>740</v>
      </c>
      <c r="E143" s="4" t="s">
        <v>741</v>
      </c>
      <c r="F143" s="6">
        <v>45175</v>
      </c>
      <c r="G143" s="6">
        <v>45179</v>
      </c>
      <c r="H143" s="4">
        <v>1</v>
      </c>
      <c r="I143" s="4">
        <v>4</v>
      </c>
      <c r="J143" s="4">
        <v>4</v>
      </c>
      <c r="K143" s="4" t="s">
        <v>30</v>
      </c>
      <c r="L143" s="4">
        <v>770.24</v>
      </c>
      <c r="M143" s="4">
        <v>770.24</v>
      </c>
      <c r="N143" s="4" t="s">
        <v>742</v>
      </c>
      <c r="O143" s="4" t="s">
        <v>32</v>
      </c>
      <c r="P143" s="4" t="s">
        <v>33</v>
      </c>
      <c r="Q143" s="4">
        <v>0</v>
      </c>
      <c r="R143" s="7">
        <v>45170</v>
      </c>
      <c r="S143" s="6">
        <v>45182</v>
      </c>
      <c r="T143" s="4" t="s">
        <v>34</v>
      </c>
      <c r="U143" s="4">
        <v>770.24</v>
      </c>
      <c r="V143" s="4">
        <v>0</v>
      </c>
      <c r="W143" s="4">
        <v>0</v>
      </c>
      <c r="X143" s="4" t="s">
        <v>743</v>
      </c>
      <c r="Y143" s="4" t="s">
        <v>64</v>
      </c>
    </row>
    <row r="144" s="4" customFormat="1" spans="1:25">
      <c r="A144" s="4" t="s">
        <v>744</v>
      </c>
      <c r="B144" s="4" t="s">
        <v>26</v>
      </c>
      <c r="C144" s="4" t="s">
        <v>27</v>
      </c>
      <c r="D144" s="4" t="s">
        <v>745</v>
      </c>
      <c r="E144" s="4" t="s">
        <v>746</v>
      </c>
      <c r="F144" s="6">
        <v>45175</v>
      </c>
      <c r="G144" s="6">
        <v>45179</v>
      </c>
      <c r="H144" s="4">
        <v>1</v>
      </c>
      <c r="I144" s="4">
        <v>4</v>
      </c>
      <c r="J144" s="4">
        <v>4</v>
      </c>
      <c r="K144" s="4" t="s">
        <v>30</v>
      </c>
      <c r="L144" s="4">
        <v>2463.96</v>
      </c>
      <c r="M144" s="4">
        <v>2463.96</v>
      </c>
      <c r="N144" s="4" t="s">
        <v>747</v>
      </c>
      <c r="O144" s="4" t="s">
        <v>32</v>
      </c>
      <c r="P144" s="4" t="s">
        <v>33</v>
      </c>
      <c r="Q144" s="4">
        <v>0</v>
      </c>
      <c r="R144" s="7">
        <v>45170</v>
      </c>
      <c r="S144" s="6">
        <v>45182</v>
      </c>
      <c r="T144" s="4" t="s">
        <v>34</v>
      </c>
      <c r="U144" s="4">
        <v>2463.96</v>
      </c>
      <c r="V144" s="4">
        <v>0</v>
      </c>
      <c r="W144" s="4">
        <v>0</v>
      </c>
      <c r="X144" s="4" t="s">
        <v>748</v>
      </c>
      <c r="Y144" s="4" t="s">
        <v>749</v>
      </c>
    </row>
    <row r="145" s="4" customFormat="1" spans="1:25">
      <c r="A145" s="4" t="s">
        <v>750</v>
      </c>
      <c r="B145" s="4" t="s">
        <v>26</v>
      </c>
      <c r="C145" s="4" t="s">
        <v>27</v>
      </c>
      <c r="D145" s="4" t="s">
        <v>751</v>
      </c>
      <c r="E145" s="4" t="s">
        <v>752</v>
      </c>
      <c r="F145" s="6">
        <v>45176</v>
      </c>
      <c r="G145" s="6">
        <v>45179</v>
      </c>
      <c r="H145" s="4">
        <v>1</v>
      </c>
      <c r="I145" s="4">
        <v>3</v>
      </c>
      <c r="J145" s="4">
        <v>3</v>
      </c>
      <c r="K145" s="4" t="s">
        <v>30</v>
      </c>
      <c r="L145" s="4">
        <v>3438.42</v>
      </c>
      <c r="M145" s="4">
        <v>3438.42</v>
      </c>
      <c r="N145" s="4" t="s">
        <v>753</v>
      </c>
      <c r="O145" s="4" t="s">
        <v>32</v>
      </c>
      <c r="P145" s="4" t="s">
        <v>33</v>
      </c>
      <c r="Q145" s="4">
        <v>0</v>
      </c>
      <c r="R145" s="7">
        <v>45170</v>
      </c>
      <c r="S145" s="6">
        <v>45182</v>
      </c>
      <c r="T145" s="4" t="s">
        <v>34</v>
      </c>
      <c r="U145" s="4">
        <v>3438.42</v>
      </c>
      <c r="V145" s="4">
        <v>0</v>
      </c>
      <c r="W145" s="4">
        <v>0</v>
      </c>
      <c r="X145" s="4" t="s">
        <v>754</v>
      </c>
      <c r="Y145" s="4" t="s">
        <v>64</v>
      </c>
    </row>
    <row r="146" s="4" customFormat="1" spans="1:25">
      <c r="A146" s="4" t="s">
        <v>755</v>
      </c>
      <c r="B146" s="4" t="s">
        <v>26</v>
      </c>
      <c r="C146" s="4" t="s">
        <v>27</v>
      </c>
      <c r="D146" s="4" t="s">
        <v>756</v>
      </c>
      <c r="E146" s="4" t="s">
        <v>757</v>
      </c>
      <c r="F146" s="6">
        <v>45177</v>
      </c>
      <c r="G146" s="6">
        <v>45179</v>
      </c>
      <c r="H146" s="4">
        <v>1</v>
      </c>
      <c r="I146" s="4">
        <v>2</v>
      </c>
      <c r="J146" s="4">
        <v>2</v>
      </c>
      <c r="K146" s="4" t="s">
        <v>30</v>
      </c>
      <c r="L146" s="4">
        <v>1662.82</v>
      </c>
      <c r="M146" s="4">
        <v>1662.82</v>
      </c>
      <c r="N146" s="4" t="s">
        <v>758</v>
      </c>
      <c r="O146" s="4" t="s">
        <v>32</v>
      </c>
      <c r="P146" s="4" t="s">
        <v>33</v>
      </c>
      <c r="Q146" s="4">
        <v>0</v>
      </c>
      <c r="R146" s="7">
        <v>45170.0000115741</v>
      </c>
      <c r="S146" s="6">
        <v>45182</v>
      </c>
      <c r="T146" s="4" t="s">
        <v>34</v>
      </c>
      <c r="U146" s="4">
        <v>1662.82</v>
      </c>
      <c r="V146" s="4">
        <v>0</v>
      </c>
      <c r="W146" s="4">
        <v>0</v>
      </c>
      <c r="X146" s="4" t="s">
        <v>759</v>
      </c>
      <c r="Y146" s="4" t="s">
        <v>64</v>
      </c>
    </row>
    <row r="147" s="4" customFormat="1" spans="1:25">
      <c r="A147" s="4" t="s">
        <v>760</v>
      </c>
      <c r="B147" s="4" t="s">
        <v>26</v>
      </c>
      <c r="C147" s="4" t="s">
        <v>27</v>
      </c>
      <c r="D147" s="4" t="s">
        <v>756</v>
      </c>
      <c r="E147" s="4" t="s">
        <v>757</v>
      </c>
      <c r="F147" s="6">
        <v>45177</v>
      </c>
      <c r="G147" s="6">
        <v>45179</v>
      </c>
      <c r="H147" s="4">
        <v>1</v>
      </c>
      <c r="I147" s="4">
        <v>2</v>
      </c>
      <c r="J147" s="4">
        <v>2</v>
      </c>
      <c r="K147" s="4" t="s">
        <v>30</v>
      </c>
      <c r="L147" s="4">
        <v>1662.82</v>
      </c>
      <c r="M147" s="4">
        <v>1662.82</v>
      </c>
      <c r="N147" s="4" t="s">
        <v>761</v>
      </c>
      <c r="O147" s="4" t="s">
        <v>32</v>
      </c>
      <c r="P147" s="4" t="s">
        <v>33</v>
      </c>
      <c r="Q147" s="4">
        <v>0</v>
      </c>
      <c r="R147" s="7">
        <v>45170.0000115741</v>
      </c>
      <c r="S147" s="6">
        <v>45182</v>
      </c>
      <c r="T147" s="4" t="s">
        <v>34</v>
      </c>
      <c r="U147" s="4">
        <v>1662.82</v>
      </c>
      <c r="V147" s="4">
        <v>0</v>
      </c>
      <c r="W147" s="4">
        <v>0</v>
      </c>
      <c r="X147" s="4" t="s">
        <v>762</v>
      </c>
      <c r="Y147" s="4" t="s">
        <v>64</v>
      </c>
    </row>
    <row r="148" s="4" customFormat="1" spans="1:25">
      <c r="A148" s="4" t="s">
        <v>763</v>
      </c>
      <c r="B148" s="4" t="s">
        <v>26</v>
      </c>
      <c r="C148" s="4" t="s">
        <v>27</v>
      </c>
      <c r="D148" s="4" t="s">
        <v>756</v>
      </c>
      <c r="E148" s="4" t="s">
        <v>757</v>
      </c>
      <c r="F148" s="6">
        <v>45177</v>
      </c>
      <c r="G148" s="6">
        <v>45179</v>
      </c>
      <c r="H148" s="4">
        <v>1</v>
      </c>
      <c r="I148" s="4">
        <v>2</v>
      </c>
      <c r="J148" s="4">
        <v>2</v>
      </c>
      <c r="K148" s="4" t="s">
        <v>30</v>
      </c>
      <c r="L148" s="4">
        <v>1662.82</v>
      </c>
      <c r="M148" s="4">
        <v>1662.82</v>
      </c>
      <c r="N148" s="4" t="s">
        <v>764</v>
      </c>
      <c r="O148" s="4" t="s">
        <v>32</v>
      </c>
      <c r="P148" s="4" t="s">
        <v>33</v>
      </c>
      <c r="Q148" s="4">
        <v>0</v>
      </c>
      <c r="R148" s="7">
        <v>45170.0000115741</v>
      </c>
      <c r="S148" s="6">
        <v>45182</v>
      </c>
      <c r="T148" s="4" t="s">
        <v>34</v>
      </c>
      <c r="U148" s="4">
        <v>1662.82</v>
      </c>
      <c r="V148" s="4">
        <v>0</v>
      </c>
      <c r="W148" s="4">
        <v>0</v>
      </c>
      <c r="X148" s="4" t="s">
        <v>765</v>
      </c>
      <c r="Y148" s="4" t="s">
        <v>64</v>
      </c>
    </row>
    <row r="149" s="4" customFormat="1" spans="1:25">
      <c r="A149" s="4" t="s">
        <v>766</v>
      </c>
      <c r="B149" s="4" t="s">
        <v>26</v>
      </c>
      <c r="C149" s="4" t="s">
        <v>27</v>
      </c>
      <c r="D149" s="4" t="s">
        <v>483</v>
      </c>
      <c r="E149" s="4" t="s">
        <v>767</v>
      </c>
      <c r="F149" s="6">
        <v>45171</v>
      </c>
      <c r="G149" s="6">
        <v>45179</v>
      </c>
      <c r="H149" s="4">
        <v>1</v>
      </c>
      <c r="I149" s="4">
        <v>8</v>
      </c>
      <c r="J149" s="4">
        <v>8</v>
      </c>
      <c r="K149" s="4" t="s">
        <v>30</v>
      </c>
      <c r="L149" s="4">
        <v>3793.52</v>
      </c>
      <c r="M149" s="4">
        <v>3793.52</v>
      </c>
      <c r="N149" s="4" t="s">
        <v>768</v>
      </c>
      <c r="O149" s="4" t="s">
        <v>32</v>
      </c>
      <c r="P149" s="4" t="s">
        <v>33</v>
      </c>
      <c r="Q149" s="4">
        <v>0</v>
      </c>
      <c r="R149" s="7">
        <v>45170</v>
      </c>
      <c r="S149" s="6">
        <v>45182</v>
      </c>
      <c r="T149" s="4" t="s">
        <v>34</v>
      </c>
      <c r="U149" s="4">
        <v>3793.52</v>
      </c>
      <c r="V149" s="4">
        <v>0</v>
      </c>
      <c r="W149" s="4">
        <v>0</v>
      </c>
      <c r="X149" s="4" t="s">
        <v>769</v>
      </c>
      <c r="Y149" s="4" t="s">
        <v>770</v>
      </c>
    </row>
    <row r="150" s="4" customFormat="1" spans="1:25">
      <c r="A150" s="4" t="s">
        <v>771</v>
      </c>
      <c r="B150" s="4" t="s">
        <v>26</v>
      </c>
      <c r="C150" s="4" t="s">
        <v>27</v>
      </c>
      <c r="D150" s="4" t="s">
        <v>772</v>
      </c>
      <c r="E150" s="4" t="s">
        <v>773</v>
      </c>
      <c r="F150" s="6">
        <v>45177</v>
      </c>
      <c r="G150" s="6">
        <v>45179</v>
      </c>
      <c r="H150" s="4">
        <v>1</v>
      </c>
      <c r="I150" s="4">
        <v>2</v>
      </c>
      <c r="J150" s="4">
        <v>2</v>
      </c>
      <c r="K150" s="4" t="s">
        <v>30</v>
      </c>
      <c r="L150" s="4">
        <v>769.9</v>
      </c>
      <c r="M150" s="4">
        <v>769.9</v>
      </c>
      <c r="N150" s="4" t="s">
        <v>774</v>
      </c>
      <c r="O150" s="4" t="s">
        <v>32</v>
      </c>
      <c r="P150" s="4" t="s">
        <v>33</v>
      </c>
      <c r="Q150" s="4">
        <v>0</v>
      </c>
      <c r="R150" s="7">
        <v>45170</v>
      </c>
      <c r="S150" s="6">
        <v>45182</v>
      </c>
      <c r="T150" s="4" t="s">
        <v>34</v>
      </c>
      <c r="U150" s="4">
        <v>769.9</v>
      </c>
      <c r="V150" s="4">
        <v>0</v>
      </c>
      <c r="W150" s="4">
        <v>0</v>
      </c>
      <c r="X150" s="4" t="s">
        <v>775</v>
      </c>
      <c r="Y150" s="4" t="s">
        <v>64</v>
      </c>
    </row>
    <row r="151" s="4" customFormat="1" spans="1:25">
      <c r="A151" s="4" t="s">
        <v>776</v>
      </c>
      <c r="B151" s="4" t="s">
        <v>26</v>
      </c>
      <c r="C151" s="4" t="s">
        <v>27</v>
      </c>
      <c r="D151" s="4" t="s">
        <v>777</v>
      </c>
      <c r="E151" s="4" t="s">
        <v>778</v>
      </c>
      <c r="F151" s="6">
        <v>45175</v>
      </c>
      <c r="G151" s="6">
        <v>45179</v>
      </c>
      <c r="H151" s="4">
        <v>1</v>
      </c>
      <c r="I151" s="4">
        <v>4</v>
      </c>
      <c r="J151" s="4">
        <v>4</v>
      </c>
      <c r="K151" s="4" t="s">
        <v>30</v>
      </c>
      <c r="L151" s="4">
        <v>2530.44</v>
      </c>
      <c r="M151" s="4">
        <v>2530.44</v>
      </c>
      <c r="N151" s="4" t="s">
        <v>779</v>
      </c>
      <c r="O151" s="4" t="s">
        <v>32</v>
      </c>
      <c r="P151" s="4" t="s">
        <v>33</v>
      </c>
      <c r="Q151" s="4">
        <v>0</v>
      </c>
      <c r="R151" s="7">
        <v>45170</v>
      </c>
      <c r="S151" s="6">
        <v>45182</v>
      </c>
      <c r="T151" s="4" t="s">
        <v>34</v>
      </c>
      <c r="U151" s="4">
        <v>2530.44</v>
      </c>
      <c r="V151" s="4">
        <v>0</v>
      </c>
      <c r="W151" s="4">
        <v>0</v>
      </c>
      <c r="X151" s="4" t="s">
        <v>780</v>
      </c>
      <c r="Y151" s="4" t="s">
        <v>781</v>
      </c>
    </row>
    <row r="152" s="4" customFormat="1" spans="1:25">
      <c r="A152" s="4" t="s">
        <v>782</v>
      </c>
      <c r="B152" s="4" t="s">
        <v>26</v>
      </c>
      <c r="C152" s="4" t="s">
        <v>27</v>
      </c>
      <c r="D152" s="4" t="s">
        <v>783</v>
      </c>
      <c r="E152" s="4" t="s">
        <v>784</v>
      </c>
      <c r="F152" s="6">
        <v>45178</v>
      </c>
      <c r="G152" s="6">
        <v>45179</v>
      </c>
      <c r="H152" s="4">
        <v>1</v>
      </c>
      <c r="I152" s="4">
        <v>1</v>
      </c>
      <c r="J152" s="4">
        <v>1</v>
      </c>
      <c r="K152" s="4" t="s">
        <v>30</v>
      </c>
      <c r="L152" s="4">
        <v>647.34</v>
      </c>
      <c r="M152" s="4">
        <v>647.34</v>
      </c>
      <c r="N152" s="4" t="s">
        <v>785</v>
      </c>
      <c r="O152" s="4" t="s">
        <v>32</v>
      </c>
      <c r="P152" s="4" t="s">
        <v>33</v>
      </c>
      <c r="Q152" s="4">
        <v>0</v>
      </c>
      <c r="R152" s="7">
        <v>45170</v>
      </c>
      <c r="S152" s="6">
        <v>45182</v>
      </c>
      <c r="T152" s="4" t="s">
        <v>34</v>
      </c>
      <c r="U152" s="4">
        <v>647.34</v>
      </c>
      <c r="V152" s="4">
        <v>0</v>
      </c>
      <c r="W152" s="4">
        <v>0</v>
      </c>
      <c r="X152" s="4" t="s">
        <v>786</v>
      </c>
      <c r="Y152" s="4" t="s">
        <v>64</v>
      </c>
    </row>
    <row r="153" s="4" customFormat="1" spans="1:25">
      <c r="A153" s="4" t="s">
        <v>739</v>
      </c>
      <c r="B153" s="4" t="s">
        <v>26</v>
      </c>
      <c r="C153" s="4" t="s">
        <v>71</v>
      </c>
      <c r="D153" s="4" t="s">
        <v>740</v>
      </c>
      <c r="E153" s="4" t="s">
        <v>741</v>
      </c>
      <c r="F153" s="6">
        <v>45175</v>
      </c>
      <c r="G153" s="6">
        <v>45179</v>
      </c>
      <c r="H153" s="4">
        <v>1</v>
      </c>
      <c r="I153" s="4">
        <v>4</v>
      </c>
      <c r="J153" s="4">
        <v>4</v>
      </c>
      <c r="K153" s="4" t="s">
        <v>30</v>
      </c>
      <c r="L153" s="4">
        <v>-770.24</v>
      </c>
      <c r="M153" s="4">
        <v>-770.24</v>
      </c>
      <c r="N153" s="4" t="s">
        <v>742</v>
      </c>
      <c r="O153" s="4" t="s">
        <v>32</v>
      </c>
      <c r="P153" s="4" t="s">
        <v>33</v>
      </c>
      <c r="Q153" s="4">
        <v>0</v>
      </c>
      <c r="R153" s="7">
        <v>45170</v>
      </c>
      <c r="S153" s="6">
        <v>45182</v>
      </c>
      <c r="T153" s="4" t="s">
        <v>34</v>
      </c>
      <c r="U153" s="4">
        <v>-770.24</v>
      </c>
      <c r="V153" s="4">
        <v>0</v>
      </c>
      <c r="W153" s="4">
        <v>0</v>
      </c>
      <c r="X153" s="4" t="s">
        <v>743</v>
      </c>
      <c r="Y153" s="4" t="s">
        <v>64</v>
      </c>
    </row>
    <row r="154" s="4" customFormat="1" spans="1:25">
      <c r="A154" s="4" t="s">
        <v>787</v>
      </c>
      <c r="B154" s="4" t="s">
        <v>26</v>
      </c>
      <c r="C154" s="4" t="s">
        <v>27</v>
      </c>
      <c r="D154" s="4" t="s">
        <v>788</v>
      </c>
      <c r="E154" s="4" t="s">
        <v>789</v>
      </c>
      <c r="F154" s="6">
        <v>45176</v>
      </c>
      <c r="G154" s="6">
        <v>45179</v>
      </c>
      <c r="H154" s="4">
        <v>1</v>
      </c>
      <c r="I154" s="4">
        <v>3</v>
      </c>
      <c r="J154" s="4">
        <v>3</v>
      </c>
      <c r="K154" s="4" t="s">
        <v>30</v>
      </c>
      <c r="L154" s="4">
        <v>601.89</v>
      </c>
      <c r="M154" s="4">
        <v>601.89</v>
      </c>
      <c r="N154" s="4" t="s">
        <v>790</v>
      </c>
      <c r="O154" s="4" t="s">
        <v>32</v>
      </c>
      <c r="P154" s="4" t="s">
        <v>33</v>
      </c>
      <c r="Q154" s="4">
        <v>0</v>
      </c>
      <c r="R154" s="7">
        <v>45171</v>
      </c>
      <c r="S154" s="6">
        <v>45182</v>
      </c>
      <c r="T154" s="4" t="s">
        <v>34</v>
      </c>
      <c r="U154" s="4">
        <v>601.89</v>
      </c>
      <c r="V154" s="4">
        <v>0</v>
      </c>
      <c r="W154" s="4">
        <v>0</v>
      </c>
      <c r="X154" s="4" t="s">
        <v>791</v>
      </c>
      <c r="Y154" s="4" t="s">
        <v>792</v>
      </c>
    </row>
    <row r="155" s="4" customFormat="1" spans="1:25">
      <c r="A155" s="4" t="s">
        <v>793</v>
      </c>
      <c r="B155" s="4" t="s">
        <v>26</v>
      </c>
      <c r="C155" s="4" t="s">
        <v>27</v>
      </c>
      <c r="D155" s="4" t="s">
        <v>794</v>
      </c>
      <c r="E155" s="4" t="s">
        <v>699</v>
      </c>
      <c r="F155" s="6">
        <v>45178</v>
      </c>
      <c r="G155" s="6">
        <v>45179</v>
      </c>
      <c r="H155" s="4">
        <v>1</v>
      </c>
      <c r="I155" s="4">
        <v>1</v>
      </c>
      <c r="J155" s="4">
        <v>1</v>
      </c>
      <c r="K155" s="4" t="s">
        <v>30</v>
      </c>
      <c r="L155" s="4">
        <v>914.71</v>
      </c>
      <c r="M155" s="4">
        <v>914.71</v>
      </c>
      <c r="N155" s="4" t="s">
        <v>795</v>
      </c>
      <c r="O155" s="4" t="s">
        <v>32</v>
      </c>
      <c r="P155" s="4" t="s">
        <v>33</v>
      </c>
      <c r="Q155" s="4">
        <v>0</v>
      </c>
      <c r="R155" s="7">
        <v>45171</v>
      </c>
      <c r="S155" s="6">
        <v>45182</v>
      </c>
      <c r="T155" s="4" t="s">
        <v>34</v>
      </c>
      <c r="U155" s="4">
        <v>914.71</v>
      </c>
      <c r="V155" s="4">
        <v>0</v>
      </c>
      <c r="W155" s="4">
        <v>0</v>
      </c>
      <c r="X155" s="4" t="s">
        <v>796</v>
      </c>
      <c r="Y155" s="4" t="s">
        <v>64</v>
      </c>
    </row>
    <row r="156" s="4" customFormat="1" spans="1:25">
      <c r="A156" s="4" t="s">
        <v>446</v>
      </c>
      <c r="B156" s="4" t="s">
        <v>26</v>
      </c>
      <c r="C156" s="4" t="s">
        <v>71</v>
      </c>
      <c r="D156" s="4" t="s">
        <v>447</v>
      </c>
      <c r="E156" s="4" t="s">
        <v>448</v>
      </c>
      <c r="F156" s="6">
        <v>45178</v>
      </c>
      <c r="G156" s="6">
        <v>45179</v>
      </c>
      <c r="H156" s="4">
        <v>1</v>
      </c>
      <c r="I156" s="4">
        <v>1</v>
      </c>
      <c r="J156" s="4">
        <v>1</v>
      </c>
      <c r="K156" s="4" t="s">
        <v>30</v>
      </c>
      <c r="L156" s="4">
        <v>-420.13</v>
      </c>
      <c r="M156" s="4">
        <v>-420.13</v>
      </c>
      <c r="N156" s="4" t="s">
        <v>449</v>
      </c>
      <c r="O156" s="4" t="s">
        <v>32</v>
      </c>
      <c r="P156" s="4" t="s">
        <v>33</v>
      </c>
      <c r="Q156" s="4">
        <v>0</v>
      </c>
      <c r="R156" s="7">
        <v>45159</v>
      </c>
      <c r="S156" s="6">
        <v>45182</v>
      </c>
      <c r="T156" s="4" t="s">
        <v>34</v>
      </c>
      <c r="U156" s="4">
        <v>-420.13</v>
      </c>
      <c r="V156" s="4">
        <v>0</v>
      </c>
      <c r="W156" s="4">
        <v>0</v>
      </c>
      <c r="X156" s="4" t="s">
        <v>450</v>
      </c>
      <c r="Y156" s="4" t="s">
        <v>451</v>
      </c>
    </row>
    <row r="157" s="4" customFormat="1" spans="1:25">
      <c r="A157" s="4" t="s">
        <v>797</v>
      </c>
      <c r="B157" s="4" t="s">
        <v>26</v>
      </c>
      <c r="C157" s="4" t="s">
        <v>27</v>
      </c>
      <c r="D157" s="4" t="s">
        <v>798</v>
      </c>
      <c r="E157" s="4" t="s">
        <v>799</v>
      </c>
      <c r="F157" s="6">
        <v>45177</v>
      </c>
      <c r="G157" s="6">
        <v>45179</v>
      </c>
      <c r="H157" s="4">
        <v>1</v>
      </c>
      <c r="I157" s="4">
        <v>2</v>
      </c>
      <c r="J157" s="4">
        <v>2</v>
      </c>
      <c r="K157" s="4" t="s">
        <v>30</v>
      </c>
      <c r="L157" s="4">
        <v>938.48</v>
      </c>
      <c r="M157" s="4">
        <v>938.48</v>
      </c>
      <c r="N157" s="4" t="s">
        <v>800</v>
      </c>
      <c r="O157" s="4" t="s">
        <v>32</v>
      </c>
      <c r="P157" s="4" t="s">
        <v>33</v>
      </c>
      <c r="Q157" s="4">
        <v>0</v>
      </c>
      <c r="R157" s="7">
        <v>45171.0000115741</v>
      </c>
      <c r="S157" s="6">
        <v>45182</v>
      </c>
      <c r="T157" s="4" t="s">
        <v>34</v>
      </c>
      <c r="U157" s="4">
        <v>938.48</v>
      </c>
      <c r="V157" s="4">
        <v>0</v>
      </c>
      <c r="W157" s="4">
        <v>0</v>
      </c>
      <c r="X157" s="4" t="s">
        <v>801</v>
      </c>
      <c r="Y157" s="4" t="s">
        <v>802</v>
      </c>
    </row>
    <row r="158" s="4" customFormat="1" spans="1:25">
      <c r="A158" s="4" t="s">
        <v>803</v>
      </c>
      <c r="B158" s="4" t="s">
        <v>26</v>
      </c>
      <c r="C158" s="4" t="s">
        <v>27</v>
      </c>
      <c r="D158" s="4" t="s">
        <v>804</v>
      </c>
      <c r="E158" s="4" t="s">
        <v>805</v>
      </c>
      <c r="F158" s="6">
        <v>45178</v>
      </c>
      <c r="G158" s="6">
        <v>45179</v>
      </c>
      <c r="H158" s="4">
        <v>1</v>
      </c>
      <c r="I158" s="4">
        <v>1</v>
      </c>
      <c r="J158" s="4">
        <v>1</v>
      </c>
      <c r="K158" s="4" t="s">
        <v>30</v>
      </c>
      <c r="L158" s="4">
        <v>1796.17</v>
      </c>
      <c r="M158" s="4">
        <v>1796.17</v>
      </c>
      <c r="N158" s="4" t="s">
        <v>806</v>
      </c>
      <c r="O158" s="4" t="s">
        <v>32</v>
      </c>
      <c r="P158" s="4" t="s">
        <v>33</v>
      </c>
      <c r="Q158" s="4">
        <v>0</v>
      </c>
      <c r="R158" s="7">
        <v>45171.0000115741</v>
      </c>
      <c r="S158" s="6">
        <v>45182</v>
      </c>
      <c r="T158" s="4" t="s">
        <v>34</v>
      </c>
      <c r="U158" s="4">
        <v>1796.17</v>
      </c>
      <c r="V158" s="4">
        <v>0</v>
      </c>
      <c r="W158" s="4">
        <v>0</v>
      </c>
      <c r="X158" s="4" t="s">
        <v>807</v>
      </c>
      <c r="Y158" s="4" t="s">
        <v>808</v>
      </c>
    </row>
    <row r="159" s="4" customFormat="1" spans="1:25">
      <c r="A159" s="4" t="s">
        <v>809</v>
      </c>
      <c r="B159" s="4" t="s">
        <v>26</v>
      </c>
      <c r="C159" s="4" t="s">
        <v>27</v>
      </c>
      <c r="D159" s="4" t="s">
        <v>810</v>
      </c>
      <c r="E159" s="4" t="s">
        <v>811</v>
      </c>
      <c r="F159" s="6">
        <v>45178</v>
      </c>
      <c r="G159" s="6">
        <v>45179</v>
      </c>
      <c r="H159" s="4">
        <v>2</v>
      </c>
      <c r="I159" s="4">
        <v>1</v>
      </c>
      <c r="J159" s="4">
        <v>2</v>
      </c>
      <c r="K159" s="4" t="s">
        <v>30</v>
      </c>
      <c r="L159" s="4">
        <v>1513.94</v>
      </c>
      <c r="M159" s="4">
        <v>1513.94</v>
      </c>
      <c r="N159" s="4" t="s">
        <v>812</v>
      </c>
      <c r="O159" s="4" t="s">
        <v>32</v>
      </c>
      <c r="P159" s="4" t="s">
        <v>33</v>
      </c>
      <c r="Q159" s="4">
        <v>0</v>
      </c>
      <c r="R159" s="7">
        <v>45171.0000115741</v>
      </c>
      <c r="S159" s="6">
        <v>45182</v>
      </c>
      <c r="T159" s="4" t="s">
        <v>34</v>
      </c>
      <c r="U159" s="4">
        <v>1513.94</v>
      </c>
      <c r="V159" s="4">
        <v>0</v>
      </c>
      <c r="W159" s="4">
        <v>0</v>
      </c>
      <c r="X159" s="4" t="s">
        <v>813</v>
      </c>
      <c r="Y159" s="4" t="s">
        <v>814</v>
      </c>
    </row>
    <row r="160" s="4" customFormat="1" spans="1:25">
      <c r="A160" s="4" t="s">
        <v>815</v>
      </c>
      <c r="B160" s="4" t="s">
        <v>26</v>
      </c>
      <c r="C160" s="4" t="s">
        <v>27</v>
      </c>
      <c r="D160" s="4" t="s">
        <v>816</v>
      </c>
      <c r="E160" s="4" t="s">
        <v>817</v>
      </c>
      <c r="F160" s="6">
        <v>45177</v>
      </c>
      <c r="G160" s="6">
        <v>45179</v>
      </c>
      <c r="H160" s="4">
        <v>1</v>
      </c>
      <c r="I160" s="4">
        <v>2</v>
      </c>
      <c r="J160" s="4">
        <v>2</v>
      </c>
      <c r="K160" s="4" t="s">
        <v>30</v>
      </c>
      <c r="L160" s="4">
        <v>2380.46</v>
      </c>
      <c r="M160" s="4">
        <v>2380.46</v>
      </c>
      <c r="N160" s="4" t="s">
        <v>818</v>
      </c>
      <c r="O160" s="4" t="s">
        <v>32</v>
      </c>
      <c r="P160" s="4" t="s">
        <v>33</v>
      </c>
      <c r="Q160" s="4">
        <v>0</v>
      </c>
      <c r="R160" s="7">
        <v>45171.0000115741</v>
      </c>
      <c r="S160" s="6">
        <v>45182</v>
      </c>
      <c r="T160" s="4" t="s">
        <v>34</v>
      </c>
      <c r="U160" s="4">
        <v>2380.46</v>
      </c>
      <c r="V160" s="4">
        <v>0</v>
      </c>
      <c r="W160" s="4">
        <v>0</v>
      </c>
      <c r="X160" s="4" t="s">
        <v>819</v>
      </c>
      <c r="Y160" s="4" t="s">
        <v>820</v>
      </c>
    </row>
    <row r="161" s="4" customFormat="1" spans="1:25">
      <c r="A161" s="4" t="s">
        <v>821</v>
      </c>
      <c r="B161" s="4" t="s">
        <v>26</v>
      </c>
      <c r="C161" s="4" t="s">
        <v>27</v>
      </c>
      <c r="D161" s="4" t="s">
        <v>822</v>
      </c>
      <c r="E161" s="4" t="s">
        <v>823</v>
      </c>
      <c r="F161" s="6">
        <v>45178</v>
      </c>
      <c r="G161" s="6">
        <v>45179</v>
      </c>
      <c r="H161" s="4">
        <v>1</v>
      </c>
      <c r="I161" s="4">
        <v>1</v>
      </c>
      <c r="J161" s="4">
        <v>1</v>
      </c>
      <c r="K161" s="4" t="s">
        <v>30</v>
      </c>
      <c r="L161" s="4">
        <v>384.23</v>
      </c>
      <c r="M161" s="4">
        <v>384.23</v>
      </c>
      <c r="N161" s="4" t="s">
        <v>824</v>
      </c>
      <c r="O161" s="4" t="s">
        <v>32</v>
      </c>
      <c r="P161" s="4" t="s">
        <v>33</v>
      </c>
      <c r="Q161" s="4">
        <v>0</v>
      </c>
      <c r="R161" s="7">
        <v>45171.0000115741</v>
      </c>
      <c r="S161" s="6">
        <v>45182</v>
      </c>
      <c r="T161" s="4" t="s">
        <v>34</v>
      </c>
      <c r="U161" s="4">
        <v>384.23</v>
      </c>
      <c r="V161" s="4">
        <v>0</v>
      </c>
      <c r="W161" s="4">
        <v>0</v>
      </c>
      <c r="X161" s="4" t="s">
        <v>825</v>
      </c>
      <c r="Y161" s="4" t="s">
        <v>826</v>
      </c>
    </row>
    <row r="162" s="4" customFormat="1" spans="1:25">
      <c r="A162" s="4" t="s">
        <v>827</v>
      </c>
      <c r="B162" s="4" t="s">
        <v>26</v>
      </c>
      <c r="C162" s="4" t="s">
        <v>27</v>
      </c>
      <c r="D162" s="4" t="s">
        <v>828</v>
      </c>
      <c r="E162" s="4" t="s">
        <v>829</v>
      </c>
      <c r="F162" s="6">
        <v>45178</v>
      </c>
      <c r="G162" s="6">
        <v>45179</v>
      </c>
      <c r="H162" s="4">
        <v>1</v>
      </c>
      <c r="I162" s="4">
        <v>1</v>
      </c>
      <c r="J162" s="4">
        <v>1</v>
      </c>
      <c r="K162" s="4" t="s">
        <v>30</v>
      </c>
      <c r="L162" s="4">
        <v>762.91</v>
      </c>
      <c r="M162" s="4">
        <v>762.91</v>
      </c>
      <c r="N162" s="4" t="s">
        <v>830</v>
      </c>
      <c r="O162" s="4" t="s">
        <v>32</v>
      </c>
      <c r="P162" s="4" t="s">
        <v>33</v>
      </c>
      <c r="Q162" s="4">
        <v>0</v>
      </c>
      <c r="R162" s="7">
        <v>45171</v>
      </c>
      <c r="S162" s="6">
        <v>45182</v>
      </c>
      <c r="T162" s="4" t="s">
        <v>34</v>
      </c>
      <c r="U162" s="4">
        <v>762.91</v>
      </c>
      <c r="V162" s="4">
        <v>0</v>
      </c>
      <c r="W162" s="4">
        <v>0</v>
      </c>
      <c r="X162" s="4" t="s">
        <v>831</v>
      </c>
      <c r="Y162" s="4" t="s">
        <v>832</v>
      </c>
    </row>
    <row r="163" s="4" customFormat="1" spans="1:25">
      <c r="A163" s="4" t="s">
        <v>833</v>
      </c>
      <c r="B163" s="4" t="s">
        <v>26</v>
      </c>
      <c r="C163" s="4" t="s">
        <v>27</v>
      </c>
      <c r="D163" s="4" t="s">
        <v>483</v>
      </c>
      <c r="E163" s="4" t="s">
        <v>484</v>
      </c>
      <c r="F163" s="6">
        <v>45177</v>
      </c>
      <c r="G163" s="6">
        <v>45179</v>
      </c>
      <c r="H163" s="4">
        <v>1</v>
      </c>
      <c r="I163" s="4">
        <v>2</v>
      </c>
      <c r="J163" s="4">
        <v>2</v>
      </c>
      <c r="K163" s="4" t="s">
        <v>30</v>
      </c>
      <c r="L163" s="4">
        <v>842.12</v>
      </c>
      <c r="M163" s="4">
        <v>842.12</v>
      </c>
      <c r="N163" s="4" t="s">
        <v>834</v>
      </c>
      <c r="O163" s="4" t="s">
        <v>32</v>
      </c>
      <c r="P163" s="4" t="s">
        <v>33</v>
      </c>
      <c r="Q163" s="4">
        <v>0</v>
      </c>
      <c r="R163" s="7">
        <v>45172.0000115741</v>
      </c>
      <c r="S163" s="6">
        <v>45182</v>
      </c>
      <c r="T163" s="4" t="s">
        <v>34</v>
      </c>
      <c r="U163" s="4">
        <v>842.12</v>
      </c>
      <c r="V163" s="4">
        <v>0</v>
      </c>
      <c r="W163" s="4">
        <v>0</v>
      </c>
      <c r="X163" s="4" t="s">
        <v>835</v>
      </c>
      <c r="Y163" s="4" t="s">
        <v>836</v>
      </c>
    </row>
    <row r="164" s="4" customFormat="1" spans="1:25">
      <c r="A164" s="4" t="s">
        <v>837</v>
      </c>
      <c r="B164" s="4" t="s">
        <v>26</v>
      </c>
      <c r="C164" s="4" t="s">
        <v>27</v>
      </c>
      <c r="D164" s="4" t="s">
        <v>483</v>
      </c>
      <c r="E164" s="4" t="s">
        <v>484</v>
      </c>
      <c r="F164" s="6">
        <v>45177</v>
      </c>
      <c r="G164" s="6">
        <v>45179</v>
      </c>
      <c r="H164" s="4">
        <v>1</v>
      </c>
      <c r="I164" s="4">
        <v>2</v>
      </c>
      <c r="J164" s="4">
        <v>2</v>
      </c>
      <c r="K164" s="4" t="s">
        <v>30</v>
      </c>
      <c r="L164" s="4">
        <v>842.12</v>
      </c>
      <c r="M164" s="4">
        <v>842.12</v>
      </c>
      <c r="N164" s="4" t="s">
        <v>838</v>
      </c>
      <c r="O164" s="4" t="s">
        <v>32</v>
      </c>
      <c r="P164" s="4" t="s">
        <v>33</v>
      </c>
      <c r="Q164" s="4">
        <v>0</v>
      </c>
      <c r="R164" s="7">
        <v>45172.0000115741</v>
      </c>
      <c r="S164" s="6">
        <v>45182</v>
      </c>
      <c r="T164" s="4" t="s">
        <v>34</v>
      </c>
      <c r="U164" s="4">
        <v>842.12</v>
      </c>
      <c r="V164" s="4">
        <v>0</v>
      </c>
      <c r="W164" s="4">
        <v>0</v>
      </c>
      <c r="X164" s="4" t="s">
        <v>839</v>
      </c>
      <c r="Y164" s="4" t="s">
        <v>840</v>
      </c>
    </row>
    <row r="165" s="4" customFormat="1" spans="1:25">
      <c r="A165" s="4" t="s">
        <v>841</v>
      </c>
      <c r="B165" s="4" t="s">
        <v>26</v>
      </c>
      <c r="C165" s="4" t="s">
        <v>27</v>
      </c>
      <c r="D165" s="4" t="s">
        <v>842</v>
      </c>
      <c r="E165" s="4" t="s">
        <v>843</v>
      </c>
      <c r="F165" s="6">
        <v>45178</v>
      </c>
      <c r="G165" s="6">
        <v>45179</v>
      </c>
      <c r="H165" s="4">
        <v>1</v>
      </c>
      <c r="I165" s="4">
        <v>1</v>
      </c>
      <c r="J165" s="4">
        <v>1</v>
      </c>
      <c r="K165" s="4" t="s">
        <v>30</v>
      </c>
      <c r="L165" s="4">
        <v>465.27</v>
      </c>
      <c r="M165" s="4">
        <v>465.27</v>
      </c>
      <c r="N165" s="4" t="s">
        <v>844</v>
      </c>
      <c r="O165" s="4" t="s">
        <v>32</v>
      </c>
      <c r="P165" s="4" t="s">
        <v>33</v>
      </c>
      <c r="Q165" s="4">
        <v>0</v>
      </c>
      <c r="R165" s="7">
        <v>45172.0000115741</v>
      </c>
      <c r="S165" s="6">
        <v>45182</v>
      </c>
      <c r="T165" s="4" t="s">
        <v>34</v>
      </c>
      <c r="U165" s="4">
        <v>465.27</v>
      </c>
      <c r="V165" s="4">
        <v>0</v>
      </c>
      <c r="W165" s="4">
        <v>0</v>
      </c>
      <c r="X165" s="4" t="s">
        <v>845</v>
      </c>
      <c r="Y165" s="4" t="s">
        <v>846</v>
      </c>
    </row>
    <row r="166" s="4" customFormat="1" spans="1:25">
      <c r="A166" s="4" t="s">
        <v>847</v>
      </c>
      <c r="B166" s="4" t="s">
        <v>26</v>
      </c>
      <c r="C166" s="4" t="s">
        <v>27</v>
      </c>
      <c r="D166" s="4" t="s">
        <v>848</v>
      </c>
      <c r="E166" s="4" t="s">
        <v>849</v>
      </c>
      <c r="F166" s="6">
        <v>45177</v>
      </c>
      <c r="G166" s="6">
        <v>45179</v>
      </c>
      <c r="H166" s="4">
        <v>1</v>
      </c>
      <c r="I166" s="4">
        <v>2</v>
      </c>
      <c r="J166" s="4">
        <v>2</v>
      </c>
      <c r="K166" s="4" t="s">
        <v>30</v>
      </c>
      <c r="L166" s="4">
        <v>1962.02</v>
      </c>
      <c r="M166" s="4">
        <v>1962.02</v>
      </c>
      <c r="N166" s="4" t="s">
        <v>850</v>
      </c>
      <c r="O166" s="4" t="s">
        <v>32</v>
      </c>
      <c r="P166" s="4" t="s">
        <v>33</v>
      </c>
      <c r="Q166" s="4">
        <v>0</v>
      </c>
      <c r="R166" s="7">
        <v>45172.0000115741</v>
      </c>
      <c r="S166" s="6">
        <v>45182</v>
      </c>
      <c r="T166" s="4" t="s">
        <v>34</v>
      </c>
      <c r="U166" s="4">
        <v>1962.02</v>
      </c>
      <c r="V166" s="4">
        <v>0</v>
      </c>
      <c r="W166" s="4">
        <v>0</v>
      </c>
      <c r="X166" s="4" t="s">
        <v>851</v>
      </c>
      <c r="Y166" s="4" t="s">
        <v>64</v>
      </c>
    </row>
    <row r="167" s="4" customFormat="1" spans="1:25">
      <c r="A167" s="4" t="s">
        <v>509</v>
      </c>
      <c r="B167" s="4" t="s">
        <v>26</v>
      </c>
      <c r="C167" s="4" t="s">
        <v>71</v>
      </c>
      <c r="D167" s="4" t="s">
        <v>510</v>
      </c>
      <c r="E167" s="4" t="s">
        <v>511</v>
      </c>
      <c r="F167" s="6">
        <v>45177</v>
      </c>
      <c r="G167" s="6">
        <v>45179</v>
      </c>
      <c r="H167" s="4">
        <v>2</v>
      </c>
      <c r="I167" s="4">
        <v>2</v>
      </c>
      <c r="J167" s="4">
        <v>4</v>
      </c>
      <c r="K167" s="4" t="s">
        <v>30</v>
      </c>
      <c r="L167" s="4">
        <v>-10628</v>
      </c>
      <c r="M167" s="4">
        <v>-10628</v>
      </c>
      <c r="N167" s="4" t="s">
        <v>512</v>
      </c>
      <c r="O167" s="4" t="s">
        <v>32</v>
      </c>
      <c r="P167" s="4" t="s">
        <v>33</v>
      </c>
      <c r="Q167" s="4">
        <v>0</v>
      </c>
      <c r="R167" s="7">
        <v>45161</v>
      </c>
      <c r="S167" s="6">
        <v>45182</v>
      </c>
      <c r="T167" s="4" t="s">
        <v>34</v>
      </c>
      <c r="U167" s="4">
        <v>-10628</v>
      </c>
      <c r="V167" s="4">
        <v>0</v>
      </c>
      <c r="W167" s="4">
        <v>0</v>
      </c>
      <c r="X167" s="4" t="s">
        <v>513</v>
      </c>
      <c r="Y167" s="4" t="s">
        <v>514</v>
      </c>
    </row>
    <row r="168" s="4" customFormat="1" spans="1:25">
      <c r="A168" s="4" t="s">
        <v>509</v>
      </c>
      <c r="B168" s="4" t="s">
        <v>26</v>
      </c>
      <c r="C168" s="4" t="s">
        <v>852</v>
      </c>
      <c r="D168" s="4" t="s">
        <v>853</v>
      </c>
      <c r="E168" s="4" t="s">
        <v>511</v>
      </c>
      <c r="F168" s="6">
        <v>45177</v>
      </c>
      <c r="G168" s="6">
        <v>45179</v>
      </c>
      <c r="H168" s="4">
        <v>2</v>
      </c>
      <c r="I168" s="4">
        <v>2</v>
      </c>
      <c r="J168" s="4">
        <v>4</v>
      </c>
      <c r="K168" s="4" t="s">
        <v>30</v>
      </c>
      <c r="L168" s="4">
        <v>5314</v>
      </c>
      <c r="M168" s="4">
        <v>5314</v>
      </c>
      <c r="N168" s="4" t="s">
        <v>512</v>
      </c>
      <c r="O168" s="4" t="s">
        <v>32</v>
      </c>
      <c r="P168" s="4" t="s">
        <v>33</v>
      </c>
      <c r="Q168" s="4">
        <v>0</v>
      </c>
      <c r="R168" s="7">
        <v>45161.9953472222</v>
      </c>
      <c r="S168" s="6">
        <v>45182</v>
      </c>
      <c r="T168" s="4" t="s">
        <v>34</v>
      </c>
      <c r="U168" s="4">
        <v>5314</v>
      </c>
      <c r="V168" s="4">
        <v>0</v>
      </c>
      <c r="W168" s="4">
        <v>0</v>
      </c>
      <c r="X168" s="4" t="s">
        <v>513</v>
      </c>
      <c r="Y168" s="4" t="s">
        <v>514</v>
      </c>
    </row>
    <row r="169" s="4" customFormat="1" spans="1:25">
      <c r="A169" s="4" t="s">
        <v>854</v>
      </c>
      <c r="B169" s="4" t="s">
        <v>26</v>
      </c>
      <c r="C169" s="4" t="s">
        <v>27</v>
      </c>
      <c r="D169" s="4" t="s">
        <v>855</v>
      </c>
      <c r="E169" s="4" t="s">
        <v>856</v>
      </c>
      <c r="F169" s="6">
        <v>45178</v>
      </c>
      <c r="G169" s="6">
        <v>45179</v>
      </c>
      <c r="H169" s="4">
        <v>1</v>
      </c>
      <c r="I169" s="4">
        <v>1</v>
      </c>
      <c r="J169" s="4">
        <v>1</v>
      </c>
      <c r="K169" s="4" t="s">
        <v>30</v>
      </c>
      <c r="L169" s="4">
        <v>1982.29</v>
      </c>
      <c r="M169" s="4">
        <v>1982.29</v>
      </c>
      <c r="N169" s="4" t="s">
        <v>857</v>
      </c>
      <c r="O169" s="4" t="s">
        <v>32</v>
      </c>
      <c r="P169" s="4" t="s">
        <v>33</v>
      </c>
      <c r="Q169" s="4">
        <v>0</v>
      </c>
      <c r="R169" s="7">
        <v>45172.0000115741</v>
      </c>
      <c r="S169" s="6">
        <v>45182</v>
      </c>
      <c r="T169" s="4" t="s">
        <v>34</v>
      </c>
      <c r="U169" s="4">
        <v>1982.29</v>
      </c>
      <c r="V169" s="4">
        <v>0</v>
      </c>
      <c r="W169" s="4">
        <v>0</v>
      </c>
      <c r="X169" s="4" t="s">
        <v>858</v>
      </c>
      <c r="Y169" s="4" t="s">
        <v>859</v>
      </c>
    </row>
    <row r="170" s="4" customFormat="1" spans="1:25">
      <c r="A170" s="4" t="s">
        <v>860</v>
      </c>
      <c r="B170" s="4" t="s">
        <v>26</v>
      </c>
      <c r="C170" s="4" t="s">
        <v>27</v>
      </c>
      <c r="D170" s="4" t="s">
        <v>861</v>
      </c>
      <c r="E170" s="4" t="s">
        <v>862</v>
      </c>
      <c r="F170" s="6">
        <v>45176</v>
      </c>
      <c r="G170" s="6">
        <v>45179</v>
      </c>
      <c r="H170" s="4">
        <v>1</v>
      </c>
      <c r="I170" s="4">
        <v>3</v>
      </c>
      <c r="J170" s="4">
        <v>3</v>
      </c>
      <c r="K170" s="4" t="s">
        <v>30</v>
      </c>
      <c r="L170" s="4">
        <v>211.02</v>
      </c>
      <c r="M170" s="4">
        <v>211.02</v>
      </c>
      <c r="N170" s="4" t="s">
        <v>863</v>
      </c>
      <c r="O170" s="4" t="s">
        <v>32</v>
      </c>
      <c r="P170" s="4" t="s">
        <v>33</v>
      </c>
      <c r="Q170" s="4">
        <v>0</v>
      </c>
      <c r="R170" s="7">
        <v>45172.0000115741</v>
      </c>
      <c r="S170" s="6">
        <v>45182</v>
      </c>
      <c r="T170" s="4" t="s">
        <v>34</v>
      </c>
      <c r="U170" s="4">
        <v>211.02</v>
      </c>
      <c r="V170" s="4">
        <v>0</v>
      </c>
      <c r="W170" s="4">
        <v>0</v>
      </c>
      <c r="X170" s="4" t="s">
        <v>864</v>
      </c>
      <c r="Y170" s="4" t="s">
        <v>865</v>
      </c>
    </row>
    <row r="171" s="4" customFormat="1" spans="1:25">
      <c r="A171" s="4" t="s">
        <v>866</v>
      </c>
      <c r="B171" s="4" t="s">
        <v>26</v>
      </c>
      <c r="C171" s="4" t="s">
        <v>27</v>
      </c>
      <c r="D171" s="4" t="s">
        <v>867</v>
      </c>
      <c r="E171" s="4" t="s">
        <v>868</v>
      </c>
      <c r="F171" s="6">
        <v>45177</v>
      </c>
      <c r="G171" s="6">
        <v>45179</v>
      </c>
      <c r="H171" s="4">
        <v>1</v>
      </c>
      <c r="I171" s="4">
        <v>2</v>
      </c>
      <c r="J171" s="4">
        <v>2</v>
      </c>
      <c r="K171" s="4" t="s">
        <v>30</v>
      </c>
      <c r="L171" s="4">
        <v>1444.8</v>
      </c>
      <c r="M171" s="4">
        <v>1444.8</v>
      </c>
      <c r="N171" s="4" t="s">
        <v>869</v>
      </c>
      <c r="O171" s="4" t="s">
        <v>32</v>
      </c>
      <c r="P171" s="4" t="s">
        <v>33</v>
      </c>
      <c r="Q171" s="4">
        <v>0</v>
      </c>
      <c r="R171" s="7">
        <v>45172</v>
      </c>
      <c r="S171" s="6">
        <v>45182</v>
      </c>
      <c r="T171" s="4" t="s">
        <v>34</v>
      </c>
      <c r="U171" s="4">
        <v>1444.8</v>
      </c>
      <c r="V171" s="4">
        <v>0</v>
      </c>
      <c r="W171" s="4">
        <v>0</v>
      </c>
      <c r="X171" s="4" t="s">
        <v>870</v>
      </c>
      <c r="Y171" s="4" t="s">
        <v>64</v>
      </c>
    </row>
    <row r="172" s="4" customFormat="1" spans="1:26">
      <c r="A172" s="4" t="s">
        <v>871</v>
      </c>
      <c r="B172" s="4" t="s">
        <v>26</v>
      </c>
      <c r="C172" s="4" t="s">
        <v>27</v>
      </c>
      <c r="D172" s="4" t="s">
        <v>872</v>
      </c>
      <c r="E172" s="4" t="s">
        <v>873</v>
      </c>
      <c r="F172" s="6">
        <v>45177</v>
      </c>
      <c r="G172" s="6">
        <v>45179</v>
      </c>
      <c r="H172" s="4">
        <v>2</v>
      </c>
      <c r="I172" s="4">
        <v>2</v>
      </c>
      <c r="J172" s="4">
        <v>4</v>
      </c>
      <c r="K172" s="4" t="s">
        <v>30</v>
      </c>
      <c r="L172" s="4">
        <v>2027.96</v>
      </c>
      <c r="M172" s="4">
        <v>2027.96</v>
      </c>
      <c r="N172" s="4" t="s">
        <v>874</v>
      </c>
      <c r="O172" s="4" t="s">
        <v>32</v>
      </c>
      <c r="P172" s="4" t="s">
        <v>33</v>
      </c>
      <c r="Q172" s="4">
        <v>0</v>
      </c>
      <c r="R172" s="7">
        <v>45172</v>
      </c>
      <c r="S172" s="6">
        <v>45182</v>
      </c>
      <c r="T172" s="4" t="s">
        <v>34</v>
      </c>
      <c r="U172" s="4">
        <v>2027.96</v>
      </c>
      <c r="V172" s="4">
        <v>0</v>
      </c>
      <c r="W172" s="4">
        <v>0</v>
      </c>
      <c r="X172" s="4" t="s">
        <v>875</v>
      </c>
      <c r="Y172" s="4">
        <v>247432</v>
      </c>
      <c r="Z172" s="4" t="s">
        <v>876</v>
      </c>
    </row>
    <row r="173" s="4" customFormat="1" spans="1:25">
      <c r="A173" s="4" t="s">
        <v>877</v>
      </c>
      <c r="B173" s="4" t="s">
        <v>26</v>
      </c>
      <c r="C173" s="4" t="s">
        <v>27</v>
      </c>
      <c r="D173" s="4" t="s">
        <v>878</v>
      </c>
      <c r="E173" s="4" t="s">
        <v>879</v>
      </c>
      <c r="F173" s="6">
        <v>45176</v>
      </c>
      <c r="G173" s="6">
        <v>45179</v>
      </c>
      <c r="H173" s="4">
        <v>1</v>
      </c>
      <c r="I173" s="4">
        <v>3</v>
      </c>
      <c r="J173" s="4">
        <v>3</v>
      </c>
      <c r="K173" s="4" t="s">
        <v>30</v>
      </c>
      <c r="L173" s="4">
        <v>4896.39</v>
      </c>
      <c r="M173" s="4">
        <v>4896.39</v>
      </c>
      <c r="N173" s="4" t="s">
        <v>880</v>
      </c>
      <c r="O173" s="4" t="s">
        <v>32</v>
      </c>
      <c r="P173" s="4" t="s">
        <v>33</v>
      </c>
      <c r="Q173" s="4">
        <v>0</v>
      </c>
      <c r="R173" s="7">
        <v>45172.0000115741</v>
      </c>
      <c r="S173" s="6">
        <v>45182</v>
      </c>
      <c r="T173" s="4" t="s">
        <v>34</v>
      </c>
      <c r="U173" s="4">
        <v>4896.39</v>
      </c>
      <c r="V173" s="4">
        <v>0</v>
      </c>
      <c r="W173" s="4">
        <v>0</v>
      </c>
      <c r="X173" s="4" t="s">
        <v>881</v>
      </c>
      <c r="Y173" s="4" t="s">
        <v>882</v>
      </c>
    </row>
    <row r="174" s="4" customFormat="1" spans="1:25">
      <c r="A174" s="4" t="s">
        <v>883</v>
      </c>
      <c r="B174" s="4" t="s">
        <v>26</v>
      </c>
      <c r="C174" s="4" t="s">
        <v>27</v>
      </c>
      <c r="D174" s="4" t="s">
        <v>772</v>
      </c>
      <c r="E174" s="4" t="s">
        <v>884</v>
      </c>
      <c r="F174" s="6">
        <v>45178</v>
      </c>
      <c r="G174" s="6">
        <v>45179</v>
      </c>
      <c r="H174" s="4">
        <v>1</v>
      </c>
      <c r="I174" s="4">
        <v>1</v>
      </c>
      <c r="J174" s="4">
        <v>1</v>
      </c>
      <c r="K174" s="4" t="s">
        <v>30</v>
      </c>
      <c r="L174" s="4">
        <v>434.63</v>
      </c>
      <c r="M174" s="4">
        <v>434.63</v>
      </c>
      <c r="N174" s="4" t="s">
        <v>885</v>
      </c>
      <c r="O174" s="4" t="s">
        <v>32</v>
      </c>
      <c r="P174" s="4" t="s">
        <v>33</v>
      </c>
      <c r="Q174" s="4">
        <v>0</v>
      </c>
      <c r="R174" s="7">
        <v>45172.0000115741</v>
      </c>
      <c r="S174" s="6">
        <v>45182</v>
      </c>
      <c r="T174" s="4" t="s">
        <v>34</v>
      </c>
      <c r="U174" s="4">
        <v>434.63</v>
      </c>
      <c r="V174" s="4">
        <v>0</v>
      </c>
      <c r="W174" s="4">
        <v>0</v>
      </c>
      <c r="X174" s="4" t="s">
        <v>886</v>
      </c>
      <c r="Y174" s="4" t="s">
        <v>64</v>
      </c>
    </row>
    <row r="175" s="4" customFormat="1" spans="1:25">
      <c r="A175" s="4" t="s">
        <v>887</v>
      </c>
      <c r="B175" s="4" t="s">
        <v>26</v>
      </c>
      <c r="C175" s="4" t="s">
        <v>27</v>
      </c>
      <c r="D175" s="4" t="s">
        <v>888</v>
      </c>
      <c r="E175" s="4" t="s">
        <v>144</v>
      </c>
      <c r="F175" s="6">
        <v>45177</v>
      </c>
      <c r="G175" s="6">
        <v>45179</v>
      </c>
      <c r="H175" s="4">
        <v>1</v>
      </c>
      <c r="I175" s="4">
        <v>2</v>
      </c>
      <c r="J175" s="4">
        <v>2</v>
      </c>
      <c r="K175" s="4" t="s">
        <v>30</v>
      </c>
      <c r="L175" s="4">
        <v>3243.26</v>
      </c>
      <c r="M175" s="4">
        <v>3243.26</v>
      </c>
      <c r="N175" s="4" t="s">
        <v>889</v>
      </c>
      <c r="O175" s="4" t="s">
        <v>32</v>
      </c>
      <c r="P175" s="4" t="s">
        <v>33</v>
      </c>
      <c r="Q175" s="4">
        <v>0</v>
      </c>
      <c r="R175" s="7">
        <v>45172.0000115741</v>
      </c>
      <c r="S175" s="6">
        <v>45182</v>
      </c>
      <c r="T175" s="4" t="s">
        <v>34</v>
      </c>
      <c r="U175" s="4">
        <v>3243.26</v>
      </c>
      <c r="V175" s="4">
        <v>0</v>
      </c>
      <c r="W175" s="4">
        <v>0</v>
      </c>
      <c r="X175" s="4" t="s">
        <v>890</v>
      </c>
      <c r="Y175" s="4" t="s">
        <v>891</v>
      </c>
    </row>
    <row r="176" s="4" customFormat="1" spans="1:25">
      <c r="A176" s="4" t="s">
        <v>892</v>
      </c>
      <c r="B176" s="4" t="s">
        <v>26</v>
      </c>
      <c r="C176" s="4" t="s">
        <v>27</v>
      </c>
      <c r="D176" s="4" t="s">
        <v>893</v>
      </c>
      <c r="E176" s="4" t="s">
        <v>894</v>
      </c>
      <c r="F176" s="6">
        <v>45176</v>
      </c>
      <c r="G176" s="6">
        <v>45179</v>
      </c>
      <c r="H176" s="4">
        <v>1</v>
      </c>
      <c r="I176" s="4">
        <v>3</v>
      </c>
      <c r="J176" s="4">
        <v>3</v>
      </c>
      <c r="K176" s="4" t="s">
        <v>30</v>
      </c>
      <c r="L176" s="4">
        <v>874.15</v>
      </c>
      <c r="M176" s="4">
        <v>874.15</v>
      </c>
      <c r="N176" s="4" t="s">
        <v>895</v>
      </c>
      <c r="O176" s="4" t="s">
        <v>32</v>
      </c>
      <c r="P176" s="4" t="s">
        <v>33</v>
      </c>
      <c r="Q176" s="4">
        <v>0</v>
      </c>
      <c r="R176" s="7">
        <v>45172</v>
      </c>
      <c r="S176" s="6">
        <v>45182</v>
      </c>
      <c r="T176" s="4" t="s">
        <v>34</v>
      </c>
      <c r="U176" s="4">
        <v>874.15</v>
      </c>
      <c r="V176" s="4">
        <v>0</v>
      </c>
      <c r="W176" s="4">
        <v>0</v>
      </c>
      <c r="X176" s="4" t="s">
        <v>896</v>
      </c>
      <c r="Y176" s="4" t="s">
        <v>897</v>
      </c>
    </row>
    <row r="177" s="4" customFormat="1" spans="1:25">
      <c r="A177" s="4" t="s">
        <v>797</v>
      </c>
      <c r="B177" s="4" t="s">
        <v>26</v>
      </c>
      <c r="C177" s="4" t="s">
        <v>71</v>
      </c>
      <c r="D177" s="4" t="s">
        <v>798</v>
      </c>
      <c r="E177" s="4" t="s">
        <v>799</v>
      </c>
      <c r="F177" s="6">
        <v>45177</v>
      </c>
      <c r="G177" s="6">
        <v>45179</v>
      </c>
      <c r="H177" s="4">
        <v>1</v>
      </c>
      <c r="I177" s="4">
        <v>2</v>
      </c>
      <c r="J177" s="4">
        <v>2</v>
      </c>
      <c r="K177" s="4" t="s">
        <v>30</v>
      </c>
      <c r="L177" s="4">
        <v>-938.48</v>
      </c>
      <c r="M177" s="4">
        <v>-938.48</v>
      </c>
      <c r="N177" s="4" t="s">
        <v>800</v>
      </c>
      <c r="O177" s="4" t="s">
        <v>32</v>
      </c>
      <c r="P177" s="4" t="s">
        <v>33</v>
      </c>
      <c r="Q177" s="4">
        <v>0</v>
      </c>
      <c r="R177" s="7">
        <v>45171.0000115741</v>
      </c>
      <c r="S177" s="6">
        <v>45182</v>
      </c>
      <c r="T177" s="4" t="s">
        <v>34</v>
      </c>
      <c r="U177" s="4">
        <v>-938.48</v>
      </c>
      <c r="V177" s="4">
        <v>0</v>
      </c>
      <c r="W177" s="4">
        <v>0</v>
      </c>
      <c r="X177" s="4" t="s">
        <v>801</v>
      </c>
      <c r="Y177" s="4" t="s">
        <v>802</v>
      </c>
    </row>
    <row r="178" s="4" customFormat="1" spans="1:25">
      <c r="A178" s="4" t="s">
        <v>898</v>
      </c>
      <c r="B178" s="4" t="s">
        <v>26</v>
      </c>
      <c r="C178" s="4" t="s">
        <v>27</v>
      </c>
      <c r="D178" s="4" t="s">
        <v>899</v>
      </c>
      <c r="E178" s="4" t="s">
        <v>900</v>
      </c>
      <c r="F178" s="6">
        <v>45178</v>
      </c>
      <c r="G178" s="6">
        <v>45179</v>
      </c>
      <c r="H178" s="4">
        <v>1</v>
      </c>
      <c r="I178" s="4">
        <v>1</v>
      </c>
      <c r="J178" s="4">
        <v>1</v>
      </c>
      <c r="K178" s="4" t="s">
        <v>30</v>
      </c>
      <c r="L178" s="4">
        <v>633.37</v>
      </c>
      <c r="M178" s="4">
        <v>633.37</v>
      </c>
      <c r="N178" s="4" t="s">
        <v>901</v>
      </c>
      <c r="O178" s="4" t="s">
        <v>32</v>
      </c>
      <c r="P178" s="4" t="s">
        <v>33</v>
      </c>
      <c r="Q178" s="4">
        <v>0</v>
      </c>
      <c r="R178" s="7">
        <v>45172.0000115741</v>
      </c>
      <c r="S178" s="6">
        <v>45182</v>
      </c>
      <c r="T178" s="4" t="s">
        <v>34</v>
      </c>
      <c r="U178" s="4">
        <v>633.37</v>
      </c>
      <c r="V178" s="4">
        <v>0</v>
      </c>
      <c r="W178" s="4">
        <v>0</v>
      </c>
      <c r="X178" s="4" t="s">
        <v>902</v>
      </c>
      <c r="Y178" s="4" t="s">
        <v>64</v>
      </c>
    </row>
    <row r="179" s="4" customFormat="1" spans="1:25">
      <c r="A179" s="4" t="s">
        <v>903</v>
      </c>
      <c r="B179" s="4" t="s">
        <v>26</v>
      </c>
      <c r="C179" s="4" t="s">
        <v>27</v>
      </c>
      <c r="D179" s="4" t="s">
        <v>904</v>
      </c>
      <c r="E179" s="4" t="s">
        <v>811</v>
      </c>
      <c r="F179" s="6">
        <v>45177</v>
      </c>
      <c r="G179" s="6">
        <v>45179</v>
      </c>
      <c r="H179" s="4">
        <v>1</v>
      </c>
      <c r="I179" s="4">
        <v>2</v>
      </c>
      <c r="J179" s="4">
        <v>2</v>
      </c>
      <c r="K179" s="4" t="s">
        <v>30</v>
      </c>
      <c r="L179" s="4">
        <v>2831.02</v>
      </c>
      <c r="M179" s="4">
        <v>2831.02</v>
      </c>
      <c r="N179" s="4" t="s">
        <v>905</v>
      </c>
      <c r="O179" s="4" t="s">
        <v>32</v>
      </c>
      <c r="P179" s="4" t="s">
        <v>33</v>
      </c>
      <c r="Q179" s="4">
        <v>0</v>
      </c>
      <c r="R179" s="7">
        <v>45172.0000115741</v>
      </c>
      <c r="S179" s="6">
        <v>45182</v>
      </c>
      <c r="T179" s="4" t="s">
        <v>34</v>
      </c>
      <c r="U179" s="4">
        <v>2831.02</v>
      </c>
      <c r="V179" s="4">
        <v>0</v>
      </c>
      <c r="W179" s="4">
        <v>0</v>
      </c>
      <c r="X179" s="4" t="s">
        <v>906</v>
      </c>
      <c r="Y179" s="4" t="s">
        <v>907</v>
      </c>
    </row>
    <row r="180" s="4" customFormat="1" spans="1:25">
      <c r="A180" s="4" t="s">
        <v>908</v>
      </c>
      <c r="B180" s="4" t="s">
        <v>26</v>
      </c>
      <c r="C180" s="4" t="s">
        <v>27</v>
      </c>
      <c r="D180" s="4" t="s">
        <v>909</v>
      </c>
      <c r="E180" s="4" t="s">
        <v>910</v>
      </c>
      <c r="F180" s="6">
        <v>45178</v>
      </c>
      <c r="G180" s="6">
        <v>45179</v>
      </c>
      <c r="H180" s="4">
        <v>1</v>
      </c>
      <c r="I180" s="4">
        <v>1</v>
      </c>
      <c r="J180" s="4">
        <v>1</v>
      </c>
      <c r="K180" s="4" t="s">
        <v>30</v>
      </c>
      <c r="L180" s="4">
        <v>308.25</v>
      </c>
      <c r="M180" s="4">
        <v>308.25</v>
      </c>
      <c r="N180" s="4" t="s">
        <v>911</v>
      </c>
      <c r="O180" s="4" t="s">
        <v>32</v>
      </c>
      <c r="P180" s="4" t="s">
        <v>33</v>
      </c>
      <c r="Q180" s="4">
        <v>0</v>
      </c>
      <c r="R180" s="7">
        <v>45172</v>
      </c>
      <c r="S180" s="6">
        <v>45182</v>
      </c>
      <c r="T180" s="4" t="s">
        <v>34</v>
      </c>
      <c r="U180" s="4">
        <v>308.25</v>
      </c>
      <c r="V180" s="4">
        <v>0</v>
      </c>
      <c r="W180" s="4">
        <v>0</v>
      </c>
      <c r="X180" s="4" t="s">
        <v>912</v>
      </c>
      <c r="Y180" s="4" t="s">
        <v>913</v>
      </c>
    </row>
    <row r="181" s="4" customFormat="1" spans="1:25">
      <c r="A181" s="4" t="s">
        <v>914</v>
      </c>
      <c r="B181" s="4" t="s">
        <v>26</v>
      </c>
      <c r="C181" s="4" t="s">
        <v>27</v>
      </c>
      <c r="D181" s="4" t="s">
        <v>915</v>
      </c>
      <c r="E181" s="4" t="s">
        <v>29</v>
      </c>
      <c r="F181" s="6">
        <v>45178</v>
      </c>
      <c r="G181" s="6">
        <v>45179</v>
      </c>
      <c r="H181" s="4">
        <v>1</v>
      </c>
      <c r="I181" s="4">
        <v>1</v>
      </c>
      <c r="J181" s="4">
        <v>1</v>
      </c>
      <c r="K181" s="4" t="s">
        <v>30</v>
      </c>
      <c r="L181" s="4">
        <v>730.21</v>
      </c>
      <c r="M181" s="4">
        <v>730.21</v>
      </c>
      <c r="N181" s="4" t="s">
        <v>916</v>
      </c>
      <c r="O181" s="4" t="s">
        <v>32</v>
      </c>
      <c r="P181" s="4" t="s">
        <v>33</v>
      </c>
      <c r="Q181" s="4">
        <v>0</v>
      </c>
      <c r="R181" s="7">
        <v>45172.0000115741</v>
      </c>
      <c r="S181" s="6">
        <v>45182</v>
      </c>
      <c r="T181" s="4" t="s">
        <v>34</v>
      </c>
      <c r="U181" s="4">
        <v>730.21</v>
      </c>
      <c r="V181" s="4">
        <v>0</v>
      </c>
      <c r="W181" s="4">
        <v>0</v>
      </c>
      <c r="X181" s="4" t="s">
        <v>917</v>
      </c>
      <c r="Y181" s="4" t="s">
        <v>918</v>
      </c>
    </row>
    <row r="182" s="4" customFormat="1" spans="1:25">
      <c r="A182" s="4" t="s">
        <v>919</v>
      </c>
      <c r="B182" s="4" t="s">
        <v>26</v>
      </c>
      <c r="C182" s="4" t="s">
        <v>27</v>
      </c>
      <c r="D182" s="4" t="s">
        <v>920</v>
      </c>
      <c r="E182" s="4" t="s">
        <v>921</v>
      </c>
      <c r="F182" s="6">
        <v>45178</v>
      </c>
      <c r="G182" s="6">
        <v>45179</v>
      </c>
      <c r="H182" s="4">
        <v>1</v>
      </c>
      <c r="I182" s="4">
        <v>1</v>
      </c>
      <c r="J182" s="4">
        <v>1</v>
      </c>
      <c r="K182" s="4" t="s">
        <v>30</v>
      </c>
      <c r="L182" s="4">
        <v>202.04</v>
      </c>
      <c r="M182" s="4">
        <v>202.04</v>
      </c>
      <c r="N182" s="4" t="s">
        <v>922</v>
      </c>
      <c r="O182" s="4" t="s">
        <v>32</v>
      </c>
      <c r="P182" s="4" t="s">
        <v>33</v>
      </c>
      <c r="Q182" s="4">
        <v>0</v>
      </c>
      <c r="R182" s="7">
        <v>45172.0000115741</v>
      </c>
      <c r="S182" s="6">
        <v>45182</v>
      </c>
      <c r="T182" s="4" t="s">
        <v>34</v>
      </c>
      <c r="U182" s="4">
        <v>202.04</v>
      </c>
      <c r="V182" s="4">
        <v>0</v>
      </c>
      <c r="W182" s="4">
        <v>0</v>
      </c>
      <c r="X182" s="4" t="s">
        <v>923</v>
      </c>
      <c r="Y182" s="4" t="s">
        <v>924</v>
      </c>
    </row>
    <row r="183" s="4" customFormat="1" spans="1:25">
      <c r="A183" s="4" t="s">
        <v>925</v>
      </c>
      <c r="B183" s="4" t="s">
        <v>26</v>
      </c>
      <c r="C183" s="4" t="s">
        <v>27</v>
      </c>
      <c r="D183" s="4" t="s">
        <v>618</v>
      </c>
      <c r="E183" s="4" t="s">
        <v>362</v>
      </c>
      <c r="F183" s="6">
        <v>45178</v>
      </c>
      <c r="G183" s="6">
        <v>45179</v>
      </c>
      <c r="H183" s="4">
        <v>1</v>
      </c>
      <c r="I183" s="4">
        <v>1</v>
      </c>
      <c r="J183" s="4">
        <v>1</v>
      </c>
      <c r="K183" s="4" t="s">
        <v>30</v>
      </c>
      <c r="L183" s="4">
        <v>529.05</v>
      </c>
      <c r="M183" s="4">
        <v>529.05</v>
      </c>
      <c r="N183" s="4" t="s">
        <v>926</v>
      </c>
      <c r="O183" s="4" t="s">
        <v>32</v>
      </c>
      <c r="P183" s="4" t="s">
        <v>33</v>
      </c>
      <c r="Q183" s="4">
        <v>0</v>
      </c>
      <c r="R183" s="7">
        <v>45172.0000115741</v>
      </c>
      <c r="S183" s="6">
        <v>45182</v>
      </c>
      <c r="T183" s="4" t="s">
        <v>34</v>
      </c>
      <c r="U183" s="4">
        <v>529.05</v>
      </c>
      <c r="V183" s="4">
        <v>0</v>
      </c>
      <c r="W183" s="4">
        <v>0</v>
      </c>
      <c r="X183" s="4" t="s">
        <v>927</v>
      </c>
      <c r="Y183" s="4" t="s">
        <v>928</v>
      </c>
    </row>
    <row r="184" s="4" customFormat="1" spans="1:25">
      <c r="A184" s="4" t="s">
        <v>929</v>
      </c>
      <c r="B184" s="4" t="s">
        <v>26</v>
      </c>
      <c r="C184" s="4" t="s">
        <v>27</v>
      </c>
      <c r="D184" s="4" t="s">
        <v>930</v>
      </c>
      <c r="E184" s="4" t="s">
        <v>931</v>
      </c>
      <c r="F184" s="6">
        <v>45177</v>
      </c>
      <c r="G184" s="6">
        <v>45179</v>
      </c>
      <c r="H184" s="4">
        <v>1</v>
      </c>
      <c r="I184" s="4">
        <v>2</v>
      </c>
      <c r="J184" s="4">
        <v>2</v>
      </c>
      <c r="K184" s="4" t="s">
        <v>30</v>
      </c>
      <c r="L184" s="4">
        <v>2041.62</v>
      </c>
      <c r="M184" s="4">
        <v>2041.62</v>
      </c>
      <c r="N184" s="4" t="s">
        <v>932</v>
      </c>
      <c r="O184" s="4" t="s">
        <v>32</v>
      </c>
      <c r="P184" s="4" t="s">
        <v>33</v>
      </c>
      <c r="Q184" s="4">
        <v>0</v>
      </c>
      <c r="R184" s="7">
        <v>45173</v>
      </c>
      <c r="S184" s="6">
        <v>45182</v>
      </c>
      <c r="T184" s="4" t="s">
        <v>34</v>
      </c>
      <c r="U184" s="4">
        <v>2041.62</v>
      </c>
      <c r="V184" s="4">
        <v>0</v>
      </c>
      <c r="W184" s="4">
        <v>0</v>
      </c>
      <c r="X184" s="4" t="s">
        <v>933</v>
      </c>
      <c r="Y184" s="4" t="s">
        <v>934</v>
      </c>
    </row>
    <row r="185" s="4" customFormat="1" spans="1:25">
      <c r="A185" s="4" t="s">
        <v>935</v>
      </c>
      <c r="B185" s="4" t="s">
        <v>26</v>
      </c>
      <c r="C185" s="4" t="s">
        <v>27</v>
      </c>
      <c r="D185" s="4" t="s">
        <v>936</v>
      </c>
      <c r="E185" s="4" t="s">
        <v>937</v>
      </c>
      <c r="F185" s="6">
        <v>45177</v>
      </c>
      <c r="G185" s="6">
        <v>45179</v>
      </c>
      <c r="H185" s="4">
        <v>1</v>
      </c>
      <c r="I185" s="4">
        <v>2</v>
      </c>
      <c r="J185" s="4">
        <v>2</v>
      </c>
      <c r="K185" s="4" t="s">
        <v>30</v>
      </c>
      <c r="L185" s="4">
        <v>4711.9</v>
      </c>
      <c r="M185" s="4">
        <v>4711.9</v>
      </c>
      <c r="N185" s="4" t="s">
        <v>938</v>
      </c>
      <c r="O185" s="4" t="s">
        <v>32</v>
      </c>
      <c r="P185" s="4" t="s">
        <v>33</v>
      </c>
      <c r="Q185" s="4">
        <v>0</v>
      </c>
      <c r="R185" s="7">
        <v>45173</v>
      </c>
      <c r="S185" s="6">
        <v>45182</v>
      </c>
      <c r="T185" s="4" t="s">
        <v>34</v>
      </c>
      <c r="U185" s="4">
        <v>4711.9</v>
      </c>
      <c r="V185" s="4">
        <v>0</v>
      </c>
      <c r="W185" s="4">
        <v>0</v>
      </c>
      <c r="X185" s="4" t="s">
        <v>939</v>
      </c>
      <c r="Y185" s="4" t="s">
        <v>940</v>
      </c>
    </row>
    <row r="186" s="4" customFormat="1" spans="1:25">
      <c r="A186" s="4" t="s">
        <v>941</v>
      </c>
      <c r="B186" s="4" t="s">
        <v>26</v>
      </c>
      <c r="C186" s="4" t="s">
        <v>27</v>
      </c>
      <c r="D186" s="4" t="s">
        <v>816</v>
      </c>
      <c r="E186" s="4" t="s">
        <v>817</v>
      </c>
      <c r="F186" s="6">
        <v>45177</v>
      </c>
      <c r="G186" s="6">
        <v>45179</v>
      </c>
      <c r="H186" s="4">
        <v>1</v>
      </c>
      <c r="I186" s="4">
        <v>2</v>
      </c>
      <c r="J186" s="4">
        <v>2</v>
      </c>
      <c r="K186" s="4" t="s">
        <v>30</v>
      </c>
      <c r="L186" s="4">
        <v>2380.38</v>
      </c>
      <c r="M186" s="4">
        <v>2380.38</v>
      </c>
      <c r="N186" s="4" t="s">
        <v>942</v>
      </c>
      <c r="O186" s="4" t="s">
        <v>32</v>
      </c>
      <c r="P186" s="4" t="s">
        <v>33</v>
      </c>
      <c r="Q186" s="4">
        <v>0</v>
      </c>
      <c r="R186" s="7">
        <v>45173</v>
      </c>
      <c r="S186" s="6">
        <v>45182</v>
      </c>
      <c r="T186" s="4" t="s">
        <v>34</v>
      </c>
      <c r="U186" s="4">
        <v>2380.38</v>
      </c>
      <c r="V186" s="4">
        <v>0</v>
      </c>
      <c r="W186" s="4">
        <v>0</v>
      </c>
      <c r="X186" s="4" t="s">
        <v>943</v>
      </c>
      <c r="Y186" s="4" t="s">
        <v>944</v>
      </c>
    </row>
    <row r="187" s="4" customFormat="1" spans="1:25">
      <c r="A187" s="4" t="s">
        <v>945</v>
      </c>
      <c r="B187" s="4" t="s">
        <v>26</v>
      </c>
      <c r="C187" s="4" t="s">
        <v>27</v>
      </c>
      <c r="D187" s="4" t="s">
        <v>946</v>
      </c>
      <c r="E187" s="4" t="s">
        <v>947</v>
      </c>
      <c r="F187" s="6">
        <v>45178</v>
      </c>
      <c r="G187" s="6">
        <v>45179</v>
      </c>
      <c r="H187" s="4">
        <v>1</v>
      </c>
      <c r="I187" s="4">
        <v>1</v>
      </c>
      <c r="J187" s="4">
        <v>1</v>
      </c>
      <c r="K187" s="4" t="s">
        <v>30</v>
      </c>
      <c r="L187" s="4">
        <v>2771.27</v>
      </c>
      <c r="M187" s="4">
        <v>2771.27</v>
      </c>
      <c r="N187" s="4" t="s">
        <v>948</v>
      </c>
      <c r="O187" s="4" t="s">
        <v>32</v>
      </c>
      <c r="P187" s="4" t="s">
        <v>33</v>
      </c>
      <c r="Q187" s="4">
        <v>0</v>
      </c>
      <c r="R187" s="7">
        <v>45173</v>
      </c>
      <c r="S187" s="6">
        <v>45182</v>
      </c>
      <c r="T187" s="4" t="s">
        <v>34</v>
      </c>
      <c r="U187" s="4">
        <v>2771.27</v>
      </c>
      <c r="V187" s="4">
        <v>0</v>
      </c>
      <c r="W187" s="4">
        <v>0</v>
      </c>
      <c r="X187" s="4" t="s">
        <v>949</v>
      </c>
      <c r="Y187" s="4" t="s">
        <v>950</v>
      </c>
    </row>
    <row r="188" s="4" customFormat="1" spans="1:25">
      <c r="A188" s="4" t="s">
        <v>951</v>
      </c>
      <c r="B188" s="4" t="s">
        <v>26</v>
      </c>
      <c r="C188" s="4" t="s">
        <v>27</v>
      </c>
      <c r="D188" s="4" t="s">
        <v>659</v>
      </c>
      <c r="E188" s="4" t="s">
        <v>952</v>
      </c>
      <c r="F188" s="6">
        <v>45178</v>
      </c>
      <c r="G188" s="6">
        <v>45179</v>
      </c>
      <c r="H188" s="4">
        <v>1</v>
      </c>
      <c r="I188" s="4">
        <v>1</v>
      </c>
      <c r="J188" s="4">
        <v>1</v>
      </c>
      <c r="K188" s="4" t="s">
        <v>30</v>
      </c>
      <c r="L188" s="4">
        <v>556.81</v>
      </c>
      <c r="M188" s="4">
        <v>556.81</v>
      </c>
      <c r="N188" s="4" t="s">
        <v>953</v>
      </c>
      <c r="O188" s="4" t="s">
        <v>32</v>
      </c>
      <c r="P188" s="4" t="s">
        <v>33</v>
      </c>
      <c r="Q188" s="4">
        <v>0</v>
      </c>
      <c r="R188" s="7">
        <v>45173</v>
      </c>
      <c r="S188" s="6">
        <v>45182</v>
      </c>
      <c r="T188" s="4" t="s">
        <v>34</v>
      </c>
      <c r="U188" s="4">
        <v>556.81</v>
      </c>
      <c r="V188" s="4">
        <v>0</v>
      </c>
      <c r="W188" s="4">
        <v>0</v>
      </c>
      <c r="X188" s="4" t="s">
        <v>954</v>
      </c>
      <c r="Y188" s="4" t="s">
        <v>955</v>
      </c>
    </row>
    <row r="189" s="4" customFormat="1" spans="1:25">
      <c r="A189" s="4" t="s">
        <v>956</v>
      </c>
      <c r="B189" s="4" t="s">
        <v>26</v>
      </c>
      <c r="C189" s="4" t="s">
        <v>27</v>
      </c>
      <c r="D189" s="4" t="s">
        <v>97</v>
      </c>
      <c r="E189" s="4" t="s">
        <v>957</v>
      </c>
      <c r="F189" s="6">
        <v>45177</v>
      </c>
      <c r="G189" s="6">
        <v>45179</v>
      </c>
      <c r="H189" s="4">
        <v>2</v>
      </c>
      <c r="I189" s="4">
        <v>2</v>
      </c>
      <c r="J189" s="4">
        <v>4</v>
      </c>
      <c r="K189" s="4" t="s">
        <v>30</v>
      </c>
      <c r="L189" s="4">
        <v>23232.68</v>
      </c>
      <c r="M189" s="4">
        <v>23232.68</v>
      </c>
      <c r="N189" s="4" t="s">
        <v>958</v>
      </c>
      <c r="O189" s="4" t="s">
        <v>32</v>
      </c>
      <c r="P189" s="4" t="s">
        <v>33</v>
      </c>
      <c r="Q189" s="4">
        <v>0</v>
      </c>
      <c r="R189" s="7">
        <v>45173.0000115741</v>
      </c>
      <c r="S189" s="6">
        <v>45182</v>
      </c>
      <c r="T189" s="4" t="s">
        <v>34</v>
      </c>
      <c r="U189" s="4">
        <v>23232.68</v>
      </c>
      <c r="V189" s="4">
        <v>0</v>
      </c>
      <c r="W189" s="4">
        <v>0</v>
      </c>
      <c r="X189" s="4" t="s">
        <v>959</v>
      </c>
      <c r="Y189" s="4" t="s">
        <v>64</v>
      </c>
    </row>
    <row r="190" s="4" customFormat="1" spans="1:25">
      <c r="A190" s="4" t="s">
        <v>960</v>
      </c>
      <c r="B190" s="4" t="s">
        <v>26</v>
      </c>
      <c r="C190" s="4" t="s">
        <v>27</v>
      </c>
      <c r="D190" s="4" t="s">
        <v>961</v>
      </c>
      <c r="E190" s="4" t="s">
        <v>962</v>
      </c>
      <c r="F190" s="6">
        <v>45178</v>
      </c>
      <c r="G190" s="6">
        <v>45179</v>
      </c>
      <c r="H190" s="4">
        <v>1</v>
      </c>
      <c r="I190" s="4">
        <v>1</v>
      </c>
      <c r="J190" s="4">
        <v>1</v>
      </c>
      <c r="K190" s="4" t="s">
        <v>30</v>
      </c>
      <c r="L190" s="4">
        <v>1576.09</v>
      </c>
      <c r="M190" s="4">
        <v>1576.09</v>
      </c>
      <c r="N190" s="4" t="s">
        <v>963</v>
      </c>
      <c r="O190" s="4" t="s">
        <v>32</v>
      </c>
      <c r="P190" s="4" t="s">
        <v>33</v>
      </c>
      <c r="Q190" s="4">
        <v>0</v>
      </c>
      <c r="R190" s="7">
        <v>45173.0000115741</v>
      </c>
      <c r="S190" s="6">
        <v>45182</v>
      </c>
      <c r="T190" s="4" t="s">
        <v>34</v>
      </c>
      <c r="U190" s="4">
        <v>1576.09</v>
      </c>
      <c r="V190" s="4">
        <v>0</v>
      </c>
      <c r="W190" s="4">
        <v>0</v>
      </c>
      <c r="X190" s="4" t="s">
        <v>964</v>
      </c>
      <c r="Y190" s="4" t="s">
        <v>64</v>
      </c>
    </row>
    <row r="191" s="4" customFormat="1" spans="1:25">
      <c r="A191" s="4" t="s">
        <v>965</v>
      </c>
      <c r="B191" s="4" t="s">
        <v>26</v>
      </c>
      <c r="C191" s="4" t="s">
        <v>27</v>
      </c>
      <c r="D191" s="4" t="s">
        <v>966</v>
      </c>
      <c r="E191" s="4" t="s">
        <v>269</v>
      </c>
      <c r="F191" s="6">
        <v>45178</v>
      </c>
      <c r="G191" s="6">
        <v>45179</v>
      </c>
      <c r="H191" s="4">
        <v>1</v>
      </c>
      <c r="I191" s="4">
        <v>1</v>
      </c>
      <c r="J191" s="4">
        <v>1</v>
      </c>
      <c r="K191" s="4" t="s">
        <v>30</v>
      </c>
      <c r="L191" s="4">
        <v>327.66</v>
      </c>
      <c r="M191" s="4">
        <v>327.66</v>
      </c>
      <c r="N191" s="4" t="s">
        <v>967</v>
      </c>
      <c r="O191" s="4" t="s">
        <v>32</v>
      </c>
      <c r="P191" s="4" t="s">
        <v>33</v>
      </c>
      <c r="Q191" s="4">
        <v>0</v>
      </c>
      <c r="R191" s="7">
        <v>45173.0000115741</v>
      </c>
      <c r="S191" s="6">
        <v>45182</v>
      </c>
      <c r="T191" s="4" t="s">
        <v>34</v>
      </c>
      <c r="U191" s="4">
        <v>327.66</v>
      </c>
      <c r="V191" s="4">
        <v>0</v>
      </c>
      <c r="W191" s="4">
        <v>0</v>
      </c>
      <c r="X191" s="4" t="s">
        <v>968</v>
      </c>
      <c r="Y191" s="4" t="s">
        <v>969</v>
      </c>
    </row>
    <row r="192" s="4" customFormat="1" spans="1:25">
      <c r="A192" s="4" t="s">
        <v>970</v>
      </c>
      <c r="B192" s="4" t="s">
        <v>26</v>
      </c>
      <c r="C192" s="4" t="s">
        <v>27</v>
      </c>
      <c r="D192" s="4" t="s">
        <v>118</v>
      </c>
      <c r="E192" s="4" t="s">
        <v>971</v>
      </c>
      <c r="F192" s="6">
        <v>45177</v>
      </c>
      <c r="G192" s="6">
        <v>45179</v>
      </c>
      <c r="H192" s="4">
        <v>1</v>
      </c>
      <c r="I192" s="4">
        <v>2</v>
      </c>
      <c r="J192" s="4">
        <v>2</v>
      </c>
      <c r="K192" s="4" t="s">
        <v>30</v>
      </c>
      <c r="L192" s="4">
        <v>1467.56</v>
      </c>
      <c r="M192" s="4">
        <v>1467.56</v>
      </c>
      <c r="N192" s="4" t="s">
        <v>972</v>
      </c>
      <c r="O192" s="4" t="s">
        <v>32</v>
      </c>
      <c r="P192" s="4" t="s">
        <v>33</v>
      </c>
      <c r="Q192" s="4">
        <v>0</v>
      </c>
      <c r="R192" s="7">
        <v>45173</v>
      </c>
      <c r="S192" s="6">
        <v>45182</v>
      </c>
      <c r="T192" s="4" t="s">
        <v>34</v>
      </c>
      <c r="U192" s="4">
        <v>1467.56</v>
      </c>
      <c r="V192" s="4">
        <v>0</v>
      </c>
      <c r="W192" s="4">
        <v>0</v>
      </c>
      <c r="X192" s="4" t="s">
        <v>973</v>
      </c>
      <c r="Y192" s="4" t="s">
        <v>64</v>
      </c>
    </row>
    <row r="193" s="4" customFormat="1" spans="1:25">
      <c r="A193" s="4" t="s">
        <v>974</v>
      </c>
      <c r="B193" s="4" t="s">
        <v>26</v>
      </c>
      <c r="C193" s="4" t="s">
        <v>27</v>
      </c>
      <c r="D193" s="4" t="s">
        <v>975</v>
      </c>
      <c r="E193" s="4" t="s">
        <v>976</v>
      </c>
      <c r="F193" s="6">
        <v>45175</v>
      </c>
      <c r="G193" s="6">
        <v>45179</v>
      </c>
      <c r="H193" s="4">
        <v>1</v>
      </c>
      <c r="I193" s="4">
        <v>4</v>
      </c>
      <c r="J193" s="4">
        <v>4</v>
      </c>
      <c r="K193" s="4" t="s">
        <v>30</v>
      </c>
      <c r="L193" s="4">
        <v>3159.04</v>
      </c>
      <c r="M193" s="4">
        <v>3159.04</v>
      </c>
      <c r="N193" s="4" t="s">
        <v>977</v>
      </c>
      <c r="O193" s="4" t="s">
        <v>32</v>
      </c>
      <c r="P193" s="4" t="s">
        <v>33</v>
      </c>
      <c r="Q193" s="4">
        <v>0</v>
      </c>
      <c r="R193" s="7">
        <v>45173.0000115741</v>
      </c>
      <c r="S193" s="6">
        <v>45182</v>
      </c>
      <c r="T193" s="4" t="s">
        <v>34</v>
      </c>
      <c r="U193" s="4">
        <v>3159.04</v>
      </c>
      <c r="V193" s="4">
        <v>0</v>
      </c>
      <c r="W193" s="4">
        <v>0</v>
      </c>
      <c r="X193" s="4" t="s">
        <v>978</v>
      </c>
      <c r="Y193" s="4" t="s">
        <v>979</v>
      </c>
    </row>
    <row r="194" s="4" customFormat="1" spans="1:25">
      <c r="A194" s="4" t="s">
        <v>980</v>
      </c>
      <c r="B194" s="4" t="s">
        <v>26</v>
      </c>
      <c r="C194" s="4" t="s">
        <v>27</v>
      </c>
      <c r="D194" s="4" t="s">
        <v>981</v>
      </c>
      <c r="E194" s="4" t="s">
        <v>286</v>
      </c>
      <c r="F194" s="6">
        <v>45178</v>
      </c>
      <c r="G194" s="6">
        <v>45179</v>
      </c>
      <c r="H194" s="4">
        <v>2</v>
      </c>
      <c r="I194" s="4">
        <v>1</v>
      </c>
      <c r="J194" s="4">
        <v>2</v>
      </c>
      <c r="K194" s="4" t="s">
        <v>30</v>
      </c>
      <c r="L194" s="4">
        <v>503.84</v>
      </c>
      <c r="M194" s="4">
        <v>503.84</v>
      </c>
      <c r="N194" s="4" t="s">
        <v>982</v>
      </c>
      <c r="O194" s="4" t="s">
        <v>32</v>
      </c>
      <c r="P194" s="4" t="s">
        <v>33</v>
      </c>
      <c r="Q194" s="4">
        <v>0</v>
      </c>
      <c r="R194" s="7">
        <v>45173</v>
      </c>
      <c r="S194" s="6">
        <v>45182</v>
      </c>
      <c r="T194" s="4" t="s">
        <v>34</v>
      </c>
      <c r="U194" s="4">
        <v>503.84</v>
      </c>
      <c r="V194" s="4">
        <v>0</v>
      </c>
      <c r="W194" s="4">
        <v>0</v>
      </c>
      <c r="X194" s="4" t="s">
        <v>983</v>
      </c>
      <c r="Y194" s="4" t="s">
        <v>984</v>
      </c>
    </row>
    <row r="195" s="4" customFormat="1" spans="1:25">
      <c r="A195" s="4" t="s">
        <v>985</v>
      </c>
      <c r="B195" s="4" t="s">
        <v>26</v>
      </c>
      <c r="C195" s="4" t="s">
        <v>27</v>
      </c>
      <c r="D195" s="4" t="s">
        <v>986</v>
      </c>
      <c r="E195" s="4" t="s">
        <v>987</v>
      </c>
      <c r="F195" s="6">
        <v>45177</v>
      </c>
      <c r="G195" s="6">
        <v>45179</v>
      </c>
      <c r="H195" s="4">
        <v>1</v>
      </c>
      <c r="I195" s="4">
        <v>2</v>
      </c>
      <c r="J195" s="4">
        <v>2</v>
      </c>
      <c r="K195" s="4" t="s">
        <v>30</v>
      </c>
      <c r="L195" s="4">
        <v>471.46</v>
      </c>
      <c r="M195" s="4">
        <v>471.46</v>
      </c>
      <c r="N195" s="4" t="s">
        <v>988</v>
      </c>
      <c r="O195" s="4" t="s">
        <v>32</v>
      </c>
      <c r="P195" s="4" t="s">
        <v>33</v>
      </c>
      <c r="Q195" s="4">
        <v>0</v>
      </c>
      <c r="R195" s="7">
        <v>45173</v>
      </c>
      <c r="S195" s="6">
        <v>45182</v>
      </c>
      <c r="T195" s="4" t="s">
        <v>34</v>
      </c>
      <c r="U195" s="4">
        <v>471.46</v>
      </c>
      <c r="V195" s="4">
        <v>0</v>
      </c>
      <c r="W195" s="4">
        <v>0</v>
      </c>
      <c r="X195" s="4" t="s">
        <v>989</v>
      </c>
      <c r="Y195" s="4" t="s">
        <v>64</v>
      </c>
    </row>
    <row r="196" s="4" customFormat="1" spans="1:25">
      <c r="A196" s="4" t="s">
        <v>990</v>
      </c>
      <c r="B196" s="4" t="s">
        <v>26</v>
      </c>
      <c r="C196" s="4" t="s">
        <v>27</v>
      </c>
      <c r="D196" s="4" t="s">
        <v>991</v>
      </c>
      <c r="E196" s="4" t="s">
        <v>992</v>
      </c>
      <c r="F196" s="6">
        <v>45178</v>
      </c>
      <c r="G196" s="6">
        <v>45179</v>
      </c>
      <c r="H196" s="4">
        <v>2</v>
      </c>
      <c r="I196" s="4">
        <v>1</v>
      </c>
      <c r="J196" s="4">
        <v>2</v>
      </c>
      <c r="K196" s="4" t="s">
        <v>30</v>
      </c>
      <c r="L196" s="4">
        <v>2359.72</v>
      </c>
      <c r="M196" s="4">
        <v>2359.72</v>
      </c>
      <c r="N196" s="4" t="s">
        <v>993</v>
      </c>
      <c r="O196" s="4" t="s">
        <v>32</v>
      </c>
      <c r="P196" s="4" t="s">
        <v>33</v>
      </c>
      <c r="Q196" s="4">
        <v>0</v>
      </c>
      <c r="R196" s="7">
        <v>45174</v>
      </c>
      <c r="S196" s="6">
        <v>45182</v>
      </c>
      <c r="T196" s="4" t="s">
        <v>34</v>
      </c>
      <c r="U196" s="4">
        <v>2359.72</v>
      </c>
      <c r="V196" s="4">
        <v>0</v>
      </c>
      <c r="W196" s="4">
        <v>0</v>
      </c>
      <c r="X196" s="4" t="s">
        <v>994</v>
      </c>
      <c r="Y196" s="4" t="s">
        <v>995</v>
      </c>
    </row>
    <row r="197" s="4" customFormat="1" spans="1:25">
      <c r="A197" s="4" t="s">
        <v>996</v>
      </c>
      <c r="B197" s="4" t="s">
        <v>26</v>
      </c>
      <c r="C197" s="4" t="s">
        <v>27</v>
      </c>
      <c r="D197" s="4" t="s">
        <v>997</v>
      </c>
      <c r="E197" s="4" t="s">
        <v>541</v>
      </c>
      <c r="F197" s="6">
        <v>45178</v>
      </c>
      <c r="G197" s="6">
        <v>45179</v>
      </c>
      <c r="H197" s="4">
        <v>1</v>
      </c>
      <c r="I197" s="4">
        <v>1</v>
      </c>
      <c r="J197" s="4">
        <v>1</v>
      </c>
      <c r="K197" s="4" t="s">
        <v>30</v>
      </c>
      <c r="L197" s="4">
        <v>687.08</v>
      </c>
      <c r="M197" s="4">
        <v>687.08</v>
      </c>
      <c r="N197" s="4" t="s">
        <v>998</v>
      </c>
      <c r="O197" s="4" t="s">
        <v>32</v>
      </c>
      <c r="P197" s="4" t="s">
        <v>33</v>
      </c>
      <c r="Q197" s="4">
        <v>0</v>
      </c>
      <c r="R197" s="7">
        <v>45174</v>
      </c>
      <c r="S197" s="6">
        <v>45182</v>
      </c>
      <c r="T197" s="4" t="s">
        <v>34</v>
      </c>
      <c r="U197" s="4">
        <v>687.08</v>
      </c>
      <c r="V197" s="4">
        <v>0</v>
      </c>
      <c r="W197" s="4">
        <v>0</v>
      </c>
      <c r="X197" s="4" t="s">
        <v>999</v>
      </c>
      <c r="Y197" s="4" t="s">
        <v>1000</v>
      </c>
    </row>
    <row r="198" s="4" customFormat="1" spans="1:25">
      <c r="A198" s="4" t="s">
        <v>1001</v>
      </c>
      <c r="B198" s="4" t="s">
        <v>26</v>
      </c>
      <c r="C198" s="4" t="s">
        <v>27</v>
      </c>
      <c r="D198" s="4" t="s">
        <v>1002</v>
      </c>
      <c r="E198" s="4" t="s">
        <v>1003</v>
      </c>
      <c r="F198" s="6">
        <v>45178</v>
      </c>
      <c r="G198" s="6">
        <v>45179</v>
      </c>
      <c r="H198" s="4">
        <v>1</v>
      </c>
      <c r="I198" s="4">
        <v>1</v>
      </c>
      <c r="J198" s="4">
        <v>1</v>
      </c>
      <c r="K198" s="4" t="s">
        <v>30</v>
      </c>
      <c r="L198" s="4">
        <v>899.79</v>
      </c>
      <c r="M198" s="4">
        <v>899.79</v>
      </c>
      <c r="N198" s="4" t="s">
        <v>1004</v>
      </c>
      <c r="O198" s="4" t="s">
        <v>32</v>
      </c>
      <c r="P198" s="4" t="s">
        <v>33</v>
      </c>
      <c r="Q198" s="4">
        <v>0</v>
      </c>
      <c r="R198" s="7">
        <v>45174.0000115741</v>
      </c>
      <c r="S198" s="6">
        <v>45182</v>
      </c>
      <c r="T198" s="4" t="s">
        <v>34</v>
      </c>
      <c r="U198" s="4">
        <v>899.79</v>
      </c>
      <c r="V198" s="4">
        <v>0</v>
      </c>
      <c r="W198" s="4">
        <v>0</v>
      </c>
      <c r="X198" s="4" t="s">
        <v>1005</v>
      </c>
      <c r="Y198" s="4" t="s">
        <v>1006</v>
      </c>
    </row>
    <row r="199" s="4" customFormat="1" spans="1:25">
      <c r="A199" s="4" t="s">
        <v>1007</v>
      </c>
      <c r="B199" s="4" t="s">
        <v>26</v>
      </c>
      <c r="C199" s="4" t="s">
        <v>27</v>
      </c>
      <c r="D199" s="4" t="s">
        <v>1008</v>
      </c>
      <c r="E199" s="4" t="s">
        <v>390</v>
      </c>
      <c r="F199" s="6">
        <v>45175</v>
      </c>
      <c r="G199" s="6">
        <v>45179</v>
      </c>
      <c r="H199" s="4">
        <v>2</v>
      </c>
      <c r="I199" s="4">
        <v>4</v>
      </c>
      <c r="J199" s="4">
        <v>8</v>
      </c>
      <c r="K199" s="4" t="s">
        <v>30</v>
      </c>
      <c r="L199" s="4">
        <v>3960.24</v>
      </c>
      <c r="M199" s="4">
        <v>3960.24</v>
      </c>
      <c r="N199" s="4" t="s">
        <v>1009</v>
      </c>
      <c r="O199" s="4" t="s">
        <v>32</v>
      </c>
      <c r="P199" s="4" t="s">
        <v>33</v>
      </c>
      <c r="Q199" s="4">
        <v>0</v>
      </c>
      <c r="R199" s="7">
        <v>45174.0000115741</v>
      </c>
      <c r="S199" s="6">
        <v>45182</v>
      </c>
      <c r="T199" s="4" t="s">
        <v>34</v>
      </c>
      <c r="U199" s="4">
        <v>3960.24</v>
      </c>
      <c r="V199" s="4">
        <v>0</v>
      </c>
      <c r="W199" s="4">
        <v>0</v>
      </c>
      <c r="X199" s="4" t="s">
        <v>1010</v>
      </c>
      <c r="Y199" s="4" t="s">
        <v>1011</v>
      </c>
    </row>
    <row r="200" s="4" customFormat="1" spans="1:25">
      <c r="A200" s="4" t="s">
        <v>1012</v>
      </c>
      <c r="B200" s="4" t="s">
        <v>26</v>
      </c>
      <c r="C200" s="4" t="s">
        <v>27</v>
      </c>
      <c r="D200" s="4" t="s">
        <v>1013</v>
      </c>
      <c r="E200" s="4" t="s">
        <v>1014</v>
      </c>
      <c r="F200" s="6">
        <v>45178</v>
      </c>
      <c r="G200" s="6">
        <v>45179</v>
      </c>
      <c r="H200" s="4">
        <v>1</v>
      </c>
      <c r="I200" s="4">
        <v>1</v>
      </c>
      <c r="J200" s="4">
        <v>1</v>
      </c>
      <c r="K200" s="4" t="s">
        <v>30</v>
      </c>
      <c r="L200" s="4">
        <v>1202.37</v>
      </c>
      <c r="M200" s="4">
        <v>1202.37</v>
      </c>
      <c r="N200" s="4" t="s">
        <v>1015</v>
      </c>
      <c r="O200" s="4" t="s">
        <v>32</v>
      </c>
      <c r="P200" s="4" t="s">
        <v>33</v>
      </c>
      <c r="Q200" s="4">
        <v>0</v>
      </c>
      <c r="R200" s="7">
        <v>45174</v>
      </c>
      <c r="S200" s="6">
        <v>45182</v>
      </c>
      <c r="T200" s="4" t="s">
        <v>34</v>
      </c>
      <c r="U200" s="4">
        <v>1202.37</v>
      </c>
      <c r="V200" s="4">
        <v>0</v>
      </c>
      <c r="W200" s="4">
        <v>0</v>
      </c>
      <c r="X200" s="4" t="s">
        <v>1016</v>
      </c>
      <c r="Y200" s="4" t="s">
        <v>1017</v>
      </c>
    </row>
    <row r="201" s="4" customFormat="1" spans="1:25">
      <c r="A201" s="4" t="s">
        <v>1018</v>
      </c>
      <c r="B201" s="4" t="s">
        <v>26</v>
      </c>
      <c r="C201" s="4" t="s">
        <v>27</v>
      </c>
      <c r="D201" s="4" t="s">
        <v>1019</v>
      </c>
      <c r="E201" s="4" t="s">
        <v>1020</v>
      </c>
      <c r="F201" s="6">
        <v>45176</v>
      </c>
      <c r="G201" s="6">
        <v>45179</v>
      </c>
      <c r="H201" s="4">
        <v>1</v>
      </c>
      <c r="I201" s="4">
        <v>3</v>
      </c>
      <c r="J201" s="4">
        <v>3</v>
      </c>
      <c r="K201" s="4" t="s">
        <v>30</v>
      </c>
      <c r="L201" s="4">
        <v>8974.44</v>
      </c>
      <c r="M201" s="4">
        <v>8974.44</v>
      </c>
      <c r="N201" s="4" t="s">
        <v>1021</v>
      </c>
      <c r="O201" s="4" t="s">
        <v>32</v>
      </c>
      <c r="P201" s="4" t="s">
        <v>33</v>
      </c>
      <c r="Q201" s="4">
        <v>0</v>
      </c>
      <c r="R201" s="7">
        <v>45174</v>
      </c>
      <c r="S201" s="6">
        <v>45182</v>
      </c>
      <c r="T201" s="4" t="s">
        <v>34</v>
      </c>
      <c r="U201" s="4">
        <v>8974.44</v>
      </c>
      <c r="V201" s="4">
        <v>0</v>
      </c>
      <c r="W201" s="4">
        <v>0</v>
      </c>
      <c r="X201" s="4" t="s">
        <v>1022</v>
      </c>
      <c r="Y201" s="4" t="s">
        <v>64</v>
      </c>
    </row>
    <row r="202" s="4" customFormat="1" spans="1:25">
      <c r="A202" s="4" t="s">
        <v>1023</v>
      </c>
      <c r="B202" s="4" t="s">
        <v>26</v>
      </c>
      <c r="C202" s="4" t="s">
        <v>27</v>
      </c>
      <c r="D202" s="4" t="s">
        <v>1024</v>
      </c>
      <c r="E202" s="4" t="s">
        <v>1025</v>
      </c>
      <c r="F202" s="6">
        <v>45178</v>
      </c>
      <c r="G202" s="6">
        <v>45179</v>
      </c>
      <c r="H202" s="4">
        <v>1</v>
      </c>
      <c r="I202" s="4">
        <v>1</v>
      </c>
      <c r="J202" s="4">
        <v>1</v>
      </c>
      <c r="K202" s="4" t="s">
        <v>30</v>
      </c>
      <c r="L202" s="4">
        <v>1313.28</v>
      </c>
      <c r="M202" s="4">
        <v>1313.28</v>
      </c>
      <c r="N202" s="4" t="s">
        <v>1026</v>
      </c>
      <c r="O202" s="4" t="s">
        <v>32</v>
      </c>
      <c r="P202" s="4" t="s">
        <v>33</v>
      </c>
      <c r="Q202" s="4">
        <v>0</v>
      </c>
      <c r="R202" s="7">
        <v>45165.0000115741</v>
      </c>
      <c r="S202" s="6">
        <v>45182</v>
      </c>
      <c r="T202" s="4" t="s">
        <v>34</v>
      </c>
      <c r="U202" s="4">
        <v>1313.28</v>
      </c>
      <c r="V202" s="4">
        <v>0</v>
      </c>
      <c r="W202" s="4">
        <v>0</v>
      </c>
      <c r="X202" s="4" t="s">
        <v>1027</v>
      </c>
      <c r="Y202" s="4" t="s">
        <v>1028</v>
      </c>
    </row>
    <row r="203" s="4" customFormat="1" spans="1:25">
      <c r="A203" s="4" t="s">
        <v>1029</v>
      </c>
      <c r="B203" s="4" t="s">
        <v>26</v>
      </c>
      <c r="C203" s="4" t="s">
        <v>27</v>
      </c>
      <c r="D203" s="4" t="s">
        <v>772</v>
      </c>
      <c r="E203" s="4" t="s">
        <v>1030</v>
      </c>
      <c r="F203" s="6">
        <v>45175</v>
      </c>
      <c r="G203" s="6">
        <v>45179</v>
      </c>
      <c r="H203" s="4">
        <v>1</v>
      </c>
      <c r="I203" s="4">
        <v>4</v>
      </c>
      <c r="J203" s="4">
        <v>4</v>
      </c>
      <c r="K203" s="4" t="s">
        <v>30</v>
      </c>
      <c r="L203" s="4">
        <v>1518.28</v>
      </c>
      <c r="M203" s="4">
        <v>1518.28</v>
      </c>
      <c r="N203" s="4" t="s">
        <v>1031</v>
      </c>
      <c r="O203" s="4" t="s">
        <v>32</v>
      </c>
      <c r="P203" s="4" t="s">
        <v>33</v>
      </c>
      <c r="Q203" s="4">
        <v>0</v>
      </c>
      <c r="R203" s="7">
        <v>45174.0000115741</v>
      </c>
      <c r="S203" s="6">
        <v>45182</v>
      </c>
      <c r="T203" s="4" t="s">
        <v>34</v>
      </c>
      <c r="U203" s="4">
        <v>1518.28</v>
      </c>
      <c r="V203" s="4">
        <v>0</v>
      </c>
      <c r="W203" s="4">
        <v>0</v>
      </c>
      <c r="X203" s="4" t="s">
        <v>1032</v>
      </c>
      <c r="Y203" s="4" t="s">
        <v>64</v>
      </c>
    </row>
    <row r="204" s="4" customFormat="1" spans="1:25">
      <c r="A204" s="4" t="s">
        <v>1033</v>
      </c>
      <c r="B204" s="4" t="s">
        <v>26</v>
      </c>
      <c r="C204" s="4" t="s">
        <v>27</v>
      </c>
      <c r="D204" s="4" t="s">
        <v>1034</v>
      </c>
      <c r="E204" s="4" t="s">
        <v>1035</v>
      </c>
      <c r="F204" s="6">
        <v>45177</v>
      </c>
      <c r="G204" s="6">
        <v>45179</v>
      </c>
      <c r="H204" s="4">
        <v>1</v>
      </c>
      <c r="I204" s="4">
        <v>2</v>
      </c>
      <c r="J204" s="4">
        <v>2</v>
      </c>
      <c r="K204" s="4" t="s">
        <v>30</v>
      </c>
      <c r="L204" s="4">
        <v>502.35</v>
      </c>
      <c r="M204" s="4">
        <v>502.35</v>
      </c>
      <c r="N204" s="4" t="s">
        <v>1036</v>
      </c>
      <c r="O204" s="4" t="s">
        <v>32</v>
      </c>
      <c r="P204" s="4" t="s">
        <v>33</v>
      </c>
      <c r="Q204" s="4">
        <v>0</v>
      </c>
      <c r="R204" s="7">
        <v>45174.0000115741</v>
      </c>
      <c r="S204" s="6">
        <v>45182</v>
      </c>
      <c r="T204" s="4" t="s">
        <v>34</v>
      </c>
      <c r="U204" s="4">
        <v>502.35</v>
      </c>
      <c r="V204" s="4">
        <v>0</v>
      </c>
      <c r="W204" s="4">
        <v>0</v>
      </c>
      <c r="X204" s="4" t="s">
        <v>1037</v>
      </c>
      <c r="Y204" s="4" t="s">
        <v>1038</v>
      </c>
    </row>
    <row r="205" s="4" customFormat="1" spans="1:25">
      <c r="A205" s="4" t="s">
        <v>815</v>
      </c>
      <c r="B205" s="4" t="s">
        <v>26</v>
      </c>
      <c r="C205" s="4" t="s">
        <v>71</v>
      </c>
      <c r="D205" s="4" t="s">
        <v>816</v>
      </c>
      <c r="E205" s="4" t="s">
        <v>817</v>
      </c>
      <c r="F205" s="6">
        <v>45177</v>
      </c>
      <c r="G205" s="6">
        <v>45179</v>
      </c>
      <c r="H205" s="4">
        <v>1</v>
      </c>
      <c r="I205" s="4">
        <v>2</v>
      </c>
      <c r="J205" s="4">
        <v>2</v>
      </c>
      <c r="K205" s="4" t="s">
        <v>30</v>
      </c>
      <c r="L205" s="4">
        <v>-2380.46</v>
      </c>
      <c r="M205" s="4">
        <v>-2380.46</v>
      </c>
      <c r="N205" s="4" t="s">
        <v>818</v>
      </c>
      <c r="O205" s="4" t="s">
        <v>32</v>
      </c>
      <c r="P205" s="4" t="s">
        <v>33</v>
      </c>
      <c r="Q205" s="4">
        <v>0</v>
      </c>
      <c r="R205" s="7">
        <v>45171.0000115741</v>
      </c>
      <c r="S205" s="6">
        <v>45182</v>
      </c>
      <c r="T205" s="4" t="s">
        <v>34</v>
      </c>
      <c r="U205" s="4">
        <v>-2380.46</v>
      </c>
      <c r="V205" s="4">
        <v>0</v>
      </c>
      <c r="W205" s="4">
        <v>0</v>
      </c>
      <c r="X205" s="4" t="s">
        <v>819</v>
      </c>
      <c r="Y205" s="4" t="s">
        <v>820</v>
      </c>
    </row>
    <row r="206" s="4" customFormat="1" spans="1:25">
      <c r="A206" s="4" t="s">
        <v>1039</v>
      </c>
      <c r="B206" s="4" t="s">
        <v>26</v>
      </c>
      <c r="C206" s="4" t="s">
        <v>27</v>
      </c>
      <c r="D206" s="4" t="s">
        <v>1040</v>
      </c>
      <c r="E206" s="4" t="s">
        <v>269</v>
      </c>
      <c r="F206" s="6">
        <v>45175</v>
      </c>
      <c r="G206" s="6">
        <v>45179</v>
      </c>
      <c r="H206" s="4">
        <v>1</v>
      </c>
      <c r="I206" s="4">
        <v>4</v>
      </c>
      <c r="J206" s="4">
        <v>4</v>
      </c>
      <c r="K206" s="4" t="s">
        <v>30</v>
      </c>
      <c r="L206" s="4">
        <v>851.27</v>
      </c>
      <c r="M206" s="4">
        <v>851.27</v>
      </c>
      <c r="N206" s="4" t="s">
        <v>1041</v>
      </c>
      <c r="O206" s="4" t="s">
        <v>32</v>
      </c>
      <c r="P206" s="4" t="s">
        <v>33</v>
      </c>
      <c r="Q206" s="4">
        <v>0</v>
      </c>
      <c r="R206" s="7">
        <v>45174.0000115741</v>
      </c>
      <c r="S206" s="6">
        <v>45182</v>
      </c>
      <c r="T206" s="4" t="s">
        <v>34</v>
      </c>
      <c r="U206" s="4">
        <v>851.27</v>
      </c>
      <c r="V206" s="4">
        <v>0</v>
      </c>
      <c r="W206" s="4">
        <v>0</v>
      </c>
      <c r="X206" s="4" t="s">
        <v>1042</v>
      </c>
      <c r="Y206" s="4" t="s">
        <v>64</v>
      </c>
    </row>
    <row r="207" s="4" customFormat="1" spans="1:25">
      <c r="A207" s="4" t="s">
        <v>1043</v>
      </c>
      <c r="B207" s="4" t="s">
        <v>26</v>
      </c>
      <c r="C207" s="4" t="s">
        <v>27</v>
      </c>
      <c r="D207" s="4" t="s">
        <v>1044</v>
      </c>
      <c r="E207" s="4" t="s">
        <v>1045</v>
      </c>
      <c r="F207" s="6">
        <v>45177</v>
      </c>
      <c r="G207" s="6">
        <v>45179</v>
      </c>
      <c r="H207" s="4">
        <v>1</v>
      </c>
      <c r="I207" s="4">
        <v>2</v>
      </c>
      <c r="J207" s="4">
        <v>2</v>
      </c>
      <c r="K207" s="4" t="s">
        <v>30</v>
      </c>
      <c r="L207" s="4">
        <v>525.02</v>
      </c>
      <c r="M207" s="4">
        <v>525.02</v>
      </c>
      <c r="N207" s="4" t="s">
        <v>1046</v>
      </c>
      <c r="O207" s="4" t="s">
        <v>32</v>
      </c>
      <c r="P207" s="4" t="s">
        <v>33</v>
      </c>
      <c r="Q207" s="4">
        <v>0</v>
      </c>
      <c r="R207" s="7">
        <v>45174.0000115741</v>
      </c>
      <c r="S207" s="6">
        <v>45182</v>
      </c>
      <c r="T207" s="4" t="s">
        <v>34</v>
      </c>
      <c r="U207" s="4">
        <v>525.02</v>
      </c>
      <c r="V207" s="4">
        <v>0</v>
      </c>
      <c r="W207" s="4">
        <v>0</v>
      </c>
      <c r="X207" s="4" t="s">
        <v>1047</v>
      </c>
      <c r="Y207" s="4" t="s">
        <v>64</v>
      </c>
    </row>
    <row r="208" s="4" customFormat="1" spans="1:25">
      <c r="A208" s="4" t="s">
        <v>1048</v>
      </c>
      <c r="B208" s="4" t="s">
        <v>26</v>
      </c>
      <c r="C208" s="4" t="s">
        <v>27</v>
      </c>
      <c r="D208" s="4" t="s">
        <v>1049</v>
      </c>
      <c r="E208" s="4" t="s">
        <v>1050</v>
      </c>
      <c r="F208" s="6">
        <v>45176</v>
      </c>
      <c r="G208" s="6">
        <v>45179</v>
      </c>
      <c r="H208" s="4">
        <v>1</v>
      </c>
      <c r="I208" s="4">
        <v>3</v>
      </c>
      <c r="J208" s="4">
        <v>3</v>
      </c>
      <c r="K208" s="4" t="s">
        <v>30</v>
      </c>
      <c r="L208" s="4">
        <v>2160.12</v>
      </c>
      <c r="M208" s="4">
        <v>2160.12</v>
      </c>
      <c r="N208" s="4" t="s">
        <v>1051</v>
      </c>
      <c r="O208" s="4" t="s">
        <v>32</v>
      </c>
      <c r="P208" s="4" t="s">
        <v>33</v>
      </c>
      <c r="Q208" s="4">
        <v>0</v>
      </c>
      <c r="R208" s="7">
        <v>45174</v>
      </c>
      <c r="S208" s="6">
        <v>45182</v>
      </c>
      <c r="T208" s="4" t="s">
        <v>34</v>
      </c>
      <c r="U208" s="4">
        <v>2160.12</v>
      </c>
      <c r="V208" s="4">
        <v>0</v>
      </c>
      <c r="W208" s="4">
        <v>0</v>
      </c>
      <c r="X208" s="4" t="s">
        <v>1052</v>
      </c>
      <c r="Y208" s="4" t="s">
        <v>1053</v>
      </c>
    </row>
    <row r="209" s="4" customFormat="1" spans="1:25">
      <c r="A209" s="4" t="s">
        <v>1054</v>
      </c>
      <c r="B209" s="4" t="s">
        <v>26</v>
      </c>
      <c r="C209" s="4" t="s">
        <v>27</v>
      </c>
      <c r="D209" s="4" t="s">
        <v>1055</v>
      </c>
      <c r="E209" s="4" t="s">
        <v>947</v>
      </c>
      <c r="F209" s="6">
        <v>45177</v>
      </c>
      <c r="G209" s="6">
        <v>45179</v>
      </c>
      <c r="H209" s="4">
        <v>1</v>
      </c>
      <c r="I209" s="4">
        <v>2</v>
      </c>
      <c r="J209" s="4">
        <v>2</v>
      </c>
      <c r="K209" s="4" t="s">
        <v>30</v>
      </c>
      <c r="L209" s="4">
        <v>2448.22</v>
      </c>
      <c r="M209" s="4">
        <v>2448.22</v>
      </c>
      <c r="N209" s="4" t="s">
        <v>1056</v>
      </c>
      <c r="O209" s="4" t="s">
        <v>32</v>
      </c>
      <c r="P209" s="4" t="s">
        <v>33</v>
      </c>
      <c r="Q209" s="4">
        <v>0</v>
      </c>
      <c r="R209" s="7">
        <v>45174</v>
      </c>
      <c r="S209" s="6">
        <v>45182</v>
      </c>
      <c r="T209" s="4" t="s">
        <v>34</v>
      </c>
      <c r="U209" s="4">
        <v>2448.22</v>
      </c>
      <c r="V209" s="4">
        <v>0</v>
      </c>
      <c r="W209" s="4">
        <v>0</v>
      </c>
      <c r="X209" s="4" t="s">
        <v>1057</v>
      </c>
      <c r="Y209" s="4" t="s">
        <v>1058</v>
      </c>
    </row>
    <row r="210" s="4" customFormat="1" spans="1:25">
      <c r="A210" s="4" t="s">
        <v>1059</v>
      </c>
      <c r="B210" s="4" t="s">
        <v>26</v>
      </c>
      <c r="C210" s="4" t="s">
        <v>27</v>
      </c>
      <c r="D210" s="4" t="s">
        <v>1060</v>
      </c>
      <c r="E210" s="4" t="s">
        <v>1061</v>
      </c>
      <c r="F210" s="6">
        <v>45177</v>
      </c>
      <c r="G210" s="6">
        <v>45179</v>
      </c>
      <c r="H210" s="4">
        <v>1</v>
      </c>
      <c r="I210" s="4">
        <v>2</v>
      </c>
      <c r="J210" s="4">
        <v>2</v>
      </c>
      <c r="K210" s="4" t="s">
        <v>30</v>
      </c>
      <c r="L210" s="4">
        <v>1862.56</v>
      </c>
      <c r="M210" s="4">
        <v>1862.56</v>
      </c>
      <c r="N210" s="4" t="s">
        <v>1062</v>
      </c>
      <c r="O210" s="4" t="s">
        <v>32</v>
      </c>
      <c r="P210" s="4" t="s">
        <v>33</v>
      </c>
      <c r="Q210" s="4">
        <v>0</v>
      </c>
      <c r="R210" s="7">
        <v>45174.0000115741</v>
      </c>
      <c r="S210" s="6">
        <v>45182</v>
      </c>
      <c r="T210" s="4" t="s">
        <v>34</v>
      </c>
      <c r="U210" s="4">
        <v>1862.56</v>
      </c>
      <c r="V210" s="4">
        <v>0</v>
      </c>
      <c r="W210" s="4">
        <v>0</v>
      </c>
      <c r="X210" s="4" t="s">
        <v>1063</v>
      </c>
      <c r="Y210" s="4" t="s">
        <v>1064</v>
      </c>
    </row>
    <row r="211" s="4" customFormat="1" spans="1:25">
      <c r="A211" s="4" t="s">
        <v>1065</v>
      </c>
      <c r="B211" s="4" t="s">
        <v>26</v>
      </c>
      <c r="C211" s="4" t="s">
        <v>27</v>
      </c>
      <c r="D211" s="4" t="s">
        <v>1066</v>
      </c>
      <c r="E211" s="4" t="s">
        <v>229</v>
      </c>
      <c r="F211" s="6">
        <v>45178</v>
      </c>
      <c r="G211" s="6">
        <v>45179</v>
      </c>
      <c r="H211" s="4">
        <v>2</v>
      </c>
      <c r="I211" s="4">
        <v>1</v>
      </c>
      <c r="J211" s="4">
        <v>2</v>
      </c>
      <c r="K211" s="4" t="s">
        <v>30</v>
      </c>
      <c r="L211" s="4">
        <v>887.78</v>
      </c>
      <c r="M211" s="4">
        <v>887.78</v>
      </c>
      <c r="N211" s="4" t="s">
        <v>1067</v>
      </c>
      <c r="O211" s="4" t="s">
        <v>32</v>
      </c>
      <c r="P211" s="4" t="s">
        <v>33</v>
      </c>
      <c r="Q211" s="4">
        <v>0</v>
      </c>
      <c r="R211" s="7">
        <v>45174</v>
      </c>
      <c r="S211" s="6">
        <v>45182</v>
      </c>
      <c r="T211" s="4" t="s">
        <v>34</v>
      </c>
      <c r="U211" s="4">
        <v>887.78</v>
      </c>
      <c r="V211" s="4">
        <v>0</v>
      </c>
      <c r="W211" s="4">
        <v>0</v>
      </c>
      <c r="X211" s="4" t="s">
        <v>1068</v>
      </c>
      <c r="Y211" s="4" t="s">
        <v>1069</v>
      </c>
    </row>
    <row r="212" s="4" customFormat="1" spans="1:25">
      <c r="A212" s="4" t="s">
        <v>1070</v>
      </c>
      <c r="B212" s="4" t="s">
        <v>26</v>
      </c>
      <c r="C212" s="4" t="s">
        <v>27</v>
      </c>
      <c r="D212" s="4" t="s">
        <v>1055</v>
      </c>
      <c r="E212" s="4" t="s">
        <v>1071</v>
      </c>
      <c r="F212" s="6">
        <v>45178</v>
      </c>
      <c r="G212" s="6">
        <v>45179</v>
      </c>
      <c r="H212" s="4">
        <v>1</v>
      </c>
      <c r="I212" s="4">
        <v>1</v>
      </c>
      <c r="J212" s="4">
        <v>1</v>
      </c>
      <c r="K212" s="4" t="s">
        <v>30</v>
      </c>
      <c r="L212" s="4">
        <v>1359.86</v>
      </c>
      <c r="M212" s="4">
        <v>1359.86</v>
      </c>
      <c r="N212" s="4" t="s">
        <v>1072</v>
      </c>
      <c r="O212" s="4" t="s">
        <v>32</v>
      </c>
      <c r="P212" s="4" t="s">
        <v>33</v>
      </c>
      <c r="Q212" s="4">
        <v>0</v>
      </c>
      <c r="R212" s="7">
        <v>45174.0000115741</v>
      </c>
      <c r="S212" s="6">
        <v>45182</v>
      </c>
      <c r="T212" s="4" t="s">
        <v>34</v>
      </c>
      <c r="U212" s="4">
        <v>1359.86</v>
      </c>
      <c r="V212" s="4">
        <v>0</v>
      </c>
      <c r="W212" s="4">
        <v>0</v>
      </c>
      <c r="X212" s="4" t="s">
        <v>1073</v>
      </c>
      <c r="Y212" s="4" t="s">
        <v>1058</v>
      </c>
    </row>
    <row r="213" s="4" customFormat="1" spans="1:25">
      <c r="A213" s="4" t="s">
        <v>1074</v>
      </c>
      <c r="B213" s="4" t="s">
        <v>26</v>
      </c>
      <c r="C213" s="4" t="s">
        <v>27</v>
      </c>
      <c r="D213" s="4" t="s">
        <v>1055</v>
      </c>
      <c r="E213" s="4" t="s">
        <v>1075</v>
      </c>
      <c r="F213" s="6">
        <v>45178</v>
      </c>
      <c r="G213" s="6">
        <v>45179</v>
      </c>
      <c r="H213" s="4">
        <v>1</v>
      </c>
      <c r="I213" s="4">
        <v>1</v>
      </c>
      <c r="J213" s="4">
        <v>1</v>
      </c>
      <c r="K213" s="4" t="s">
        <v>30</v>
      </c>
      <c r="L213" s="4">
        <v>1359.86</v>
      </c>
      <c r="M213" s="4">
        <v>1359.86</v>
      </c>
      <c r="N213" s="4" t="s">
        <v>1076</v>
      </c>
      <c r="O213" s="4" t="s">
        <v>32</v>
      </c>
      <c r="P213" s="4" t="s">
        <v>33</v>
      </c>
      <c r="Q213" s="4">
        <v>0</v>
      </c>
      <c r="R213" s="7">
        <v>45174.0000115741</v>
      </c>
      <c r="S213" s="6">
        <v>45182</v>
      </c>
      <c r="T213" s="4" t="s">
        <v>34</v>
      </c>
      <c r="U213" s="4">
        <v>1359.86</v>
      </c>
      <c r="V213" s="4">
        <v>0</v>
      </c>
      <c r="W213" s="4">
        <v>0</v>
      </c>
      <c r="X213" s="4" t="s">
        <v>1077</v>
      </c>
      <c r="Y213" s="4" t="s">
        <v>1058</v>
      </c>
    </row>
    <row r="214" s="4" customFormat="1" spans="1:25">
      <c r="A214" s="4" t="s">
        <v>1078</v>
      </c>
      <c r="B214" s="4" t="s">
        <v>26</v>
      </c>
      <c r="C214" s="4" t="s">
        <v>27</v>
      </c>
      <c r="D214" s="4" t="s">
        <v>981</v>
      </c>
      <c r="E214" s="4" t="s">
        <v>1045</v>
      </c>
      <c r="F214" s="6">
        <v>45178</v>
      </c>
      <c r="G214" s="6">
        <v>45179</v>
      </c>
      <c r="H214" s="4">
        <v>1</v>
      </c>
      <c r="I214" s="4">
        <v>1</v>
      </c>
      <c r="J214" s="4">
        <v>1</v>
      </c>
      <c r="K214" s="4" t="s">
        <v>30</v>
      </c>
      <c r="L214" s="4">
        <v>242.87</v>
      </c>
      <c r="M214" s="4">
        <v>242.87</v>
      </c>
      <c r="N214" s="4" t="s">
        <v>1079</v>
      </c>
      <c r="O214" s="4" t="s">
        <v>32</v>
      </c>
      <c r="P214" s="4" t="s">
        <v>33</v>
      </c>
      <c r="Q214" s="4">
        <v>0</v>
      </c>
      <c r="R214" s="7">
        <v>45174</v>
      </c>
      <c r="S214" s="6">
        <v>45182</v>
      </c>
      <c r="T214" s="4" t="s">
        <v>34</v>
      </c>
      <c r="U214" s="4">
        <v>242.87</v>
      </c>
      <c r="V214" s="4">
        <v>0</v>
      </c>
      <c r="W214" s="4">
        <v>0</v>
      </c>
      <c r="X214" s="4" t="s">
        <v>1080</v>
      </c>
      <c r="Y214" s="4" t="s">
        <v>1081</v>
      </c>
    </row>
    <row r="215" s="4" customFormat="1" spans="1:25">
      <c r="A215" s="4" t="s">
        <v>1082</v>
      </c>
      <c r="B215" s="4" t="s">
        <v>26</v>
      </c>
      <c r="C215" s="4" t="s">
        <v>27</v>
      </c>
      <c r="D215" s="4" t="s">
        <v>1083</v>
      </c>
      <c r="E215" s="4" t="s">
        <v>1084</v>
      </c>
      <c r="F215" s="6">
        <v>45178</v>
      </c>
      <c r="G215" s="6">
        <v>45179</v>
      </c>
      <c r="H215" s="4">
        <v>1</v>
      </c>
      <c r="I215" s="4">
        <v>1</v>
      </c>
      <c r="J215" s="4">
        <v>1</v>
      </c>
      <c r="K215" s="4" t="s">
        <v>30</v>
      </c>
      <c r="L215" s="4">
        <v>657.02</v>
      </c>
      <c r="M215" s="4">
        <v>657.02</v>
      </c>
      <c r="N215" s="4" t="s">
        <v>1085</v>
      </c>
      <c r="O215" s="4" t="s">
        <v>32</v>
      </c>
      <c r="P215" s="4" t="s">
        <v>33</v>
      </c>
      <c r="Q215" s="4">
        <v>0</v>
      </c>
      <c r="R215" s="7">
        <v>45174.0000115741</v>
      </c>
      <c r="S215" s="6">
        <v>45182</v>
      </c>
      <c r="T215" s="4" t="s">
        <v>34</v>
      </c>
      <c r="U215" s="4">
        <v>657.02</v>
      </c>
      <c r="V215" s="4">
        <v>0</v>
      </c>
      <c r="W215" s="4">
        <v>0</v>
      </c>
      <c r="X215" s="4" t="s">
        <v>1086</v>
      </c>
      <c r="Y215" s="4" t="s">
        <v>1087</v>
      </c>
    </row>
    <row r="216" s="4" customFormat="1" spans="1:25">
      <c r="A216" s="4" t="s">
        <v>1088</v>
      </c>
      <c r="B216" s="4" t="s">
        <v>26</v>
      </c>
      <c r="C216" s="4" t="s">
        <v>27</v>
      </c>
      <c r="D216" s="4" t="s">
        <v>1089</v>
      </c>
      <c r="E216" s="4" t="s">
        <v>1090</v>
      </c>
      <c r="F216" s="6">
        <v>45177</v>
      </c>
      <c r="G216" s="6">
        <v>45179</v>
      </c>
      <c r="H216" s="4">
        <v>1</v>
      </c>
      <c r="I216" s="4">
        <v>2</v>
      </c>
      <c r="J216" s="4">
        <v>2</v>
      </c>
      <c r="K216" s="4" t="s">
        <v>30</v>
      </c>
      <c r="L216" s="4">
        <v>244.22</v>
      </c>
      <c r="M216" s="4">
        <v>244.22</v>
      </c>
      <c r="N216" s="4" t="s">
        <v>1091</v>
      </c>
      <c r="O216" s="4" t="s">
        <v>32</v>
      </c>
      <c r="P216" s="4" t="s">
        <v>33</v>
      </c>
      <c r="Q216" s="4">
        <v>0</v>
      </c>
      <c r="R216" s="7">
        <v>45174.0000115741</v>
      </c>
      <c r="S216" s="6">
        <v>45182</v>
      </c>
      <c r="T216" s="4" t="s">
        <v>34</v>
      </c>
      <c r="U216" s="4">
        <v>244.22</v>
      </c>
      <c r="V216" s="4">
        <v>0</v>
      </c>
      <c r="W216" s="4">
        <v>0</v>
      </c>
      <c r="X216" s="4" t="s">
        <v>1092</v>
      </c>
      <c r="Y216" s="4" t="s">
        <v>1093</v>
      </c>
    </row>
    <row r="217" s="4" customFormat="1" spans="1:25">
      <c r="A217" s="4" t="s">
        <v>1094</v>
      </c>
      <c r="B217" s="4" t="s">
        <v>26</v>
      </c>
      <c r="C217" s="4" t="s">
        <v>27</v>
      </c>
      <c r="D217" s="4" t="s">
        <v>1095</v>
      </c>
      <c r="E217" s="4" t="s">
        <v>1096</v>
      </c>
      <c r="F217" s="6">
        <v>45178</v>
      </c>
      <c r="G217" s="6">
        <v>45179</v>
      </c>
      <c r="H217" s="4">
        <v>1</v>
      </c>
      <c r="I217" s="4">
        <v>1</v>
      </c>
      <c r="J217" s="4">
        <v>1</v>
      </c>
      <c r="K217" s="4" t="s">
        <v>30</v>
      </c>
      <c r="L217" s="4">
        <v>176.81</v>
      </c>
      <c r="M217" s="4">
        <v>176.81</v>
      </c>
      <c r="N217" s="4" t="s">
        <v>1097</v>
      </c>
      <c r="O217" s="4" t="s">
        <v>32</v>
      </c>
      <c r="P217" s="4" t="s">
        <v>33</v>
      </c>
      <c r="Q217" s="4">
        <v>0</v>
      </c>
      <c r="R217" s="7">
        <v>45174</v>
      </c>
      <c r="S217" s="6">
        <v>45182</v>
      </c>
      <c r="T217" s="4" t="s">
        <v>34</v>
      </c>
      <c r="U217" s="4">
        <v>176.81</v>
      </c>
      <c r="V217" s="4">
        <v>0</v>
      </c>
      <c r="W217" s="4">
        <v>0</v>
      </c>
      <c r="X217" s="4" t="s">
        <v>1098</v>
      </c>
      <c r="Y217" s="4" t="s">
        <v>1099</v>
      </c>
    </row>
    <row r="218" s="4" customFormat="1" spans="1:25">
      <c r="A218" s="4" t="s">
        <v>1100</v>
      </c>
      <c r="B218" s="4" t="s">
        <v>26</v>
      </c>
      <c r="C218" s="4" t="s">
        <v>27</v>
      </c>
      <c r="D218" s="4" t="s">
        <v>1101</v>
      </c>
      <c r="E218" s="4" t="s">
        <v>1102</v>
      </c>
      <c r="F218" s="6">
        <v>45176</v>
      </c>
      <c r="G218" s="6">
        <v>45179</v>
      </c>
      <c r="H218" s="4">
        <v>1</v>
      </c>
      <c r="I218" s="4">
        <v>3</v>
      </c>
      <c r="J218" s="4">
        <v>3</v>
      </c>
      <c r="K218" s="4" t="s">
        <v>30</v>
      </c>
      <c r="L218" s="4">
        <v>4827</v>
      </c>
      <c r="M218" s="4">
        <v>4827</v>
      </c>
      <c r="N218" s="4" t="s">
        <v>1103</v>
      </c>
      <c r="O218" s="4" t="s">
        <v>32</v>
      </c>
      <c r="P218" s="4" t="s">
        <v>33</v>
      </c>
      <c r="Q218" s="4">
        <v>0</v>
      </c>
      <c r="R218" s="7">
        <v>45175.0000115741</v>
      </c>
      <c r="S218" s="6">
        <v>45182</v>
      </c>
      <c r="T218" s="4" t="s">
        <v>34</v>
      </c>
      <c r="U218" s="4">
        <v>4827</v>
      </c>
      <c r="V218" s="4">
        <v>0</v>
      </c>
      <c r="W218" s="4">
        <v>0</v>
      </c>
      <c r="X218" s="4" t="s">
        <v>1104</v>
      </c>
      <c r="Y218" s="4" t="s">
        <v>1105</v>
      </c>
    </row>
    <row r="219" s="4" customFormat="1" spans="1:25">
      <c r="A219" s="4" t="s">
        <v>1106</v>
      </c>
      <c r="B219" s="4" t="s">
        <v>26</v>
      </c>
      <c r="C219" s="4" t="s">
        <v>27</v>
      </c>
      <c r="D219" s="4" t="s">
        <v>772</v>
      </c>
      <c r="E219" s="4" t="s">
        <v>1107</v>
      </c>
      <c r="F219" s="6">
        <v>45178</v>
      </c>
      <c r="G219" s="6">
        <v>45179</v>
      </c>
      <c r="H219" s="4">
        <v>1</v>
      </c>
      <c r="I219" s="4">
        <v>1</v>
      </c>
      <c r="J219" s="4">
        <v>1</v>
      </c>
      <c r="K219" s="4" t="s">
        <v>30</v>
      </c>
      <c r="L219" s="4">
        <v>383.26</v>
      </c>
      <c r="M219" s="4">
        <v>383.26</v>
      </c>
      <c r="N219" s="4" t="s">
        <v>1108</v>
      </c>
      <c r="O219" s="4" t="s">
        <v>32</v>
      </c>
      <c r="P219" s="4" t="s">
        <v>33</v>
      </c>
      <c r="Q219" s="4">
        <v>0</v>
      </c>
      <c r="R219" s="7">
        <v>45175.0000115741</v>
      </c>
      <c r="S219" s="6">
        <v>45182</v>
      </c>
      <c r="T219" s="4" t="s">
        <v>34</v>
      </c>
      <c r="U219" s="4">
        <v>383.26</v>
      </c>
      <c r="V219" s="4">
        <v>0</v>
      </c>
      <c r="W219" s="4">
        <v>0</v>
      </c>
      <c r="X219" s="4" t="s">
        <v>1109</v>
      </c>
      <c r="Y219" s="4" t="s">
        <v>64</v>
      </c>
    </row>
    <row r="220" s="4" customFormat="1" spans="1:25">
      <c r="A220" s="4" t="s">
        <v>634</v>
      </c>
      <c r="B220" s="4" t="s">
        <v>26</v>
      </c>
      <c r="C220" s="4" t="s">
        <v>71</v>
      </c>
      <c r="D220" s="4" t="s">
        <v>635</v>
      </c>
      <c r="E220" s="4" t="s">
        <v>636</v>
      </c>
      <c r="F220" s="6">
        <v>45178</v>
      </c>
      <c r="G220" s="6">
        <v>45179</v>
      </c>
      <c r="H220" s="4">
        <v>1</v>
      </c>
      <c r="I220" s="4">
        <v>1</v>
      </c>
      <c r="J220" s="4">
        <v>1</v>
      </c>
      <c r="K220" s="4" t="s">
        <v>30</v>
      </c>
      <c r="L220" s="4">
        <v>-217.21</v>
      </c>
      <c r="M220" s="4">
        <v>-217.21</v>
      </c>
      <c r="N220" s="4" t="s">
        <v>637</v>
      </c>
      <c r="O220" s="4" t="s">
        <v>32</v>
      </c>
      <c r="P220" s="4" t="s">
        <v>33</v>
      </c>
      <c r="Q220" s="4">
        <v>0</v>
      </c>
      <c r="R220" s="7">
        <v>45165</v>
      </c>
      <c r="S220" s="6">
        <v>45182</v>
      </c>
      <c r="T220" s="4" t="s">
        <v>34</v>
      </c>
      <c r="U220" s="4">
        <v>-217.21</v>
      </c>
      <c r="V220" s="4">
        <v>0</v>
      </c>
      <c r="W220" s="4">
        <v>0</v>
      </c>
      <c r="X220" s="4" t="s">
        <v>638</v>
      </c>
      <c r="Y220" s="4" t="s">
        <v>639</v>
      </c>
    </row>
    <row r="221" s="4" customFormat="1" spans="1:25">
      <c r="A221" s="4" t="s">
        <v>1110</v>
      </c>
      <c r="B221" s="4" t="s">
        <v>26</v>
      </c>
      <c r="C221" s="4" t="s">
        <v>27</v>
      </c>
      <c r="D221" s="4" t="s">
        <v>1111</v>
      </c>
      <c r="E221" s="4" t="s">
        <v>1112</v>
      </c>
      <c r="F221" s="6">
        <v>45178</v>
      </c>
      <c r="G221" s="6">
        <v>45179</v>
      </c>
      <c r="H221" s="4">
        <v>1</v>
      </c>
      <c r="I221" s="4">
        <v>1</v>
      </c>
      <c r="J221" s="4">
        <v>1</v>
      </c>
      <c r="K221" s="4" t="s">
        <v>30</v>
      </c>
      <c r="L221" s="4">
        <v>433.05</v>
      </c>
      <c r="M221" s="4">
        <v>433.05</v>
      </c>
      <c r="N221" s="4" t="s">
        <v>1113</v>
      </c>
      <c r="O221" s="4" t="s">
        <v>32</v>
      </c>
      <c r="P221" s="4" t="s">
        <v>33</v>
      </c>
      <c r="Q221" s="4">
        <v>0</v>
      </c>
      <c r="R221" s="7">
        <v>45175.0000115741</v>
      </c>
      <c r="S221" s="6">
        <v>45182</v>
      </c>
      <c r="T221" s="4" t="s">
        <v>34</v>
      </c>
      <c r="U221" s="4">
        <v>433.05</v>
      </c>
      <c r="V221" s="4">
        <v>0</v>
      </c>
      <c r="W221" s="4">
        <v>0</v>
      </c>
      <c r="X221" s="4" t="s">
        <v>1114</v>
      </c>
      <c r="Y221" s="4" t="s">
        <v>1115</v>
      </c>
    </row>
    <row r="222" s="4" customFormat="1" spans="1:25">
      <c r="A222" s="4" t="s">
        <v>1116</v>
      </c>
      <c r="B222" s="4" t="s">
        <v>26</v>
      </c>
      <c r="C222" s="4" t="s">
        <v>27</v>
      </c>
      <c r="D222" s="4" t="s">
        <v>872</v>
      </c>
      <c r="E222" s="4" t="s">
        <v>873</v>
      </c>
      <c r="F222" s="6">
        <v>45178</v>
      </c>
      <c r="G222" s="6">
        <v>45179</v>
      </c>
      <c r="H222" s="4">
        <v>1</v>
      </c>
      <c r="I222" s="4">
        <v>1</v>
      </c>
      <c r="J222" s="4">
        <v>1</v>
      </c>
      <c r="K222" s="4" t="s">
        <v>30</v>
      </c>
      <c r="L222" s="4">
        <v>516.93</v>
      </c>
      <c r="M222" s="4">
        <v>516.93</v>
      </c>
      <c r="N222" s="4" t="s">
        <v>1117</v>
      </c>
      <c r="O222" s="4" t="s">
        <v>32</v>
      </c>
      <c r="P222" s="4" t="s">
        <v>33</v>
      </c>
      <c r="Q222" s="4">
        <v>0</v>
      </c>
      <c r="R222" s="7">
        <v>45175</v>
      </c>
      <c r="S222" s="6">
        <v>45182</v>
      </c>
      <c r="T222" s="4" t="s">
        <v>34</v>
      </c>
      <c r="U222" s="4">
        <v>516.93</v>
      </c>
      <c r="V222" s="4">
        <v>0</v>
      </c>
      <c r="W222" s="4">
        <v>0</v>
      </c>
      <c r="X222" s="4" t="s">
        <v>1118</v>
      </c>
      <c r="Y222" s="4" t="s">
        <v>1119</v>
      </c>
    </row>
    <row r="223" s="4" customFormat="1" spans="1:25">
      <c r="A223" s="4" t="s">
        <v>1120</v>
      </c>
      <c r="B223" s="4" t="s">
        <v>26</v>
      </c>
      <c r="C223" s="4" t="s">
        <v>27</v>
      </c>
      <c r="D223" s="4" t="s">
        <v>1121</v>
      </c>
      <c r="E223" s="4" t="s">
        <v>1122</v>
      </c>
      <c r="F223" s="6">
        <v>45176</v>
      </c>
      <c r="G223" s="6">
        <v>45179</v>
      </c>
      <c r="H223" s="4">
        <v>1</v>
      </c>
      <c r="I223" s="4">
        <v>3</v>
      </c>
      <c r="J223" s="4">
        <v>3</v>
      </c>
      <c r="K223" s="4" t="s">
        <v>30</v>
      </c>
      <c r="L223" s="4">
        <v>1882.41</v>
      </c>
      <c r="M223" s="4">
        <v>1882.41</v>
      </c>
      <c r="N223" s="4" t="s">
        <v>1123</v>
      </c>
      <c r="O223" s="4" t="s">
        <v>32</v>
      </c>
      <c r="P223" s="4" t="s">
        <v>33</v>
      </c>
      <c r="Q223" s="4">
        <v>0</v>
      </c>
      <c r="R223" s="7">
        <v>45175</v>
      </c>
      <c r="S223" s="6">
        <v>45182</v>
      </c>
      <c r="T223" s="4" t="s">
        <v>34</v>
      </c>
      <c r="U223" s="4">
        <v>1882.41</v>
      </c>
      <c r="V223" s="4">
        <v>0</v>
      </c>
      <c r="W223" s="4">
        <v>0</v>
      </c>
      <c r="X223" s="4" t="s">
        <v>1124</v>
      </c>
      <c r="Y223" s="4" t="s">
        <v>64</v>
      </c>
    </row>
    <row r="224" s="4" customFormat="1" spans="1:25">
      <c r="A224" s="4" t="s">
        <v>1125</v>
      </c>
      <c r="B224" s="4" t="s">
        <v>26</v>
      </c>
      <c r="C224" s="4" t="s">
        <v>27</v>
      </c>
      <c r="D224" s="4" t="s">
        <v>772</v>
      </c>
      <c r="E224" s="4" t="s">
        <v>1126</v>
      </c>
      <c r="F224" s="6">
        <v>45178</v>
      </c>
      <c r="G224" s="6">
        <v>45179</v>
      </c>
      <c r="H224" s="4">
        <v>1</v>
      </c>
      <c r="I224" s="4">
        <v>1</v>
      </c>
      <c r="J224" s="4">
        <v>1</v>
      </c>
      <c r="K224" s="4" t="s">
        <v>30</v>
      </c>
      <c r="L224" s="4">
        <v>382.98</v>
      </c>
      <c r="M224" s="4">
        <v>382.98</v>
      </c>
      <c r="N224" s="4" t="s">
        <v>1127</v>
      </c>
      <c r="O224" s="4" t="s">
        <v>32</v>
      </c>
      <c r="P224" s="4" t="s">
        <v>33</v>
      </c>
      <c r="Q224" s="4">
        <v>0</v>
      </c>
      <c r="R224" s="7">
        <v>45175</v>
      </c>
      <c r="S224" s="6">
        <v>45182</v>
      </c>
      <c r="T224" s="4" t="s">
        <v>34</v>
      </c>
      <c r="U224" s="4">
        <v>382.98</v>
      </c>
      <c r="V224" s="4">
        <v>0</v>
      </c>
      <c r="W224" s="4">
        <v>0</v>
      </c>
      <c r="X224" s="4" t="s">
        <v>1128</v>
      </c>
      <c r="Y224" s="4" t="s">
        <v>64</v>
      </c>
    </row>
    <row r="225" s="4" customFormat="1" spans="1:25">
      <c r="A225" s="4" t="s">
        <v>1129</v>
      </c>
      <c r="B225" s="4" t="s">
        <v>26</v>
      </c>
      <c r="C225" s="4" t="s">
        <v>27</v>
      </c>
      <c r="D225" s="4" t="s">
        <v>1049</v>
      </c>
      <c r="E225" s="4" t="s">
        <v>1050</v>
      </c>
      <c r="F225" s="6">
        <v>45176</v>
      </c>
      <c r="G225" s="6">
        <v>45179</v>
      </c>
      <c r="H225" s="4">
        <v>1</v>
      </c>
      <c r="I225" s="4">
        <v>3</v>
      </c>
      <c r="J225" s="4">
        <v>3</v>
      </c>
      <c r="K225" s="4" t="s">
        <v>30</v>
      </c>
      <c r="L225" s="4">
        <v>2152.74</v>
      </c>
      <c r="M225" s="4">
        <v>2152.74</v>
      </c>
      <c r="N225" s="4" t="s">
        <v>1130</v>
      </c>
      <c r="O225" s="4" t="s">
        <v>32</v>
      </c>
      <c r="P225" s="4" t="s">
        <v>33</v>
      </c>
      <c r="Q225" s="4">
        <v>0</v>
      </c>
      <c r="R225" s="7">
        <v>45175.0000115741</v>
      </c>
      <c r="S225" s="6">
        <v>45182</v>
      </c>
      <c r="T225" s="4" t="s">
        <v>34</v>
      </c>
      <c r="U225" s="4">
        <v>2152.74</v>
      </c>
      <c r="V225" s="4">
        <v>0</v>
      </c>
      <c r="W225" s="4">
        <v>0</v>
      </c>
      <c r="X225" s="4" t="s">
        <v>1131</v>
      </c>
      <c r="Y225" s="4" t="s">
        <v>1132</v>
      </c>
    </row>
    <row r="226" s="4" customFormat="1" spans="1:25">
      <c r="A226" s="4" t="s">
        <v>1133</v>
      </c>
      <c r="B226" s="4" t="s">
        <v>26</v>
      </c>
      <c r="C226" s="4" t="s">
        <v>27</v>
      </c>
      <c r="D226" s="4" t="s">
        <v>1134</v>
      </c>
      <c r="E226" s="4" t="s">
        <v>1135</v>
      </c>
      <c r="F226" s="6">
        <v>45178</v>
      </c>
      <c r="G226" s="6">
        <v>45179</v>
      </c>
      <c r="H226" s="4">
        <v>1</v>
      </c>
      <c r="I226" s="4">
        <v>1</v>
      </c>
      <c r="J226" s="4">
        <v>1</v>
      </c>
      <c r="K226" s="4" t="s">
        <v>30</v>
      </c>
      <c r="L226" s="4">
        <v>305.31</v>
      </c>
      <c r="M226" s="4">
        <v>305.31</v>
      </c>
      <c r="N226" s="4" t="s">
        <v>1136</v>
      </c>
      <c r="O226" s="4" t="s">
        <v>32</v>
      </c>
      <c r="P226" s="4" t="s">
        <v>33</v>
      </c>
      <c r="Q226" s="4">
        <v>0</v>
      </c>
      <c r="R226" s="7">
        <v>45175.0000115741</v>
      </c>
      <c r="S226" s="6">
        <v>45182</v>
      </c>
      <c r="T226" s="4" t="s">
        <v>34</v>
      </c>
      <c r="U226" s="4">
        <v>305.31</v>
      </c>
      <c r="V226" s="4">
        <v>0</v>
      </c>
      <c r="W226" s="4">
        <v>0</v>
      </c>
      <c r="X226" s="4" t="s">
        <v>1137</v>
      </c>
      <c r="Y226" s="4" t="s">
        <v>1138</v>
      </c>
    </row>
    <row r="227" s="4" customFormat="1" spans="1:25">
      <c r="A227" s="4" t="s">
        <v>1139</v>
      </c>
      <c r="B227" s="4" t="s">
        <v>26</v>
      </c>
      <c r="C227" s="4" t="s">
        <v>27</v>
      </c>
      <c r="D227" s="4" t="s">
        <v>1140</v>
      </c>
      <c r="E227" s="4" t="s">
        <v>1141</v>
      </c>
      <c r="F227" s="6">
        <v>45178</v>
      </c>
      <c r="G227" s="6">
        <v>45179</v>
      </c>
      <c r="H227" s="4">
        <v>1</v>
      </c>
      <c r="I227" s="4">
        <v>1</v>
      </c>
      <c r="J227" s="4">
        <v>1</v>
      </c>
      <c r="K227" s="4" t="s">
        <v>30</v>
      </c>
      <c r="L227" s="4">
        <v>406.98</v>
      </c>
      <c r="M227" s="4">
        <v>406.98</v>
      </c>
      <c r="N227" s="4" t="s">
        <v>1142</v>
      </c>
      <c r="O227" s="4" t="s">
        <v>32</v>
      </c>
      <c r="P227" s="4" t="s">
        <v>33</v>
      </c>
      <c r="Q227" s="4">
        <v>0</v>
      </c>
      <c r="R227" s="7">
        <v>45175</v>
      </c>
      <c r="S227" s="6">
        <v>45182</v>
      </c>
      <c r="T227" s="4" t="s">
        <v>34</v>
      </c>
      <c r="U227" s="4">
        <v>406.98</v>
      </c>
      <c r="V227" s="4">
        <v>0</v>
      </c>
      <c r="W227" s="4">
        <v>0</v>
      </c>
      <c r="X227" s="4" t="s">
        <v>1143</v>
      </c>
      <c r="Y227" s="4" t="s">
        <v>1144</v>
      </c>
    </row>
    <row r="228" s="4" customFormat="1" spans="1:25">
      <c r="A228" s="4" t="s">
        <v>1145</v>
      </c>
      <c r="B228" s="4" t="s">
        <v>26</v>
      </c>
      <c r="C228" s="4" t="s">
        <v>27</v>
      </c>
      <c r="D228" s="4" t="s">
        <v>1146</v>
      </c>
      <c r="E228" s="4" t="s">
        <v>1147</v>
      </c>
      <c r="F228" s="6">
        <v>45175</v>
      </c>
      <c r="G228" s="6">
        <v>45179</v>
      </c>
      <c r="H228" s="4">
        <v>1</v>
      </c>
      <c r="I228" s="4">
        <v>4</v>
      </c>
      <c r="J228" s="4">
        <v>4</v>
      </c>
      <c r="K228" s="4" t="s">
        <v>30</v>
      </c>
      <c r="L228" s="4">
        <v>4430.2</v>
      </c>
      <c r="M228" s="4">
        <v>4430.2</v>
      </c>
      <c r="N228" s="4" t="s">
        <v>1148</v>
      </c>
      <c r="O228" s="4" t="s">
        <v>32</v>
      </c>
      <c r="P228" s="4" t="s">
        <v>33</v>
      </c>
      <c r="Q228" s="4">
        <v>0</v>
      </c>
      <c r="R228" s="7">
        <v>45175</v>
      </c>
      <c r="S228" s="6">
        <v>45182</v>
      </c>
      <c r="T228" s="4" t="s">
        <v>34</v>
      </c>
      <c r="U228" s="4">
        <v>4430.2</v>
      </c>
      <c r="V228" s="4">
        <v>0</v>
      </c>
      <c r="W228" s="4">
        <v>0</v>
      </c>
      <c r="X228" s="4" t="s">
        <v>1149</v>
      </c>
      <c r="Y228" s="4" t="s">
        <v>1150</v>
      </c>
    </row>
    <row r="229" s="4" customFormat="1" spans="1:25">
      <c r="A229" s="4" t="s">
        <v>1151</v>
      </c>
      <c r="B229" s="4" t="s">
        <v>26</v>
      </c>
      <c r="C229" s="4" t="s">
        <v>27</v>
      </c>
      <c r="D229" s="4" t="s">
        <v>1146</v>
      </c>
      <c r="E229" s="4" t="s">
        <v>1152</v>
      </c>
      <c r="F229" s="6">
        <v>45175</v>
      </c>
      <c r="G229" s="6">
        <v>45179</v>
      </c>
      <c r="H229" s="4">
        <v>1</v>
      </c>
      <c r="I229" s="4">
        <v>4</v>
      </c>
      <c r="J229" s="4">
        <v>4</v>
      </c>
      <c r="K229" s="4" t="s">
        <v>30</v>
      </c>
      <c r="L229" s="4">
        <v>4430.2</v>
      </c>
      <c r="M229" s="4">
        <v>4430.2</v>
      </c>
      <c r="N229" s="4" t="s">
        <v>1153</v>
      </c>
      <c r="O229" s="4" t="s">
        <v>32</v>
      </c>
      <c r="P229" s="4" t="s">
        <v>33</v>
      </c>
      <c r="Q229" s="4">
        <v>0</v>
      </c>
      <c r="R229" s="7">
        <v>45175.0000115741</v>
      </c>
      <c r="S229" s="6">
        <v>45182</v>
      </c>
      <c r="T229" s="4" t="s">
        <v>34</v>
      </c>
      <c r="U229" s="4">
        <v>4430.2</v>
      </c>
      <c r="V229" s="4">
        <v>0</v>
      </c>
      <c r="W229" s="4">
        <v>0</v>
      </c>
      <c r="X229" s="4" t="s">
        <v>1154</v>
      </c>
      <c r="Y229" s="4" t="s">
        <v>1150</v>
      </c>
    </row>
    <row r="230" s="4" customFormat="1" spans="1:25">
      <c r="A230" s="4" t="s">
        <v>1155</v>
      </c>
      <c r="B230" s="4" t="s">
        <v>26</v>
      </c>
      <c r="C230" s="4" t="s">
        <v>27</v>
      </c>
      <c r="D230" s="4" t="s">
        <v>1156</v>
      </c>
      <c r="E230" s="4" t="s">
        <v>269</v>
      </c>
      <c r="F230" s="6">
        <v>45177</v>
      </c>
      <c r="G230" s="6">
        <v>45179</v>
      </c>
      <c r="H230" s="4">
        <v>1</v>
      </c>
      <c r="I230" s="4">
        <v>2</v>
      </c>
      <c r="J230" s="4">
        <v>2</v>
      </c>
      <c r="K230" s="4" t="s">
        <v>30</v>
      </c>
      <c r="L230" s="4">
        <v>547.72</v>
      </c>
      <c r="M230" s="4">
        <v>547.72</v>
      </c>
      <c r="N230" s="4" t="s">
        <v>1157</v>
      </c>
      <c r="O230" s="4" t="s">
        <v>32</v>
      </c>
      <c r="P230" s="4" t="s">
        <v>33</v>
      </c>
      <c r="Q230" s="4">
        <v>0</v>
      </c>
      <c r="R230" s="7">
        <v>45175</v>
      </c>
      <c r="S230" s="6">
        <v>45182</v>
      </c>
      <c r="T230" s="4" t="s">
        <v>34</v>
      </c>
      <c r="U230" s="4">
        <v>547.72</v>
      </c>
      <c r="V230" s="4">
        <v>0</v>
      </c>
      <c r="W230" s="4">
        <v>0</v>
      </c>
      <c r="X230" s="4" t="s">
        <v>1158</v>
      </c>
      <c r="Y230" s="4" t="s">
        <v>1159</v>
      </c>
    </row>
    <row r="231" s="4" customFormat="1" spans="1:25">
      <c r="A231" s="4" t="s">
        <v>1160</v>
      </c>
      <c r="B231" s="4" t="s">
        <v>26</v>
      </c>
      <c r="C231" s="4" t="s">
        <v>27</v>
      </c>
      <c r="D231" s="4" t="s">
        <v>1161</v>
      </c>
      <c r="E231" s="4" t="s">
        <v>1162</v>
      </c>
      <c r="F231" s="6">
        <v>45178</v>
      </c>
      <c r="G231" s="6">
        <v>45179</v>
      </c>
      <c r="H231" s="4">
        <v>1</v>
      </c>
      <c r="I231" s="4">
        <v>1</v>
      </c>
      <c r="J231" s="4">
        <v>1</v>
      </c>
      <c r="K231" s="4" t="s">
        <v>30</v>
      </c>
      <c r="L231" s="4">
        <v>339.51</v>
      </c>
      <c r="M231" s="4">
        <v>339.51</v>
      </c>
      <c r="N231" s="4" t="s">
        <v>1163</v>
      </c>
      <c r="O231" s="4" t="s">
        <v>32</v>
      </c>
      <c r="P231" s="4" t="s">
        <v>33</v>
      </c>
      <c r="Q231" s="4">
        <v>0</v>
      </c>
      <c r="R231" s="7">
        <v>45175</v>
      </c>
      <c r="S231" s="6">
        <v>45182</v>
      </c>
      <c r="T231" s="4" t="s">
        <v>34</v>
      </c>
      <c r="U231" s="4">
        <v>339.51</v>
      </c>
      <c r="V231" s="4">
        <v>0</v>
      </c>
      <c r="W231" s="4">
        <v>0</v>
      </c>
      <c r="X231" s="4" t="s">
        <v>1164</v>
      </c>
      <c r="Y231" s="4" t="s">
        <v>1165</v>
      </c>
    </row>
    <row r="232" s="4" customFormat="1" spans="1:25">
      <c r="A232" s="4" t="s">
        <v>1166</v>
      </c>
      <c r="B232" s="4" t="s">
        <v>26</v>
      </c>
      <c r="C232" s="4" t="s">
        <v>27</v>
      </c>
      <c r="D232" s="4" t="s">
        <v>772</v>
      </c>
      <c r="E232" s="4" t="s">
        <v>1126</v>
      </c>
      <c r="F232" s="6">
        <v>45176</v>
      </c>
      <c r="G232" s="6">
        <v>45179</v>
      </c>
      <c r="H232" s="4">
        <v>1</v>
      </c>
      <c r="I232" s="4">
        <v>3</v>
      </c>
      <c r="J232" s="4">
        <v>3</v>
      </c>
      <c r="K232" s="4" t="s">
        <v>30</v>
      </c>
      <c r="L232" s="4">
        <v>1148.94</v>
      </c>
      <c r="M232" s="4">
        <v>1148.94</v>
      </c>
      <c r="N232" s="4" t="s">
        <v>1167</v>
      </c>
      <c r="O232" s="4" t="s">
        <v>32</v>
      </c>
      <c r="P232" s="4" t="s">
        <v>33</v>
      </c>
      <c r="Q232" s="4">
        <v>0</v>
      </c>
      <c r="R232" s="7">
        <v>45175.0000115741</v>
      </c>
      <c r="S232" s="6">
        <v>45182</v>
      </c>
      <c r="T232" s="4" t="s">
        <v>34</v>
      </c>
      <c r="U232" s="4">
        <v>1148.94</v>
      </c>
      <c r="V232" s="4">
        <v>0</v>
      </c>
      <c r="W232" s="4">
        <v>0</v>
      </c>
      <c r="X232" s="4" t="s">
        <v>1168</v>
      </c>
      <c r="Y232" s="4" t="s">
        <v>64</v>
      </c>
    </row>
    <row r="233" s="4" customFormat="1" spans="1:25">
      <c r="A233" s="4" t="s">
        <v>1169</v>
      </c>
      <c r="B233" s="4" t="s">
        <v>26</v>
      </c>
      <c r="C233" s="4" t="s">
        <v>27</v>
      </c>
      <c r="D233" s="4" t="s">
        <v>1170</v>
      </c>
      <c r="E233" s="4" t="s">
        <v>339</v>
      </c>
      <c r="F233" s="6">
        <v>45178</v>
      </c>
      <c r="G233" s="6">
        <v>45179</v>
      </c>
      <c r="H233" s="4">
        <v>1</v>
      </c>
      <c r="I233" s="4">
        <v>1</v>
      </c>
      <c r="J233" s="4">
        <v>1</v>
      </c>
      <c r="K233" s="4" t="s">
        <v>30</v>
      </c>
      <c r="L233" s="4">
        <v>540.77</v>
      </c>
      <c r="M233" s="4">
        <v>540.77</v>
      </c>
      <c r="N233" s="4" t="s">
        <v>1171</v>
      </c>
      <c r="O233" s="4" t="s">
        <v>32</v>
      </c>
      <c r="P233" s="4" t="s">
        <v>33</v>
      </c>
      <c r="Q233" s="4">
        <v>0</v>
      </c>
      <c r="R233" s="7">
        <v>45175.0000115741</v>
      </c>
      <c r="S233" s="6">
        <v>45182</v>
      </c>
      <c r="T233" s="4" t="s">
        <v>34</v>
      </c>
      <c r="U233" s="4">
        <v>540.77</v>
      </c>
      <c r="V233" s="4">
        <v>0</v>
      </c>
      <c r="W233" s="4">
        <v>0</v>
      </c>
      <c r="X233" s="4" t="s">
        <v>1172</v>
      </c>
      <c r="Y233" s="4" t="s">
        <v>1173</v>
      </c>
    </row>
    <row r="234" s="4" customFormat="1" spans="1:25">
      <c r="A234" s="4" t="s">
        <v>1174</v>
      </c>
      <c r="B234" s="4" t="s">
        <v>26</v>
      </c>
      <c r="C234" s="4" t="s">
        <v>27</v>
      </c>
      <c r="D234" s="4" t="s">
        <v>1175</v>
      </c>
      <c r="E234" s="4" t="s">
        <v>1176</v>
      </c>
      <c r="F234" s="6">
        <v>45177</v>
      </c>
      <c r="G234" s="6">
        <v>45179</v>
      </c>
      <c r="H234" s="4">
        <v>1</v>
      </c>
      <c r="I234" s="4">
        <v>2</v>
      </c>
      <c r="J234" s="4">
        <v>2</v>
      </c>
      <c r="K234" s="4" t="s">
        <v>30</v>
      </c>
      <c r="L234" s="4">
        <v>3138.91</v>
      </c>
      <c r="M234" s="4">
        <v>3138.91</v>
      </c>
      <c r="N234" s="4" t="s">
        <v>1177</v>
      </c>
      <c r="O234" s="4" t="s">
        <v>32</v>
      </c>
      <c r="P234" s="4" t="s">
        <v>33</v>
      </c>
      <c r="Q234" s="4">
        <v>0</v>
      </c>
      <c r="R234" s="7">
        <v>45175</v>
      </c>
      <c r="S234" s="6">
        <v>45182</v>
      </c>
      <c r="T234" s="4" t="s">
        <v>34</v>
      </c>
      <c r="U234" s="4">
        <v>3138.91</v>
      </c>
      <c r="V234" s="4">
        <v>0</v>
      </c>
      <c r="W234" s="4">
        <v>0</v>
      </c>
      <c r="X234" s="4" t="s">
        <v>1178</v>
      </c>
      <c r="Y234" s="4" t="s">
        <v>1179</v>
      </c>
    </row>
    <row r="235" s="4" customFormat="1" spans="1:25">
      <c r="A235" s="4" t="s">
        <v>1180</v>
      </c>
      <c r="B235" s="4" t="s">
        <v>26</v>
      </c>
      <c r="C235" s="4" t="s">
        <v>27</v>
      </c>
      <c r="D235" s="4" t="s">
        <v>1181</v>
      </c>
      <c r="E235" s="4" t="s">
        <v>541</v>
      </c>
      <c r="F235" s="6">
        <v>45178</v>
      </c>
      <c r="G235" s="6">
        <v>45179</v>
      </c>
      <c r="H235" s="4">
        <v>1</v>
      </c>
      <c r="I235" s="4">
        <v>1</v>
      </c>
      <c r="J235" s="4">
        <v>1</v>
      </c>
      <c r="K235" s="4" t="s">
        <v>30</v>
      </c>
      <c r="L235" s="4">
        <v>1215.02</v>
      </c>
      <c r="M235" s="4">
        <v>1215.02</v>
      </c>
      <c r="N235" s="4" t="s">
        <v>1182</v>
      </c>
      <c r="O235" s="4" t="s">
        <v>32</v>
      </c>
      <c r="P235" s="4" t="s">
        <v>33</v>
      </c>
      <c r="Q235" s="4">
        <v>0</v>
      </c>
      <c r="R235" s="7">
        <v>45176</v>
      </c>
      <c r="S235" s="6">
        <v>45182</v>
      </c>
      <c r="T235" s="4" t="s">
        <v>34</v>
      </c>
      <c r="U235" s="4">
        <v>1215.02</v>
      </c>
      <c r="V235" s="4">
        <v>0</v>
      </c>
      <c r="W235" s="4">
        <v>0</v>
      </c>
      <c r="X235" s="4" t="s">
        <v>1183</v>
      </c>
      <c r="Y235" s="4" t="s">
        <v>1184</v>
      </c>
    </row>
    <row r="236" s="4" customFormat="1" spans="1:25">
      <c r="A236" s="4" t="s">
        <v>563</v>
      </c>
      <c r="B236" s="4" t="s">
        <v>26</v>
      </c>
      <c r="C236" s="4" t="s">
        <v>718</v>
      </c>
      <c r="D236" s="4" t="s">
        <v>558</v>
      </c>
      <c r="E236" s="4" t="s">
        <v>564</v>
      </c>
      <c r="F236" s="6">
        <v>45174</v>
      </c>
      <c r="G236" s="6">
        <v>45179</v>
      </c>
      <c r="H236" s="4">
        <v>1</v>
      </c>
      <c r="I236" s="4">
        <v>5</v>
      </c>
      <c r="J236" s="4">
        <v>5</v>
      </c>
      <c r="K236" s="4" t="s">
        <v>30</v>
      </c>
      <c r="L236" s="4">
        <v>-1411.1</v>
      </c>
      <c r="M236" s="4">
        <v>-1411.1</v>
      </c>
      <c r="N236" s="4" t="s">
        <v>565</v>
      </c>
      <c r="O236" s="4" t="s">
        <v>32</v>
      </c>
      <c r="P236" s="4" t="s">
        <v>33</v>
      </c>
      <c r="Q236" s="4">
        <v>0</v>
      </c>
      <c r="R236" s="7">
        <v>45163.5226851852</v>
      </c>
      <c r="S236" s="6">
        <v>45182</v>
      </c>
      <c r="T236" s="4" t="s">
        <v>34</v>
      </c>
      <c r="U236" s="4">
        <v>-1411.1</v>
      </c>
      <c r="V236" s="4">
        <v>0</v>
      </c>
      <c r="W236" s="4">
        <v>0</v>
      </c>
      <c r="X236" s="4" t="s">
        <v>566</v>
      </c>
      <c r="Y236" s="4" t="s">
        <v>567</v>
      </c>
    </row>
    <row r="237" s="4" customFormat="1" spans="1:25">
      <c r="A237" s="4" t="s">
        <v>1185</v>
      </c>
      <c r="B237" s="4" t="s">
        <v>26</v>
      </c>
      <c r="C237" s="4" t="s">
        <v>27</v>
      </c>
      <c r="D237" s="4" t="s">
        <v>1186</v>
      </c>
      <c r="E237" s="4" t="s">
        <v>319</v>
      </c>
      <c r="F237" s="6">
        <v>45178</v>
      </c>
      <c r="G237" s="6">
        <v>45179</v>
      </c>
      <c r="H237" s="4">
        <v>1</v>
      </c>
      <c r="I237" s="4">
        <v>1</v>
      </c>
      <c r="J237" s="4">
        <v>1</v>
      </c>
      <c r="K237" s="4" t="s">
        <v>30</v>
      </c>
      <c r="L237" s="4">
        <v>1581.02</v>
      </c>
      <c r="M237" s="4">
        <v>1581.02</v>
      </c>
      <c r="N237" s="4" t="s">
        <v>1187</v>
      </c>
      <c r="O237" s="4" t="s">
        <v>32</v>
      </c>
      <c r="P237" s="4" t="s">
        <v>33</v>
      </c>
      <c r="Q237" s="4">
        <v>0</v>
      </c>
      <c r="R237" s="7">
        <v>45176</v>
      </c>
      <c r="S237" s="6">
        <v>45182</v>
      </c>
      <c r="T237" s="4" t="s">
        <v>34</v>
      </c>
      <c r="U237" s="4">
        <v>1581.02</v>
      </c>
      <c r="V237" s="4">
        <v>0</v>
      </c>
      <c r="W237" s="4">
        <v>0</v>
      </c>
      <c r="X237" s="4" t="s">
        <v>1188</v>
      </c>
      <c r="Y237" s="4" t="s">
        <v>1189</v>
      </c>
    </row>
    <row r="238" s="4" customFormat="1" spans="1:25">
      <c r="A238" s="4" t="s">
        <v>1190</v>
      </c>
      <c r="B238" s="4" t="s">
        <v>26</v>
      </c>
      <c r="C238" s="4" t="s">
        <v>27</v>
      </c>
      <c r="D238" s="4" t="s">
        <v>124</v>
      </c>
      <c r="E238" s="4" t="s">
        <v>1191</v>
      </c>
      <c r="F238" s="6">
        <v>45178</v>
      </c>
      <c r="G238" s="6">
        <v>45179</v>
      </c>
      <c r="H238" s="4">
        <v>1</v>
      </c>
      <c r="I238" s="4">
        <v>1</v>
      </c>
      <c r="J238" s="4">
        <v>1</v>
      </c>
      <c r="K238" s="4" t="s">
        <v>30</v>
      </c>
      <c r="L238" s="4">
        <v>319.38</v>
      </c>
      <c r="M238" s="4">
        <v>319.38</v>
      </c>
      <c r="N238" s="4" t="s">
        <v>1192</v>
      </c>
      <c r="O238" s="4" t="s">
        <v>32</v>
      </c>
      <c r="P238" s="4" t="s">
        <v>33</v>
      </c>
      <c r="Q238" s="4">
        <v>0</v>
      </c>
      <c r="R238" s="7">
        <v>45176</v>
      </c>
      <c r="S238" s="6">
        <v>45182</v>
      </c>
      <c r="T238" s="4" t="s">
        <v>34</v>
      </c>
      <c r="U238" s="4">
        <v>319.38</v>
      </c>
      <c r="V238" s="4">
        <v>0</v>
      </c>
      <c r="W238" s="4">
        <v>0</v>
      </c>
      <c r="X238" s="4" t="s">
        <v>1193</v>
      </c>
      <c r="Y238" s="4" t="s">
        <v>128</v>
      </c>
    </row>
    <row r="239" s="4" customFormat="1" spans="1:25">
      <c r="A239" s="4" t="s">
        <v>1194</v>
      </c>
      <c r="B239" s="4" t="s">
        <v>26</v>
      </c>
      <c r="C239" s="4" t="s">
        <v>27</v>
      </c>
      <c r="D239" s="4" t="s">
        <v>1008</v>
      </c>
      <c r="E239" s="4" t="s">
        <v>390</v>
      </c>
      <c r="F239" s="6">
        <v>45177</v>
      </c>
      <c r="G239" s="6">
        <v>45179</v>
      </c>
      <c r="H239" s="4">
        <v>1</v>
      </c>
      <c r="I239" s="4">
        <v>2</v>
      </c>
      <c r="J239" s="4">
        <v>2</v>
      </c>
      <c r="K239" s="4" t="s">
        <v>30</v>
      </c>
      <c r="L239" s="4">
        <v>956.23</v>
      </c>
      <c r="M239" s="4">
        <v>956.23</v>
      </c>
      <c r="N239" s="4" t="s">
        <v>1195</v>
      </c>
      <c r="O239" s="4" t="s">
        <v>32</v>
      </c>
      <c r="P239" s="4" t="s">
        <v>33</v>
      </c>
      <c r="Q239" s="4">
        <v>0</v>
      </c>
      <c r="R239" s="7">
        <v>45176</v>
      </c>
      <c r="S239" s="6">
        <v>45182</v>
      </c>
      <c r="T239" s="4" t="s">
        <v>34</v>
      </c>
      <c r="U239" s="4">
        <v>956.23</v>
      </c>
      <c r="V239" s="4">
        <v>0</v>
      </c>
      <c r="W239" s="4">
        <v>0</v>
      </c>
      <c r="X239" s="4" t="s">
        <v>1196</v>
      </c>
      <c r="Y239" s="4" t="s">
        <v>1197</v>
      </c>
    </row>
    <row r="240" s="4" customFormat="1" spans="1:25">
      <c r="A240" s="4" t="s">
        <v>1198</v>
      </c>
      <c r="B240" s="4" t="s">
        <v>26</v>
      </c>
      <c r="C240" s="4" t="s">
        <v>27</v>
      </c>
      <c r="D240" s="4" t="s">
        <v>1199</v>
      </c>
      <c r="E240" s="4" t="s">
        <v>1200</v>
      </c>
      <c r="F240" s="6">
        <v>45176</v>
      </c>
      <c r="G240" s="6">
        <v>45179</v>
      </c>
      <c r="H240" s="4">
        <v>1</v>
      </c>
      <c r="I240" s="4">
        <v>3</v>
      </c>
      <c r="J240" s="4">
        <v>3</v>
      </c>
      <c r="K240" s="4" t="s">
        <v>30</v>
      </c>
      <c r="L240" s="4">
        <v>2534.01</v>
      </c>
      <c r="M240" s="4">
        <v>2534.01</v>
      </c>
      <c r="N240" s="4" t="s">
        <v>1201</v>
      </c>
      <c r="O240" s="4" t="s">
        <v>32</v>
      </c>
      <c r="P240" s="4" t="s">
        <v>33</v>
      </c>
      <c r="Q240" s="4">
        <v>0</v>
      </c>
      <c r="R240" s="7">
        <v>45176</v>
      </c>
      <c r="S240" s="6">
        <v>45182</v>
      </c>
      <c r="T240" s="4" t="s">
        <v>34</v>
      </c>
      <c r="U240" s="4">
        <v>2534.01</v>
      </c>
      <c r="V240" s="4">
        <v>0</v>
      </c>
      <c r="W240" s="4">
        <v>0</v>
      </c>
      <c r="X240" s="4" t="s">
        <v>1202</v>
      </c>
      <c r="Y240" s="4" t="s">
        <v>1203</v>
      </c>
    </row>
    <row r="241" s="4" customFormat="1" spans="1:25">
      <c r="A241" s="4" t="s">
        <v>1204</v>
      </c>
      <c r="B241" s="4" t="s">
        <v>26</v>
      </c>
      <c r="C241" s="4" t="s">
        <v>27</v>
      </c>
      <c r="D241" s="4" t="s">
        <v>1205</v>
      </c>
      <c r="E241" s="4" t="s">
        <v>1206</v>
      </c>
      <c r="F241" s="6">
        <v>45177</v>
      </c>
      <c r="G241" s="6">
        <v>45179</v>
      </c>
      <c r="H241" s="4">
        <v>1</v>
      </c>
      <c r="I241" s="4">
        <v>2</v>
      </c>
      <c r="J241" s="4">
        <v>2</v>
      </c>
      <c r="K241" s="4" t="s">
        <v>30</v>
      </c>
      <c r="L241" s="4">
        <v>2484.26</v>
      </c>
      <c r="M241" s="4">
        <v>2484.26</v>
      </c>
      <c r="N241" s="4" t="s">
        <v>1207</v>
      </c>
      <c r="O241" s="4" t="s">
        <v>32</v>
      </c>
      <c r="P241" s="4" t="s">
        <v>33</v>
      </c>
      <c r="Q241" s="4">
        <v>0</v>
      </c>
      <c r="R241" s="7">
        <v>45176.0000115741</v>
      </c>
      <c r="S241" s="6">
        <v>45182</v>
      </c>
      <c r="T241" s="4" t="s">
        <v>34</v>
      </c>
      <c r="U241" s="4">
        <v>2484.26</v>
      </c>
      <c r="V241" s="4">
        <v>0</v>
      </c>
      <c r="W241" s="4">
        <v>0</v>
      </c>
      <c r="X241" s="4" t="s">
        <v>1208</v>
      </c>
      <c r="Y241" s="4" t="s">
        <v>1209</v>
      </c>
    </row>
    <row r="242" s="4" customFormat="1" spans="1:25">
      <c r="A242" s="4" t="s">
        <v>1210</v>
      </c>
      <c r="B242" s="4" t="s">
        <v>26</v>
      </c>
      <c r="C242" s="4" t="s">
        <v>27</v>
      </c>
      <c r="D242" s="4" t="s">
        <v>1211</v>
      </c>
      <c r="E242" s="4" t="s">
        <v>1212</v>
      </c>
      <c r="F242" s="6">
        <v>45178</v>
      </c>
      <c r="G242" s="6">
        <v>45179</v>
      </c>
      <c r="H242" s="4">
        <v>1</v>
      </c>
      <c r="I242" s="4">
        <v>1</v>
      </c>
      <c r="J242" s="4">
        <v>1</v>
      </c>
      <c r="K242" s="4" t="s">
        <v>30</v>
      </c>
      <c r="L242" s="4">
        <v>711.79</v>
      </c>
      <c r="M242" s="4">
        <v>711.79</v>
      </c>
      <c r="N242" s="4" t="s">
        <v>1213</v>
      </c>
      <c r="O242" s="4" t="s">
        <v>32</v>
      </c>
      <c r="P242" s="4" t="s">
        <v>33</v>
      </c>
      <c r="Q242" s="4">
        <v>0</v>
      </c>
      <c r="R242" s="7">
        <v>45176.0000115741</v>
      </c>
      <c r="S242" s="6">
        <v>45182</v>
      </c>
      <c r="T242" s="4" t="s">
        <v>34</v>
      </c>
      <c r="U242" s="4">
        <v>711.79</v>
      </c>
      <c r="V242" s="4">
        <v>0</v>
      </c>
      <c r="W242" s="4">
        <v>0</v>
      </c>
      <c r="X242" s="4" t="s">
        <v>1214</v>
      </c>
      <c r="Y242" s="4" t="s">
        <v>64</v>
      </c>
    </row>
    <row r="243" s="4" customFormat="1" spans="1:26">
      <c r="A243" s="4" t="s">
        <v>1215</v>
      </c>
      <c r="B243" s="4" t="s">
        <v>26</v>
      </c>
      <c r="C243" s="4" t="s">
        <v>27</v>
      </c>
      <c r="D243" s="4" t="s">
        <v>516</v>
      </c>
      <c r="E243" s="4" t="s">
        <v>240</v>
      </c>
      <c r="F243" s="6">
        <v>45178</v>
      </c>
      <c r="G243" s="6">
        <v>45179</v>
      </c>
      <c r="H243" s="4">
        <v>2</v>
      </c>
      <c r="I243" s="4">
        <v>1</v>
      </c>
      <c r="J243" s="4">
        <v>2</v>
      </c>
      <c r="K243" s="4" t="s">
        <v>30</v>
      </c>
      <c r="L243" s="4">
        <v>1310.54</v>
      </c>
      <c r="M243" s="4">
        <v>1310.54</v>
      </c>
      <c r="N243" s="4" t="s">
        <v>1216</v>
      </c>
      <c r="O243" s="4" t="s">
        <v>32</v>
      </c>
      <c r="P243" s="4" t="s">
        <v>33</v>
      </c>
      <c r="Q243" s="4">
        <v>0</v>
      </c>
      <c r="R243" s="7">
        <v>45176.0000115741</v>
      </c>
      <c r="S243" s="6">
        <v>45182</v>
      </c>
      <c r="T243" s="4" t="s">
        <v>34</v>
      </c>
      <c r="U243" s="4">
        <v>1310.54</v>
      </c>
      <c r="V243" s="4">
        <v>0</v>
      </c>
      <c r="W243" s="4">
        <v>0</v>
      </c>
      <c r="X243" s="4" t="s">
        <v>1217</v>
      </c>
      <c r="Y243" s="4">
        <v>82317958</v>
      </c>
      <c r="Z243" s="4" t="s">
        <v>1218</v>
      </c>
    </row>
    <row r="244" s="4" customFormat="1" spans="1:25">
      <c r="A244" s="4" t="s">
        <v>1219</v>
      </c>
      <c r="B244" s="4" t="s">
        <v>26</v>
      </c>
      <c r="C244" s="4" t="s">
        <v>27</v>
      </c>
      <c r="D244" s="4" t="s">
        <v>1220</v>
      </c>
      <c r="E244" s="4" t="s">
        <v>1221</v>
      </c>
      <c r="F244" s="6">
        <v>45177</v>
      </c>
      <c r="G244" s="6">
        <v>45179</v>
      </c>
      <c r="H244" s="4">
        <v>1</v>
      </c>
      <c r="I244" s="4">
        <v>2</v>
      </c>
      <c r="J244" s="4">
        <v>2</v>
      </c>
      <c r="K244" s="4" t="s">
        <v>30</v>
      </c>
      <c r="L244" s="4">
        <v>1884.46</v>
      </c>
      <c r="M244" s="4">
        <v>1884.46</v>
      </c>
      <c r="N244" s="4" t="s">
        <v>1222</v>
      </c>
      <c r="O244" s="4" t="s">
        <v>32</v>
      </c>
      <c r="P244" s="4" t="s">
        <v>33</v>
      </c>
      <c r="Q244" s="4">
        <v>0</v>
      </c>
      <c r="R244" s="7">
        <v>45176.0000115741</v>
      </c>
      <c r="S244" s="6">
        <v>45182</v>
      </c>
      <c r="T244" s="4" t="s">
        <v>34</v>
      </c>
      <c r="U244" s="4">
        <v>1884.46</v>
      </c>
      <c r="V244" s="4">
        <v>0</v>
      </c>
      <c r="W244" s="4">
        <v>0</v>
      </c>
      <c r="X244" s="4" t="s">
        <v>1223</v>
      </c>
      <c r="Y244" s="4" t="s">
        <v>1224</v>
      </c>
    </row>
    <row r="245" s="4" customFormat="1" spans="1:25">
      <c r="A245" s="4" t="s">
        <v>1225</v>
      </c>
      <c r="B245" s="4" t="s">
        <v>26</v>
      </c>
      <c r="C245" s="4" t="s">
        <v>27</v>
      </c>
      <c r="D245" s="4" t="s">
        <v>1226</v>
      </c>
      <c r="E245" s="4" t="s">
        <v>1227</v>
      </c>
      <c r="F245" s="6">
        <v>45178</v>
      </c>
      <c r="G245" s="6">
        <v>45179</v>
      </c>
      <c r="H245" s="4">
        <v>1</v>
      </c>
      <c r="I245" s="4">
        <v>1</v>
      </c>
      <c r="J245" s="4">
        <v>1</v>
      </c>
      <c r="K245" s="4" t="s">
        <v>30</v>
      </c>
      <c r="L245" s="4">
        <v>423.76</v>
      </c>
      <c r="M245" s="4">
        <v>423.76</v>
      </c>
      <c r="N245" s="4" t="s">
        <v>1228</v>
      </c>
      <c r="O245" s="4" t="s">
        <v>32</v>
      </c>
      <c r="P245" s="4" t="s">
        <v>33</v>
      </c>
      <c r="Q245" s="4">
        <v>0</v>
      </c>
      <c r="R245" s="7">
        <v>45176.0000115741</v>
      </c>
      <c r="S245" s="6">
        <v>45182</v>
      </c>
      <c r="T245" s="4" t="s">
        <v>34</v>
      </c>
      <c r="U245" s="4">
        <v>423.76</v>
      </c>
      <c r="V245" s="4">
        <v>0</v>
      </c>
      <c r="W245" s="4">
        <v>0</v>
      </c>
      <c r="X245" s="4" t="s">
        <v>1229</v>
      </c>
      <c r="Y245" s="4" t="s">
        <v>1230</v>
      </c>
    </row>
    <row r="246" s="4" customFormat="1" spans="1:25">
      <c r="A246" s="4" t="s">
        <v>1231</v>
      </c>
      <c r="B246" s="4" t="s">
        <v>26</v>
      </c>
      <c r="C246" s="4" t="s">
        <v>27</v>
      </c>
      <c r="D246" s="4" t="s">
        <v>1232</v>
      </c>
      <c r="E246" s="4" t="s">
        <v>1233</v>
      </c>
      <c r="F246" s="6">
        <v>45178</v>
      </c>
      <c r="G246" s="6">
        <v>45179</v>
      </c>
      <c r="H246" s="4">
        <v>2</v>
      </c>
      <c r="I246" s="4">
        <v>1</v>
      </c>
      <c r="J246" s="4">
        <v>2</v>
      </c>
      <c r="K246" s="4" t="s">
        <v>30</v>
      </c>
      <c r="L246" s="4">
        <v>1903.94</v>
      </c>
      <c r="M246" s="4">
        <v>1903.94</v>
      </c>
      <c r="N246" s="4" t="s">
        <v>1234</v>
      </c>
      <c r="O246" s="4" t="s">
        <v>32</v>
      </c>
      <c r="P246" s="4" t="s">
        <v>33</v>
      </c>
      <c r="Q246" s="4">
        <v>0</v>
      </c>
      <c r="R246" s="7">
        <v>45176.0000115741</v>
      </c>
      <c r="S246" s="6">
        <v>45182</v>
      </c>
      <c r="T246" s="4" t="s">
        <v>34</v>
      </c>
      <c r="U246" s="4">
        <v>1903.94</v>
      </c>
      <c r="V246" s="4">
        <v>0</v>
      </c>
      <c r="W246" s="4">
        <v>0</v>
      </c>
      <c r="X246" s="4" t="s">
        <v>1235</v>
      </c>
      <c r="Y246" s="4" t="s">
        <v>64</v>
      </c>
    </row>
    <row r="247" s="4" customFormat="1" spans="1:25">
      <c r="A247" s="4" t="s">
        <v>1236</v>
      </c>
      <c r="B247" s="4" t="s">
        <v>26</v>
      </c>
      <c r="C247" s="4" t="s">
        <v>27</v>
      </c>
      <c r="D247" s="4" t="s">
        <v>1237</v>
      </c>
      <c r="E247" s="4" t="s">
        <v>240</v>
      </c>
      <c r="F247" s="6">
        <v>45177</v>
      </c>
      <c r="G247" s="6">
        <v>45179</v>
      </c>
      <c r="H247" s="4">
        <v>1</v>
      </c>
      <c r="I247" s="4">
        <v>2</v>
      </c>
      <c r="J247" s="4">
        <v>2</v>
      </c>
      <c r="K247" s="4" t="s">
        <v>30</v>
      </c>
      <c r="L247" s="4">
        <v>248.72</v>
      </c>
      <c r="M247" s="4">
        <v>248.72</v>
      </c>
      <c r="N247" s="4" t="s">
        <v>1238</v>
      </c>
      <c r="O247" s="4" t="s">
        <v>32</v>
      </c>
      <c r="P247" s="4" t="s">
        <v>33</v>
      </c>
      <c r="Q247" s="4">
        <v>0</v>
      </c>
      <c r="R247" s="7">
        <v>45176.0000115741</v>
      </c>
      <c r="S247" s="6">
        <v>45182</v>
      </c>
      <c r="T247" s="4" t="s">
        <v>34</v>
      </c>
      <c r="U247" s="4">
        <v>248.72</v>
      </c>
      <c r="V247" s="4">
        <v>0</v>
      </c>
      <c r="W247" s="4">
        <v>0</v>
      </c>
      <c r="X247" s="4" t="s">
        <v>1239</v>
      </c>
      <c r="Y247" s="4" t="s">
        <v>1240</v>
      </c>
    </row>
    <row r="248" s="4" customFormat="1" spans="1:25">
      <c r="A248" s="4" t="s">
        <v>1241</v>
      </c>
      <c r="B248" s="4" t="s">
        <v>26</v>
      </c>
      <c r="C248" s="4" t="s">
        <v>27</v>
      </c>
      <c r="D248" s="4" t="s">
        <v>1242</v>
      </c>
      <c r="E248" s="4" t="s">
        <v>484</v>
      </c>
      <c r="F248" s="6">
        <v>45177</v>
      </c>
      <c r="G248" s="6">
        <v>45179</v>
      </c>
      <c r="H248" s="4">
        <v>1</v>
      </c>
      <c r="I248" s="4">
        <v>2</v>
      </c>
      <c r="J248" s="4">
        <v>2</v>
      </c>
      <c r="K248" s="4" t="s">
        <v>30</v>
      </c>
      <c r="L248" s="4">
        <v>255.5</v>
      </c>
      <c r="M248" s="4">
        <v>255.5</v>
      </c>
      <c r="N248" s="4" t="s">
        <v>1243</v>
      </c>
      <c r="O248" s="4" t="s">
        <v>32</v>
      </c>
      <c r="P248" s="4" t="s">
        <v>33</v>
      </c>
      <c r="Q248" s="4">
        <v>0</v>
      </c>
      <c r="R248" s="7">
        <v>45176.0000115741</v>
      </c>
      <c r="S248" s="6">
        <v>45182</v>
      </c>
      <c r="T248" s="4" t="s">
        <v>34</v>
      </c>
      <c r="U248" s="4">
        <v>255.5</v>
      </c>
      <c r="V248" s="4">
        <v>0</v>
      </c>
      <c r="W248" s="4">
        <v>0</v>
      </c>
      <c r="X248" s="4" t="s">
        <v>1244</v>
      </c>
      <c r="Y248" s="4" t="s">
        <v>64</v>
      </c>
    </row>
    <row r="249" s="4" customFormat="1" spans="1:25">
      <c r="A249" s="4" t="s">
        <v>1245</v>
      </c>
      <c r="B249" s="4" t="s">
        <v>26</v>
      </c>
      <c r="C249" s="4" t="s">
        <v>27</v>
      </c>
      <c r="D249" s="4" t="s">
        <v>1246</v>
      </c>
      <c r="E249" s="4" t="s">
        <v>1247</v>
      </c>
      <c r="F249" s="6">
        <v>45177</v>
      </c>
      <c r="G249" s="6">
        <v>45179</v>
      </c>
      <c r="H249" s="4">
        <v>1</v>
      </c>
      <c r="I249" s="4">
        <v>2</v>
      </c>
      <c r="J249" s="4">
        <v>2</v>
      </c>
      <c r="K249" s="4" t="s">
        <v>30</v>
      </c>
      <c r="L249" s="4">
        <v>699.64</v>
      </c>
      <c r="M249" s="4">
        <v>699.64</v>
      </c>
      <c r="N249" s="4" t="s">
        <v>1248</v>
      </c>
      <c r="O249" s="4" t="s">
        <v>32</v>
      </c>
      <c r="P249" s="4" t="s">
        <v>33</v>
      </c>
      <c r="Q249" s="4">
        <v>0</v>
      </c>
      <c r="R249" s="7">
        <v>45176.0000115741</v>
      </c>
      <c r="S249" s="6">
        <v>45182</v>
      </c>
      <c r="T249" s="4" t="s">
        <v>34</v>
      </c>
      <c r="U249" s="4">
        <v>699.64</v>
      </c>
      <c r="V249" s="4">
        <v>0</v>
      </c>
      <c r="W249" s="4">
        <v>0</v>
      </c>
      <c r="X249" s="4" t="s">
        <v>1249</v>
      </c>
      <c r="Y249" s="4" t="s">
        <v>1250</v>
      </c>
    </row>
    <row r="250" s="4" customFormat="1" spans="1:25">
      <c r="A250" s="4" t="s">
        <v>1251</v>
      </c>
      <c r="B250" s="4" t="s">
        <v>26</v>
      </c>
      <c r="C250" s="4" t="s">
        <v>27</v>
      </c>
      <c r="D250" s="4" t="s">
        <v>124</v>
      </c>
      <c r="E250" s="4" t="s">
        <v>1252</v>
      </c>
      <c r="F250" s="6">
        <v>45177</v>
      </c>
      <c r="G250" s="6">
        <v>45179</v>
      </c>
      <c r="H250" s="4">
        <v>1</v>
      </c>
      <c r="I250" s="4">
        <v>2</v>
      </c>
      <c r="J250" s="4">
        <v>2</v>
      </c>
      <c r="K250" s="4" t="s">
        <v>30</v>
      </c>
      <c r="L250" s="4">
        <v>867.16</v>
      </c>
      <c r="M250" s="4">
        <v>867.16</v>
      </c>
      <c r="N250" s="4" t="s">
        <v>1253</v>
      </c>
      <c r="O250" s="4" t="s">
        <v>32</v>
      </c>
      <c r="P250" s="4" t="s">
        <v>33</v>
      </c>
      <c r="Q250" s="4">
        <v>0</v>
      </c>
      <c r="R250" s="7">
        <v>45176</v>
      </c>
      <c r="S250" s="6">
        <v>45182</v>
      </c>
      <c r="T250" s="4" t="s">
        <v>34</v>
      </c>
      <c r="U250" s="4">
        <v>867.16</v>
      </c>
      <c r="V250" s="4">
        <v>0</v>
      </c>
      <c r="W250" s="4">
        <v>0</v>
      </c>
      <c r="X250" s="4" t="s">
        <v>1254</v>
      </c>
      <c r="Y250" s="4" t="s">
        <v>64</v>
      </c>
    </row>
    <row r="251" s="4" customFormat="1" spans="1:25">
      <c r="A251" s="4" t="s">
        <v>1255</v>
      </c>
      <c r="B251" s="4" t="s">
        <v>26</v>
      </c>
      <c r="C251" s="4" t="s">
        <v>27</v>
      </c>
      <c r="D251" s="4" t="s">
        <v>1034</v>
      </c>
      <c r="E251" s="4" t="s">
        <v>1256</v>
      </c>
      <c r="F251" s="6">
        <v>45178</v>
      </c>
      <c r="G251" s="6">
        <v>45179</v>
      </c>
      <c r="H251" s="4">
        <v>1</v>
      </c>
      <c r="I251" s="4">
        <v>1</v>
      </c>
      <c r="J251" s="4">
        <v>1</v>
      </c>
      <c r="K251" s="4" t="s">
        <v>30</v>
      </c>
      <c r="L251" s="4">
        <v>326.91</v>
      </c>
      <c r="M251" s="4">
        <v>326.91</v>
      </c>
      <c r="N251" s="4" t="s">
        <v>1257</v>
      </c>
      <c r="O251" s="4" t="s">
        <v>32</v>
      </c>
      <c r="P251" s="4" t="s">
        <v>33</v>
      </c>
      <c r="Q251" s="4">
        <v>0</v>
      </c>
      <c r="R251" s="7">
        <v>45176.0000115741</v>
      </c>
      <c r="S251" s="6">
        <v>45182</v>
      </c>
      <c r="T251" s="4" t="s">
        <v>34</v>
      </c>
      <c r="U251" s="4">
        <v>326.91</v>
      </c>
      <c r="V251" s="4">
        <v>0</v>
      </c>
      <c r="W251" s="4">
        <v>0</v>
      </c>
      <c r="X251" s="4" t="s">
        <v>1258</v>
      </c>
      <c r="Y251" s="4" t="s">
        <v>1259</v>
      </c>
    </row>
    <row r="252" s="4" customFormat="1" spans="1:25">
      <c r="A252" s="4" t="s">
        <v>1260</v>
      </c>
      <c r="B252" s="4" t="s">
        <v>26</v>
      </c>
      <c r="C252" s="4" t="s">
        <v>27</v>
      </c>
      <c r="D252" s="4" t="s">
        <v>1261</v>
      </c>
      <c r="E252" s="4" t="s">
        <v>1262</v>
      </c>
      <c r="F252" s="6">
        <v>45176</v>
      </c>
      <c r="G252" s="6">
        <v>45179</v>
      </c>
      <c r="H252" s="4">
        <v>1</v>
      </c>
      <c r="I252" s="4">
        <v>3</v>
      </c>
      <c r="J252" s="4">
        <v>3</v>
      </c>
      <c r="K252" s="4" t="s">
        <v>30</v>
      </c>
      <c r="L252" s="4">
        <v>2137.92</v>
      </c>
      <c r="M252" s="4">
        <v>2137.92</v>
      </c>
      <c r="N252" s="4" t="s">
        <v>1263</v>
      </c>
      <c r="O252" s="4" t="s">
        <v>32</v>
      </c>
      <c r="P252" s="4" t="s">
        <v>33</v>
      </c>
      <c r="Q252" s="4">
        <v>0</v>
      </c>
      <c r="R252" s="7">
        <v>45176.0000115741</v>
      </c>
      <c r="S252" s="6">
        <v>45182</v>
      </c>
      <c r="T252" s="4" t="s">
        <v>34</v>
      </c>
      <c r="U252" s="4">
        <v>2137.92</v>
      </c>
      <c r="V252" s="4">
        <v>0</v>
      </c>
      <c r="W252" s="4">
        <v>0</v>
      </c>
      <c r="X252" s="4" t="s">
        <v>1264</v>
      </c>
      <c r="Y252" s="4" t="s">
        <v>1265</v>
      </c>
    </row>
    <row r="253" s="4" customFormat="1" spans="1:25">
      <c r="A253" s="4" t="s">
        <v>1266</v>
      </c>
      <c r="B253" s="4" t="s">
        <v>26</v>
      </c>
      <c r="C253" s="4" t="s">
        <v>27</v>
      </c>
      <c r="D253" s="4" t="s">
        <v>1267</v>
      </c>
      <c r="E253" s="4" t="s">
        <v>586</v>
      </c>
      <c r="F253" s="6">
        <v>45177</v>
      </c>
      <c r="G253" s="6">
        <v>45179</v>
      </c>
      <c r="H253" s="4">
        <v>1</v>
      </c>
      <c r="I253" s="4">
        <v>2</v>
      </c>
      <c r="J253" s="4">
        <v>2</v>
      </c>
      <c r="K253" s="4" t="s">
        <v>30</v>
      </c>
      <c r="L253" s="4">
        <v>3819.76</v>
      </c>
      <c r="M253" s="4">
        <v>3819.76</v>
      </c>
      <c r="N253" s="4" t="s">
        <v>1268</v>
      </c>
      <c r="O253" s="4" t="s">
        <v>32</v>
      </c>
      <c r="P253" s="4" t="s">
        <v>33</v>
      </c>
      <c r="Q253" s="4">
        <v>0</v>
      </c>
      <c r="R253" s="7">
        <v>45176</v>
      </c>
      <c r="S253" s="6">
        <v>45182</v>
      </c>
      <c r="T253" s="4" t="s">
        <v>34</v>
      </c>
      <c r="U253" s="4">
        <v>3819.76</v>
      </c>
      <c r="V253" s="4">
        <v>0</v>
      </c>
      <c r="W253" s="4">
        <v>0</v>
      </c>
      <c r="X253" s="4" t="s">
        <v>1269</v>
      </c>
      <c r="Y253" s="4" t="s">
        <v>64</v>
      </c>
    </row>
    <row r="254" s="4" customFormat="1" spans="1:25">
      <c r="A254" s="4" t="s">
        <v>1270</v>
      </c>
      <c r="B254" s="4" t="s">
        <v>26</v>
      </c>
      <c r="C254" s="4" t="s">
        <v>27</v>
      </c>
      <c r="D254" s="4" t="s">
        <v>1271</v>
      </c>
      <c r="E254" s="4" t="s">
        <v>240</v>
      </c>
      <c r="F254" s="6">
        <v>45178</v>
      </c>
      <c r="G254" s="6">
        <v>45179</v>
      </c>
      <c r="H254" s="4">
        <v>1</v>
      </c>
      <c r="I254" s="4">
        <v>1</v>
      </c>
      <c r="J254" s="4">
        <v>1</v>
      </c>
      <c r="K254" s="4" t="s">
        <v>30</v>
      </c>
      <c r="L254" s="4">
        <v>397.9</v>
      </c>
      <c r="M254" s="4">
        <v>397.9</v>
      </c>
      <c r="N254" s="4" t="s">
        <v>1272</v>
      </c>
      <c r="O254" s="4" t="s">
        <v>32</v>
      </c>
      <c r="P254" s="4" t="s">
        <v>33</v>
      </c>
      <c r="Q254" s="4">
        <v>0</v>
      </c>
      <c r="R254" s="7">
        <v>45177.0000115741</v>
      </c>
      <c r="S254" s="6">
        <v>45182</v>
      </c>
      <c r="T254" s="4" t="s">
        <v>34</v>
      </c>
      <c r="U254" s="4">
        <v>397.9</v>
      </c>
      <c r="V254" s="4">
        <v>0</v>
      </c>
      <c r="W254" s="4">
        <v>0</v>
      </c>
      <c r="X254" s="4" t="s">
        <v>1273</v>
      </c>
      <c r="Y254" s="4" t="s">
        <v>1274</v>
      </c>
    </row>
    <row r="255" s="4" customFormat="1" spans="1:25">
      <c r="A255" s="4" t="s">
        <v>1275</v>
      </c>
      <c r="B255" s="4" t="s">
        <v>26</v>
      </c>
      <c r="C255" s="4" t="s">
        <v>27</v>
      </c>
      <c r="D255" s="4" t="s">
        <v>1276</v>
      </c>
      <c r="E255" s="4" t="s">
        <v>1277</v>
      </c>
      <c r="F255" s="6">
        <v>45178</v>
      </c>
      <c r="G255" s="6">
        <v>45179</v>
      </c>
      <c r="H255" s="4">
        <v>1</v>
      </c>
      <c r="I255" s="4">
        <v>1</v>
      </c>
      <c r="J255" s="4">
        <v>1</v>
      </c>
      <c r="K255" s="4" t="s">
        <v>30</v>
      </c>
      <c r="L255" s="4">
        <v>1299.8</v>
      </c>
      <c r="M255" s="4">
        <v>1299.8</v>
      </c>
      <c r="N255" s="4" t="s">
        <v>1278</v>
      </c>
      <c r="O255" s="4" t="s">
        <v>32</v>
      </c>
      <c r="P255" s="4" t="s">
        <v>33</v>
      </c>
      <c r="Q255" s="4">
        <v>0</v>
      </c>
      <c r="R255" s="7">
        <v>45177</v>
      </c>
      <c r="S255" s="6">
        <v>45182</v>
      </c>
      <c r="T255" s="4" t="s">
        <v>34</v>
      </c>
      <c r="U255" s="4">
        <v>1299.8</v>
      </c>
      <c r="V255" s="4">
        <v>0</v>
      </c>
      <c r="W255" s="4">
        <v>0</v>
      </c>
      <c r="X255" s="4" t="s">
        <v>1279</v>
      </c>
      <c r="Y255" s="4" t="s">
        <v>64</v>
      </c>
    </row>
    <row r="256" s="4" customFormat="1" spans="1:25">
      <c r="A256" s="4" t="s">
        <v>1280</v>
      </c>
      <c r="B256" s="4" t="s">
        <v>26</v>
      </c>
      <c r="C256" s="4" t="s">
        <v>27</v>
      </c>
      <c r="D256" s="4" t="s">
        <v>1281</v>
      </c>
      <c r="E256" s="4" t="s">
        <v>1282</v>
      </c>
      <c r="F256" s="6">
        <v>45178</v>
      </c>
      <c r="G256" s="6">
        <v>45179</v>
      </c>
      <c r="H256" s="4">
        <v>1</v>
      </c>
      <c r="I256" s="4">
        <v>1</v>
      </c>
      <c r="J256" s="4">
        <v>1</v>
      </c>
      <c r="K256" s="4" t="s">
        <v>30</v>
      </c>
      <c r="L256" s="4">
        <v>399.93</v>
      </c>
      <c r="M256" s="4">
        <v>399.93</v>
      </c>
      <c r="N256" s="4" t="s">
        <v>1283</v>
      </c>
      <c r="O256" s="4" t="s">
        <v>32</v>
      </c>
      <c r="P256" s="4" t="s">
        <v>33</v>
      </c>
      <c r="Q256" s="4">
        <v>0</v>
      </c>
      <c r="R256" s="7">
        <v>45177.0000115741</v>
      </c>
      <c r="S256" s="6">
        <v>45182</v>
      </c>
      <c r="T256" s="4" t="s">
        <v>34</v>
      </c>
      <c r="U256" s="4">
        <v>399.93</v>
      </c>
      <c r="V256" s="4">
        <v>0</v>
      </c>
      <c r="W256" s="4">
        <v>0</v>
      </c>
      <c r="X256" s="4" t="s">
        <v>1284</v>
      </c>
      <c r="Y256" s="4" t="s">
        <v>64</v>
      </c>
    </row>
    <row r="257" s="4" customFormat="1" spans="1:25">
      <c r="A257" s="4" t="s">
        <v>1285</v>
      </c>
      <c r="B257" s="4" t="s">
        <v>26</v>
      </c>
      <c r="C257" s="4" t="s">
        <v>27</v>
      </c>
      <c r="D257" s="4" t="s">
        <v>1286</v>
      </c>
      <c r="E257" s="4" t="s">
        <v>1287</v>
      </c>
      <c r="F257" s="6">
        <v>45178</v>
      </c>
      <c r="G257" s="6">
        <v>45179</v>
      </c>
      <c r="H257" s="4">
        <v>1</v>
      </c>
      <c r="I257" s="4">
        <v>1</v>
      </c>
      <c r="J257" s="4">
        <v>1</v>
      </c>
      <c r="K257" s="4" t="s">
        <v>30</v>
      </c>
      <c r="L257" s="4">
        <v>390.71</v>
      </c>
      <c r="M257" s="4">
        <v>390.71</v>
      </c>
      <c r="N257" s="4" t="s">
        <v>1288</v>
      </c>
      <c r="O257" s="4" t="s">
        <v>32</v>
      </c>
      <c r="P257" s="4" t="s">
        <v>33</v>
      </c>
      <c r="Q257" s="4">
        <v>0</v>
      </c>
      <c r="R257" s="7">
        <v>45177</v>
      </c>
      <c r="S257" s="6">
        <v>45182</v>
      </c>
      <c r="T257" s="4" t="s">
        <v>34</v>
      </c>
      <c r="U257" s="4">
        <v>390.71</v>
      </c>
      <c r="V257" s="4">
        <v>0</v>
      </c>
      <c r="W257" s="4">
        <v>0</v>
      </c>
      <c r="X257" s="4" t="s">
        <v>1289</v>
      </c>
      <c r="Y257" s="4" t="s">
        <v>1290</v>
      </c>
    </row>
    <row r="258" s="4" customFormat="1" spans="1:25">
      <c r="A258" s="4" t="s">
        <v>1291</v>
      </c>
      <c r="B258" s="4" t="s">
        <v>26</v>
      </c>
      <c r="C258" s="4" t="s">
        <v>27</v>
      </c>
      <c r="D258" s="4" t="s">
        <v>1292</v>
      </c>
      <c r="E258" s="4" t="s">
        <v>1293</v>
      </c>
      <c r="F258" s="6">
        <v>45178</v>
      </c>
      <c r="G258" s="6">
        <v>45179</v>
      </c>
      <c r="H258" s="4">
        <v>1</v>
      </c>
      <c r="I258" s="4">
        <v>1</v>
      </c>
      <c r="J258" s="4">
        <v>1</v>
      </c>
      <c r="K258" s="4" t="s">
        <v>30</v>
      </c>
      <c r="L258" s="4">
        <v>597.37</v>
      </c>
      <c r="M258" s="4">
        <v>597.37</v>
      </c>
      <c r="N258" s="4" t="s">
        <v>1294</v>
      </c>
      <c r="O258" s="4" t="s">
        <v>32</v>
      </c>
      <c r="P258" s="4" t="s">
        <v>33</v>
      </c>
      <c r="Q258" s="4">
        <v>0</v>
      </c>
      <c r="R258" s="7">
        <v>45177</v>
      </c>
      <c r="S258" s="6">
        <v>45182</v>
      </c>
      <c r="T258" s="4" t="s">
        <v>34</v>
      </c>
      <c r="U258" s="4">
        <v>597.37</v>
      </c>
      <c r="V258" s="4">
        <v>0</v>
      </c>
      <c r="W258" s="4">
        <v>0</v>
      </c>
      <c r="X258" s="4" t="s">
        <v>1295</v>
      </c>
      <c r="Y258" s="4" t="s">
        <v>1296</v>
      </c>
    </row>
    <row r="259" s="4" customFormat="1" spans="1:25">
      <c r="A259" s="4" t="s">
        <v>1297</v>
      </c>
      <c r="B259" s="4" t="s">
        <v>26</v>
      </c>
      <c r="C259" s="4" t="s">
        <v>27</v>
      </c>
      <c r="D259" s="4" t="s">
        <v>1298</v>
      </c>
      <c r="E259" s="4" t="s">
        <v>166</v>
      </c>
      <c r="F259" s="6">
        <v>45178</v>
      </c>
      <c r="G259" s="6">
        <v>45179</v>
      </c>
      <c r="H259" s="4">
        <v>1</v>
      </c>
      <c r="I259" s="4">
        <v>1</v>
      </c>
      <c r="J259" s="4">
        <v>1</v>
      </c>
      <c r="K259" s="4" t="s">
        <v>30</v>
      </c>
      <c r="L259" s="4">
        <v>392.62</v>
      </c>
      <c r="M259" s="4">
        <v>392.62</v>
      </c>
      <c r="N259" s="4" t="s">
        <v>1299</v>
      </c>
      <c r="O259" s="4" t="s">
        <v>32</v>
      </c>
      <c r="P259" s="4" t="s">
        <v>33</v>
      </c>
      <c r="Q259" s="4">
        <v>0</v>
      </c>
      <c r="R259" s="7">
        <v>45177.0000115741</v>
      </c>
      <c r="S259" s="6">
        <v>45182</v>
      </c>
      <c r="T259" s="4" t="s">
        <v>34</v>
      </c>
      <c r="U259" s="4">
        <v>392.62</v>
      </c>
      <c r="V259" s="4">
        <v>0</v>
      </c>
      <c r="W259" s="4">
        <v>0</v>
      </c>
      <c r="X259" s="4" t="s">
        <v>1300</v>
      </c>
      <c r="Y259" s="4" t="s">
        <v>1301</v>
      </c>
    </row>
    <row r="260" s="4" customFormat="1" spans="1:25">
      <c r="A260" s="4" t="s">
        <v>1302</v>
      </c>
      <c r="B260" s="4" t="s">
        <v>26</v>
      </c>
      <c r="C260" s="4" t="s">
        <v>27</v>
      </c>
      <c r="D260" s="4" t="s">
        <v>1303</v>
      </c>
      <c r="E260" s="4" t="s">
        <v>1304</v>
      </c>
      <c r="F260" s="6">
        <v>45177</v>
      </c>
      <c r="G260" s="6">
        <v>45179</v>
      </c>
      <c r="H260" s="4">
        <v>1</v>
      </c>
      <c r="I260" s="4">
        <v>2</v>
      </c>
      <c r="J260" s="4">
        <v>2</v>
      </c>
      <c r="K260" s="4" t="s">
        <v>30</v>
      </c>
      <c r="L260" s="4">
        <v>1299.28</v>
      </c>
      <c r="M260" s="4">
        <v>1299.28</v>
      </c>
      <c r="N260" s="4" t="s">
        <v>1305</v>
      </c>
      <c r="O260" s="4" t="s">
        <v>32</v>
      </c>
      <c r="P260" s="4" t="s">
        <v>33</v>
      </c>
      <c r="Q260" s="4">
        <v>0</v>
      </c>
      <c r="R260" s="7">
        <v>45177</v>
      </c>
      <c r="S260" s="6">
        <v>45182</v>
      </c>
      <c r="T260" s="4" t="s">
        <v>34</v>
      </c>
      <c r="U260" s="4">
        <v>1299.28</v>
      </c>
      <c r="V260" s="4">
        <v>0</v>
      </c>
      <c r="W260" s="4">
        <v>0</v>
      </c>
      <c r="X260" s="4" t="s">
        <v>1306</v>
      </c>
      <c r="Y260" s="4" t="s">
        <v>64</v>
      </c>
    </row>
    <row r="261" s="4" customFormat="1" spans="1:25">
      <c r="A261" s="4" t="s">
        <v>1307</v>
      </c>
      <c r="B261" s="4" t="s">
        <v>26</v>
      </c>
      <c r="C261" s="4" t="s">
        <v>27</v>
      </c>
      <c r="D261" s="4" t="s">
        <v>1308</v>
      </c>
      <c r="E261" s="4" t="s">
        <v>1309</v>
      </c>
      <c r="F261" s="6">
        <v>45178</v>
      </c>
      <c r="G261" s="6">
        <v>45179</v>
      </c>
      <c r="H261" s="4">
        <v>1</v>
      </c>
      <c r="I261" s="4">
        <v>1</v>
      </c>
      <c r="J261" s="4">
        <v>1</v>
      </c>
      <c r="K261" s="4" t="s">
        <v>30</v>
      </c>
      <c r="L261" s="4">
        <v>226.87</v>
      </c>
      <c r="M261" s="4">
        <v>226.87</v>
      </c>
      <c r="N261" s="4" t="s">
        <v>1310</v>
      </c>
      <c r="O261" s="4" t="s">
        <v>32</v>
      </c>
      <c r="P261" s="4" t="s">
        <v>33</v>
      </c>
      <c r="Q261" s="4">
        <v>0</v>
      </c>
      <c r="R261" s="7">
        <v>45177.0000115741</v>
      </c>
      <c r="S261" s="6">
        <v>45182</v>
      </c>
      <c r="T261" s="4" t="s">
        <v>34</v>
      </c>
      <c r="U261" s="4">
        <v>226.87</v>
      </c>
      <c r="V261" s="4">
        <v>0</v>
      </c>
      <c r="W261" s="4">
        <v>0</v>
      </c>
      <c r="X261" s="4" t="s">
        <v>1311</v>
      </c>
      <c r="Y261" s="4" t="s">
        <v>1312</v>
      </c>
    </row>
    <row r="262" s="4" customFormat="1" spans="1:25">
      <c r="A262" s="4" t="s">
        <v>1313</v>
      </c>
      <c r="B262" s="4" t="s">
        <v>26</v>
      </c>
      <c r="C262" s="4" t="s">
        <v>27</v>
      </c>
      <c r="D262" s="4" t="s">
        <v>1314</v>
      </c>
      <c r="E262" s="4" t="s">
        <v>1315</v>
      </c>
      <c r="F262" s="6">
        <v>45178</v>
      </c>
      <c r="G262" s="6">
        <v>45179</v>
      </c>
      <c r="H262" s="4">
        <v>1</v>
      </c>
      <c r="I262" s="4">
        <v>1</v>
      </c>
      <c r="J262" s="4">
        <v>1</v>
      </c>
      <c r="K262" s="4" t="s">
        <v>30</v>
      </c>
      <c r="L262" s="4">
        <v>476.08</v>
      </c>
      <c r="M262" s="4">
        <v>476.08</v>
      </c>
      <c r="N262" s="4" t="s">
        <v>1316</v>
      </c>
      <c r="O262" s="4" t="s">
        <v>32</v>
      </c>
      <c r="P262" s="4" t="s">
        <v>33</v>
      </c>
      <c r="Q262" s="4">
        <v>0</v>
      </c>
      <c r="R262" s="7">
        <v>45177.0000115741</v>
      </c>
      <c r="S262" s="6">
        <v>45182</v>
      </c>
      <c r="T262" s="4" t="s">
        <v>34</v>
      </c>
      <c r="U262" s="4">
        <v>476.08</v>
      </c>
      <c r="V262" s="4">
        <v>0</v>
      </c>
      <c r="W262" s="4">
        <v>0</v>
      </c>
      <c r="X262" s="4" t="s">
        <v>1317</v>
      </c>
      <c r="Y262" s="4" t="s">
        <v>64</v>
      </c>
    </row>
    <row r="263" s="4" customFormat="1" spans="1:25">
      <c r="A263" s="4" t="s">
        <v>1318</v>
      </c>
      <c r="B263" s="4" t="s">
        <v>26</v>
      </c>
      <c r="C263" s="4" t="s">
        <v>27</v>
      </c>
      <c r="D263" s="4" t="s">
        <v>1319</v>
      </c>
      <c r="E263" s="4" t="s">
        <v>269</v>
      </c>
      <c r="F263" s="6">
        <v>45178</v>
      </c>
      <c r="G263" s="6">
        <v>45179</v>
      </c>
      <c r="H263" s="4">
        <v>1</v>
      </c>
      <c r="I263" s="4">
        <v>1</v>
      </c>
      <c r="J263" s="4">
        <v>1</v>
      </c>
      <c r="K263" s="4" t="s">
        <v>30</v>
      </c>
      <c r="L263" s="4">
        <v>172.64</v>
      </c>
      <c r="M263" s="4">
        <v>172.64</v>
      </c>
      <c r="N263" s="4" t="s">
        <v>1320</v>
      </c>
      <c r="O263" s="4" t="s">
        <v>32</v>
      </c>
      <c r="P263" s="4" t="s">
        <v>33</v>
      </c>
      <c r="Q263" s="4">
        <v>0</v>
      </c>
      <c r="R263" s="7">
        <v>45177.0000115741</v>
      </c>
      <c r="S263" s="6">
        <v>45182</v>
      </c>
      <c r="T263" s="4" t="s">
        <v>34</v>
      </c>
      <c r="U263" s="4">
        <v>172.64</v>
      </c>
      <c r="V263" s="4">
        <v>0</v>
      </c>
      <c r="W263" s="4">
        <v>0</v>
      </c>
      <c r="X263" s="4" t="s">
        <v>1321</v>
      </c>
      <c r="Y263" s="4" t="s">
        <v>64</v>
      </c>
    </row>
    <row r="264" s="4" customFormat="1" spans="1:25">
      <c r="A264" s="4" t="s">
        <v>1322</v>
      </c>
      <c r="B264" s="4" t="s">
        <v>26</v>
      </c>
      <c r="C264" s="4" t="s">
        <v>27</v>
      </c>
      <c r="D264" s="4" t="s">
        <v>1323</v>
      </c>
      <c r="E264" s="4" t="s">
        <v>1324</v>
      </c>
      <c r="F264" s="6">
        <v>45178</v>
      </c>
      <c r="G264" s="6">
        <v>45179</v>
      </c>
      <c r="H264" s="4">
        <v>2</v>
      </c>
      <c r="I264" s="4">
        <v>1</v>
      </c>
      <c r="J264" s="4">
        <v>2</v>
      </c>
      <c r="K264" s="4" t="s">
        <v>30</v>
      </c>
      <c r="L264" s="4">
        <v>1199.16</v>
      </c>
      <c r="M264" s="4">
        <v>1199.16</v>
      </c>
      <c r="N264" s="4" t="s">
        <v>1325</v>
      </c>
      <c r="O264" s="4" t="s">
        <v>32</v>
      </c>
      <c r="P264" s="4" t="s">
        <v>33</v>
      </c>
      <c r="Q264" s="4">
        <v>0</v>
      </c>
      <c r="R264" s="7">
        <v>45177.0000115741</v>
      </c>
      <c r="S264" s="6">
        <v>45182</v>
      </c>
      <c r="T264" s="4" t="s">
        <v>34</v>
      </c>
      <c r="U264" s="4">
        <v>1199.16</v>
      </c>
      <c r="V264" s="4">
        <v>0</v>
      </c>
      <c r="W264" s="4">
        <v>0</v>
      </c>
      <c r="X264" s="4" t="s">
        <v>1326</v>
      </c>
      <c r="Y264" s="4" t="s">
        <v>64</v>
      </c>
    </row>
    <row r="265" s="4" customFormat="1" spans="1:25">
      <c r="A265" s="4" t="s">
        <v>1327</v>
      </c>
      <c r="B265" s="4" t="s">
        <v>26</v>
      </c>
      <c r="C265" s="4" t="s">
        <v>27</v>
      </c>
      <c r="D265" s="4" t="s">
        <v>1328</v>
      </c>
      <c r="E265" s="4" t="s">
        <v>1014</v>
      </c>
      <c r="F265" s="6">
        <v>45178</v>
      </c>
      <c r="G265" s="6">
        <v>45179</v>
      </c>
      <c r="H265" s="4">
        <v>2</v>
      </c>
      <c r="I265" s="4">
        <v>1</v>
      </c>
      <c r="J265" s="4">
        <v>2</v>
      </c>
      <c r="K265" s="4" t="s">
        <v>30</v>
      </c>
      <c r="L265" s="4">
        <v>720.74</v>
      </c>
      <c r="M265" s="4">
        <v>720.74</v>
      </c>
      <c r="N265" s="4" t="s">
        <v>1329</v>
      </c>
      <c r="O265" s="4" t="s">
        <v>32</v>
      </c>
      <c r="P265" s="4" t="s">
        <v>33</v>
      </c>
      <c r="Q265" s="4">
        <v>0</v>
      </c>
      <c r="R265" s="7">
        <v>45177.0000115741</v>
      </c>
      <c r="S265" s="6">
        <v>45182</v>
      </c>
      <c r="T265" s="4" t="s">
        <v>34</v>
      </c>
      <c r="U265" s="4">
        <v>720.74</v>
      </c>
      <c r="V265" s="4">
        <v>0</v>
      </c>
      <c r="W265" s="4">
        <v>0</v>
      </c>
      <c r="X265" s="4" t="s">
        <v>1330</v>
      </c>
      <c r="Y265" s="4" t="s">
        <v>64</v>
      </c>
    </row>
    <row r="266" s="4" customFormat="1" spans="1:25">
      <c r="A266" s="4" t="s">
        <v>1331</v>
      </c>
      <c r="B266" s="4" t="s">
        <v>26</v>
      </c>
      <c r="C266" s="4" t="s">
        <v>27</v>
      </c>
      <c r="D266" s="4" t="s">
        <v>1332</v>
      </c>
      <c r="E266" s="4" t="s">
        <v>1333</v>
      </c>
      <c r="F266" s="6">
        <v>45178</v>
      </c>
      <c r="G266" s="6">
        <v>45179</v>
      </c>
      <c r="H266" s="4">
        <v>1</v>
      </c>
      <c r="I266" s="4">
        <v>1</v>
      </c>
      <c r="J266" s="4">
        <v>1</v>
      </c>
      <c r="K266" s="4" t="s">
        <v>30</v>
      </c>
      <c r="L266" s="4">
        <v>2580.74</v>
      </c>
      <c r="M266" s="4">
        <v>2580.74</v>
      </c>
      <c r="N266" s="4" t="s">
        <v>1334</v>
      </c>
      <c r="O266" s="4" t="s">
        <v>32</v>
      </c>
      <c r="P266" s="4" t="s">
        <v>33</v>
      </c>
      <c r="Q266" s="4">
        <v>0</v>
      </c>
      <c r="R266" s="7">
        <v>45177.0000115741</v>
      </c>
      <c r="S266" s="6">
        <v>45182</v>
      </c>
      <c r="T266" s="4" t="s">
        <v>34</v>
      </c>
      <c r="U266" s="4">
        <v>2580.74</v>
      </c>
      <c r="V266" s="4">
        <v>0</v>
      </c>
      <c r="W266" s="4">
        <v>0</v>
      </c>
      <c r="X266" s="4" t="s">
        <v>1335</v>
      </c>
      <c r="Y266" s="4" t="s">
        <v>1336</v>
      </c>
    </row>
    <row r="267" s="4" customFormat="1" spans="1:25">
      <c r="A267" s="4" t="s">
        <v>1337</v>
      </c>
      <c r="B267" s="4" t="s">
        <v>26</v>
      </c>
      <c r="C267" s="4" t="s">
        <v>27</v>
      </c>
      <c r="D267" s="4" t="s">
        <v>1338</v>
      </c>
      <c r="E267" s="4" t="s">
        <v>1339</v>
      </c>
      <c r="F267" s="6">
        <v>45178</v>
      </c>
      <c r="G267" s="6">
        <v>45179</v>
      </c>
      <c r="H267" s="4">
        <v>1</v>
      </c>
      <c r="I267" s="4">
        <v>1</v>
      </c>
      <c r="J267" s="4">
        <v>1</v>
      </c>
      <c r="K267" s="4" t="s">
        <v>30</v>
      </c>
      <c r="L267" s="4">
        <v>1956.27</v>
      </c>
      <c r="M267" s="4">
        <v>1956.27</v>
      </c>
      <c r="N267" s="4" t="s">
        <v>1340</v>
      </c>
      <c r="O267" s="4" t="s">
        <v>32</v>
      </c>
      <c r="P267" s="4" t="s">
        <v>33</v>
      </c>
      <c r="Q267" s="4">
        <v>0</v>
      </c>
      <c r="R267" s="7">
        <v>45177.0000115741</v>
      </c>
      <c r="S267" s="6">
        <v>45182</v>
      </c>
      <c r="T267" s="4" t="s">
        <v>34</v>
      </c>
      <c r="U267" s="4">
        <v>1956.27</v>
      </c>
      <c r="V267" s="4">
        <v>0</v>
      </c>
      <c r="W267" s="4">
        <v>0</v>
      </c>
      <c r="X267" s="4" t="s">
        <v>1341</v>
      </c>
      <c r="Y267" s="4" t="s">
        <v>64</v>
      </c>
    </row>
    <row r="268" s="4" customFormat="1" spans="1:25">
      <c r="A268" s="4" t="s">
        <v>1342</v>
      </c>
      <c r="B268" s="4" t="s">
        <v>26</v>
      </c>
      <c r="C268" s="4" t="s">
        <v>27</v>
      </c>
      <c r="D268" s="4" t="s">
        <v>1343</v>
      </c>
      <c r="E268" s="4" t="s">
        <v>1344</v>
      </c>
      <c r="F268" s="6">
        <v>45178</v>
      </c>
      <c r="G268" s="6">
        <v>45179</v>
      </c>
      <c r="H268" s="4">
        <v>1</v>
      </c>
      <c r="I268" s="4">
        <v>1</v>
      </c>
      <c r="J268" s="4">
        <v>1</v>
      </c>
      <c r="K268" s="4" t="s">
        <v>30</v>
      </c>
      <c r="L268" s="4">
        <v>887.26</v>
      </c>
      <c r="M268" s="4">
        <v>887.26</v>
      </c>
      <c r="N268" s="4" t="s">
        <v>1345</v>
      </c>
      <c r="O268" s="4" t="s">
        <v>32</v>
      </c>
      <c r="P268" s="4" t="s">
        <v>33</v>
      </c>
      <c r="Q268" s="4">
        <v>0</v>
      </c>
      <c r="R268" s="7">
        <v>45177.0000115741</v>
      </c>
      <c r="S268" s="6">
        <v>45182</v>
      </c>
      <c r="T268" s="4" t="s">
        <v>34</v>
      </c>
      <c r="U268" s="4">
        <v>887.26</v>
      </c>
      <c r="V268" s="4">
        <v>0</v>
      </c>
      <c r="W268" s="4">
        <v>0</v>
      </c>
      <c r="X268" s="4" t="s">
        <v>1346</v>
      </c>
      <c r="Y268" s="4" t="s">
        <v>64</v>
      </c>
    </row>
    <row r="269" s="4" customFormat="1" spans="1:26">
      <c r="A269" s="4" t="s">
        <v>1347</v>
      </c>
      <c r="B269" s="4" t="s">
        <v>26</v>
      </c>
      <c r="C269" s="4" t="s">
        <v>27</v>
      </c>
      <c r="D269" s="4" t="s">
        <v>1348</v>
      </c>
      <c r="E269" s="4" t="s">
        <v>823</v>
      </c>
      <c r="F269" s="6">
        <v>45178</v>
      </c>
      <c r="G269" s="6">
        <v>45179</v>
      </c>
      <c r="H269" s="4">
        <v>2</v>
      </c>
      <c r="I269" s="4">
        <v>1</v>
      </c>
      <c r="J269" s="4">
        <v>2</v>
      </c>
      <c r="K269" s="4" t="s">
        <v>30</v>
      </c>
      <c r="L269" s="4">
        <v>255.64</v>
      </c>
      <c r="M269" s="4">
        <v>255.64</v>
      </c>
      <c r="N269" s="4" t="s">
        <v>1349</v>
      </c>
      <c r="O269" s="4" t="s">
        <v>32</v>
      </c>
      <c r="P269" s="4" t="s">
        <v>33</v>
      </c>
      <c r="Q269" s="4">
        <v>0</v>
      </c>
      <c r="R269" s="7">
        <v>45177</v>
      </c>
      <c r="S269" s="6">
        <v>45182</v>
      </c>
      <c r="T269" s="4" t="s">
        <v>34</v>
      </c>
      <c r="U269" s="4">
        <v>255.64</v>
      </c>
      <c r="V269" s="4">
        <v>0</v>
      </c>
      <c r="W269" s="4">
        <v>0</v>
      </c>
      <c r="X269" s="4" t="s">
        <v>1350</v>
      </c>
      <c r="Y269" s="4" t="s">
        <v>1351</v>
      </c>
      <c r="Z269" s="4" t="s">
        <v>1352</v>
      </c>
    </row>
    <row r="270" s="4" customFormat="1" spans="1:25">
      <c r="A270" s="4" t="s">
        <v>1353</v>
      </c>
      <c r="B270" s="4" t="s">
        <v>26</v>
      </c>
      <c r="C270" s="4" t="s">
        <v>27</v>
      </c>
      <c r="D270" s="4" t="s">
        <v>79</v>
      </c>
      <c r="E270" s="4" t="s">
        <v>1354</v>
      </c>
      <c r="F270" s="6">
        <v>45178</v>
      </c>
      <c r="G270" s="6">
        <v>45179</v>
      </c>
      <c r="H270" s="4">
        <v>5</v>
      </c>
      <c r="I270" s="4">
        <v>1</v>
      </c>
      <c r="J270" s="4">
        <v>5</v>
      </c>
      <c r="K270" s="4" t="s">
        <v>30</v>
      </c>
      <c r="L270" s="4">
        <v>2930.35</v>
      </c>
      <c r="M270" s="4">
        <v>2930.35</v>
      </c>
      <c r="N270" s="4" t="s">
        <v>1355</v>
      </c>
      <c r="O270" s="4" t="s">
        <v>32</v>
      </c>
      <c r="P270" s="4" t="s">
        <v>33</v>
      </c>
      <c r="Q270" s="4">
        <v>0</v>
      </c>
      <c r="R270" s="7">
        <v>45177.0000115741</v>
      </c>
      <c r="S270" s="6">
        <v>45182</v>
      </c>
      <c r="T270" s="4" t="s">
        <v>34</v>
      </c>
      <c r="U270" s="4">
        <v>2930.35</v>
      </c>
      <c r="V270" s="4">
        <v>0</v>
      </c>
      <c r="W270" s="4">
        <v>0</v>
      </c>
      <c r="X270" s="4" t="s">
        <v>1356</v>
      </c>
      <c r="Y270" s="4" t="s">
        <v>64</v>
      </c>
    </row>
    <row r="271" s="4" customFormat="1" spans="1:25">
      <c r="A271" s="4" t="s">
        <v>1357</v>
      </c>
      <c r="B271" s="4" t="s">
        <v>26</v>
      </c>
      <c r="C271" s="4" t="s">
        <v>27</v>
      </c>
      <c r="D271" s="4" t="s">
        <v>1358</v>
      </c>
      <c r="E271" s="4" t="s">
        <v>269</v>
      </c>
      <c r="F271" s="6">
        <v>45178</v>
      </c>
      <c r="G271" s="6">
        <v>45179</v>
      </c>
      <c r="H271" s="4">
        <v>1</v>
      </c>
      <c r="I271" s="4">
        <v>1</v>
      </c>
      <c r="J271" s="4">
        <v>1</v>
      </c>
      <c r="K271" s="4" t="s">
        <v>30</v>
      </c>
      <c r="L271" s="4">
        <v>646.73</v>
      </c>
      <c r="M271" s="4">
        <v>646.73</v>
      </c>
      <c r="N271" s="4" t="s">
        <v>1359</v>
      </c>
      <c r="O271" s="4" t="s">
        <v>32</v>
      </c>
      <c r="P271" s="4" t="s">
        <v>33</v>
      </c>
      <c r="Q271" s="4">
        <v>0</v>
      </c>
      <c r="R271" s="7">
        <v>45177</v>
      </c>
      <c r="S271" s="6">
        <v>45182</v>
      </c>
      <c r="T271" s="4" t="s">
        <v>34</v>
      </c>
      <c r="U271" s="4">
        <v>646.73</v>
      </c>
      <c r="V271" s="4">
        <v>0</v>
      </c>
      <c r="W271" s="4">
        <v>0</v>
      </c>
      <c r="X271" s="4" t="s">
        <v>1360</v>
      </c>
      <c r="Y271" s="4" t="s">
        <v>64</v>
      </c>
    </row>
    <row r="272" s="4" customFormat="1" spans="1:25">
      <c r="A272" s="4" t="s">
        <v>1361</v>
      </c>
      <c r="B272" s="4" t="s">
        <v>26</v>
      </c>
      <c r="C272" s="4" t="s">
        <v>27</v>
      </c>
      <c r="D272" s="4" t="s">
        <v>1362</v>
      </c>
      <c r="E272" s="4" t="s">
        <v>1363</v>
      </c>
      <c r="F272" s="6">
        <v>45178</v>
      </c>
      <c r="G272" s="6">
        <v>45179</v>
      </c>
      <c r="H272" s="4">
        <v>1</v>
      </c>
      <c r="I272" s="4">
        <v>1</v>
      </c>
      <c r="J272" s="4">
        <v>1</v>
      </c>
      <c r="K272" s="4" t="s">
        <v>30</v>
      </c>
      <c r="L272" s="4">
        <v>523.27</v>
      </c>
      <c r="M272" s="4">
        <v>523.27</v>
      </c>
      <c r="N272" s="4" t="s">
        <v>1364</v>
      </c>
      <c r="O272" s="4" t="s">
        <v>32</v>
      </c>
      <c r="P272" s="4" t="s">
        <v>33</v>
      </c>
      <c r="Q272" s="4">
        <v>0</v>
      </c>
      <c r="R272" s="7">
        <v>45177.0000115741</v>
      </c>
      <c r="S272" s="6">
        <v>45182</v>
      </c>
      <c r="T272" s="4" t="s">
        <v>34</v>
      </c>
      <c r="U272" s="4">
        <v>523.27</v>
      </c>
      <c r="V272" s="4">
        <v>0</v>
      </c>
      <c r="W272" s="4">
        <v>0</v>
      </c>
      <c r="X272" s="4" t="s">
        <v>1365</v>
      </c>
      <c r="Y272" s="4" t="s">
        <v>1366</v>
      </c>
    </row>
    <row r="273" s="4" customFormat="1" spans="1:25">
      <c r="A273" s="4" t="s">
        <v>1367</v>
      </c>
      <c r="B273" s="4" t="s">
        <v>26</v>
      </c>
      <c r="C273" s="4" t="s">
        <v>27</v>
      </c>
      <c r="D273" s="4" t="s">
        <v>1368</v>
      </c>
      <c r="E273" s="4" t="s">
        <v>1369</v>
      </c>
      <c r="F273" s="6">
        <v>45178</v>
      </c>
      <c r="G273" s="6">
        <v>45179</v>
      </c>
      <c r="H273" s="4">
        <v>2</v>
      </c>
      <c r="I273" s="4">
        <v>1</v>
      </c>
      <c r="J273" s="4">
        <v>2</v>
      </c>
      <c r="K273" s="4" t="s">
        <v>30</v>
      </c>
      <c r="L273" s="4">
        <v>438.44</v>
      </c>
      <c r="M273" s="4">
        <v>438.44</v>
      </c>
      <c r="N273" s="4" t="s">
        <v>1370</v>
      </c>
      <c r="O273" s="4" t="s">
        <v>32</v>
      </c>
      <c r="P273" s="4" t="s">
        <v>33</v>
      </c>
      <c r="Q273" s="4">
        <v>0</v>
      </c>
      <c r="R273" s="7">
        <v>45177</v>
      </c>
      <c r="S273" s="6">
        <v>45182</v>
      </c>
      <c r="T273" s="4" t="s">
        <v>34</v>
      </c>
      <c r="U273" s="4">
        <v>438.44</v>
      </c>
      <c r="V273" s="4">
        <v>0</v>
      </c>
      <c r="W273" s="4">
        <v>0</v>
      </c>
      <c r="X273" s="4" t="s">
        <v>1371</v>
      </c>
      <c r="Y273" s="4" t="s">
        <v>1372</v>
      </c>
    </row>
    <row r="274" s="4" customFormat="1" spans="1:25">
      <c r="A274" s="4" t="s">
        <v>1373</v>
      </c>
      <c r="B274" s="4" t="s">
        <v>26</v>
      </c>
      <c r="C274" s="4" t="s">
        <v>27</v>
      </c>
      <c r="D274" s="4" t="s">
        <v>1374</v>
      </c>
      <c r="E274" s="4" t="s">
        <v>1375</v>
      </c>
      <c r="F274" s="6">
        <v>45178</v>
      </c>
      <c r="G274" s="6">
        <v>45179</v>
      </c>
      <c r="H274" s="4">
        <v>1</v>
      </c>
      <c r="I274" s="4">
        <v>1</v>
      </c>
      <c r="J274" s="4">
        <v>1</v>
      </c>
      <c r="K274" s="4" t="s">
        <v>30</v>
      </c>
      <c r="L274" s="4">
        <v>116.8</v>
      </c>
      <c r="M274" s="4">
        <v>116.8</v>
      </c>
      <c r="N274" s="4" t="s">
        <v>1376</v>
      </c>
      <c r="O274" s="4" t="s">
        <v>32</v>
      </c>
      <c r="P274" s="4" t="s">
        <v>33</v>
      </c>
      <c r="Q274" s="4">
        <v>0</v>
      </c>
      <c r="R274" s="7">
        <v>45177.0000115741</v>
      </c>
      <c r="S274" s="6">
        <v>45182</v>
      </c>
      <c r="T274" s="4" t="s">
        <v>34</v>
      </c>
      <c r="U274" s="4">
        <v>116.8</v>
      </c>
      <c r="V274" s="4">
        <v>0</v>
      </c>
      <c r="W274" s="4">
        <v>0</v>
      </c>
      <c r="X274" s="4" t="s">
        <v>1377</v>
      </c>
      <c r="Y274" s="4" t="s">
        <v>1378</v>
      </c>
    </row>
    <row r="275" s="4" customFormat="1" spans="1:25">
      <c r="A275" s="4" t="s">
        <v>1357</v>
      </c>
      <c r="B275" s="4" t="s">
        <v>26</v>
      </c>
      <c r="C275" s="4" t="s">
        <v>71</v>
      </c>
      <c r="D275" s="4" t="s">
        <v>1358</v>
      </c>
      <c r="E275" s="4" t="s">
        <v>269</v>
      </c>
      <c r="F275" s="6">
        <v>45178</v>
      </c>
      <c r="G275" s="6">
        <v>45179</v>
      </c>
      <c r="H275" s="4">
        <v>1</v>
      </c>
      <c r="I275" s="4">
        <v>1</v>
      </c>
      <c r="J275" s="4">
        <v>1</v>
      </c>
      <c r="K275" s="4" t="s">
        <v>30</v>
      </c>
      <c r="L275" s="4">
        <v>-646.73</v>
      </c>
      <c r="M275" s="4">
        <v>-646.73</v>
      </c>
      <c r="N275" s="4" t="s">
        <v>1359</v>
      </c>
      <c r="O275" s="4" t="s">
        <v>32</v>
      </c>
      <c r="P275" s="4" t="s">
        <v>33</v>
      </c>
      <c r="Q275" s="4">
        <v>0</v>
      </c>
      <c r="R275" s="7">
        <v>45177</v>
      </c>
      <c r="S275" s="6">
        <v>45182</v>
      </c>
      <c r="T275" s="4" t="s">
        <v>34</v>
      </c>
      <c r="U275" s="4">
        <v>-646.73</v>
      </c>
      <c r="V275" s="4">
        <v>0</v>
      </c>
      <c r="W275" s="4">
        <v>0</v>
      </c>
      <c r="X275" s="4" t="s">
        <v>1360</v>
      </c>
      <c r="Y275" s="4" t="s">
        <v>64</v>
      </c>
    </row>
    <row r="276" s="4" customFormat="1" spans="1:25">
      <c r="A276" s="4" t="s">
        <v>1379</v>
      </c>
      <c r="B276" s="4" t="s">
        <v>26</v>
      </c>
      <c r="C276" s="4" t="s">
        <v>27</v>
      </c>
      <c r="D276" s="4" t="s">
        <v>1380</v>
      </c>
      <c r="E276" s="4" t="s">
        <v>484</v>
      </c>
      <c r="F276" s="6">
        <v>45178</v>
      </c>
      <c r="G276" s="6">
        <v>45179</v>
      </c>
      <c r="H276" s="4">
        <v>1</v>
      </c>
      <c r="I276" s="4">
        <v>1</v>
      </c>
      <c r="J276" s="4">
        <v>1</v>
      </c>
      <c r="K276" s="4" t="s">
        <v>30</v>
      </c>
      <c r="L276" s="4">
        <v>351.87</v>
      </c>
      <c r="M276" s="4">
        <v>351.87</v>
      </c>
      <c r="N276" s="4" t="s">
        <v>1381</v>
      </c>
      <c r="O276" s="4" t="s">
        <v>32</v>
      </c>
      <c r="P276" s="4" t="s">
        <v>33</v>
      </c>
      <c r="Q276" s="4">
        <v>0</v>
      </c>
      <c r="R276" s="7">
        <v>45177.0000115741</v>
      </c>
      <c r="S276" s="6">
        <v>45182</v>
      </c>
      <c r="T276" s="4" t="s">
        <v>34</v>
      </c>
      <c r="U276" s="4">
        <v>351.87</v>
      </c>
      <c r="V276" s="4">
        <v>0</v>
      </c>
      <c r="W276" s="4">
        <v>0</v>
      </c>
      <c r="X276" s="4" t="s">
        <v>1382</v>
      </c>
      <c r="Y276" s="4" t="s">
        <v>1383</v>
      </c>
    </row>
    <row r="277" s="4" customFormat="1" spans="1:25">
      <c r="A277" s="4" t="s">
        <v>1384</v>
      </c>
      <c r="B277" s="4" t="s">
        <v>26</v>
      </c>
      <c r="C277" s="4" t="s">
        <v>27</v>
      </c>
      <c r="D277" s="4" t="s">
        <v>1146</v>
      </c>
      <c r="E277" s="4" t="s">
        <v>1385</v>
      </c>
      <c r="F277" s="6">
        <v>45178</v>
      </c>
      <c r="G277" s="6">
        <v>45179</v>
      </c>
      <c r="H277" s="4">
        <v>1</v>
      </c>
      <c r="I277" s="4">
        <v>1</v>
      </c>
      <c r="J277" s="4">
        <v>1</v>
      </c>
      <c r="K277" s="4" t="s">
        <v>30</v>
      </c>
      <c r="L277" s="4">
        <v>949.87</v>
      </c>
      <c r="M277" s="4">
        <v>949.87</v>
      </c>
      <c r="N277" s="4" t="s">
        <v>1386</v>
      </c>
      <c r="O277" s="4" t="s">
        <v>32</v>
      </c>
      <c r="P277" s="4" t="s">
        <v>33</v>
      </c>
      <c r="Q277" s="4">
        <v>0</v>
      </c>
      <c r="R277" s="7">
        <v>45177</v>
      </c>
      <c r="S277" s="6">
        <v>45182</v>
      </c>
      <c r="T277" s="4" t="s">
        <v>34</v>
      </c>
      <c r="U277" s="4">
        <v>949.87</v>
      </c>
      <c r="V277" s="4">
        <v>0</v>
      </c>
      <c r="W277" s="4">
        <v>0</v>
      </c>
      <c r="X277" s="4" t="s">
        <v>1387</v>
      </c>
      <c r="Y277" s="4" t="s">
        <v>1150</v>
      </c>
    </row>
    <row r="278" s="4" customFormat="1" spans="1:25">
      <c r="A278" s="4" t="s">
        <v>1388</v>
      </c>
      <c r="B278" s="4" t="s">
        <v>26</v>
      </c>
      <c r="C278" s="4" t="s">
        <v>27</v>
      </c>
      <c r="D278" s="4" t="s">
        <v>1389</v>
      </c>
      <c r="E278" s="4" t="s">
        <v>390</v>
      </c>
      <c r="F278" s="6">
        <v>45178</v>
      </c>
      <c r="G278" s="6">
        <v>45179</v>
      </c>
      <c r="H278" s="4">
        <v>1</v>
      </c>
      <c r="I278" s="4">
        <v>1</v>
      </c>
      <c r="J278" s="4">
        <v>1</v>
      </c>
      <c r="K278" s="4" t="s">
        <v>30</v>
      </c>
      <c r="L278" s="4">
        <v>294.87</v>
      </c>
      <c r="M278" s="4">
        <v>294.87</v>
      </c>
      <c r="N278" s="4" t="s">
        <v>1390</v>
      </c>
      <c r="O278" s="4" t="s">
        <v>32</v>
      </c>
      <c r="P278" s="4" t="s">
        <v>33</v>
      </c>
      <c r="Q278" s="4">
        <v>0</v>
      </c>
      <c r="R278" s="7">
        <v>45177.0000115741</v>
      </c>
      <c r="S278" s="6">
        <v>45182</v>
      </c>
      <c r="T278" s="4" t="s">
        <v>34</v>
      </c>
      <c r="U278" s="4">
        <v>294.87</v>
      </c>
      <c r="V278" s="4">
        <v>0</v>
      </c>
      <c r="W278" s="4">
        <v>0</v>
      </c>
      <c r="X278" s="4" t="s">
        <v>1391</v>
      </c>
      <c r="Y278" s="4" t="s">
        <v>1392</v>
      </c>
    </row>
    <row r="279" s="4" customFormat="1" spans="1:25">
      <c r="A279" s="4" t="s">
        <v>1393</v>
      </c>
      <c r="B279" s="4" t="s">
        <v>26</v>
      </c>
      <c r="C279" s="4" t="s">
        <v>27</v>
      </c>
      <c r="D279" s="4" t="s">
        <v>1394</v>
      </c>
      <c r="E279" s="4" t="s">
        <v>586</v>
      </c>
      <c r="F279" s="6">
        <v>45178</v>
      </c>
      <c r="G279" s="6">
        <v>45179</v>
      </c>
      <c r="H279" s="4">
        <v>1</v>
      </c>
      <c r="I279" s="4">
        <v>1</v>
      </c>
      <c r="J279" s="4">
        <v>1</v>
      </c>
      <c r="K279" s="4" t="s">
        <v>30</v>
      </c>
      <c r="L279" s="4">
        <v>1265.46</v>
      </c>
      <c r="M279" s="4">
        <v>1265.46</v>
      </c>
      <c r="N279" s="4" t="s">
        <v>1395</v>
      </c>
      <c r="O279" s="4" t="s">
        <v>32</v>
      </c>
      <c r="P279" s="4" t="s">
        <v>33</v>
      </c>
      <c r="Q279" s="4">
        <v>0</v>
      </c>
      <c r="R279" s="7">
        <v>45177.0000115741</v>
      </c>
      <c r="S279" s="6">
        <v>45182</v>
      </c>
      <c r="T279" s="4" t="s">
        <v>34</v>
      </c>
      <c r="U279" s="4">
        <v>1265.46</v>
      </c>
      <c r="V279" s="4">
        <v>0</v>
      </c>
      <c r="W279" s="4">
        <v>0</v>
      </c>
      <c r="X279" s="4" t="s">
        <v>1396</v>
      </c>
      <c r="Y279" s="4" t="s">
        <v>1397</v>
      </c>
    </row>
    <row r="280" s="4" customFormat="1" spans="1:25">
      <c r="A280" s="4" t="s">
        <v>1398</v>
      </c>
      <c r="B280" s="4" t="s">
        <v>26</v>
      </c>
      <c r="C280" s="4" t="s">
        <v>27</v>
      </c>
      <c r="D280" s="4" t="s">
        <v>1049</v>
      </c>
      <c r="E280" s="4" t="s">
        <v>1399</v>
      </c>
      <c r="F280" s="6">
        <v>45178</v>
      </c>
      <c r="G280" s="6">
        <v>45179</v>
      </c>
      <c r="H280" s="4">
        <v>1</v>
      </c>
      <c r="I280" s="4">
        <v>1</v>
      </c>
      <c r="J280" s="4">
        <v>1</v>
      </c>
      <c r="K280" s="4" t="s">
        <v>30</v>
      </c>
      <c r="L280" s="4">
        <v>832.18</v>
      </c>
      <c r="M280" s="4">
        <v>832.18</v>
      </c>
      <c r="N280" s="4" t="s">
        <v>1400</v>
      </c>
      <c r="O280" s="4" t="s">
        <v>32</v>
      </c>
      <c r="P280" s="4" t="s">
        <v>33</v>
      </c>
      <c r="Q280" s="4">
        <v>0</v>
      </c>
      <c r="R280" s="7">
        <v>45177</v>
      </c>
      <c r="S280" s="6">
        <v>45182</v>
      </c>
      <c r="T280" s="4" t="s">
        <v>34</v>
      </c>
      <c r="U280" s="4">
        <v>832.18</v>
      </c>
      <c r="V280" s="4">
        <v>0</v>
      </c>
      <c r="W280" s="4">
        <v>0</v>
      </c>
      <c r="X280" s="4" t="s">
        <v>1401</v>
      </c>
      <c r="Y280" s="4" t="s">
        <v>1402</v>
      </c>
    </row>
    <row r="281" s="4" customFormat="1" spans="1:25">
      <c r="A281" s="4" t="s">
        <v>1403</v>
      </c>
      <c r="B281" s="4" t="s">
        <v>26</v>
      </c>
      <c r="C281" s="4" t="s">
        <v>27</v>
      </c>
      <c r="D281" s="4" t="s">
        <v>1404</v>
      </c>
      <c r="E281" s="4" t="s">
        <v>1363</v>
      </c>
      <c r="F281" s="6">
        <v>45178</v>
      </c>
      <c r="G281" s="6">
        <v>45179</v>
      </c>
      <c r="H281" s="4">
        <v>1</v>
      </c>
      <c r="I281" s="4">
        <v>1</v>
      </c>
      <c r="J281" s="4">
        <v>1</v>
      </c>
      <c r="K281" s="4" t="s">
        <v>30</v>
      </c>
      <c r="L281" s="4">
        <v>166.12</v>
      </c>
      <c r="M281" s="4">
        <v>166.12</v>
      </c>
      <c r="N281" s="4" t="s">
        <v>1405</v>
      </c>
      <c r="O281" s="4" t="s">
        <v>32</v>
      </c>
      <c r="P281" s="4" t="s">
        <v>33</v>
      </c>
      <c r="Q281" s="4">
        <v>0</v>
      </c>
      <c r="R281" s="7">
        <v>45177</v>
      </c>
      <c r="S281" s="6">
        <v>45182</v>
      </c>
      <c r="T281" s="4" t="s">
        <v>34</v>
      </c>
      <c r="U281" s="4">
        <v>166.12</v>
      </c>
      <c r="V281" s="4">
        <v>0</v>
      </c>
      <c r="W281" s="4">
        <v>0</v>
      </c>
      <c r="X281" s="4" t="s">
        <v>1406</v>
      </c>
      <c r="Y281" s="4" t="s">
        <v>64</v>
      </c>
    </row>
    <row r="282" s="4" customFormat="1" spans="1:25">
      <c r="A282" s="4" t="s">
        <v>1407</v>
      </c>
      <c r="B282" s="4" t="s">
        <v>26</v>
      </c>
      <c r="C282" s="4" t="s">
        <v>27</v>
      </c>
      <c r="D282" s="4" t="s">
        <v>1408</v>
      </c>
      <c r="E282" s="4" t="s">
        <v>1409</v>
      </c>
      <c r="F282" s="6">
        <v>45178</v>
      </c>
      <c r="G282" s="6">
        <v>45179</v>
      </c>
      <c r="H282" s="4">
        <v>1</v>
      </c>
      <c r="I282" s="4">
        <v>1</v>
      </c>
      <c r="J282" s="4">
        <v>1</v>
      </c>
      <c r="K282" s="4" t="s">
        <v>30</v>
      </c>
      <c r="L282" s="4">
        <v>591.51</v>
      </c>
      <c r="M282" s="4">
        <v>591.51</v>
      </c>
      <c r="N282" s="4" t="s">
        <v>1410</v>
      </c>
      <c r="O282" s="4" t="s">
        <v>32</v>
      </c>
      <c r="P282" s="4" t="s">
        <v>33</v>
      </c>
      <c r="Q282" s="4">
        <v>0</v>
      </c>
      <c r="R282" s="7">
        <v>45178.0000115741</v>
      </c>
      <c r="S282" s="6">
        <v>45182</v>
      </c>
      <c r="T282" s="4" t="s">
        <v>34</v>
      </c>
      <c r="U282" s="4">
        <v>591.51</v>
      </c>
      <c r="V282" s="4">
        <v>0</v>
      </c>
      <c r="W282" s="4">
        <v>0</v>
      </c>
      <c r="X282" s="4" t="s">
        <v>1411</v>
      </c>
      <c r="Y282" s="4" t="s">
        <v>64</v>
      </c>
    </row>
    <row r="283" s="4" customFormat="1" spans="1:25">
      <c r="A283" s="4" t="s">
        <v>1412</v>
      </c>
      <c r="B283" s="4" t="s">
        <v>26</v>
      </c>
      <c r="C283" s="4" t="s">
        <v>27</v>
      </c>
      <c r="D283" s="4" t="s">
        <v>1413</v>
      </c>
      <c r="E283" s="4" t="s">
        <v>1414</v>
      </c>
      <c r="F283" s="6">
        <v>45178</v>
      </c>
      <c r="G283" s="6">
        <v>45179</v>
      </c>
      <c r="H283" s="4">
        <v>1</v>
      </c>
      <c r="I283" s="4">
        <v>1</v>
      </c>
      <c r="J283" s="4">
        <v>1</v>
      </c>
      <c r="K283" s="4" t="s">
        <v>30</v>
      </c>
      <c r="L283" s="4">
        <v>812.97</v>
      </c>
      <c r="M283" s="4">
        <v>812.97</v>
      </c>
      <c r="N283" s="4" t="s">
        <v>1415</v>
      </c>
      <c r="O283" s="4" t="s">
        <v>32</v>
      </c>
      <c r="P283" s="4" t="s">
        <v>33</v>
      </c>
      <c r="Q283" s="4">
        <v>0</v>
      </c>
      <c r="R283" s="7">
        <v>45178.0000115741</v>
      </c>
      <c r="S283" s="6">
        <v>45182</v>
      </c>
      <c r="T283" s="4" t="s">
        <v>34</v>
      </c>
      <c r="U283" s="4">
        <v>812.97</v>
      </c>
      <c r="V283" s="4">
        <v>0</v>
      </c>
      <c r="W283" s="4">
        <v>0</v>
      </c>
      <c r="X283" s="4" t="s">
        <v>1416</v>
      </c>
      <c r="Y283" s="4" t="s">
        <v>1417</v>
      </c>
    </row>
    <row r="284" s="4" customFormat="1" spans="1:25">
      <c r="A284" s="4" t="s">
        <v>1418</v>
      </c>
      <c r="B284" s="4" t="s">
        <v>26</v>
      </c>
      <c r="C284" s="4" t="s">
        <v>27</v>
      </c>
      <c r="D284" s="4" t="s">
        <v>1419</v>
      </c>
      <c r="E284" s="4" t="s">
        <v>1102</v>
      </c>
      <c r="F284" s="6">
        <v>45178</v>
      </c>
      <c r="G284" s="6">
        <v>45179</v>
      </c>
      <c r="H284" s="4">
        <v>1</v>
      </c>
      <c r="I284" s="4">
        <v>1</v>
      </c>
      <c r="J284" s="4">
        <v>1</v>
      </c>
      <c r="K284" s="4" t="s">
        <v>30</v>
      </c>
      <c r="L284" s="4">
        <v>1200.63</v>
      </c>
      <c r="M284" s="4">
        <v>1200.63</v>
      </c>
      <c r="N284" s="4" t="s">
        <v>1420</v>
      </c>
      <c r="O284" s="4" t="s">
        <v>32</v>
      </c>
      <c r="P284" s="4" t="s">
        <v>33</v>
      </c>
      <c r="Q284" s="4">
        <v>0</v>
      </c>
      <c r="R284" s="7">
        <v>45178</v>
      </c>
      <c r="S284" s="6">
        <v>45182</v>
      </c>
      <c r="T284" s="4" t="s">
        <v>34</v>
      </c>
      <c r="U284" s="4">
        <v>1200.63</v>
      </c>
      <c r="V284" s="4">
        <v>0</v>
      </c>
      <c r="W284" s="4">
        <v>0</v>
      </c>
      <c r="X284" s="4" t="s">
        <v>1421</v>
      </c>
      <c r="Y284" s="4" t="s">
        <v>64</v>
      </c>
    </row>
    <row r="285" s="4" customFormat="1" spans="1:25">
      <c r="A285" s="4" t="s">
        <v>1422</v>
      </c>
      <c r="B285" s="4" t="s">
        <v>26</v>
      </c>
      <c r="C285" s="4" t="s">
        <v>27</v>
      </c>
      <c r="D285" s="4" t="s">
        <v>1423</v>
      </c>
      <c r="E285" s="4" t="s">
        <v>1424</v>
      </c>
      <c r="F285" s="6">
        <v>45178</v>
      </c>
      <c r="G285" s="6">
        <v>45179</v>
      </c>
      <c r="H285" s="4">
        <v>1</v>
      </c>
      <c r="I285" s="4">
        <v>1</v>
      </c>
      <c r="J285" s="4">
        <v>1</v>
      </c>
      <c r="K285" s="4" t="s">
        <v>30</v>
      </c>
      <c r="L285" s="4">
        <v>582.51</v>
      </c>
      <c r="M285" s="4">
        <v>582.51</v>
      </c>
      <c r="N285" s="4" t="s">
        <v>1425</v>
      </c>
      <c r="O285" s="4" t="s">
        <v>32</v>
      </c>
      <c r="P285" s="4" t="s">
        <v>33</v>
      </c>
      <c r="Q285" s="4">
        <v>0</v>
      </c>
      <c r="R285" s="7">
        <v>45178</v>
      </c>
      <c r="S285" s="6">
        <v>45182</v>
      </c>
      <c r="T285" s="4" t="s">
        <v>34</v>
      </c>
      <c r="U285" s="4">
        <v>582.51</v>
      </c>
      <c r="V285" s="4">
        <v>0</v>
      </c>
      <c r="W285" s="4">
        <v>0</v>
      </c>
      <c r="X285" s="4" t="s">
        <v>1426</v>
      </c>
      <c r="Y285" s="4" t="s">
        <v>64</v>
      </c>
    </row>
    <row r="286" s="4" customFormat="1" spans="1:25">
      <c r="A286" s="4" t="s">
        <v>1427</v>
      </c>
      <c r="B286" s="4" t="s">
        <v>26</v>
      </c>
      <c r="C286" s="4" t="s">
        <v>27</v>
      </c>
      <c r="D286" s="4" t="s">
        <v>1428</v>
      </c>
      <c r="E286" s="4" t="s">
        <v>1429</v>
      </c>
      <c r="F286" s="6">
        <v>45178</v>
      </c>
      <c r="G286" s="6">
        <v>45179</v>
      </c>
      <c r="H286" s="4">
        <v>1</v>
      </c>
      <c r="I286" s="4">
        <v>1</v>
      </c>
      <c r="J286" s="4">
        <v>1</v>
      </c>
      <c r="K286" s="4" t="s">
        <v>30</v>
      </c>
      <c r="L286" s="4">
        <v>1120.4</v>
      </c>
      <c r="M286" s="4">
        <v>1120.4</v>
      </c>
      <c r="N286" s="4" t="s">
        <v>1430</v>
      </c>
      <c r="O286" s="4" t="s">
        <v>32</v>
      </c>
      <c r="P286" s="4" t="s">
        <v>33</v>
      </c>
      <c r="Q286" s="4">
        <v>0</v>
      </c>
      <c r="R286" s="7">
        <v>45178.0000115741</v>
      </c>
      <c r="S286" s="6">
        <v>45182</v>
      </c>
      <c r="T286" s="4" t="s">
        <v>34</v>
      </c>
      <c r="U286" s="4">
        <v>1120.4</v>
      </c>
      <c r="V286" s="4">
        <v>0</v>
      </c>
      <c r="W286" s="4">
        <v>0</v>
      </c>
      <c r="X286" s="4" t="s">
        <v>1431</v>
      </c>
      <c r="Y286" s="4" t="s">
        <v>1432</v>
      </c>
    </row>
    <row r="287" s="4" customFormat="1" spans="1:25">
      <c r="A287" s="4" t="s">
        <v>1433</v>
      </c>
      <c r="B287" s="4" t="s">
        <v>26</v>
      </c>
      <c r="C287" s="4" t="s">
        <v>27</v>
      </c>
      <c r="D287" s="4" t="s">
        <v>1434</v>
      </c>
      <c r="E287" s="4" t="s">
        <v>1435</v>
      </c>
      <c r="F287" s="6">
        <v>45178</v>
      </c>
      <c r="G287" s="6">
        <v>45179</v>
      </c>
      <c r="H287" s="4">
        <v>1</v>
      </c>
      <c r="I287" s="4">
        <v>1</v>
      </c>
      <c r="J287" s="4">
        <v>1</v>
      </c>
      <c r="K287" s="4" t="s">
        <v>30</v>
      </c>
      <c r="L287" s="4">
        <v>257.43</v>
      </c>
      <c r="M287" s="4">
        <v>257.43</v>
      </c>
      <c r="N287" s="4" t="s">
        <v>1436</v>
      </c>
      <c r="O287" s="4" t="s">
        <v>32</v>
      </c>
      <c r="P287" s="4" t="s">
        <v>33</v>
      </c>
      <c r="Q287" s="4">
        <v>0</v>
      </c>
      <c r="R287" s="7">
        <v>45178.0000115741</v>
      </c>
      <c r="S287" s="6">
        <v>45182</v>
      </c>
      <c r="T287" s="4" t="s">
        <v>34</v>
      </c>
      <c r="U287" s="4">
        <v>257.43</v>
      </c>
      <c r="V287" s="4">
        <v>0</v>
      </c>
      <c r="W287" s="4">
        <v>0</v>
      </c>
      <c r="X287" s="4" t="s">
        <v>1437</v>
      </c>
      <c r="Y287" s="4" t="s">
        <v>1438</v>
      </c>
    </row>
    <row r="288" s="4" customFormat="1" spans="1:25">
      <c r="A288" s="4" t="s">
        <v>1439</v>
      </c>
      <c r="B288" s="4" t="s">
        <v>26</v>
      </c>
      <c r="C288" s="4" t="s">
        <v>27</v>
      </c>
      <c r="D288" s="4" t="s">
        <v>1440</v>
      </c>
      <c r="E288" s="4" t="s">
        <v>1385</v>
      </c>
      <c r="F288" s="6">
        <v>45178</v>
      </c>
      <c r="G288" s="6">
        <v>45179</v>
      </c>
      <c r="H288" s="4">
        <v>1</v>
      </c>
      <c r="I288" s="4">
        <v>1</v>
      </c>
      <c r="J288" s="4">
        <v>1</v>
      </c>
      <c r="K288" s="4" t="s">
        <v>30</v>
      </c>
      <c r="L288" s="4">
        <v>631.05</v>
      </c>
      <c r="M288" s="4">
        <v>631.05</v>
      </c>
      <c r="N288" s="4" t="s">
        <v>1441</v>
      </c>
      <c r="O288" s="4" t="s">
        <v>32</v>
      </c>
      <c r="P288" s="4" t="s">
        <v>33</v>
      </c>
      <c r="Q288" s="4">
        <v>0</v>
      </c>
      <c r="R288" s="7">
        <v>45178</v>
      </c>
      <c r="S288" s="6">
        <v>45182</v>
      </c>
      <c r="T288" s="4" t="s">
        <v>34</v>
      </c>
      <c r="U288" s="4">
        <v>631.05</v>
      </c>
      <c r="V288" s="4">
        <v>0</v>
      </c>
      <c r="W288" s="4">
        <v>0</v>
      </c>
      <c r="X288" s="4" t="s">
        <v>1442</v>
      </c>
      <c r="Y288" s="4" t="s">
        <v>1443</v>
      </c>
    </row>
    <row r="289" s="4" customFormat="1" spans="1:25">
      <c r="A289" s="4" t="s">
        <v>1444</v>
      </c>
      <c r="B289" s="4" t="s">
        <v>26</v>
      </c>
      <c r="C289" s="4" t="s">
        <v>27</v>
      </c>
      <c r="D289" s="4" t="s">
        <v>1445</v>
      </c>
      <c r="E289" s="4" t="s">
        <v>319</v>
      </c>
      <c r="F289" s="6">
        <v>45178</v>
      </c>
      <c r="G289" s="6">
        <v>45179</v>
      </c>
      <c r="H289" s="4">
        <v>1</v>
      </c>
      <c r="I289" s="4">
        <v>1</v>
      </c>
      <c r="J289" s="4">
        <v>1</v>
      </c>
      <c r="K289" s="4" t="s">
        <v>30</v>
      </c>
      <c r="L289" s="4">
        <v>1141.8</v>
      </c>
      <c r="M289" s="4">
        <v>1141.8</v>
      </c>
      <c r="N289" s="4" t="s">
        <v>1446</v>
      </c>
      <c r="O289" s="4" t="s">
        <v>32</v>
      </c>
      <c r="P289" s="4" t="s">
        <v>33</v>
      </c>
      <c r="Q289" s="4">
        <v>0</v>
      </c>
      <c r="R289" s="7">
        <v>45178.0000115741</v>
      </c>
      <c r="S289" s="6">
        <v>45182</v>
      </c>
      <c r="T289" s="4" t="s">
        <v>34</v>
      </c>
      <c r="U289" s="4">
        <v>1141.8</v>
      </c>
      <c r="V289" s="4">
        <v>0</v>
      </c>
      <c r="W289" s="4">
        <v>0</v>
      </c>
      <c r="X289" s="4" t="s">
        <v>1447</v>
      </c>
      <c r="Y289" s="4" t="s">
        <v>64</v>
      </c>
    </row>
    <row r="290" s="4" customFormat="1" spans="1:25">
      <c r="A290" s="4" t="s">
        <v>1448</v>
      </c>
      <c r="B290" s="4" t="s">
        <v>26</v>
      </c>
      <c r="C290" s="4" t="s">
        <v>27</v>
      </c>
      <c r="D290" s="4" t="s">
        <v>1449</v>
      </c>
      <c r="E290" s="4" t="s">
        <v>269</v>
      </c>
      <c r="F290" s="6">
        <v>45178</v>
      </c>
      <c r="G290" s="6">
        <v>45179</v>
      </c>
      <c r="H290" s="4">
        <v>1</v>
      </c>
      <c r="I290" s="4">
        <v>1</v>
      </c>
      <c r="J290" s="4">
        <v>1</v>
      </c>
      <c r="K290" s="4" t="s">
        <v>30</v>
      </c>
      <c r="L290" s="4">
        <v>228.65</v>
      </c>
      <c r="M290" s="4">
        <v>228.65</v>
      </c>
      <c r="N290" s="4" t="s">
        <v>1450</v>
      </c>
      <c r="O290" s="4" t="s">
        <v>32</v>
      </c>
      <c r="P290" s="4" t="s">
        <v>33</v>
      </c>
      <c r="Q290" s="4">
        <v>0</v>
      </c>
      <c r="R290" s="7">
        <v>45178</v>
      </c>
      <c r="S290" s="6">
        <v>45182</v>
      </c>
      <c r="T290" s="4" t="s">
        <v>34</v>
      </c>
      <c r="U290" s="4">
        <v>228.65</v>
      </c>
      <c r="V290" s="4">
        <v>0</v>
      </c>
      <c r="W290" s="4">
        <v>0</v>
      </c>
      <c r="X290" s="4" t="s">
        <v>1451</v>
      </c>
      <c r="Y290" s="4" t="s">
        <v>1452</v>
      </c>
    </row>
    <row r="291" s="4" customFormat="1" spans="1:25">
      <c r="A291" s="4" t="s">
        <v>1453</v>
      </c>
      <c r="B291" s="4" t="s">
        <v>26</v>
      </c>
      <c r="C291" s="4" t="s">
        <v>27</v>
      </c>
      <c r="D291" s="4" t="s">
        <v>1454</v>
      </c>
      <c r="E291" s="4" t="s">
        <v>992</v>
      </c>
      <c r="F291" s="6">
        <v>45178</v>
      </c>
      <c r="G291" s="6">
        <v>45179</v>
      </c>
      <c r="H291" s="4">
        <v>1</v>
      </c>
      <c r="I291" s="4">
        <v>1</v>
      </c>
      <c r="J291" s="4">
        <v>1</v>
      </c>
      <c r="K291" s="4" t="s">
        <v>30</v>
      </c>
      <c r="L291" s="4">
        <v>1388.25</v>
      </c>
      <c r="M291" s="4">
        <v>1388.25</v>
      </c>
      <c r="N291" s="4" t="s">
        <v>1455</v>
      </c>
      <c r="O291" s="4" t="s">
        <v>32</v>
      </c>
      <c r="P291" s="4" t="s">
        <v>33</v>
      </c>
      <c r="Q291" s="4">
        <v>0</v>
      </c>
      <c r="R291" s="7">
        <v>45178</v>
      </c>
      <c r="S291" s="6">
        <v>45182</v>
      </c>
      <c r="T291" s="4" t="s">
        <v>34</v>
      </c>
      <c r="U291" s="4">
        <v>1388.25</v>
      </c>
      <c r="V291" s="4">
        <v>0</v>
      </c>
      <c r="W291" s="4">
        <v>0</v>
      </c>
      <c r="X291" s="4" t="s">
        <v>1456</v>
      </c>
      <c r="Y291" s="4" t="s">
        <v>64</v>
      </c>
    </row>
    <row r="292" s="4" customFormat="1" spans="1:25">
      <c r="A292" s="4" t="s">
        <v>1457</v>
      </c>
      <c r="B292" s="4" t="s">
        <v>26</v>
      </c>
      <c r="C292" s="4" t="s">
        <v>27</v>
      </c>
      <c r="D292" s="4" t="s">
        <v>124</v>
      </c>
      <c r="E292" s="4" t="s">
        <v>1458</v>
      </c>
      <c r="F292" s="6">
        <v>45178</v>
      </c>
      <c r="G292" s="6">
        <v>45179</v>
      </c>
      <c r="H292" s="4">
        <v>1</v>
      </c>
      <c r="I292" s="4">
        <v>1</v>
      </c>
      <c r="J292" s="4">
        <v>1</v>
      </c>
      <c r="K292" s="4" t="s">
        <v>30</v>
      </c>
      <c r="L292" s="4">
        <v>490.21</v>
      </c>
      <c r="M292" s="4">
        <v>490.21</v>
      </c>
      <c r="N292" s="4" t="s">
        <v>1459</v>
      </c>
      <c r="O292" s="4" t="s">
        <v>32</v>
      </c>
      <c r="P292" s="4" t="s">
        <v>33</v>
      </c>
      <c r="Q292" s="4">
        <v>0</v>
      </c>
      <c r="R292" s="7">
        <v>45178</v>
      </c>
      <c r="S292" s="6">
        <v>45182</v>
      </c>
      <c r="T292" s="4" t="s">
        <v>34</v>
      </c>
      <c r="U292" s="4">
        <v>490.21</v>
      </c>
      <c r="V292" s="4">
        <v>0</v>
      </c>
      <c r="W292" s="4">
        <v>0</v>
      </c>
      <c r="X292" s="4" t="s">
        <v>1460</v>
      </c>
      <c r="Y292" s="4" t="s">
        <v>128</v>
      </c>
    </row>
    <row r="293" s="4" customFormat="1" spans="1:25">
      <c r="A293" s="4" t="s">
        <v>1461</v>
      </c>
      <c r="B293" s="4" t="s">
        <v>26</v>
      </c>
      <c r="C293" s="4" t="s">
        <v>27</v>
      </c>
      <c r="D293" s="4" t="s">
        <v>1462</v>
      </c>
      <c r="E293" s="4" t="s">
        <v>1463</v>
      </c>
      <c r="F293" s="6">
        <v>45178</v>
      </c>
      <c r="G293" s="6">
        <v>45179</v>
      </c>
      <c r="H293" s="4">
        <v>1</v>
      </c>
      <c r="I293" s="4">
        <v>1</v>
      </c>
      <c r="J293" s="4">
        <v>1</v>
      </c>
      <c r="K293" s="4" t="s">
        <v>30</v>
      </c>
      <c r="L293" s="4">
        <v>1301.59</v>
      </c>
      <c r="M293" s="4">
        <v>1301.59</v>
      </c>
      <c r="N293" s="4" t="s">
        <v>1464</v>
      </c>
      <c r="O293" s="4" t="s">
        <v>32</v>
      </c>
      <c r="P293" s="4" t="s">
        <v>33</v>
      </c>
      <c r="Q293" s="4">
        <v>0</v>
      </c>
      <c r="R293" s="7">
        <v>45178.0000115741</v>
      </c>
      <c r="S293" s="6">
        <v>45182</v>
      </c>
      <c r="T293" s="4" t="s">
        <v>34</v>
      </c>
      <c r="U293" s="4">
        <v>1301.59</v>
      </c>
      <c r="V293" s="4">
        <v>0</v>
      </c>
      <c r="W293" s="4">
        <v>0</v>
      </c>
      <c r="X293" s="4" t="s">
        <v>1465</v>
      </c>
      <c r="Y293" s="4" t="s">
        <v>64</v>
      </c>
    </row>
    <row r="294" s="4" customFormat="1" spans="1:25">
      <c r="A294" s="4" t="s">
        <v>1466</v>
      </c>
      <c r="B294" s="4" t="s">
        <v>26</v>
      </c>
      <c r="C294" s="4" t="s">
        <v>27</v>
      </c>
      <c r="D294" s="4" t="s">
        <v>1467</v>
      </c>
      <c r="E294" s="4" t="s">
        <v>119</v>
      </c>
      <c r="F294" s="6">
        <v>45178</v>
      </c>
      <c r="G294" s="6">
        <v>45179</v>
      </c>
      <c r="H294" s="4">
        <v>1</v>
      </c>
      <c r="I294" s="4">
        <v>1</v>
      </c>
      <c r="J294" s="4">
        <v>1</v>
      </c>
      <c r="K294" s="4" t="s">
        <v>30</v>
      </c>
      <c r="L294" s="4">
        <v>367.78</v>
      </c>
      <c r="M294" s="4">
        <v>367.78</v>
      </c>
      <c r="N294" s="4" t="s">
        <v>1468</v>
      </c>
      <c r="O294" s="4" t="s">
        <v>32</v>
      </c>
      <c r="P294" s="4" t="s">
        <v>33</v>
      </c>
      <c r="Q294" s="4">
        <v>0</v>
      </c>
      <c r="R294" s="7">
        <v>45178.0000115741</v>
      </c>
      <c r="S294" s="6">
        <v>45182</v>
      </c>
      <c r="T294" s="4" t="s">
        <v>34</v>
      </c>
      <c r="U294" s="4">
        <v>367.78</v>
      </c>
      <c r="V294" s="4">
        <v>0</v>
      </c>
      <c r="W294" s="4">
        <v>0</v>
      </c>
      <c r="X294" s="4" t="s">
        <v>1469</v>
      </c>
      <c r="Y294" s="4" t="s">
        <v>64</v>
      </c>
    </row>
    <row r="295" s="4" customFormat="1" spans="1:25">
      <c r="A295" s="4" t="s">
        <v>1470</v>
      </c>
      <c r="B295" s="4" t="s">
        <v>26</v>
      </c>
      <c r="C295" s="4" t="s">
        <v>27</v>
      </c>
      <c r="D295" s="4" t="s">
        <v>1471</v>
      </c>
      <c r="E295" s="4" t="s">
        <v>1472</v>
      </c>
      <c r="F295" s="6">
        <v>45178</v>
      </c>
      <c r="G295" s="6">
        <v>45179</v>
      </c>
      <c r="H295" s="4">
        <v>1</v>
      </c>
      <c r="I295" s="4">
        <v>1</v>
      </c>
      <c r="J295" s="4">
        <v>1</v>
      </c>
      <c r="K295" s="4" t="s">
        <v>30</v>
      </c>
      <c r="L295" s="4">
        <v>120.92</v>
      </c>
      <c r="M295" s="4">
        <v>120.92</v>
      </c>
      <c r="N295" s="4" t="s">
        <v>1473</v>
      </c>
      <c r="O295" s="4" t="s">
        <v>32</v>
      </c>
      <c r="P295" s="4" t="s">
        <v>33</v>
      </c>
      <c r="Q295" s="4">
        <v>0</v>
      </c>
      <c r="R295" s="7">
        <v>45178.0000115741</v>
      </c>
      <c r="S295" s="6">
        <v>45182</v>
      </c>
      <c r="T295" s="4" t="s">
        <v>34</v>
      </c>
      <c r="U295" s="4">
        <v>120.92</v>
      </c>
      <c r="V295" s="4">
        <v>0</v>
      </c>
      <c r="W295" s="4">
        <v>115.88</v>
      </c>
      <c r="X295" s="4" t="s">
        <v>1474</v>
      </c>
      <c r="Y295" s="4" t="s">
        <v>1475</v>
      </c>
    </row>
    <row r="296" s="4" customFormat="1" spans="1:25">
      <c r="A296" s="4" t="s">
        <v>1476</v>
      </c>
      <c r="B296" s="4" t="s">
        <v>26</v>
      </c>
      <c r="C296" s="4" t="s">
        <v>27</v>
      </c>
      <c r="D296" s="4" t="s">
        <v>1477</v>
      </c>
      <c r="E296" s="4" t="s">
        <v>269</v>
      </c>
      <c r="F296" s="6">
        <v>45178</v>
      </c>
      <c r="G296" s="6">
        <v>45179</v>
      </c>
      <c r="H296" s="4">
        <v>1</v>
      </c>
      <c r="I296" s="4">
        <v>1</v>
      </c>
      <c r="J296" s="4">
        <v>1</v>
      </c>
      <c r="K296" s="4" t="s">
        <v>30</v>
      </c>
      <c r="L296" s="4">
        <v>130.74</v>
      </c>
      <c r="M296" s="4">
        <v>130.74</v>
      </c>
      <c r="N296" s="4" t="s">
        <v>1478</v>
      </c>
      <c r="O296" s="4" t="s">
        <v>32</v>
      </c>
      <c r="P296" s="4" t="s">
        <v>33</v>
      </c>
      <c r="Q296" s="4">
        <v>0</v>
      </c>
      <c r="R296" s="7">
        <v>45178.0000115741</v>
      </c>
      <c r="S296" s="6">
        <v>45182</v>
      </c>
      <c r="T296" s="4" t="s">
        <v>34</v>
      </c>
      <c r="U296" s="4">
        <v>130.74</v>
      </c>
      <c r="V296" s="4">
        <v>0</v>
      </c>
      <c r="W296" s="4">
        <v>0</v>
      </c>
      <c r="X296" s="4" t="s">
        <v>1479</v>
      </c>
      <c r="Y296" s="4" t="s">
        <v>1480</v>
      </c>
    </row>
    <row r="297" s="4" customFormat="1" spans="1:25">
      <c r="A297" s="4" t="s">
        <v>1481</v>
      </c>
      <c r="B297" s="4" t="s">
        <v>26</v>
      </c>
      <c r="C297" s="4" t="s">
        <v>27</v>
      </c>
      <c r="D297" s="4" t="s">
        <v>1482</v>
      </c>
      <c r="E297" s="4" t="s">
        <v>1212</v>
      </c>
      <c r="F297" s="6">
        <v>45178</v>
      </c>
      <c r="G297" s="6">
        <v>45179</v>
      </c>
      <c r="H297" s="4">
        <v>1</v>
      </c>
      <c r="I297" s="4">
        <v>1</v>
      </c>
      <c r="J297" s="4">
        <v>1</v>
      </c>
      <c r="K297" s="4" t="s">
        <v>30</v>
      </c>
      <c r="L297" s="4">
        <v>658.15</v>
      </c>
      <c r="M297" s="4">
        <v>658.15</v>
      </c>
      <c r="N297" s="4" t="s">
        <v>1483</v>
      </c>
      <c r="O297" s="4" t="s">
        <v>32</v>
      </c>
      <c r="P297" s="4" t="s">
        <v>33</v>
      </c>
      <c r="Q297" s="4">
        <v>0</v>
      </c>
      <c r="R297" s="7">
        <v>45178.0000115741</v>
      </c>
      <c r="S297" s="6">
        <v>45182</v>
      </c>
      <c r="T297" s="4" t="s">
        <v>34</v>
      </c>
      <c r="U297" s="4">
        <v>658.15</v>
      </c>
      <c r="V297" s="4">
        <v>0</v>
      </c>
      <c r="W297" s="4">
        <v>0</v>
      </c>
      <c r="X297" s="4" t="s">
        <v>1484</v>
      </c>
      <c r="Y297" s="4" t="s">
        <v>1485</v>
      </c>
    </row>
    <row r="298" s="4" customFormat="1" spans="1:25">
      <c r="A298" s="4" t="s">
        <v>1486</v>
      </c>
      <c r="B298" s="4" t="s">
        <v>26</v>
      </c>
      <c r="C298" s="4" t="s">
        <v>27</v>
      </c>
      <c r="D298" s="4" t="s">
        <v>1049</v>
      </c>
      <c r="E298" s="4" t="s">
        <v>1487</v>
      </c>
      <c r="F298" s="6">
        <v>45178</v>
      </c>
      <c r="G298" s="6">
        <v>45179</v>
      </c>
      <c r="H298" s="4">
        <v>1</v>
      </c>
      <c r="I298" s="4">
        <v>1</v>
      </c>
      <c r="J298" s="4">
        <v>1</v>
      </c>
      <c r="K298" s="4" t="s">
        <v>30</v>
      </c>
      <c r="L298" s="4">
        <v>820.87</v>
      </c>
      <c r="M298" s="4">
        <v>820.87</v>
      </c>
      <c r="N298" s="4" t="s">
        <v>1488</v>
      </c>
      <c r="O298" s="4" t="s">
        <v>32</v>
      </c>
      <c r="P298" s="4" t="s">
        <v>33</v>
      </c>
      <c r="Q298" s="4">
        <v>0</v>
      </c>
      <c r="R298" s="7">
        <v>45178.0000115741</v>
      </c>
      <c r="S298" s="6">
        <v>45182</v>
      </c>
      <c r="T298" s="4" t="s">
        <v>34</v>
      </c>
      <c r="U298" s="4">
        <v>820.87</v>
      </c>
      <c r="V298" s="4">
        <v>0</v>
      </c>
      <c r="W298" s="4">
        <v>0</v>
      </c>
      <c r="X298" s="4" t="s">
        <v>1489</v>
      </c>
      <c r="Y298" s="4" t="s">
        <v>1490</v>
      </c>
    </row>
    <row r="299" s="4" customFormat="1" spans="1:25">
      <c r="A299" s="4" t="s">
        <v>803</v>
      </c>
      <c r="B299" s="4" t="s">
        <v>26</v>
      </c>
      <c r="C299" s="4" t="s">
        <v>71</v>
      </c>
      <c r="D299" s="4" t="s">
        <v>804</v>
      </c>
      <c r="E299" s="4" t="s">
        <v>805</v>
      </c>
      <c r="F299" s="6">
        <v>45178</v>
      </c>
      <c r="G299" s="6">
        <v>45179</v>
      </c>
      <c r="H299" s="4">
        <v>1</v>
      </c>
      <c r="I299" s="4">
        <v>1</v>
      </c>
      <c r="J299" s="4">
        <v>1</v>
      </c>
      <c r="K299" s="4" t="s">
        <v>30</v>
      </c>
      <c r="L299" s="4">
        <v>-1796.17</v>
      </c>
      <c r="M299" s="4">
        <v>-1796.17</v>
      </c>
      <c r="N299" s="4" t="s">
        <v>806</v>
      </c>
      <c r="O299" s="4" t="s">
        <v>32</v>
      </c>
      <c r="P299" s="4" t="s">
        <v>33</v>
      </c>
      <c r="Q299" s="4">
        <v>0</v>
      </c>
      <c r="R299" s="7">
        <v>45171.0000115741</v>
      </c>
      <c r="S299" s="6">
        <v>45182</v>
      </c>
      <c r="T299" s="4" t="s">
        <v>34</v>
      </c>
      <c r="U299" s="4">
        <v>-1796.17</v>
      </c>
      <c r="V299" s="4">
        <v>0</v>
      </c>
      <c r="W299" s="4">
        <v>0</v>
      </c>
      <c r="X299" s="4" t="s">
        <v>807</v>
      </c>
      <c r="Y299" s="4" t="s">
        <v>808</v>
      </c>
    </row>
    <row r="300" s="4" customFormat="1" spans="1:25">
      <c r="A300" s="4" t="s">
        <v>1491</v>
      </c>
      <c r="B300" s="4" t="s">
        <v>26</v>
      </c>
      <c r="C300" s="4" t="s">
        <v>27</v>
      </c>
      <c r="D300" s="4" t="s">
        <v>1492</v>
      </c>
      <c r="E300" s="4" t="s">
        <v>1014</v>
      </c>
      <c r="F300" s="6">
        <v>45178</v>
      </c>
      <c r="G300" s="6">
        <v>45179</v>
      </c>
      <c r="H300" s="4">
        <v>1</v>
      </c>
      <c r="I300" s="4">
        <v>1</v>
      </c>
      <c r="J300" s="4">
        <v>1</v>
      </c>
      <c r="K300" s="4" t="s">
        <v>30</v>
      </c>
      <c r="L300" s="4">
        <v>151.83</v>
      </c>
      <c r="M300" s="4">
        <v>151.83</v>
      </c>
      <c r="N300" s="4" t="s">
        <v>1493</v>
      </c>
      <c r="O300" s="4" t="s">
        <v>32</v>
      </c>
      <c r="P300" s="4" t="s">
        <v>33</v>
      </c>
      <c r="Q300" s="4">
        <v>0</v>
      </c>
      <c r="R300" s="7">
        <v>45178</v>
      </c>
      <c r="S300" s="6">
        <v>45182</v>
      </c>
      <c r="T300" s="4" t="s">
        <v>34</v>
      </c>
      <c r="U300" s="4">
        <v>151.83</v>
      </c>
      <c r="V300" s="4">
        <v>0</v>
      </c>
      <c r="W300" s="4">
        <v>0</v>
      </c>
      <c r="X300" s="4" t="s">
        <v>1494</v>
      </c>
      <c r="Y300" s="4" t="s">
        <v>1495</v>
      </c>
    </row>
    <row r="301" s="4" customFormat="1" spans="1:25">
      <c r="A301" s="4" t="s">
        <v>1496</v>
      </c>
      <c r="B301" s="4" t="s">
        <v>26</v>
      </c>
      <c r="C301" s="4" t="s">
        <v>27</v>
      </c>
      <c r="D301" s="4" t="s">
        <v>1497</v>
      </c>
      <c r="E301" s="4" t="s">
        <v>1498</v>
      </c>
      <c r="F301" s="6">
        <v>45178</v>
      </c>
      <c r="G301" s="6">
        <v>45179</v>
      </c>
      <c r="H301" s="4">
        <v>1</v>
      </c>
      <c r="I301" s="4">
        <v>1</v>
      </c>
      <c r="J301" s="4">
        <v>1</v>
      </c>
      <c r="K301" s="4" t="s">
        <v>30</v>
      </c>
      <c r="L301" s="4">
        <v>767.53</v>
      </c>
      <c r="M301" s="4">
        <v>767.53</v>
      </c>
      <c r="N301" s="4" t="s">
        <v>1499</v>
      </c>
      <c r="O301" s="4" t="s">
        <v>32</v>
      </c>
      <c r="P301" s="4" t="s">
        <v>33</v>
      </c>
      <c r="Q301" s="4">
        <v>0</v>
      </c>
      <c r="R301" s="7">
        <v>45178.0000115741</v>
      </c>
      <c r="S301" s="6">
        <v>45182</v>
      </c>
      <c r="T301" s="4" t="s">
        <v>34</v>
      </c>
      <c r="U301" s="4">
        <v>767.53</v>
      </c>
      <c r="V301" s="4">
        <v>0</v>
      </c>
      <c r="W301" s="4">
        <v>0</v>
      </c>
      <c r="X301" s="4" t="s">
        <v>1500</v>
      </c>
      <c r="Y301" s="4" t="s">
        <v>64</v>
      </c>
    </row>
    <row r="302" s="4" customFormat="1" spans="1:25">
      <c r="A302" s="4" t="s">
        <v>1501</v>
      </c>
      <c r="B302" s="4" t="s">
        <v>26</v>
      </c>
      <c r="C302" s="4" t="s">
        <v>27</v>
      </c>
      <c r="D302" s="4" t="s">
        <v>1502</v>
      </c>
      <c r="E302" s="4" t="s">
        <v>434</v>
      </c>
      <c r="F302" s="6">
        <v>45178</v>
      </c>
      <c r="G302" s="6">
        <v>45179</v>
      </c>
      <c r="H302" s="4">
        <v>1</v>
      </c>
      <c r="I302" s="4">
        <v>1</v>
      </c>
      <c r="J302" s="4">
        <v>1</v>
      </c>
      <c r="K302" s="4" t="s">
        <v>30</v>
      </c>
      <c r="L302" s="4">
        <v>340.36</v>
      </c>
      <c r="M302" s="4">
        <v>340.36</v>
      </c>
      <c r="N302" s="4" t="s">
        <v>1503</v>
      </c>
      <c r="O302" s="4" t="s">
        <v>32</v>
      </c>
      <c r="P302" s="4" t="s">
        <v>33</v>
      </c>
      <c r="Q302" s="4">
        <v>0</v>
      </c>
      <c r="R302" s="7">
        <v>45178.0000115741</v>
      </c>
      <c r="S302" s="6">
        <v>45182</v>
      </c>
      <c r="T302" s="4" t="s">
        <v>34</v>
      </c>
      <c r="U302" s="4">
        <v>340.36</v>
      </c>
      <c r="V302" s="4">
        <v>0</v>
      </c>
      <c r="W302" s="4">
        <v>0</v>
      </c>
      <c r="X302" s="4" t="s">
        <v>1504</v>
      </c>
      <c r="Y302" s="4" t="s">
        <v>64</v>
      </c>
    </row>
    <row r="303" s="4" customFormat="1" spans="1:25">
      <c r="A303" s="4" t="s">
        <v>1505</v>
      </c>
      <c r="B303" s="4" t="s">
        <v>26</v>
      </c>
      <c r="C303" s="4" t="s">
        <v>27</v>
      </c>
      <c r="D303" s="4" t="s">
        <v>1506</v>
      </c>
      <c r="E303" s="4" t="s">
        <v>1507</v>
      </c>
      <c r="F303" s="6">
        <v>45178</v>
      </c>
      <c r="G303" s="6">
        <v>45179</v>
      </c>
      <c r="H303" s="4">
        <v>1</v>
      </c>
      <c r="I303" s="4">
        <v>1</v>
      </c>
      <c r="J303" s="4">
        <v>1</v>
      </c>
      <c r="K303" s="4" t="s">
        <v>30</v>
      </c>
      <c r="L303" s="4">
        <v>1202.66</v>
      </c>
      <c r="M303" s="4">
        <v>1202.66</v>
      </c>
      <c r="N303" s="4" t="s">
        <v>1508</v>
      </c>
      <c r="O303" s="4" t="s">
        <v>32</v>
      </c>
      <c r="P303" s="4" t="s">
        <v>33</v>
      </c>
      <c r="Q303" s="4">
        <v>0</v>
      </c>
      <c r="R303" s="7">
        <v>45178.0000115741</v>
      </c>
      <c r="S303" s="6">
        <v>45182</v>
      </c>
      <c r="T303" s="4" t="s">
        <v>34</v>
      </c>
      <c r="U303" s="4">
        <v>1202.66</v>
      </c>
      <c r="V303" s="4">
        <v>0</v>
      </c>
      <c r="W303" s="4">
        <v>0</v>
      </c>
      <c r="X303" s="4" t="s">
        <v>1509</v>
      </c>
      <c r="Y303" s="4" t="s">
        <v>1510</v>
      </c>
    </row>
    <row r="304" s="4" customFormat="1" spans="1:25">
      <c r="A304" s="4" t="s">
        <v>1511</v>
      </c>
      <c r="B304" s="4" t="s">
        <v>26</v>
      </c>
      <c r="C304" s="4" t="s">
        <v>27</v>
      </c>
      <c r="D304" s="4" t="s">
        <v>1512</v>
      </c>
      <c r="E304" s="4" t="s">
        <v>1045</v>
      </c>
      <c r="F304" s="6">
        <v>45178</v>
      </c>
      <c r="G304" s="6">
        <v>45179</v>
      </c>
      <c r="H304" s="4">
        <v>1</v>
      </c>
      <c r="I304" s="4">
        <v>1</v>
      </c>
      <c r="J304" s="4">
        <v>1</v>
      </c>
      <c r="K304" s="4" t="s">
        <v>30</v>
      </c>
      <c r="L304" s="4">
        <v>850.67</v>
      </c>
      <c r="M304" s="4">
        <v>850.67</v>
      </c>
      <c r="N304" s="4" t="s">
        <v>1513</v>
      </c>
      <c r="O304" s="4" t="s">
        <v>32</v>
      </c>
      <c r="P304" s="4" t="s">
        <v>33</v>
      </c>
      <c r="Q304" s="4">
        <v>0</v>
      </c>
      <c r="R304" s="7">
        <v>45178</v>
      </c>
      <c r="S304" s="6">
        <v>45182</v>
      </c>
      <c r="T304" s="4" t="s">
        <v>34</v>
      </c>
      <c r="U304" s="4">
        <v>850.67</v>
      </c>
      <c r="V304" s="4">
        <v>0</v>
      </c>
      <c r="W304" s="4">
        <v>0</v>
      </c>
      <c r="X304" s="4" t="s">
        <v>1514</v>
      </c>
      <c r="Y304" s="4" t="s">
        <v>64</v>
      </c>
    </row>
    <row r="305" s="4" customFormat="1" spans="1:25">
      <c r="A305" s="4" t="s">
        <v>1515</v>
      </c>
      <c r="B305" s="4" t="s">
        <v>26</v>
      </c>
      <c r="C305" s="4" t="s">
        <v>27</v>
      </c>
      <c r="D305" s="4" t="s">
        <v>1516</v>
      </c>
      <c r="E305" s="4" t="s">
        <v>1517</v>
      </c>
      <c r="F305" s="6">
        <v>45178</v>
      </c>
      <c r="G305" s="6">
        <v>45179</v>
      </c>
      <c r="H305" s="4">
        <v>1</v>
      </c>
      <c r="I305" s="4">
        <v>1</v>
      </c>
      <c r="J305" s="4">
        <v>1</v>
      </c>
      <c r="K305" s="4" t="s">
        <v>30</v>
      </c>
      <c r="L305" s="4">
        <v>933.81</v>
      </c>
      <c r="M305" s="4">
        <v>933.81</v>
      </c>
      <c r="N305" s="4" t="s">
        <v>1518</v>
      </c>
      <c r="O305" s="4" t="s">
        <v>32</v>
      </c>
      <c r="P305" s="4" t="s">
        <v>33</v>
      </c>
      <c r="Q305" s="4">
        <v>0</v>
      </c>
      <c r="R305" s="7">
        <v>45178</v>
      </c>
      <c r="S305" s="6">
        <v>45182</v>
      </c>
      <c r="T305" s="4" t="s">
        <v>34</v>
      </c>
      <c r="U305" s="4">
        <v>933.81</v>
      </c>
      <c r="V305" s="4">
        <v>0</v>
      </c>
      <c r="W305" s="4">
        <v>0</v>
      </c>
      <c r="X305" s="4" t="s">
        <v>1519</v>
      </c>
      <c r="Y305" s="4" t="s">
        <v>1520</v>
      </c>
    </row>
    <row r="306" s="4" customFormat="1" spans="1:25">
      <c r="A306" s="4" t="s">
        <v>1521</v>
      </c>
      <c r="B306" s="4" t="s">
        <v>26</v>
      </c>
      <c r="C306" s="4" t="s">
        <v>27</v>
      </c>
      <c r="D306" s="4" t="s">
        <v>1434</v>
      </c>
      <c r="E306" s="4" t="s">
        <v>1435</v>
      </c>
      <c r="F306" s="6">
        <v>45178</v>
      </c>
      <c r="G306" s="6">
        <v>45179</v>
      </c>
      <c r="H306" s="4">
        <v>1</v>
      </c>
      <c r="I306" s="4">
        <v>1</v>
      </c>
      <c r="J306" s="4">
        <v>1</v>
      </c>
      <c r="K306" s="4" t="s">
        <v>30</v>
      </c>
      <c r="L306" s="4">
        <v>257.27</v>
      </c>
      <c r="M306" s="4">
        <v>257.27</v>
      </c>
      <c r="N306" s="4" t="s">
        <v>1522</v>
      </c>
      <c r="O306" s="4" t="s">
        <v>32</v>
      </c>
      <c r="P306" s="4" t="s">
        <v>33</v>
      </c>
      <c r="Q306" s="4">
        <v>0</v>
      </c>
      <c r="R306" s="7">
        <v>45178.0000115741</v>
      </c>
      <c r="S306" s="6">
        <v>45182</v>
      </c>
      <c r="T306" s="4" t="s">
        <v>34</v>
      </c>
      <c r="U306" s="4">
        <v>257.27</v>
      </c>
      <c r="V306" s="4">
        <v>0</v>
      </c>
      <c r="W306" s="4">
        <v>0</v>
      </c>
      <c r="X306" s="4" t="s">
        <v>1523</v>
      </c>
      <c r="Y306" s="4" t="s">
        <v>1524</v>
      </c>
    </row>
    <row r="307" s="4" customFormat="1" spans="1:25">
      <c r="A307" s="4" t="s">
        <v>1525</v>
      </c>
      <c r="B307" s="4" t="s">
        <v>26</v>
      </c>
      <c r="C307" s="4" t="s">
        <v>27</v>
      </c>
      <c r="D307" s="4" t="s">
        <v>1526</v>
      </c>
      <c r="E307" s="4" t="s">
        <v>269</v>
      </c>
      <c r="F307" s="6">
        <v>45178</v>
      </c>
      <c r="G307" s="6">
        <v>45179</v>
      </c>
      <c r="H307" s="4">
        <v>1</v>
      </c>
      <c r="I307" s="4">
        <v>1</v>
      </c>
      <c r="J307" s="4">
        <v>1</v>
      </c>
      <c r="K307" s="4" t="s">
        <v>30</v>
      </c>
      <c r="L307" s="4">
        <v>260.89</v>
      </c>
      <c r="M307" s="4">
        <v>260.89</v>
      </c>
      <c r="N307" s="4" t="s">
        <v>1527</v>
      </c>
      <c r="O307" s="4" t="s">
        <v>32</v>
      </c>
      <c r="P307" s="4" t="s">
        <v>33</v>
      </c>
      <c r="Q307" s="4">
        <v>0</v>
      </c>
      <c r="R307" s="7">
        <v>45178.0000115741</v>
      </c>
      <c r="S307" s="6">
        <v>45182</v>
      </c>
      <c r="T307" s="4" t="s">
        <v>34</v>
      </c>
      <c r="U307" s="4">
        <v>260.89</v>
      </c>
      <c r="V307" s="4">
        <v>0</v>
      </c>
      <c r="W307" s="4">
        <v>0</v>
      </c>
      <c r="X307" s="4" t="s">
        <v>1528</v>
      </c>
      <c r="Y307" s="4" t="s">
        <v>1529</v>
      </c>
    </row>
    <row r="308" s="4" customFormat="1" spans="1:25">
      <c r="A308" s="4" t="s">
        <v>1530</v>
      </c>
      <c r="B308" s="4" t="s">
        <v>26</v>
      </c>
      <c r="C308" s="4" t="s">
        <v>27</v>
      </c>
      <c r="D308" s="4" t="s">
        <v>1531</v>
      </c>
      <c r="E308" s="4" t="s">
        <v>1385</v>
      </c>
      <c r="F308" s="6">
        <v>45178</v>
      </c>
      <c r="G308" s="6">
        <v>45179</v>
      </c>
      <c r="H308" s="4">
        <v>1</v>
      </c>
      <c r="I308" s="4">
        <v>1</v>
      </c>
      <c r="J308" s="4">
        <v>1</v>
      </c>
      <c r="K308" s="4" t="s">
        <v>30</v>
      </c>
      <c r="L308" s="4">
        <v>977.51</v>
      </c>
      <c r="M308" s="4">
        <v>977.51</v>
      </c>
      <c r="N308" s="4" t="s">
        <v>1532</v>
      </c>
      <c r="O308" s="4" t="s">
        <v>32</v>
      </c>
      <c r="P308" s="4" t="s">
        <v>33</v>
      </c>
      <c r="Q308" s="4">
        <v>0</v>
      </c>
      <c r="R308" s="7">
        <v>45178.0000115741</v>
      </c>
      <c r="S308" s="6">
        <v>45182</v>
      </c>
      <c r="T308" s="4" t="s">
        <v>34</v>
      </c>
      <c r="U308" s="4">
        <v>977.51</v>
      </c>
      <c r="V308" s="4">
        <v>0</v>
      </c>
      <c r="W308" s="4">
        <v>0</v>
      </c>
      <c r="X308" s="4" t="s">
        <v>1533</v>
      </c>
      <c r="Y308" s="4" t="s">
        <v>1534</v>
      </c>
    </row>
    <row r="309" s="4" customFormat="1" spans="1:25">
      <c r="A309" s="4" t="s">
        <v>1535</v>
      </c>
      <c r="B309" s="4" t="s">
        <v>26</v>
      </c>
      <c r="C309" s="4" t="s">
        <v>27</v>
      </c>
      <c r="D309" s="4" t="s">
        <v>1536</v>
      </c>
      <c r="E309" s="4" t="s">
        <v>1537</v>
      </c>
      <c r="F309" s="6">
        <v>45178</v>
      </c>
      <c r="G309" s="6">
        <v>45179</v>
      </c>
      <c r="H309" s="4">
        <v>1</v>
      </c>
      <c r="I309" s="4">
        <v>1</v>
      </c>
      <c r="J309" s="4">
        <v>1</v>
      </c>
      <c r="K309" s="4" t="s">
        <v>30</v>
      </c>
      <c r="L309" s="4">
        <v>159.47</v>
      </c>
      <c r="M309" s="4">
        <v>159.47</v>
      </c>
      <c r="N309" s="4" t="s">
        <v>1538</v>
      </c>
      <c r="O309" s="4" t="s">
        <v>32</v>
      </c>
      <c r="P309" s="4" t="s">
        <v>33</v>
      </c>
      <c r="Q309" s="4">
        <v>0</v>
      </c>
      <c r="R309" s="7">
        <v>45178.0000115741</v>
      </c>
      <c r="S309" s="6">
        <v>45182</v>
      </c>
      <c r="T309" s="4" t="s">
        <v>34</v>
      </c>
      <c r="U309" s="4">
        <v>159.47</v>
      </c>
      <c r="V309" s="4">
        <v>0</v>
      </c>
      <c r="W309" s="4">
        <v>0</v>
      </c>
      <c r="X309" s="4" t="s">
        <v>1539</v>
      </c>
      <c r="Y309" s="4" t="s">
        <v>1540</v>
      </c>
    </row>
    <row r="310" s="4" customFormat="1" spans="1:25">
      <c r="A310" s="4" t="s">
        <v>1541</v>
      </c>
      <c r="B310" s="4" t="s">
        <v>26</v>
      </c>
      <c r="C310" s="4" t="s">
        <v>27</v>
      </c>
      <c r="D310" s="4" t="s">
        <v>1374</v>
      </c>
      <c r="E310" s="4" t="s">
        <v>1375</v>
      </c>
      <c r="F310" s="6">
        <v>45178</v>
      </c>
      <c r="G310" s="6">
        <v>45179</v>
      </c>
      <c r="H310" s="4">
        <v>1</v>
      </c>
      <c r="I310" s="4">
        <v>1</v>
      </c>
      <c r="J310" s="4">
        <v>1</v>
      </c>
      <c r="K310" s="4" t="s">
        <v>30</v>
      </c>
      <c r="L310" s="4">
        <v>116.8</v>
      </c>
      <c r="M310" s="4">
        <v>116.8</v>
      </c>
      <c r="N310" s="4" t="s">
        <v>1542</v>
      </c>
      <c r="O310" s="4" t="s">
        <v>32</v>
      </c>
      <c r="P310" s="4" t="s">
        <v>33</v>
      </c>
      <c r="Q310" s="4">
        <v>0</v>
      </c>
      <c r="R310" s="7">
        <v>45178.0000115741</v>
      </c>
      <c r="S310" s="6">
        <v>45182</v>
      </c>
      <c r="T310" s="4" t="s">
        <v>34</v>
      </c>
      <c r="U310" s="4">
        <v>116.8</v>
      </c>
      <c r="V310" s="4">
        <v>0</v>
      </c>
      <c r="W310" s="4">
        <v>0</v>
      </c>
      <c r="X310" s="4" t="s">
        <v>1543</v>
      </c>
      <c r="Y310" s="4" t="s">
        <v>1544</v>
      </c>
    </row>
    <row r="311" s="4" customFormat="1" spans="1:25">
      <c r="A311" s="4" t="s">
        <v>1545</v>
      </c>
      <c r="B311" s="4" t="s">
        <v>26</v>
      </c>
      <c r="C311" s="4" t="s">
        <v>27</v>
      </c>
      <c r="D311" s="4" t="s">
        <v>1546</v>
      </c>
      <c r="E311" s="4" t="s">
        <v>166</v>
      </c>
      <c r="F311" s="6">
        <v>45178</v>
      </c>
      <c r="G311" s="6">
        <v>45179</v>
      </c>
      <c r="H311" s="4">
        <v>1</v>
      </c>
      <c r="I311" s="4">
        <v>1</v>
      </c>
      <c r="J311" s="4">
        <v>1</v>
      </c>
      <c r="K311" s="4" t="s">
        <v>30</v>
      </c>
      <c r="L311" s="4">
        <v>147.11</v>
      </c>
      <c r="M311" s="4">
        <v>147.11</v>
      </c>
      <c r="N311" s="4" t="s">
        <v>1547</v>
      </c>
      <c r="O311" s="4" t="s">
        <v>32</v>
      </c>
      <c r="P311" s="4" t="s">
        <v>33</v>
      </c>
      <c r="Q311" s="4">
        <v>0</v>
      </c>
      <c r="R311" s="7">
        <v>45178</v>
      </c>
      <c r="S311" s="6">
        <v>45182</v>
      </c>
      <c r="T311" s="4" t="s">
        <v>34</v>
      </c>
      <c r="U311" s="4">
        <v>147.11</v>
      </c>
      <c r="V311" s="4">
        <v>0</v>
      </c>
      <c r="W311" s="4">
        <v>0</v>
      </c>
      <c r="X311" s="4" t="s">
        <v>1548</v>
      </c>
      <c r="Y311" s="4" t="s">
        <v>1549</v>
      </c>
    </row>
    <row r="312" s="4" customFormat="1" spans="1:25">
      <c r="A312" s="4" t="s">
        <v>1550</v>
      </c>
      <c r="B312" s="4" t="s">
        <v>26</v>
      </c>
      <c r="C312" s="4" t="s">
        <v>27</v>
      </c>
      <c r="D312" s="4" t="s">
        <v>1512</v>
      </c>
      <c r="E312" s="4" t="s">
        <v>1045</v>
      </c>
      <c r="F312" s="6">
        <v>45178</v>
      </c>
      <c r="G312" s="6">
        <v>45179</v>
      </c>
      <c r="H312" s="4">
        <v>1</v>
      </c>
      <c r="I312" s="4">
        <v>1</v>
      </c>
      <c r="J312" s="4">
        <v>1</v>
      </c>
      <c r="K312" s="4" t="s">
        <v>30</v>
      </c>
      <c r="L312" s="4">
        <v>871.94</v>
      </c>
      <c r="M312" s="4">
        <v>871.94</v>
      </c>
      <c r="N312" s="4" t="s">
        <v>1551</v>
      </c>
      <c r="O312" s="4" t="s">
        <v>32</v>
      </c>
      <c r="P312" s="4" t="s">
        <v>33</v>
      </c>
      <c r="Q312" s="4">
        <v>0</v>
      </c>
      <c r="R312" s="7">
        <v>45178</v>
      </c>
      <c r="S312" s="6">
        <v>45182</v>
      </c>
      <c r="T312" s="4" t="s">
        <v>34</v>
      </c>
      <c r="U312" s="4">
        <v>871.94</v>
      </c>
      <c r="V312" s="4">
        <v>0</v>
      </c>
      <c r="W312" s="4">
        <v>0</v>
      </c>
      <c r="X312" s="4" t="s">
        <v>1552</v>
      </c>
      <c r="Y312" s="4" t="s">
        <v>64</v>
      </c>
    </row>
    <row r="313" s="4" customFormat="1" spans="1:25">
      <c r="A313" s="4" t="s">
        <v>1553</v>
      </c>
      <c r="B313" s="4" t="s">
        <v>26</v>
      </c>
      <c r="C313" s="4" t="s">
        <v>27</v>
      </c>
      <c r="D313" s="4" t="s">
        <v>1554</v>
      </c>
      <c r="E313" s="4" t="s">
        <v>1555</v>
      </c>
      <c r="F313" s="6">
        <v>45178</v>
      </c>
      <c r="G313" s="6">
        <v>45179</v>
      </c>
      <c r="H313" s="4">
        <v>1</v>
      </c>
      <c r="I313" s="4">
        <v>1</v>
      </c>
      <c r="J313" s="4">
        <v>1</v>
      </c>
      <c r="K313" s="4" t="s">
        <v>30</v>
      </c>
      <c r="L313" s="4">
        <v>240.72</v>
      </c>
      <c r="M313" s="4">
        <v>240.72</v>
      </c>
      <c r="N313" s="4" t="s">
        <v>1556</v>
      </c>
      <c r="O313" s="4" t="s">
        <v>32</v>
      </c>
      <c r="P313" s="4" t="s">
        <v>33</v>
      </c>
      <c r="Q313" s="4">
        <v>0</v>
      </c>
      <c r="R313" s="7">
        <v>45178.0000115741</v>
      </c>
      <c r="S313" s="6">
        <v>45182</v>
      </c>
      <c r="T313" s="4" t="s">
        <v>34</v>
      </c>
      <c r="U313" s="4">
        <v>240.72</v>
      </c>
      <c r="V313" s="4">
        <v>0</v>
      </c>
      <c r="W313" s="4">
        <v>0</v>
      </c>
      <c r="X313" s="4" t="s">
        <v>1557</v>
      </c>
      <c r="Y313" s="4" t="s">
        <v>1558</v>
      </c>
    </row>
    <row r="314" s="4" customFormat="1" spans="1:25">
      <c r="A314" s="4" t="s">
        <v>1559</v>
      </c>
      <c r="B314" s="4" t="s">
        <v>26</v>
      </c>
      <c r="C314" s="4" t="s">
        <v>27</v>
      </c>
      <c r="D314" s="4" t="s">
        <v>1560</v>
      </c>
      <c r="E314" s="4" t="s">
        <v>1561</v>
      </c>
      <c r="F314" s="6">
        <v>45178</v>
      </c>
      <c r="G314" s="6">
        <v>45179</v>
      </c>
      <c r="H314" s="4">
        <v>1</v>
      </c>
      <c r="I314" s="4">
        <v>1</v>
      </c>
      <c r="J314" s="4">
        <v>1</v>
      </c>
      <c r="K314" s="4" t="s">
        <v>30</v>
      </c>
      <c r="L314" s="4">
        <v>790.71</v>
      </c>
      <c r="M314" s="4">
        <v>790.71</v>
      </c>
      <c r="N314" s="4" t="s">
        <v>1562</v>
      </c>
      <c r="O314" s="4" t="s">
        <v>32</v>
      </c>
      <c r="P314" s="4" t="s">
        <v>33</v>
      </c>
      <c r="Q314" s="4">
        <v>0</v>
      </c>
      <c r="R314" s="7">
        <v>45178.0000115741</v>
      </c>
      <c r="S314" s="6">
        <v>45182</v>
      </c>
      <c r="T314" s="4" t="s">
        <v>34</v>
      </c>
      <c r="U314" s="4">
        <v>790.71</v>
      </c>
      <c r="V314" s="4">
        <v>0</v>
      </c>
      <c r="W314" s="4">
        <v>0</v>
      </c>
      <c r="X314" s="4" t="s">
        <v>1563</v>
      </c>
      <c r="Y314" s="4" t="s">
        <v>1564</v>
      </c>
    </row>
    <row r="315" s="4" customFormat="1" spans="1:25">
      <c r="A315" s="4" t="s">
        <v>1565</v>
      </c>
      <c r="B315" s="4" t="s">
        <v>26</v>
      </c>
      <c r="C315" s="4" t="s">
        <v>27</v>
      </c>
      <c r="D315" s="4" t="s">
        <v>1566</v>
      </c>
      <c r="E315" s="4" t="s">
        <v>1141</v>
      </c>
      <c r="F315" s="6">
        <v>45178</v>
      </c>
      <c r="G315" s="6">
        <v>45179</v>
      </c>
      <c r="H315" s="4">
        <v>1</v>
      </c>
      <c r="I315" s="4">
        <v>1</v>
      </c>
      <c r="J315" s="4">
        <v>1</v>
      </c>
      <c r="K315" s="4" t="s">
        <v>30</v>
      </c>
      <c r="L315" s="4">
        <v>591.64</v>
      </c>
      <c r="M315" s="4">
        <v>591.64</v>
      </c>
      <c r="N315" s="4" t="s">
        <v>1567</v>
      </c>
      <c r="O315" s="4" t="s">
        <v>32</v>
      </c>
      <c r="P315" s="4" t="s">
        <v>33</v>
      </c>
      <c r="Q315" s="4">
        <v>0</v>
      </c>
      <c r="R315" s="7">
        <v>45178.0000115741</v>
      </c>
      <c r="S315" s="6">
        <v>45182</v>
      </c>
      <c r="T315" s="4" t="s">
        <v>34</v>
      </c>
      <c r="U315" s="4">
        <v>591.64</v>
      </c>
      <c r="V315" s="4">
        <v>0</v>
      </c>
      <c r="W315" s="4">
        <v>0</v>
      </c>
      <c r="X315" s="4" t="s">
        <v>1568</v>
      </c>
      <c r="Y315" s="4" t="s">
        <v>64</v>
      </c>
    </row>
    <row r="316" s="4" customFormat="1" spans="1:25">
      <c r="A316" s="4" t="s">
        <v>1501</v>
      </c>
      <c r="B316" s="4" t="s">
        <v>26</v>
      </c>
      <c r="C316" s="4" t="s">
        <v>71</v>
      </c>
      <c r="D316" s="4" t="s">
        <v>1502</v>
      </c>
      <c r="E316" s="4" t="s">
        <v>434</v>
      </c>
      <c r="F316" s="6">
        <v>45178</v>
      </c>
      <c r="G316" s="6">
        <v>45179</v>
      </c>
      <c r="H316" s="4">
        <v>1</v>
      </c>
      <c r="I316" s="4">
        <v>1</v>
      </c>
      <c r="J316" s="4">
        <v>1</v>
      </c>
      <c r="K316" s="4" t="s">
        <v>30</v>
      </c>
      <c r="L316" s="4">
        <v>-340.36</v>
      </c>
      <c r="M316" s="4">
        <v>-340.36</v>
      </c>
      <c r="N316" s="4" t="s">
        <v>1503</v>
      </c>
      <c r="O316" s="4" t="s">
        <v>32</v>
      </c>
      <c r="P316" s="4" t="s">
        <v>33</v>
      </c>
      <c r="Q316" s="4">
        <v>0</v>
      </c>
      <c r="R316" s="7">
        <v>45178.0000115741</v>
      </c>
      <c r="S316" s="6">
        <v>45182</v>
      </c>
      <c r="T316" s="4" t="s">
        <v>34</v>
      </c>
      <c r="U316" s="4">
        <v>-340.36</v>
      </c>
      <c r="V316" s="4">
        <v>0</v>
      </c>
      <c r="W316" s="4">
        <v>0</v>
      </c>
      <c r="X316" s="4" t="s">
        <v>1504</v>
      </c>
      <c r="Y316" s="4" t="s">
        <v>64</v>
      </c>
    </row>
    <row r="317" s="4" customFormat="1" spans="1:25">
      <c r="A317" s="4" t="s">
        <v>1569</v>
      </c>
      <c r="B317" s="4" t="s">
        <v>26</v>
      </c>
      <c r="C317" s="4" t="s">
        <v>27</v>
      </c>
      <c r="D317" s="4" t="s">
        <v>1570</v>
      </c>
      <c r="E317" s="4" t="s">
        <v>240</v>
      </c>
      <c r="F317" s="6">
        <v>45178</v>
      </c>
      <c r="G317" s="6">
        <v>45179</v>
      </c>
      <c r="H317" s="4">
        <v>1</v>
      </c>
      <c r="I317" s="4">
        <v>1</v>
      </c>
      <c r="J317" s="4">
        <v>1</v>
      </c>
      <c r="K317" s="4" t="s">
        <v>30</v>
      </c>
      <c r="L317" s="4">
        <v>287.83</v>
      </c>
      <c r="M317" s="4">
        <v>287.83</v>
      </c>
      <c r="N317" s="4" t="s">
        <v>1571</v>
      </c>
      <c r="O317" s="4" t="s">
        <v>32</v>
      </c>
      <c r="P317" s="4" t="s">
        <v>33</v>
      </c>
      <c r="Q317" s="4">
        <v>0</v>
      </c>
      <c r="R317" s="7">
        <v>45178</v>
      </c>
      <c r="S317" s="6">
        <v>45182</v>
      </c>
      <c r="T317" s="4" t="s">
        <v>34</v>
      </c>
      <c r="U317" s="4">
        <v>287.83</v>
      </c>
      <c r="V317" s="4">
        <v>0</v>
      </c>
      <c r="W317" s="4">
        <v>0</v>
      </c>
      <c r="X317" s="4" t="s">
        <v>1572</v>
      </c>
      <c r="Y317" s="4" t="s">
        <v>64</v>
      </c>
    </row>
    <row r="318" s="4" customFormat="1" spans="1:25">
      <c r="A318" s="4" t="s">
        <v>1573</v>
      </c>
      <c r="B318" s="4" t="s">
        <v>26</v>
      </c>
      <c r="C318" s="4" t="s">
        <v>27</v>
      </c>
      <c r="D318" s="4" t="s">
        <v>1574</v>
      </c>
      <c r="E318" s="4" t="s">
        <v>1575</v>
      </c>
      <c r="F318" s="6">
        <v>45178</v>
      </c>
      <c r="G318" s="6">
        <v>45179</v>
      </c>
      <c r="H318" s="4">
        <v>1</v>
      </c>
      <c r="I318" s="4">
        <v>1</v>
      </c>
      <c r="J318" s="4">
        <v>1</v>
      </c>
      <c r="K318" s="4" t="s">
        <v>30</v>
      </c>
      <c r="L318" s="4">
        <v>179.22</v>
      </c>
      <c r="M318" s="4">
        <v>179.22</v>
      </c>
      <c r="N318" s="4" t="s">
        <v>1576</v>
      </c>
      <c r="O318" s="4" t="s">
        <v>32</v>
      </c>
      <c r="P318" s="4" t="s">
        <v>33</v>
      </c>
      <c r="Q318" s="4">
        <v>0</v>
      </c>
      <c r="R318" s="7">
        <v>45178.0000115741</v>
      </c>
      <c r="S318" s="6">
        <v>45182</v>
      </c>
      <c r="T318" s="4" t="s">
        <v>34</v>
      </c>
      <c r="U318" s="4">
        <v>179.22</v>
      </c>
      <c r="V318" s="4">
        <v>0</v>
      </c>
      <c r="W318" s="4">
        <v>0</v>
      </c>
      <c r="X318" s="4" t="s">
        <v>1577</v>
      </c>
      <c r="Y318" s="4" t="s">
        <v>1578</v>
      </c>
    </row>
    <row r="319" s="4" customFormat="1" spans="1:25">
      <c r="A319" s="4" t="s">
        <v>1579</v>
      </c>
      <c r="B319" s="4" t="s">
        <v>26</v>
      </c>
      <c r="C319" s="4" t="s">
        <v>27</v>
      </c>
      <c r="D319" s="4" t="s">
        <v>1580</v>
      </c>
      <c r="E319" s="4" t="s">
        <v>1369</v>
      </c>
      <c r="F319" s="6">
        <v>45178</v>
      </c>
      <c r="G319" s="6">
        <v>45179</v>
      </c>
      <c r="H319" s="4">
        <v>1</v>
      </c>
      <c r="I319" s="4">
        <v>1</v>
      </c>
      <c r="J319" s="4">
        <v>1</v>
      </c>
      <c r="K319" s="4" t="s">
        <v>30</v>
      </c>
      <c r="L319" s="4">
        <v>745.28</v>
      </c>
      <c r="M319" s="4">
        <v>745.28</v>
      </c>
      <c r="N319" s="4" t="s">
        <v>1581</v>
      </c>
      <c r="O319" s="4" t="s">
        <v>32</v>
      </c>
      <c r="P319" s="4" t="s">
        <v>33</v>
      </c>
      <c r="Q319" s="4">
        <v>0</v>
      </c>
      <c r="R319" s="7">
        <v>45178</v>
      </c>
      <c r="S319" s="6">
        <v>45182</v>
      </c>
      <c r="T319" s="4" t="s">
        <v>34</v>
      </c>
      <c r="U319" s="4">
        <v>745.28</v>
      </c>
      <c r="V319" s="4">
        <v>0</v>
      </c>
      <c r="W319" s="4">
        <v>0</v>
      </c>
      <c r="X319" s="4" t="s">
        <v>1582</v>
      </c>
      <c r="Y319" s="4" t="s">
        <v>1583</v>
      </c>
    </row>
    <row r="320" s="4" customFormat="1" spans="1:25">
      <c r="A320" s="4" t="s">
        <v>1584</v>
      </c>
      <c r="B320" s="4" t="s">
        <v>26</v>
      </c>
      <c r="C320" s="4" t="s">
        <v>27</v>
      </c>
      <c r="D320" s="4" t="s">
        <v>1585</v>
      </c>
      <c r="E320" s="4" t="s">
        <v>269</v>
      </c>
      <c r="F320" s="6">
        <v>45178</v>
      </c>
      <c r="G320" s="6">
        <v>45179</v>
      </c>
      <c r="H320" s="4">
        <v>3</v>
      </c>
      <c r="I320" s="4">
        <v>1</v>
      </c>
      <c r="J320" s="4">
        <v>3</v>
      </c>
      <c r="K320" s="4" t="s">
        <v>30</v>
      </c>
      <c r="L320" s="4">
        <v>775.53</v>
      </c>
      <c r="M320" s="4">
        <v>775.53</v>
      </c>
      <c r="N320" s="4" t="s">
        <v>1586</v>
      </c>
      <c r="O320" s="4" t="s">
        <v>32</v>
      </c>
      <c r="P320" s="4" t="s">
        <v>33</v>
      </c>
      <c r="Q320" s="4">
        <v>0</v>
      </c>
      <c r="R320" s="7">
        <v>45178</v>
      </c>
      <c r="S320" s="6">
        <v>45182</v>
      </c>
      <c r="T320" s="4" t="s">
        <v>34</v>
      </c>
      <c r="U320" s="4">
        <v>775.53</v>
      </c>
      <c r="V320" s="4">
        <v>0</v>
      </c>
      <c r="W320" s="4">
        <v>0</v>
      </c>
      <c r="X320" s="4" t="s">
        <v>1587</v>
      </c>
      <c r="Y320" s="4" t="s">
        <v>64</v>
      </c>
    </row>
    <row r="321" s="4" customFormat="1" spans="1:25">
      <c r="A321" s="4" t="s">
        <v>1588</v>
      </c>
      <c r="B321" s="4" t="s">
        <v>26</v>
      </c>
      <c r="C321" s="4" t="s">
        <v>27</v>
      </c>
      <c r="D321" s="4" t="s">
        <v>1589</v>
      </c>
      <c r="E321" s="4" t="s">
        <v>1590</v>
      </c>
      <c r="F321" s="6">
        <v>45178</v>
      </c>
      <c r="G321" s="6">
        <v>45179</v>
      </c>
      <c r="H321" s="4">
        <v>1</v>
      </c>
      <c r="I321" s="4">
        <v>1</v>
      </c>
      <c r="J321" s="4">
        <v>1</v>
      </c>
      <c r="K321" s="4" t="s">
        <v>30</v>
      </c>
      <c r="L321" s="4">
        <v>395.56</v>
      </c>
      <c r="M321" s="4">
        <v>395.56</v>
      </c>
      <c r="N321" s="4" t="s">
        <v>1591</v>
      </c>
      <c r="O321" s="4" t="s">
        <v>32</v>
      </c>
      <c r="P321" s="4" t="s">
        <v>33</v>
      </c>
      <c r="Q321" s="4">
        <v>0</v>
      </c>
      <c r="R321" s="7">
        <v>45178.0000115741</v>
      </c>
      <c r="S321" s="6">
        <v>45182</v>
      </c>
      <c r="T321" s="4" t="s">
        <v>34</v>
      </c>
      <c r="U321" s="4">
        <v>395.56</v>
      </c>
      <c r="V321" s="4">
        <v>0</v>
      </c>
      <c r="W321" s="4">
        <v>0</v>
      </c>
      <c r="X321" s="4" t="s">
        <v>1592</v>
      </c>
      <c r="Y321" s="4" t="s">
        <v>64</v>
      </c>
    </row>
    <row r="322" s="4" customFormat="1" spans="1:25">
      <c r="A322" s="4" t="s">
        <v>1593</v>
      </c>
      <c r="B322" s="4" t="s">
        <v>26</v>
      </c>
      <c r="C322" s="4" t="s">
        <v>27</v>
      </c>
      <c r="D322" s="4" t="s">
        <v>1594</v>
      </c>
      <c r="E322" s="4" t="s">
        <v>1595</v>
      </c>
      <c r="F322" s="6">
        <v>45178</v>
      </c>
      <c r="G322" s="6">
        <v>45179</v>
      </c>
      <c r="H322" s="4">
        <v>1</v>
      </c>
      <c r="I322" s="4">
        <v>1</v>
      </c>
      <c r="J322" s="4">
        <v>1</v>
      </c>
      <c r="K322" s="4" t="s">
        <v>30</v>
      </c>
      <c r="L322" s="4">
        <v>941.69</v>
      </c>
      <c r="M322" s="4">
        <v>941.69</v>
      </c>
      <c r="N322" s="4" t="s">
        <v>1596</v>
      </c>
      <c r="O322" s="4" t="s">
        <v>32</v>
      </c>
      <c r="P322" s="4" t="s">
        <v>33</v>
      </c>
      <c r="Q322" s="4">
        <v>0</v>
      </c>
      <c r="R322" s="7">
        <v>45178.0000115741</v>
      </c>
      <c r="S322" s="6">
        <v>45182</v>
      </c>
      <c r="T322" s="4" t="s">
        <v>34</v>
      </c>
      <c r="U322" s="4">
        <v>941.69</v>
      </c>
      <c r="V322" s="4">
        <v>0</v>
      </c>
      <c r="W322" s="4">
        <v>0</v>
      </c>
      <c r="X322" s="4" t="s">
        <v>1597</v>
      </c>
      <c r="Y322" s="4" t="s">
        <v>64</v>
      </c>
    </row>
    <row r="323" s="4" customFormat="1" spans="1:25">
      <c r="A323" s="4" t="s">
        <v>1598</v>
      </c>
      <c r="B323" s="4" t="s">
        <v>26</v>
      </c>
      <c r="C323" s="4" t="s">
        <v>27</v>
      </c>
      <c r="D323" s="4" t="s">
        <v>1146</v>
      </c>
      <c r="E323" s="4" t="s">
        <v>1599</v>
      </c>
      <c r="F323" s="6">
        <v>45178</v>
      </c>
      <c r="G323" s="6">
        <v>45179</v>
      </c>
      <c r="H323" s="4">
        <v>2</v>
      </c>
      <c r="I323" s="4">
        <v>1</v>
      </c>
      <c r="J323" s="4">
        <v>2</v>
      </c>
      <c r="K323" s="4" t="s">
        <v>30</v>
      </c>
      <c r="L323" s="4">
        <v>2676.68</v>
      </c>
      <c r="M323" s="4">
        <v>2676.68</v>
      </c>
      <c r="N323" s="4" t="s">
        <v>1600</v>
      </c>
      <c r="O323" s="4" t="s">
        <v>32</v>
      </c>
      <c r="P323" s="4" t="s">
        <v>33</v>
      </c>
      <c r="Q323" s="4">
        <v>0</v>
      </c>
      <c r="R323" s="7">
        <v>45178</v>
      </c>
      <c r="S323" s="6">
        <v>45182</v>
      </c>
      <c r="T323" s="4" t="s">
        <v>34</v>
      </c>
      <c r="U323" s="4">
        <v>2676.68</v>
      </c>
      <c r="V323" s="4">
        <v>0</v>
      </c>
      <c r="W323" s="4">
        <v>0</v>
      </c>
      <c r="X323" s="4" t="s">
        <v>1601</v>
      </c>
      <c r="Y323" s="4" t="s">
        <v>1150</v>
      </c>
    </row>
    <row r="324" s="4" customFormat="1" spans="1:25">
      <c r="A324" s="4" t="s">
        <v>1602</v>
      </c>
      <c r="B324" s="4" t="s">
        <v>26</v>
      </c>
      <c r="C324" s="4" t="s">
        <v>27</v>
      </c>
      <c r="D324" s="4" t="s">
        <v>1146</v>
      </c>
      <c r="E324" s="4" t="s">
        <v>1603</v>
      </c>
      <c r="F324" s="6">
        <v>45178</v>
      </c>
      <c r="G324" s="6">
        <v>45179</v>
      </c>
      <c r="H324" s="4">
        <v>1</v>
      </c>
      <c r="I324" s="4">
        <v>1</v>
      </c>
      <c r="J324" s="4">
        <v>1</v>
      </c>
      <c r="K324" s="4" t="s">
        <v>30</v>
      </c>
      <c r="L324" s="4">
        <v>1338.34</v>
      </c>
      <c r="M324" s="4">
        <v>1338.34</v>
      </c>
      <c r="N324" s="4" t="s">
        <v>1604</v>
      </c>
      <c r="O324" s="4" t="s">
        <v>32</v>
      </c>
      <c r="P324" s="4" t="s">
        <v>33</v>
      </c>
      <c r="Q324" s="4">
        <v>0</v>
      </c>
      <c r="R324" s="7">
        <v>45178</v>
      </c>
      <c r="S324" s="6">
        <v>45182</v>
      </c>
      <c r="T324" s="4" t="s">
        <v>34</v>
      </c>
      <c r="U324" s="4">
        <v>1338.34</v>
      </c>
      <c r="V324" s="4">
        <v>0</v>
      </c>
      <c r="W324" s="4">
        <v>0</v>
      </c>
      <c r="X324" s="4" t="s">
        <v>1605</v>
      </c>
      <c r="Y324" s="4" t="s">
        <v>1150</v>
      </c>
    </row>
    <row r="325" s="4" customFormat="1" spans="1:25">
      <c r="A325" s="4" t="s">
        <v>1593</v>
      </c>
      <c r="B325" s="4" t="s">
        <v>26</v>
      </c>
      <c r="C325" s="4" t="s">
        <v>71</v>
      </c>
      <c r="D325" s="4" t="s">
        <v>1594</v>
      </c>
      <c r="E325" s="4" t="s">
        <v>1595</v>
      </c>
      <c r="F325" s="6">
        <v>45178</v>
      </c>
      <c r="G325" s="6">
        <v>45179</v>
      </c>
      <c r="H325" s="4">
        <v>1</v>
      </c>
      <c r="I325" s="4">
        <v>1</v>
      </c>
      <c r="J325" s="4">
        <v>1</v>
      </c>
      <c r="K325" s="4" t="s">
        <v>30</v>
      </c>
      <c r="L325" s="4">
        <v>-941.69</v>
      </c>
      <c r="M325" s="4">
        <v>-941.69</v>
      </c>
      <c r="N325" s="4" t="s">
        <v>1596</v>
      </c>
      <c r="O325" s="4" t="s">
        <v>32</v>
      </c>
      <c r="P325" s="4" t="s">
        <v>33</v>
      </c>
      <c r="Q325" s="4">
        <v>0</v>
      </c>
      <c r="R325" s="7">
        <v>45178.0000115741</v>
      </c>
      <c r="S325" s="6">
        <v>45182</v>
      </c>
      <c r="T325" s="4" t="s">
        <v>34</v>
      </c>
      <c r="U325" s="4">
        <v>-941.69</v>
      </c>
      <c r="V325" s="4">
        <v>0</v>
      </c>
      <c r="W325" s="4">
        <v>0</v>
      </c>
      <c r="X325" s="4" t="s">
        <v>1597</v>
      </c>
      <c r="Y325" s="4" t="s">
        <v>64</v>
      </c>
    </row>
    <row r="326" s="4" customFormat="1" spans="1:25">
      <c r="A326" s="4" t="s">
        <v>1606</v>
      </c>
      <c r="B326" s="4" t="s">
        <v>26</v>
      </c>
      <c r="C326" s="4" t="s">
        <v>27</v>
      </c>
      <c r="D326" s="4" t="s">
        <v>1607</v>
      </c>
      <c r="E326" s="4" t="s">
        <v>1608</v>
      </c>
      <c r="F326" s="6">
        <v>45178</v>
      </c>
      <c r="G326" s="6">
        <v>45179</v>
      </c>
      <c r="H326" s="4">
        <v>1</v>
      </c>
      <c r="I326" s="4">
        <v>1</v>
      </c>
      <c r="J326" s="4">
        <v>1</v>
      </c>
      <c r="K326" s="4" t="s">
        <v>30</v>
      </c>
      <c r="L326" s="4">
        <v>93.32</v>
      </c>
      <c r="M326" s="4">
        <v>93.32</v>
      </c>
      <c r="N326" s="4" t="s">
        <v>1609</v>
      </c>
      <c r="O326" s="4" t="s">
        <v>32</v>
      </c>
      <c r="P326" s="4" t="s">
        <v>33</v>
      </c>
      <c r="Q326" s="4">
        <v>0</v>
      </c>
      <c r="R326" s="7">
        <v>45178</v>
      </c>
      <c r="S326" s="6">
        <v>45182</v>
      </c>
      <c r="T326" s="4" t="s">
        <v>34</v>
      </c>
      <c r="U326" s="4">
        <v>93.32</v>
      </c>
      <c r="V326" s="4">
        <v>0</v>
      </c>
      <c r="W326" s="4">
        <v>0</v>
      </c>
      <c r="X326" s="4" t="s">
        <v>1610</v>
      </c>
      <c r="Y326" s="4" t="s">
        <v>1611</v>
      </c>
    </row>
    <row r="327" s="4" customFormat="1" spans="1:25">
      <c r="A327" s="4" t="s">
        <v>1612</v>
      </c>
      <c r="B327" s="4" t="s">
        <v>26</v>
      </c>
      <c r="C327" s="4" t="s">
        <v>27</v>
      </c>
      <c r="D327" s="4" t="s">
        <v>1613</v>
      </c>
      <c r="E327" s="4" t="s">
        <v>240</v>
      </c>
      <c r="F327" s="6">
        <v>45178</v>
      </c>
      <c r="G327" s="6">
        <v>45179</v>
      </c>
      <c r="H327" s="4">
        <v>1</v>
      </c>
      <c r="I327" s="4">
        <v>1</v>
      </c>
      <c r="J327" s="4">
        <v>1</v>
      </c>
      <c r="K327" s="4" t="s">
        <v>30</v>
      </c>
      <c r="L327" s="4">
        <v>136.87</v>
      </c>
      <c r="M327" s="4">
        <v>136.87</v>
      </c>
      <c r="N327" s="4" t="s">
        <v>1614</v>
      </c>
      <c r="O327" s="4" t="s">
        <v>32</v>
      </c>
      <c r="P327" s="4" t="s">
        <v>33</v>
      </c>
      <c r="Q327" s="4">
        <v>0</v>
      </c>
      <c r="R327" s="7">
        <v>45178.0000115741</v>
      </c>
      <c r="S327" s="6">
        <v>45182</v>
      </c>
      <c r="T327" s="4" t="s">
        <v>34</v>
      </c>
      <c r="U327" s="4">
        <v>136.87</v>
      </c>
      <c r="V327" s="4">
        <v>0</v>
      </c>
      <c r="W327" s="4">
        <v>0</v>
      </c>
      <c r="X327" s="4" t="s">
        <v>1615</v>
      </c>
      <c r="Y327" s="4" t="s">
        <v>1616</v>
      </c>
    </row>
    <row r="328" s="4" customFormat="1" spans="1:25">
      <c r="A328" s="4" t="s">
        <v>1617</v>
      </c>
      <c r="B328" s="4" t="s">
        <v>26</v>
      </c>
      <c r="C328" s="4" t="s">
        <v>27</v>
      </c>
      <c r="D328" s="4" t="s">
        <v>1618</v>
      </c>
      <c r="E328" s="4" t="s">
        <v>269</v>
      </c>
      <c r="F328" s="6">
        <v>45178</v>
      </c>
      <c r="G328" s="6">
        <v>45179</v>
      </c>
      <c r="H328" s="4">
        <v>1</v>
      </c>
      <c r="I328" s="4">
        <v>1</v>
      </c>
      <c r="J328" s="4">
        <v>1</v>
      </c>
      <c r="K328" s="4" t="s">
        <v>30</v>
      </c>
      <c r="L328" s="4">
        <v>168.5</v>
      </c>
      <c r="M328" s="4">
        <v>168.5</v>
      </c>
      <c r="N328" s="4" t="s">
        <v>1619</v>
      </c>
      <c r="O328" s="4" t="s">
        <v>32</v>
      </c>
      <c r="P328" s="4" t="s">
        <v>33</v>
      </c>
      <c r="Q328" s="4">
        <v>0</v>
      </c>
      <c r="R328" s="7">
        <v>45178</v>
      </c>
      <c r="S328" s="6">
        <v>45182</v>
      </c>
      <c r="T328" s="4" t="s">
        <v>34</v>
      </c>
      <c r="U328" s="4">
        <v>168.5</v>
      </c>
      <c r="V328" s="4">
        <v>0</v>
      </c>
      <c r="W328" s="4">
        <v>0</v>
      </c>
      <c r="X328" s="4" t="s">
        <v>1620</v>
      </c>
      <c r="Y328" s="4" t="s">
        <v>1621</v>
      </c>
    </row>
    <row r="329" s="4" customFormat="1" spans="1:25">
      <c r="A329" s="4" t="s">
        <v>1622</v>
      </c>
      <c r="B329" s="4" t="s">
        <v>26</v>
      </c>
      <c r="C329" s="4" t="s">
        <v>27</v>
      </c>
      <c r="D329" s="4" t="s">
        <v>1623</v>
      </c>
      <c r="E329" s="4" t="s">
        <v>269</v>
      </c>
      <c r="F329" s="6">
        <v>45178</v>
      </c>
      <c r="G329" s="6">
        <v>45179</v>
      </c>
      <c r="H329" s="4">
        <v>2</v>
      </c>
      <c r="I329" s="4">
        <v>1</v>
      </c>
      <c r="J329" s="4">
        <v>2</v>
      </c>
      <c r="K329" s="4" t="s">
        <v>30</v>
      </c>
      <c r="L329" s="4">
        <v>526.14</v>
      </c>
      <c r="M329" s="4">
        <v>526.14</v>
      </c>
      <c r="N329" s="4" t="s">
        <v>1624</v>
      </c>
      <c r="O329" s="4" t="s">
        <v>32</v>
      </c>
      <c r="P329" s="4" t="s">
        <v>33</v>
      </c>
      <c r="Q329" s="4">
        <v>0</v>
      </c>
      <c r="R329" s="7">
        <v>45178.0000115741</v>
      </c>
      <c r="S329" s="6">
        <v>45182</v>
      </c>
      <c r="T329" s="4" t="s">
        <v>34</v>
      </c>
      <c r="U329" s="4">
        <v>526.14</v>
      </c>
      <c r="V329" s="4">
        <v>0</v>
      </c>
      <c r="W329" s="4">
        <v>0</v>
      </c>
      <c r="X329" s="4" t="s">
        <v>1625</v>
      </c>
      <c r="Y329" s="4" t="s">
        <v>1626</v>
      </c>
    </row>
    <row r="330" s="4" customFormat="1" spans="1:25">
      <c r="A330" s="4" t="s">
        <v>1627</v>
      </c>
      <c r="B330" s="4" t="s">
        <v>26</v>
      </c>
      <c r="C330" s="4" t="s">
        <v>27</v>
      </c>
      <c r="D330" s="4" t="s">
        <v>1428</v>
      </c>
      <c r="E330" s="4" t="s">
        <v>1628</v>
      </c>
      <c r="F330" s="6">
        <v>45178</v>
      </c>
      <c r="G330" s="6">
        <v>45179</v>
      </c>
      <c r="H330" s="4">
        <v>1</v>
      </c>
      <c r="I330" s="4">
        <v>1</v>
      </c>
      <c r="J330" s="4">
        <v>1</v>
      </c>
      <c r="K330" s="4" t="s">
        <v>30</v>
      </c>
      <c r="L330" s="4">
        <v>1120.4</v>
      </c>
      <c r="M330" s="4">
        <v>1120.4</v>
      </c>
      <c r="N330" s="4" t="s">
        <v>1629</v>
      </c>
      <c r="O330" s="4" t="s">
        <v>32</v>
      </c>
      <c r="P330" s="4" t="s">
        <v>33</v>
      </c>
      <c r="Q330" s="4">
        <v>0</v>
      </c>
      <c r="R330" s="7">
        <v>45178</v>
      </c>
      <c r="S330" s="6">
        <v>45182</v>
      </c>
      <c r="T330" s="4" t="s">
        <v>34</v>
      </c>
      <c r="U330" s="4">
        <v>1120.4</v>
      </c>
      <c r="V330" s="4">
        <v>0</v>
      </c>
      <c r="W330" s="4">
        <v>0</v>
      </c>
      <c r="X330" s="4" t="s">
        <v>1630</v>
      </c>
      <c r="Y330" s="4" t="s">
        <v>1631</v>
      </c>
    </row>
    <row r="331" s="4" customFormat="1" spans="1:25">
      <c r="A331" s="4" t="s">
        <v>1632</v>
      </c>
      <c r="B331" s="4" t="s">
        <v>26</v>
      </c>
      <c r="C331" s="4" t="s">
        <v>27</v>
      </c>
      <c r="D331" s="4" t="s">
        <v>1633</v>
      </c>
      <c r="E331" s="4" t="s">
        <v>166</v>
      </c>
      <c r="F331" s="6">
        <v>45178</v>
      </c>
      <c r="G331" s="6">
        <v>45179</v>
      </c>
      <c r="H331" s="4">
        <v>1</v>
      </c>
      <c r="I331" s="4">
        <v>1</v>
      </c>
      <c r="J331" s="4">
        <v>1</v>
      </c>
      <c r="K331" s="4" t="s">
        <v>30</v>
      </c>
      <c r="L331" s="4">
        <v>215.87</v>
      </c>
      <c r="M331" s="4">
        <v>215.87</v>
      </c>
      <c r="N331" s="4" t="s">
        <v>1634</v>
      </c>
      <c r="O331" s="4" t="s">
        <v>32</v>
      </c>
      <c r="P331" s="4" t="s">
        <v>33</v>
      </c>
      <c r="Q331" s="4">
        <v>0</v>
      </c>
      <c r="R331" s="7">
        <v>45178</v>
      </c>
      <c r="S331" s="6">
        <v>45182</v>
      </c>
      <c r="T331" s="4" t="s">
        <v>34</v>
      </c>
      <c r="U331" s="4">
        <v>215.87</v>
      </c>
      <c r="V331" s="4">
        <v>0</v>
      </c>
      <c r="W331" s="4">
        <v>0</v>
      </c>
      <c r="X331" s="4" t="s">
        <v>1635</v>
      </c>
      <c r="Y331" s="4" t="s">
        <v>64</v>
      </c>
    </row>
    <row r="332" s="4" customFormat="1" spans="1:25">
      <c r="A332" s="4" t="s">
        <v>1636</v>
      </c>
      <c r="B332" s="4" t="s">
        <v>26</v>
      </c>
      <c r="C332" s="4" t="s">
        <v>27</v>
      </c>
      <c r="D332" s="4" t="s">
        <v>1445</v>
      </c>
      <c r="E332" s="4" t="s">
        <v>319</v>
      </c>
      <c r="F332" s="6">
        <v>45178</v>
      </c>
      <c r="G332" s="6">
        <v>45179</v>
      </c>
      <c r="H332" s="4">
        <v>1</v>
      </c>
      <c r="I332" s="4">
        <v>1</v>
      </c>
      <c r="J332" s="4">
        <v>1</v>
      </c>
      <c r="K332" s="4" t="s">
        <v>30</v>
      </c>
      <c r="L332" s="4">
        <v>1141.8</v>
      </c>
      <c r="M332" s="4">
        <v>1141.8</v>
      </c>
      <c r="N332" s="4" t="s">
        <v>1637</v>
      </c>
      <c r="O332" s="4" t="s">
        <v>32</v>
      </c>
      <c r="P332" s="4" t="s">
        <v>33</v>
      </c>
      <c r="Q332" s="4">
        <v>0</v>
      </c>
      <c r="R332" s="7">
        <v>45178.0000115741</v>
      </c>
      <c r="S332" s="6">
        <v>45182</v>
      </c>
      <c r="T332" s="4" t="s">
        <v>34</v>
      </c>
      <c r="U332" s="4">
        <v>1141.8</v>
      </c>
      <c r="V332" s="4">
        <v>0</v>
      </c>
      <c r="W332" s="4">
        <v>0</v>
      </c>
      <c r="X332" s="4" t="s">
        <v>1638</v>
      </c>
      <c r="Y332" s="4" t="s">
        <v>64</v>
      </c>
    </row>
    <row r="333" s="4" customFormat="1" spans="1:25">
      <c r="A333" s="4" t="s">
        <v>1639</v>
      </c>
      <c r="B333" s="4" t="s">
        <v>26</v>
      </c>
      <c r="C333" s="4" t="s">
        <v>27</v>
      </c>
      <c r="D333" s="4" t="s">
        <v>1640</v>
      </c>
      <c r="E333" s="4" t="s">
        <v>1641</v>
      </c>
      <c r="F333" s="6">
        <v>45178</v>
      </c>
      <c r="G333" s="6">
        <v>45179</v>
      </c>
      <c r="H333" s="4">
        <v>1</v>
      </c>
      <c r="I333" s="4">
        <v>1</v>
      </c>
      <c r="J333" s="4">
        <v>1</v>
      </c>
      <c r="K333" s="4" t="s">
        <v>30</v>
      </c>
      <c r="L333" s="4">
        <v>6468.79</v>
      </c>
      <c r="M333" s="4">
        <v>6468.79</v>
      </c>
      <c r="N333" s="4" t="s">
        <v>1642</v>
      </c>
      <c r="O333" s="4" t="s">
        <v>32</v>
      </c>
      <c r="P333" s="4" t="s">
        <v>33</v>
      </c>
      <c r="Q333" s="4">
        <v>0</v>
      </c>
      <c r="R333" s="7">
        <v>45178.0000115741</v>
      </c>
      <c r="S333" s="6">
        <v>45182</v>
      </c>
      <c r="T333" s="4" t="s">
        <v>34</v>
      </c>
      <c r="U333" s="4">
        <v>6468.79</v>
      </c>
      <c r="V333" s="4">
        <v>0</v>
      </c>
      <c r="W333" s="4">
        <v>0</v>
      </c>
      <c r="X333" s="4" t="s">
        <v>1643</v>
      </c>
      <c r="Y333" s="4" t="s">
        <v>64</v>
      </c>
    </row>
    <row r="334" s="4" customFormat="1" spans="1:25">
      <c r="A334" s="4" t="s">
        <v>1644</v>
      </c>
      <c r="B334" s="4" t="s">
        <v>26</v>
      </c>
      <c r="C334" s="4" t="s">
        <v>27</v>
      </c>
      <c r="D334" s="4" t="s">
        <v>1645</v>
      </c>
      <c r="E334" s="4" t="s">
        <v>1646</v>
      </c>
      <c r="F334" s="6">
        <v>45178</v>
      </c>
      <c r="G334" s="6">
        <v>45179</v>
      </c>
      <c r="H334" s="4">
        <v>1</v>
      </c>
      <c r="I334" s="4">
        <v>1</v>
      </c>
      <c r="J334" s="4">
        <v>1</v>
      </c>
      <c r="K334" s="4" t="s">
        <v>30</v>
      </c>
      <c r="L334" s="4">
        <v>1788.11</v>
      </c>
      <c r="M334" s="4">
        <v>1788.11</v>
      </c>
      <c r="N334" s="4" t="s">
        <v>1647</v>
      </c>
      <c r="O334" s="4" t="s">
        <v>32</v>
      </c>
      <c r="P334" s="4" t="s">
        <v>33</v>
      </c>
      <c r="Q334" s="4">
        <v>0</v>
      </c>
      <c r="R334" s="7">
        <v>45178.0000115741</v>
      </c>
      <c r="S334" s="6">
        <v>45182</v>
      </c>
      <c r="T334" s="4" t="s">
        <v>34</v>
      </c>
      <c r="U334" s="4">
        <v>1788.11</v>
      </c>
      <c r="V334" s="4">
        <v>0</v>
      </c>
      <c r="W334" s="4">
        <v>0</v>
      </c>
      <c r="X334" s="4" t="s">
        <v>1648</v>
      </c>
      <c r="Y334" s="4" t="s">
        <v>1649</v>
      </c>
    </row>
    <row r="335" s="4" customFormat="1" spans="1:25">
      <c r="A335" s="4" t="s">
        <v>1650</v>
      </c>
      <c r="B335" s="4" t="s">
        <v>26</v>
      </c>
      <c r="C335" s="4" t="s">
        <v>27</v>
      </c>
      <c r="D335" s="4" t="s">
        <v>1526</v>
      </c>
      <c r="E335" s="4" t="s">
        <v>269</v>
      </c>
      <c r="F335" s="6">
        <v>45178</v>
      </c>
      <c r="G335" s="6">
        <v>45179</v>
      </c>
      <c r="H335" s="4">
        <v>1</v>
      </c>
      <c r="I335" s="4">
        <v>1</v>
      </c>
      <c r="J335" s="4">
        <v>1</v>
      </c>
      <c r="K335" s="4" t="s">
        <v>30</v>
      </c>
      <c r="L335" s="4">
        <v>260.89</v>
      </c>
      <c r="M335" s="4">
        <v>260.89</v>
      </c>
      <c r="N335" s="4" t="s">
        <v>1651</v>
      </c>
      <c r="O335" s="4" t="s">
        <v>32</v>
      </c>
      <c r="P335" s="4" t="s">
        <v>33</v>
      </c>
      <c r="Q335" s="4">
        <v>0</v>
      </c>
      <c r="R335" s="7">
        <v>45178.0000115741</v>
      </c>
      <c r="S335" s="6">
        <v>45182</v>
      </c>
      <c r="T335" s="4" t="s">
        <v>34</v>
      </c>
      <c r="U335" s="4">
        <v>260.89</v>
      </c>
      <c r="V335" s="4">
        <v>0</v>
      </c>
      <c r="W335" s="4">
        <v>0</v>
      </c>
      <c r="X335" s="4" t="s">
        <v>1652</v>
      </c>
      <c r="Y335" s="4" t="s">
        <v>1653</v>
      </c>
    </row>
    <row r="336" s="4" customFormat="1" spans="1:25">
      <c r="A336" s="4" t="s">
        <v>1654</v>
      </c>
      <c r="B336" s="4" t="s">
        <v>26</v>
      </c>
      <c r="C336" s="4" t="s">
        <v>27</v>
      </c>
      <c r="D336" s="4" t="s">
        <v>1445</v>
      </c>
      <c r="E336" s="4" t="s">
        <v>319</v>
      </c>
      <c r="F336" s="6">
        <v>45178</v>
      </c>
      <c r="G336" s="6">
        <v>45179</v>
      </c>
      <c r="H336" s="4">
        <v>1</v>
      </c>
      <c r="I336" s="4">
        <v>1</v>
      </c>
      <c r="J336" s="4">
        <v>1</v>
      </c>
      <c r="K336" s="4" t="s">
        <v>30</v>
      </c>
      <c r="L336" s="4">
        <v>1141.8</v>
      </c>
      <c r="M336" s="4">
        <v>1141.8</v>
      </c>
      <c r="N336" s="4" t="s">
        <v>1655</v>
      </c>
      <c r="O336" s="4" t="s">
        <v>32</v>
      </c>
      <c r="P336" s="4" t="s">
        <v>33</v>
      </c>
      <c r="Q336" s="4">
        <v>0</v>
      </c>
      <c r="R336" s="7">
        <v>45178.0000115741</v>
      </c>
      <c r="S336" s="6">
        <v>45182</v>
      </c>
      <c r="T336" s="4" t="s">
        <v>34</v>
      </c>
      <c r="U336" s="4">
        <v>1141.8</v>
      </c>
      <c r="V336" s="4">
        <v>0</v>
      </c>
      <c r="W336" s="4">
        <v>0</v>
      </c>
      <c r="X336" s="4" t="s">
        <v>1656</v>
      </c>
      <c r="Y336" s="4" t="s">
        <v>64</v>
      </c>
    </row>
    <row r="337" s="4" customFormat="1" spans="1:25">
      <c r="A337" s="4" t="s">
        <v>1657</v>
      </c>
      <c r="B337" s="4" t="s">
        <v>26</v>
      </c>
      <c r="C337" s="4" t="s">
        <v>27</v>
      </c>
      <c r="D337" s="4" t="s">
        <v>1658</v>
      </c>
      <c r="E337" s="4" t="s">
        <v>1608</v>
      </c>
      <c r="F337" s="6">
        <v>45178</v>
      </c>
      <c r="G337" s="6">
        <v>45179</v>
      </c>
      <c r="H337" s="4">
        <v>1</v>
      </c>
      <c r="I337" s="4">
        <v>1</v>
      </c>
      <c r="J337" s="4">
        <v>1</v>
      </c>
      <c r="K337" s="4" t="s">
        <v>30</v>
      </c>
      <c r="L337" s="4">
        <v>125.1</v>
      </c>
      <c r="M337" s="4">
        <v>125.1</v>
      </c>
      <c r="N337" s="4" t="s">
        <v>1659</v>
      </c>
      <c r="O337" s="4" t="s">
        <v>32</v>
      </c>
      <c r="P337" s="4" t="s">
        <v>33</v>
      </c>
      <c r="Q337" s="4">
        <v>0</v>
      </c>
      <c r="R337" s="7">
        <v>45178.0000115741</v>
      </c>
      <c r="S337" s="6">
        <v>45182</v>
      </c>
      <c r="T337" s="4" t="s">
        <v>34</v>
      </c>
      <c r="U337" s="4">
        <v>125.1</v>
      </c>
      <c r="V337" s="4">
        <v>0</v>
      </c>
      <c r="W337" s="4">
        <v>0</v>
      </c>
      <c r="X337" s="4" t="s">
        <v>1660</v>
      </c>
      <c r="Y337" s="4" t="s">
        <v>1661</v>
      </c>
    </row>
    <row r="338" s="4" customFormat="1" spans="1:25">
      <c r="A338" s="4" t="s">
        <v>1662</v>
      </c>
      <c r="B338" s="4" t="s">
        <v>26</v>
      </c>
      <c r="C338" s="4" t="s">
        <v>27</v>
      </c>
      <c r="D338" s="4" t="s">
        <v>810</v>
      </c>
      <c r="E338" s="4" t="s">
        <v>166</v>
      </c>
      <c r="F338" s="6">
        <v>45178</v>
      </c>
      <c r="G338" s="6">
        <v>45179</v>
      </c>
      <c r="H338" s="4">
        <v>1</v>
      </c>
      <c r="I338" s="4">
        <v>1</v>
      </c>
      <c r="J338" s="4">
        <v>1</v>
      </c>
      <c r="K338" s="4" t="s">
        <v>30</v>
      </c>
      <c r="L338" s="4">
        <v>712.46</v>
      </c>
      <c r="M338" s="4">
        <v>712.46</v>
      </c>
      <c r="N338" s="4" t="s">
        <v>1663</v>
      </c>
      <c r="O338" s="4" t="s">
        <v>32</v>
      </c>
      <c r="P338" s="4" t="s">
        <v>33</v>
      </c>
      <c r="Q338" s="4">
        <v>0</v>
      </c>
      <c r="R338" s="7">
        <v>45178</v>
      </c>
      <c r="S338" s="6">
        <v>45182</v>
      </c>
      <c r="T338" s="4" t="s">
        <v>34</v>
      </c>
      <c r="U338" s="4">
        <v>712.46</v>
      </c>
      <c r="V338" s="4">
        <v>0</v>
      </c>
      <c r="W338" s="4">
        <v>0</v>
      </c>
      <c r="X338" s="4" t="s">
        <v>1664</v>
      </c>
      <c r="Y338" s="4" t="s">
        <v>1665</v>
      </c>
    </row>
    <row r="339" s="4" customFormat="1" spans="1:25">
      <c r="A339" s="4" t="s">
        <v>1666</v>
      </c>
      <c r="B339" s="4" t="s">
        <v>26</v>
      </c>
      <c r="C339" s="4" t="s">
        <v>27</v>
      </c>
      <c r="D339" s="4" t="s">
        <v>1667</v>
      </c>
      <c r="E339" s="4" t="s">
        <v>947</v>
      </c>
      <c r="F339" s="6">
        <v>45178</v>
      </c>
      <c r="G339" s="6">
        <v>45179</v>
      </c>
      <c r="H339" s="4">
        <v>2</v>
      </c>
      <c r="I339" s="4">
        <v>1</v>
      </c>
      <c r="J339" s="4">
        <v>2</v>
      </c>
      <c r="K339" s="4" t="s">
        <v>30</v>
      </c>
      <c r="L339" s="4">
        <v>7543.06</v>
      </c>
      <c r="M339" s="4">
        <v>7543.06</v>
      </c>
      <c r="N339" s="4" t="s">
        <v>1668</v>
      </c>
      <c r="O339" s="4" t="s">
        <v>32</v>
      </c>
      <c r="P339" s="4" t="s">
        <v>33</v>
      </c>
      <c r="Q339" s="4">
        <v>0</v>
      </c>
      <c r="R339" s="7">
        <v>45178.0000115741</v>
      </c>
      <c r="S339" s="6">
        <v>45182</v>
      </c>
      <c r="T339" s="4" t="s">
        <v>34</v>
      </c>
      <c r="U339" s="4">
        <v>7543.06</v>
      </c>
      <c r="V339" s="4">
        <v>0</v>
      </c>
      <c r="W339" s="4">
        <v>0</v>
      </c>
      <c r="X339" s="4" t="s">
        <v>1669</v>
      </c>
      <c r="Y339" s="4" t="s">
        <v>1670</v>
      </c>
    </row>
    <row r="340" s="4" customFormat="1" spans="1:25">
      <c r="A340" s="4" t="s">
        <v>1671</v>
      </c>
      <c r="B340" s="4" t="s">
        <v>26</v>
      </c>
      <c r="C340" s="4" t="s">
        <v>27</v>
      </c>
      <c r="D340" s="4" t="s">
        <v>1672</v>
      </c>
      <c r="E340" s="4" t="s">
        <v>1673</v>
      </c>
      <c r="F340" s="6">
        <v>45178</v>
      </c>
      <c r="G340" s="6">
        <v>45179</v>
      </c>
      <c r="H340" s="4">
        <v>1</v>
      </c>
      <c r="I340" s="4">
        <v>1</v>
      </c>
      <c r="J340" s="4">
        <v>1</v>
      </c>
      <c r="K340" s="4" t="s">
        <v>30</v>
      </c>
      <c r="L340" s="4">
        <v>625.15</v>
      </c>
      <c r="M340" s="4">
        <v>625.15</v>
      </c>
      <c r="N340" s="4" t="s">
        <v>1674</v>
      </c>
      <c r="O340" s="4" t="s">
        <v>32</v>
      </c>
      <c r="P340" s="4" t="s">
        <v>33</v>
      </c>
      <c r="Q340" s="4">
        <v>0</v>
      </c>
      <c r="R340" s="7">
        <v>45178.0000115741</v>
      </c>
      <c r="S340" s="6">
        <v>45182</v>
      </c>
      <c r="T340" s="4" t="s">
        <v>34</v>
      </c>
      <c r="U340" s="4">
        <v>625.15</v>
      </c>
      <c r="V340" s="4">
        <v>0</v>
      </c>
      <c r="W340" s="4">
        <v>0</v>
      </c>
      <c r="X340" s="4" t="s">
        <v>1675</v>
      </c>
      <c r="Y340" s="4" t="s">
        <v>1676</v>
      </c>
    </row>
    <row r="341" s="4" customFormat="1" spans="1:25">
      <c r="A341" s="4" t="s">
        <v>1677</v>
      </c>
      <c r="B341" s="4" t="s">
        <v>26</v>
      </c>
      <c r="C341" s="4" t="s">
        <v>27</v>
      </c>
      <c r="D341" s="4" t="s">
        <v>1678</v>
      </c>
      <c r="E341" s="4" t="s">
        <v>1679</v>
      </c>
      <c r="F341" s="6">
        <v>45178</v>
      </c>
      <c r="G341" s="6">
        <v>45179</v>
      </c>
      <c r="H341" s="4">
        <v>1</v>
      </c>
      <c r="I341" s="4">
        <v>1</v>
      </c>
      <c r="J341" s="4">
        <v>1</v>
      </c>
      <c r="K341" s="4" t="s">
        <v>30</v>
      </c>
      <c r="L341" s="4">
        <v>980.64</v>
      </c>
      <c r="M341" s="4">
        <v>980.64</v>
      </c>
      <c r="N341" s="4" t="s">
        <v>1680</v>
      </c>
      <c r="O341" s="4" t="s">
        <v>32</v>
      </c>
      <c r="P341" s="4" t="s">
        <v>33</v>
      </c>
      <c r="Q341" s="4">
        <v>0</v>
      </c>
      <c r="R341" s="7">
        <v>45178</v>
      </c>
      <c r="S341" s="6">
        <v>45182</v>
      </c>
      <c r="T341" s="4" t="s">
        <v>34</v>
      </c>
      <c r="U341" s="4">
        <v>980.64</v>
      </c>
      <c r="V341" s="4">
        <v>0</v>
      </c>
      <c r="W341" s="4">
        <v>0</v>
      </c>
      <c r="X341" s="4" t="s">
        <v>1681</v>
      </c>
      <c r="Y341" s="4" t="s">
        <v>1682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1683</v>
      </c>
      <c r="B2" s="4" t="s">
        <v>26</v>
      </c>
      <c r="C2" s="4" t="s">
        <v>27</v>
      </c>
      <c r="D2" s="4" t="s">
        <v>600</v>
      </c>
      <c r="E2" s="4" t="s">
        <v>601</v>
      </c>
      <c r="F2" s="6">
        <v>45176</v>
      </c>
      <c r="G2" s="6">
        <v>45179</v>
      </c>
      <c r="H2" s="4">
        <v>1</v>
      </c>
      <c r="I2" s="4">
        <v>3</v>
      </c>
      <c r="J2" s="4">
        <v>3</v>
      </c>
      <c r="K2" s="4" t="s">
        <v>1684</v>
      </c>
      <c r="L2" s="4">
        <v>1200</v>
      </c>
      <c r="M2" s="4">
        <v>1200</v>
      </c>
      <c r="N2" s="4" t="s">
        <v>1685</v>
      </c>
      <c r="O2" s="4" t="s">
        <v>1686</v>
      </c>
      <c r="P2" s="4" t="s">
        <v>33</v>
      </c>
      <c r="Q2" s="4">
        <v>0</v>
      </c>
      <c r="R2" s="7">
        <v>45174.0000115741</v>
      </c>
      <c r="S2" s="6">
        <v>45182</v>
      </c>
      <c r="T2" s="4" t="s">
        <v>34</v>
      </c>
      <c r="U2" s="4">
        <v>1200</v>
      </c>
      <c r="V2" s="4">
        <v>0</v>
      </c>
      <c r="W2" s="4">
        <v>0</v>
      </c>
      <c r="X2" s="4" t="s">
        <v>64</v>
      </c>
      <c r="Y2" s="4" t="s">
        <v>64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6"/>
  <sheetViews>
    <sheetView tabSelected="1" workbookViewId="0">
      <selection activeCell="A324" sqref="A324:C326"/>
    </sheetView>
  </sheetViews>
  <sheetFormatPr defaultColWidth="9" defaultRowHeight="13.5"/>
  <cols>
    <col min="1" max="1" width="12.625" style="4"/>
    <col min="2" max="2" width="9.375" style="4"/>
    <col min="3" max="4" width="10.375" style="4"/>
    <col min="5" max="6" width="9" style="4"/>
    <col min="7" max="7" width="9.375" style="4"/>
    <col min="8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1687</v>
      </c>
    </row>
    <row r="2" s="4" customFormat="1" hidden="1" spans="1:9">
      <c r="A2" s="5">
        <v>999223750098158</v>
      </c>
      <c r="B2" s="6">
        <v>45176</v>
      </c>
      <c r="C2" s="6">
        <v>45179</v>
      </c>
      <c r="D2" s="4">
        <v>2391</v>
      </c>
      <c r="E2" s="4" t="str">
        <f>VLOOKUP(A2,HOP!A:L,12,0)</f>
        <v>2391.00</v>
      </c>
      <c r="F2" s="4" t="str">
        <f>VLOOKUP(A2,HOP!A:C,3,0)</f>
        <v>3255786</v>
      </c>
      <c r="G2" s="4">
        <f>D2-E2</f>
        <v>0</v>
      </c>
      <c r="H2" s="4" t="str">
        <f>$H$1&amp;F2</f>
        <v>，3255786</v>
      </c>
      <c r="I2" s="4" t="str">
        <f>VLOOKUP(A2,HOP!A:U,21,0)</f>
        <v>直采</v>
      </c>
    </row>
    <row r="3" s="4" customFormat="1" hidden="1" spans="1:9">
      <c r="A3" s="5">
        <v>999223755874869</v>
      </c>
      <c r="B3" s="6">
        <v>45176</v>
      </c>
      <c r="C3" s="6">
        <v>45179</v>
      </c>
      <c r="D3" s="4">
        <v>2391</v>
      </c>
      <c r="E3" s="4" t="str">
        <f>VLOOKUP(A3,HOP!A:L,12,0)</f>
        <v>2391.00</v>
      </c>
      <c r="F3" s="4" t="str">
        <f>VLOOKUP(A3,HOP!A:C,3,0)</f>
        <v>3260596</v>
      </c>
      <c r="G3" s="4">
        <f t="shared" ref="G3:G66" si="0">D3-E3</f>
        <v>0</v>
      </c>
      <c r="H3" s="4" t="str">
        <f t="shared" ref="H3:H66" si="1">$H$1&amp;F3</f>
        <v>，3260596</v>
      </c>
      <c r="I3" s="4" t="str">
        <f>VLOOKUP(A3,HOP!A:U,21,0)</f>
        <v>直采</v>
      </c>
    </row>
    <row r="4" s="4" customFormat="1" hidden="1" spans="1:9">
      <c r="A4" s="5">
        <v>999224956537006</v>
      </c>
      <c r="B4" s="6">
        <v>45174</v>
      </c>
      <c r="C4" s="6">
        <v>45179</v>
      </c>
      <c r="D4" s="4">
        <v>14615.89</v>
      </c>
      <c r="E4" s="4" t="str">
        <f>VLOOKUP(A4,HOP!A:L,12,0)</f>
        <v>14615.89</v>
      </c>
      <c r="F4" s="4" t="str">
        <f>VLOOKUP(A4,HOP!A:C,3,0)</f>
        <v>3550802</v>
      </c>
      <c r="G4" s="4">
        <f t="shared" si="0"/>
        <v>0</v>
      </c>
      <c r="H4" s="4" t="str">
        <f t="shared" si="1"/>
        <v>，3550802</v>
      </c>
      <c r="I4" s="4" t="str">
        <f>VLOOKUP(A4,HOP!A:U,21,0)</f>
        <v>直采</v>
      </c>
    </row>
    <row r="5" s="4" customFormat="1" spans="1:9">
      <c r="A5" s="5">
        <v>999225012979689</v>
      </c>
      <c r="B5" s="6">
        <v>45176</v>
      </c>
      <c r="C5" s="6">
        <v>45179</v>
      </c>
      <c r="D5" s="4">
        <v>5731.08</v>
      </c>
      <c r="E5" s="4" t="str">
        <f>VLOOKUP(A5,HOP!A:L,12,0)</f>
        <v>5731.14</v>
      </c>
      <c r="F5" s="4" t="str">
        <f>VLOOKUP(A5,HOP!A:C,3,0)</f>
        <v>3564786</v>
      </c>
      <c r="G5" s="4">
        <f t="shared" si="0"/>
        <v>-0.0600000000004002</v>
      </c>
      <c r="H5" s="4" t="str">
        <f t="shared" si="1"/>
        <v>，3564786</v>
      </c>
      <c r="I5" s="4" t="str">
        <f>VLOOKUP(A5,HOP!A:U,21,0)</f>
        <v>直连</v>
      </c>
    </row>
    <row r="6" s="4" customFormat="1" hidden="1" spans="1:9">
      <c r="A6" s="5">
        <v>999225117644282</v>
      </c>
      <c r="B6" s="6">
        <v>45173</v>
      </c>
      <c r="C6" s="6">
        <v>45179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999225187506889</v>
      </c>
      <c r="B7" s="6">
        <v>45177</v>
      </c>
      <c r="C7" s="6">
        <v>45179</v>
      </c>
      <c r="D7" s="4">
        <v>1146.02</v>
      </c>
      <c r="E7" s="4" t="str">
        <f>VLOOKUP(A7,HOP!A:L,12,0)</f>
        <v>1146.02</v>
      </c>
      <c r="F7" s="4" t="str">
        <f>VLOOKUP(A7,HOP!A:C,3,0)</f>
        <v>3607016</v>
      </c>
      <c r="G7" s="4">
        <f t="shared" si="0"/>
        <v>0</v>
      </c>
      <c r="H7" s="4" t="str">
        <f t="shared" si="1"/>
        <v>，3607016</v>
      </c>
      <c r="I7" s="4" t="str">
        <f>VLOOKUP(A7,HOP!A:U,21,0)</f>
        <v>直连</v>
      </c>
    </row>
    <row r="8" s="4" customFormat="1" hidden="1" spans="1:9">
      <c r="A8" s="5">
        <v>999225248665356</v>
      </c>
      <c r="B8" s="6">
        <v>45175</v>
      </c>
      <c r="C8" s="6">
        <v>45179</v>
      </c>
      <c r="D8" s="4">
        <v>4020.32</v>
      </c>
      <c r="E8" s="4" t="str">
        <f>VLOOKUP(A8,HOP!A:L,12,0)</f>
        <v>4020.32</v>
      </c>
      <c r="F8" s="4" t="str">
        <f>VLOOKUP(A8,HOP!A:C,3,0)</f>
        <v>3618791</v>
      </c>
      <c r="G8" s="4">
        <f t="shared" si="0"/>
        <v>0</v>
      </c>
      <c r="H8" s="4" t="str">
        <f t="shared" si="1"/>
        <v>，3618791</v>
      </c>
      <c r="I8" s="4" t="str">
        <f>VLOOKUP(A8,HOP!A:U,21,0)</f>
        <v>直采</v>
      </c>
    </row>
    <row r="9" s="4" customFormat="1" hidden="1" spans="1:9">
      <c r="A9" s="5">
        <v>999225310085762</v>
      </c>
      <c r="B9" s="6">
        <v>45178</v>
      </c>
      <c r="C9" s="6">
        <v>45179</v>
      </c>
      <c r="D9" s="4">
        <v>1789.53</v>
      </c>
      <c r="E9" s="4" t="str">
        <f>VLOOKUP(A9,HOP!A:L,12,0)</f>
        <v>1789.53</v>
      </c>
      <c r="F9" s="4" t="str">
        <f>VLOOKUP(A9,HOP!A:C,3,0)</f>
        <v>3632093</v>
      </c>
      <c r="G9" s="4">
        <f t="shared" si="0"/>
        <v>0</v>
      </c>
      <c r="H9" s="4" t="str">
        <f t="shared" si="1"/>
        <v>，3632093</v>
      </c>
      <c r="I9" s="4" t="str">
        <f>VLOOKUP(A9,HOP!A:U,21,0)</f>
        <v>直采</v>
      </c>
    </row>
    <row r="10" s="4" customFormat="1" hidden="1" spans="1:9">
      <c r="A10" s="5">
        <v>999225310597187</v>
      </c>
      <c r="B10" s="6">
        <v>45175</v>
      </c>
      <c r="C10" s="6">
        <v>45179</v>
      </c>
      <c r="D10" s="4">
        <v>1779.72</v>
      </c>
      <c r="E10" s="4" t="str">
        <f>VLOOKUP(A10,HOP!A:L,12,0)</f>
        <v>1779.72</v>
      </c>
      <c r="F10" s="4" t="str">
        <f>VLOOKUP(A10,HOP!A:C,3,0)</f>
        <v>3632233</v>
      </c>
      <c r="G10" s="4">
        <f t="shared" si="0"/>
        <v>0</v>
      </c>
      <c r="H10" s="4" t="str">
        <f t="shared" si="1"/>
        <v>，3632233</v>
      </c>
      <c r="I10" s="4" t="str">
        <f>VLOOKUP(A10,HOP!A:U,21,0)</f>
        <v>直采</v>
      </c>
    </row>
    <row r="11" s="4" customFormat="1" hidden="1" spans="1:9">
      <c r="A11" s="5">
        <v>999225322156971</v>
      </c>
      <c r="B11" s="6">
        <v>45175</v>
      </c>
      <c r="C11" s="6">
        <v>45179</v>
      </c>
      <c r="D11" s="4">
        <v>3190.36</v>
      </c>
      <c r="E11" s="4" t="str">
        <f>VLOOKUP(A11,HOP!A:L,12,0)</f>
        <v>3190.36</v>
      </c>
      <c r="F11" s="4" t="str">
        <f>VLOOKUP(A11,HOP!A:C,3,0)</f>
        <v>3634057</v>
      </c>
      <c r="G11" s="4">
        <f t="shared" si="0"/>
        <v>0</v>
      </c>
      <c r="H11" s="4" t="str">
        <f t="shared" si="1"/>
        <v>，3634057</v>
      </c>
      <c r="I11" s="4" t="str">
        <f>VLOOKUP(A11,HOP!A:U,21,0)</f>
        <v>直连</v>
      </c>
    </row>
    <row r="12" s="4" customFormat="1" hidden="1" spans="1:9">
      <c r="A12" s="5">
        <v>25345411290</v>
      </c>
      <c r="B12" s="6">
        <v>45178</v>
      </c>
      <c r="C12" s="6">
        <v>45179</v>
      </c>
      <c r="D12" s="4">
        <v>918.17</v>
      </c>
      <c r="E12" s="4" t="str">
        <f>VLOOKUP(A12,HOP!A:L,12,0)</f>
        <v>918.17</v>
      </c>
      <c r="F12" s="4" t="str">
        <f>VLOOKUP(A12,HOP!A:C,3,0)</f>
        <v>3638664</v>
      </c>
      <c r="G12" s="4">
        <f t="shared" si="0"/>
        <v>0</v>
      </c>
      <c r="H12" s="4" t="str">
        <f t="shared" si="1"/>
        <v>，3638664</v>
      </c>
      <c r="I12" s="4" t="str">
        <f>VLOOKUP(A12,HOP!A:U,21,0)</f>
        <v>直连</v>
      </c>
    </row>
    <row r="13" s="4" customFormat="1" hidden="1" spans="1:9">
      <c r="A13" s="5">
        <v>999225359510653</v>
      </c>
      <c r="B13" s="6">
        <v>45176</v>
      </c>
      <c r="C13" s="6">
        <v>45179</v>
      </c>
      <c r="D13" s="4">
        <v>10101.66</v>
      </c>
      <c r="E13" s="4" t="str">
        <f>VLOOKUP(A13,HOP!A:L,12,0)</f>
        <v>10101.66</v>
      </c>
      <c r="F13" s="4" t="str">
        <f>VLOOKUP(A13,HOP!A:C,3,0)</f>
        <v>3641176</v>
      </c>
      <c r="G13" s="4">
        <f t="shared" si="0"/>
        <v>0</v>
      </c>
      <c r="H13" s="4" t="str">
        <f t="shared" si="1"/>
        <v>，3641176</v>
      </c>
      <c r="I13" s="4" t="str">
        <f>VLOOKUP(A13,HOP!A:U,21,0)</f>
        <v>直连</v>
      </c>
    </row>
    <row r="14" s="4" customFormat="1" hidden="1" spans="1:9">
      <c r="A14" s="5">
        <v>999225362435597</v>
      </c>
      <c r="B14" s="6">
        <v>45178</v>
      </c>
      <c r="C14" s="6">
        <v>45179</v>
      </c>
      <c r="D14" s="4">
        <v>1603.07</v>
      </c>
      <c r="E14" s="4" t="str">
        <f>VLOOKUP(A14,HOP!A:L,12,0)</f>
        <v>1603.07</v>
      </c>
      <c r="F14" s="4" t="str">
        <f>VLOOKUP(A14,HOP!A:C,3,0)</f>
        <v>3641900</v>
      </c>
      <c r="G14" s="4">
        <f t="shared" si="0"/>
        <v>0</v>
      </c>
      <c r="H14" s="4" t="str">
        <f t="shared" si="1"/>
        <v>，3641900</v>
      </c>
      <c r="I14" s="4" t="str">
        <f>VLOOKUP(A14,HOP!A:U,21,0)</f>
        <v>直连</v>
      </c>
    </row>
    <row r="15" s="4" customFormat="1" hidden="1" spans="1:9">
      <c r="A15" s="5">
        <v>999225378499446</v>
      </c>
      <c r="B15" s="6">
        <v>45177</v>
      </c>
      <c r="C15" s="6">
        <v>45179</v>
      </c>
      <c r="D15" s="4">
        <v>2917.28</v>
      </c>
      <c r="E15" s="4" t="str">
        <f>VLOOKUP(A15,HOP!A:L,12,0)</f>
        <v>2917.28</v>
      </c>
      <c r="F15" s="4" t="str">
        <f>VLOOKUP(A15,HOP!A:C,3,0)</f>
        <v>3645608</v>
      </c>
      <c r="G15" s="4">
        <f t="shared" si="0"/>
        <v>0</v>
      </c>
      <c r="H15" s="4" t="str">
        <f t="shared" si="1"/>
        <v>，3645608</v>
      </c>
      <c r="I15" s="4" t="str">
        <f>VLOOKUP(A15,HOP!A:U,21,0)</f>
        <v>直连</v>
      </c>
    </row>
    <row r="16" s="4" customFormat="1" hidden="1" spans="1:9">
      <c r="A16" s="5">
        <v>999225423390520</v>
      </c>
      <c r="B16" s="6">
        <v>45177</v>
      </c>
      <c r="C16" s="6">
        <v>45179</v>
      </c>
      <c r="D16" s="4">
        <v>815.88</v>
      </c>
      <c r="E16" s="4" t="str">
        <f>VLOOKUP(A16,HOP!A:L,12,0)</f>
        <v>815.88</v>
      </c>
      <c r="F16" s="4" t="str">
        <f>VLOOKUP(A16,HOP!A:C,3,0)</f>
        <v>3654697</v>
      </c>
      <c r="G16" s="4">
        <f t="shared" si="0"/>
        <v>0</v>
      </c>
      <c r="H16" s="4" t="str">
        <f t="shared" si="1"/>
        <v>，3654697</v>
      </c>
      <c r="I16" s="4" t="str">
        <f>VLOOKUP(A16,HOP!A:U,21,0)</f>
        <v>直采</v>
      </c>
    </row>
    <row r="17" s="4" customFormat="1" spans="1:9">
      <c r="A17" s="5">
        <v>999225482431740</v>
      </c>
      <c r="B17" s="6">
        <v>45178</v>
      </c>
      <c r="C17" s="6">
        <v>45179</v>
      </c>
      <c r="D17" s="4">
        <v>1376.22</v>
      </c>
      <c r="E17" s="4" t="str">
        <f>VLOOKUP(A17,HOP!A:L,12,0)</f>
        <v>1376.30</v>
      </c>
      <c r="F17" s="4" t="str">
        <f>VLOOKUP(A17,HOP!A:C,3,0)</f>
        <v>3664867</v>
      </c>
      <c r="G17" s="4">
        <f t="shared" si="0"/>
        <v>-0.0799999999999272</v>
      </c>
      <c r="H17" s="4" t="str">
        <f t="shared" si="1"/>
        <v>，3664867</v>
      </c>
      <c r="I17" s="4" t="str">
        <f>VLOOKUP(A17,HOP!A:U,21,0)</f>
        <v>直连</v>
      </c>
    </row>
    <row r="18" s="4" customFormat="1" hidden="1" spans="1:9">
      <c r="A18" s="5">
        <v>999225579387842</v>
      </c>
      <c r="B18" s="6">
        <v>45178</v>
      </c>
      <c r="C18" s="6">
        <v>45179</v>
      </c>
      <c r="D18" s="4">
        <v>363</v>
      </c>
      <c r="E18" s="4" t="str">
        <f>VLOOKUP(A18,HOP!A:L,12,0)</f>
        <v>363.00</v>
      </c>
      <c r="F18" s="4" t="str">
        <f>VLOOKUP(A18,HOP!A:C,3,0)</f>
        <v>3683913</v>
      </c>
      <c r="G18" s="4">
        <f t="shared" si="0"/>
        <v>0</v>
      </c>
      <c r="H18" s="4" t="str">
        <f t="shared" si="1"/>
        <v>，3683913</v>
      </c>
      <c r="I18" s="4" t="str">
        <f>VLOOKUP(A18,HOP!A:U,21,0)</f>
        <v>直连</v>
      </c>
    </row>
    <row r="19" s="4" customFormat="1" hidden="1" spans="1:9">
      <c r="A19" s="5">
        <v>999225638276059</v>
      </c>
      <c r="B19" s="6">
        <v>45178</v>
      </c>
      <c r="C19" s="6">
        <v>45179</v>
      </c>
      <c r="D19" s="4">
        <v>614.43</v>
      </c>
      <c r="E19" s="4" t="str">
        <f>VLOOKUP(A19,HOP!A:L,12,0)</f>
        <v>614.43</v>
      </c>
      <c r="F19" s="4" t="str">
        <f>VLOOKUP(A19,HOP!A:C,3,0)</f>
        <v>3695480</v>
      </c>
      <c r="G19" s="4">
        <f t="shared" si="0"/>
        <v>0</v>
      </c>
      <c r="H19" s="4" t="str">
        <f t="shared" si="1"/>
        <v>，3695480</v>
      </c>
      <c r="I19" s="4" t="str">
        <f>VLOOKUP(A19,HOP!A:U,21,0)</f>
        <v>直连</v>
      </c>
    </row>
    <row r="20" s="4" customFormat="1" hidden="1" spans="1:9">
      <c r="A20" s="5">
        <v>999225646260152</v>
      </c>
      <c r="B20" s="6">
        <v>45177</v>
      </c>
      <c r="C20" s="6">
        <v>45179</v>
      </c>
      <c r="D20" s="4">
        <v>4117.02</v>
      </c>
      <c r="E20" s="4" t="str">
        <f>VLOOKUP(A20,HOP!A:L,12,0)</f>
        <v>4117.02</v>
      </c>
      <c r="F20" s="4" t="str">
        <f>VLOOKUP(A20,HOP!A:C,3,0)</f>
        <v>3697810</v>
      </c>
      <c r="G20" s="4">
        <f t="shared" si="0"/>
        <v>0</v>
      </c>
      <c r="H20" s="4" t="str">
        <f t="shared" si="1"/>
        <v>，3697810</v>
      </c>
      <c r="I20" s="4" t="str">
        <f>VLOOKUP(A20,HOP!A:U,21,0)</f>
        <v>直连</v>
      </c>
    </row>
    <row r="21" s="4" customFormat="1" hidden="1" spans="1:9">
      <c r="A21" s="5">
        <v>999225676096860</v>
      </c>
      <c r="B21" s="6">
        <v>45178</v>
      </c>
      <c r="C21" s="6">
        <v>45179</v>
      </c>
      <c r="D21" s="4">
        <v>608.27</v>
      </c>
      <c r="E21" s="4" t="str">
        <f>VLOOKUP(A21,HOP!A:L,12,0)</f>
        <v>608.27</v>
      </c>
      <c r="F21" s="4" t="str">
        <f>VLOOKUP(A21,HOP!A:C,3,0)</f>
        <v>3704319</v>
      </c>
      <c r="G21" s="4">
        <f t="shared" si="0"/>
        <v>0</v>
      </c>
      <c r="H21" s="4" t="str">
        <f t="shared" si="1"/>
        <v>，3704319</v>
      </c>
      <c r="I21" s="4" t="str">
        <f>VLOOKUP(A21,HOP!A:U,21,0)</f>
        <v>直连</v>
      </c>
    </row>
    <row r="22" s="4" customFormat="1" hidden="1" spans="1:9">
      <c r="A22" s="5">
        <v>999225702585084</v>
      </c>
      <c r="B22" s="6">
        <v>45176</v>
      </c>
      <c r="C22" s="6">
        <v>45179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999225702666695</v>
      </c>
      <c r="B23" s="6">
        <v>45178</v>
      </c>
      <c r="C23" s="6">
        <v>45179</v>
      </c>
      <c r="D23" s="4">
        <v>388.56</v>
      </c>
      <c r="E23" s="4" t="str">
        <f>VLOOKUP(A23,HOP!A:L,12,0)</f>
        <v>388.56</v>
      </c>
      <c r="F23" s="4" t="str">
        <f>VLOOKUP(A23,HOP!A:C,3,0)</f>
        <v>3710258</v>
      </c>
      <c r="G23" s="4">
        <f t="shared" si="0"/>
        <v>0</v>
      </c>
      <c r="H23" s="4" t="str">
        <f t="shared" si="1"/>
        <v>，3710258</v>
      </c>
      <c r="I23" s="4" t="str">
        <f>VLOOKUP(A23,HOP!A:U,21,0)</f>
        <v>直连</v>
      </c>
    </row>
    <row r="24" s="4" customFormat="1" hidden="1" spans="1:9">
      <c r="A24" s="5">
        <v>999225760886043</v>
      </c>
      <c r="B24" s="6">
        <v>45178</v>
      </c>
      <c r="C24" s="6">
        <v>45179</v>
      </c>
      <c r="D24" s="4">
        <v>594.74</v>
      </c>
      <c r="E24" s="4" t="str">
        <f>VLOOKUP(A24,HOP!A:L,12,0)</f>
        <v>594.74</v>
      </c>
      <c r="F24" s="4" t="str">
        <f>VLOOKUP(A24,HOP!A:C,3,0)</f>
        <v>3722192</v>
      </c>
      <c r="G24" s="4">
        <f t="shared" si="0"/>
        <v>0</v>
      </c>
      <c r="H24" s="4" t="str">
        <f t="shared" si="1"/>
        <v>，3722192</v>
      </c>
      <c r="I24" s="4" t="str">
        <f>VLOOKUP(A24,HOP!A:U,21,0)</f>
        <v>直采</v>
      </c>
    </row>
    <row r="25" s="4" customFormat="1" hidden="1" spans="1:9">
      <c r="A25" s="5">
        <v>999225800952076</v>
      </c>
      <c r="B25" s="6">
        <v>45177</v>
      </c>
      <c r="C25" s="6">
        <v>45179</v>
      </c>
      <c r="D25" s="4">
        <v>3017</v>
      </c>
      <c r="E25" s="4" t="str">
        <f>VLOOKUP(A25,HOP!A:L,12,0)</f>
        <v>3017.00</v>
      </c>
      <c r="F25" s="4" t="str">
        <f>VLOOKUP(A25,HOP!A:C,3,0)</f>
        <v>3730484</v>
      </c>
      <c r="G25" s="4">
        <f t="shared" si="0"/>
        <v>0</v>
      </c>
      <c r="H25" s="4" t="str">
        <f t="shared" si="1"/>
        <v>，3730484</v>
      </c>
      <c r="I25" s="4" t="str">
        <f>VLOOKUP(A25,HOP!A:U,21,0)</f>
        <v>直连</v>
      </c>
    </row>
    <row r="26" s="4" customFormat="1" hidden="1" spans="1:9">
      <c r="A26" s="5">
        <v>999225832012742</v>
      </c>
      <c r="B26" s="6">
        <v>45177</v>
      </c>
      <c r="C26" s="6">
        <v>45179</v>
      </c>
      <c r="D26" s="4">
        <v>1306.8</v>
      </c>
      <c r="E26" s="4" t="str">
        <f>VLOOKUP(A26,HOP!A:L,12,0)</f>
        <v>1306.80</v>
      </c>
      <c r="F26" s="4" t="str">
        <f>VLOOKUP(A26,HOP!A:C,3,0)</f>
        <v>3736918</v>
      </c>
      <c r="G26" s="4">
        <f t="shared" si="0"/>
        <v>0</v>
      </c>
      <c r="H26" s="4" t="str">
        <f t="shared" si="1"/>
        <v>，3736918</v>
      </c>
      <c r="I26" s="4" t="str">
        <f>VLOOKUP(A26,HOP!A:U,21,0)</f>
        <v>直连</v>
      </c>
    </row>
    <row r="27" s="4" customFormat="1" hidden="1" spans="1:9">
      <c r="A27" s="5">
        <v>999225846929492</v>
      </c>
      <c r="B27" s="6">
        <v>45178</v>
      </c>
      <c r="C27" s="6">
        <v>45179</v>
      </c>
      <c r="D27" s="4">
        <v>1006.86</v>
      </c>
      <c r="E27" s="4" t="str">
        <f>VLOOKUP(A27,HOP!A:L,12,0)</f>
        <v>1006.86</v>
      </c>
      <c r="F27" s="4" t="str">
        <f>VLOOKUP(A27,HOP!A:C,3,0)</f>
        <v>3739314</v>
      </c>
      <c r="G27" s="4">
        <f t="shared" si="0"/>
        <v>0</v>
      </c>
      <c r="H27" s="4" t="str">
        <f t="shared" si="1"/>
        <v>，3739314</v>
      </c>
      <c r="I27" s="4" t="str">
        <f>VLOOKUP(A27,HOP!A:U,21,0)</f>
        <v>直连</v>
      </c>
    </row>
    <row r="28" s="4" customFormat="1" hidden="1" spans="1:9">
      <c r="A28" s="5">
        <v>999225866784004</v>
      </c>
      <c r="B28" s="6">
        <v>45175</v>
      </c>
      <c r="C28" s="6">
        <v>45179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999225867027617</v>
      </c>
      <c r="B29" s="6">
        <v>45175</v>
      </c>
      <c r="C29" s="6">
        <v>45179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999225868627087</v>
      </c>
      <c r="B30" s="6">
        <v>45178</v>
      </c>
      <c r="C30" s="6">
        <v>45179</v>
      </c>
      <c r="D30" s="4">
        <v>485.63</v>
      </c>
      <c r="E30" s="4" t="str">
        <f>VLOOKUP(A30,HOP!A:L,12,0)</f>
        <v>485.63</v>
      </c>
      <c r="F30" s="4" t="str">
        <f>VLOOKUP(A30,HOP!A:C,3,0)</f>
        <v>3743939</v>
      </c>
      <c r="G30" s="4">
        <f t="shared" si="0"/>
        <v>0</v>
      </c>
      <c r="H30" s="4" t="str">
        <f t="shared" si="1"/>
        <v>，3743939</v>
      </c>
      <c r="I30" s="4" t="str">
        <f>VLOOKUP(A30,HOP!A:U,21,0)</f>
        <v>直连</v>
      </c>
    </row>
    <row r="31" s="4" customFormat="1" hidden="1" spans="1:9">
      <c r="A31" s="5">
        <v>999225884705894</v>
      </c>
      <c r="B31" s="6">
        <v>45174</v>
      </c>
      <c r="C31" s="6">
        <v>45179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999225885477641</v>
      </c>
      <c r="B32" s="6">
        <v>45178</v>
      </c>
      <c r="C32" s="6">
        <v>45179</v>
      </c>
      <c r="D32" s="4">
        <v>943.43</v>
      </c>
      <c r="E32" s="4" t="str">
        <f>VLOOKUP(A32,HOP!A:L,12,0)</f>
        <v>943.43</v>
      </c>
      <c r="F32" s="4" t="str">
        <f>VLOOKUP(A32,HOP!A:C,3,0)</f>
        <v>3747159</v>
      </c>
      <c r="G32" s="4">
        <f t="shared" si="0"/>
        <v>0</v>
      </c>
      <c r="H32" s="4" t="str">
        <f t="shared" si="1"/>
        <v>，3747159</v>
      </c>
      <c r="I32" s="4" t="str">
        <f>VLOOKUP(A32,HOP!A:U,21,0)</f>
        <v>直连</v>
      </c>
    </row>
    <row r="33" s="4" customFormat="1" spans="1:9">
      <c r="A33" s="5">
        <v>999225885803776</v>
      </c>
      <c r="B33" s="6">
        <v>45176</v>
      </c>
      <c r="C33" s="6">
        <v>45179</v>
      </c>
      <c r="D33" s="4">
        <v>4699.11</v>
      </c>
      <c r="E33" s="4" t="str">
        <f>VLOOKUP(A33,HOP!A:L,12,0)</f>
        <v>4699.20</v>
      </c>
      <c r="F33" s="4" t="str">
        <f>VLOOKUP(A33,HOP!A:C,3,0)</f>
        <v>3747200</v>
      </c>
      <c r="G33" s="4">
        <f t="shared" si="0"/>
        <v>-0.0900000000001455</v>
      </c>
      <c r="H33" s="4" t="str">
        <f t="shared" si="1"/>
        <v>，3747200</v>
      </c>
      <c r="I33" s="4" t="str">
        <f>VLOOKUP(A33,HOP!A:U,21,0)</f>
        <v>直连</v>
      </c>
    </row>
    <row r="34" s="4" customFormat="1" hidden="1" spans="1:9">
      <c r="A34" s="5">
        <v>999225889858771</v>
      </c>
      <c r="B34" s="6">
        <v>45177</v>
      </c>
      <c r="C34" s="6">
        <v>45179</v>
      </c>
      <c r="D34" s="4">
        <v>2998.04</v>
      </c>
      <c r="E34" s="4" t="str">
        <f>VLOOKUP(A34,HOP!A:L,12,0)</f>
        <v>2998.04</v>
      </c>
      <c r="F34" s="4" t="str">
        <f>VLOOKUP(A34,HOP!A:C,3,0)</f>
        <v>3748094</v>
      </c>
      <c r="G34" s="4">
        <f t="shared" si="0"/>
        <v>0</v>
      </c>
      <c r="H34" s="4" t="str">
        <f t="shared" si="1"/>
        <v>，3748094</v>
      </c>
      <c r="I34" s="4" t="str">
        <f>VLOOKUP(A34,HOP!A:U,21,0)</f>
        <v>直采</v>
      </c>
    </row>
    <row r="35" s="4" customFormat="1" hidden="1" spans="1:9">
      <c r="A35" s="5">
        <v>999225904784459</v>
      </c>
      <c r="B35" s="6">
        <v>45176</v>
      </c>
      <c r="C35" s="6">
        <v>45179</v>
      </c>
      <c r="D35" s="4">
        <v>4627.58</v>
      </c>
      <c r="E35" s="4" t="str">
        <f>VLOOKUP(A35,HOP!A:L,12,0)</f>
        <v>4627.58</v>
      </c>
      <c r="F35" s="4" t="str">
        <f>VLOOKUP(A35,HOP!A:C,3,0)</f>
        <v>3751053</v>
      </c>
      <c r="G35" s="4">
        <f t="shared" si="0"/>
        <v>0</v>
      </c>
      <c r="H35" s="4" t="str">
        <f t="shared" si="1"/>
        <v>，3751053</v>
      </c>
      <c r="I35" s="4" t="str">
        <f>VLOOKUP(A35,HOP!A:U,21,0)</f>
        <v>直连</v>
      </c>
    </row>
    <row r="36" s="4" customFormat="1" hidden="1" spans="1:9">
      <c r="A36" s="5">
        <v>999225910330463</v>
      </c>
      <c r="B36" s="6">
        <v>45178</v>
      </c>
      <c r="C36" s="6">
        <v>45179</v>
      </c>
      <c r="D36" s="4">
        <v>1732.38</v>
      </c>
      <c r="E36" s="4" t="str">
        <f>VLOOKUP(A36,HOP!A:L,12,0)</f>
        <v>1732.38</v>
      </c>
      <c r="F36" s="4" t="str">
        <f>VLOOKUP(A36,HOP!A:C,3,0)</f>
        <v>3752380</v>
      </c>
      <c r="G36" s="4">
        <f t="shared" si="0"/>
        <v>0</v>
      </c>
      <c r="H36" s="4" t="str">
        <f t="shared" si="1"/>
        <v>，3752380</v>
      </c>
      <c r="I36" s="4" t="str">
        <f>VLOOKUP(A36,HOP!A:U,21,0)</f>
        <v>直连</v>
      </c>
    </row>
    <row r="37" s="4" customFormat="1" hidden="1" spans="1:9">
      <c r="A37" s="5">
        <v>999225952779414</v>
      </c>
      <c r="B37" s="6">
        <v>45177</v>
      </c>
      <c r="C37" s="6">
        <v>45179</v>
      </c>
      <c r="D37" s="4">
        <v>825.92</v>
      </c>
      <c r="E37" s="4" t="str">
        <f>VLOOKUP(A37,HOP!A:L,12,0)</f>
        <v>825.92</v>
      </c>
      <c r="F37" s="4" t="str">
        <f>VLOOKUP(A37,HOP!A:C,3,0)</f>
        <v>3761450</v>
      </c>
      <c r="G37" s="4">
        <f t="shared" si="0"/>
        <v>0</v>
      </c>
      <c r="H37" s="4" t="str">
        <f t="shared" si="1"/>
        <v>，3761450</v>
      </c>
      <c r="I37" s="4" t="str">
        <f>VLOOKUP(A37,HOP!A:U,21,0)</f>
        <v>直连</v>
      </c>
    </row>
    <row r="38" s="4" customFormat="1" hidden="1" spans="1:9">
      <c r="A38" s="5">
        <v>999225955074530</v>
      </c>
      <c r="B38" s="6">
        <v>45176</v>
      </c>
      <c r="C38" s="6">
        <v>45179</v>
      </c>
      <c r="D38" s="4">
        <v>1458.78</v>
      </c>
      <c r="E38" s="4" t="str">
        <f>VLOOKUP(A38,HOP!A:L,12,0)</f>
        <v>1458.78</v>
      </c>
      <c r="F38" s="4" t="str">
        <f>VLOOKUP(A38,HOP!A:C,3,0)</f>
        <v>3762264</v>
      </c>
      <c r="G38" s="4">
        <f t="shared" si="0"/>
        <v>0</v>
      </c>
      <c r="H38" s="4" t="str">
        <f t="shared" si="1"/>
        <v>，3762264</v>
      </c>
      <c r="I38" s="4" t="str">
        <f>VLOOKUP(A38,HOP!A:U,21,0)</f>
        <v>直连</v>
      </c>
    </row>
    <row r="39" s="4" customFormat="1" hidden="1" spans="1:9">
      <c r="A39" s="5">
        <v>999225975930427</v>
      </c>
      <c r="B39" s="6">
        <v>45178</v>
      </c>
      <c r="C39" s="6">
        <v>45179</v>
      </c>
      <c r="D39" s="4">
        <v>1225.32</v>
      </c>
      <c r="E39" s="4" t="str">
        <f>VLOOKUP(A39,HOP!A:L,12,0)</f>
        <v>1225.32</v>
      </c>
      <c r="F39" s="4" t="str">
        <f>VLOOKUP(A39,HOP!A:C,3,0)</f>
        <v>3764352</v>
      </c>
      <c r="G39" s="4">
        <f t="shared" si="0"/>
        <v>0</v>
      </c>
      <c r="H39" s="4" t="str">
        <f t="shared" si="1"/>
        <v>，3764352</v>
      </c>
      <c r="I39" s="4" t="str">
        <f>VLOOKUP(A39,HOP!A:U,21,0)</f>
        <v>直连</v>
      </c>
    </row>
    <row r="40" s="4" customFormat="1" hidden="1" spans="1:9">
      <c r="A40" s="5">
        <v>999225976001192</v>
      </c>
      <c r="B40" s="6">
        <v>45176</v>
      </c>
      <c r="C40" s="6">
        <v>45179</v>
      </c>
      <c r="D40" s="4">
        <v>2934.55</v>
      </c>
      <c r="E40" s="4" t="str">
        <f>VLOOKUP(A40,HOP!A:L,12,0)</f>
        <v>2934.55</v>
      </c>
      <c r="F40" s="4" t="str">
        <f>VLOOKUP(A40,HOP!A:C,3,0)</f>
        <v>3764387</v>
      </c>
      <c r="G40" s="4">
        <f t="shared" si="0"/>
        <v>0</v>
      </c>
      <c r="H40" s="4" t="str">
        <f t="shared" si="1"/>
        <v>，3764387</v>
      </c>
      <c r="I40" s="4" t="str">
        <f>VLOOKUP(A40,HOP!A:U,21,0)</f>
        <v>直连</v>
      </c>
    </row>
    <row r="41" s="4" customFormat="1" hidden="1" spans="1:9">
      <c r="A41" s="5">
        <v>25978750609</v>
      </c>
      <c r="B41" s="6">
        <v>45173</v>
      </c>
      <c r="C41" s="6">
        <v>45179</v>
      </c>
      <c r="D41" s="4">
        <v>6126.9</v>
      </c>
      <c r="E41" s="4" t="str">
        <f>VLOOKUP(A41,HOP!A:L,12,0)</f>
        <v>6126.90</v>
      </c>
      <c r="F41" s="4" t="str">
        <f>VLOOKUP(A41,HOP!A:C,3,0)</f>
        <v>3765259</v>
      </c>
      <c r="G41" s="4">
        <f t="shared" si="0"/>
        <v>0</v>
      </c>
      <c r="H41" s="4" t="str">
        <f t="shared" si="1"/>
        <v>，3765259</v>
      </c>
      <c r="I41" s="4" t="str">
        <f>VLOOKUP(A41,HOP!A:U,21,0)</f>
        <v>直连</v>
      </c>
    </row>
    <row r="42" s="4" customFormat="1" hidden="1" spans="1:9">
      <c r="A42" s="5">
        <v>999225981659558</v>
      </c>
      <c r="B42" s="6">
        <v>45177</v>
      </c>
      <c r="C42" s="6">
        <v>45179</v>
      </c>
      <c r="D42" s="4">
        <v>2606.42</v>
      </c>
      <c r="E42" s="4" t="str">
        <f>VLOOKUP(A42,HOP!A:L,12,0)</f>
        <v>2606.42</v>
      </c>
      <c r="F42" s="4" t="str">
        <f>VLOOKUP(A42,HOP!A:C,3,0)</f>
        <v>3766043</v>
      </c>
      <c r="G42" s="4">
        <f t="shared" si="0"/>
        <v>0</v>
      </c>
      <c r="H42" s="4" t="str">
        <f t="shared" si="1"/>
        <v>，3766043</v>
      </c>
      <c r="I42" s="4" t="str">
        <f>VLOOKUP(A42,HOP!A:U,21,0)</f>
        <v>直连</v>
      </c>
    </row>
    <row r="43" s="4" customFormat="1" hidden="1" spans="1:9">
      <c r="A43" s="5">
        <v>999225982805823</v>
      </c>
      <c r="B43" s="6">
        <v>45177</v>
      </c>
      <c r="C43" s="6">
        <v>45179</v>
      </c>
      <c r="D43" s="4">
        <v>1543.52</v>
      </c>
      <c r="E43" s="4" t="str">
        <f>VLOOKUP(A43,HOP!A:L,12,0)</f>
        <v>1543.52</v>
      </c>
      <c r="F43" s="4" t="str">
        <f>VLOOKUP(A43,HOP!A:C,3,0)</f>
        <v>3766561</v>
      </c>
      <c r="G43" s="4">
        <f t="shared" si="0"/>
        <v>0</v>
      </c>
      <c r="H43" s="4" t="str">
        <f t="shared" si="1"/>
        <v>，3766561</v>
      </c>
      <c r="I43" s="4" t="str">
        <f>VLOOKUP(A43,HOP!A:U,21,0)</f>
        <v>直连</v>
      </c>
    </row>
    <row r="44" s="4" customFormat="1" hidden="1" spans="1:9">
      <c r="A44" s="5">
        <v>999226003916855</v>
      </c>
      <c r="B44" s="6">
        <v>45178</v>
      </c>
      <c r="C44" s="6">
        <v>45179</v>
      </c>
      <c r="D44" s="4">
        <v>1096.81</v>
      </c>
      <c r="E44" s="4" t="str">
        <f>VLOOKUP(A44,HOP!A:L,12,0)</f>
        <v>1096.81</v>
      </c>
      <c r="F44" s="4" t="str">
        <f>VLOOKUP(A44,HOP!A:C,3,0)</f>
        <v>3771977</v>
      </c>
      <c r="G44" s="4">
        <f t="shared" si="0"/>
        <v>0</v>
      </c>
      <c r="H44" s="4" t="str">
        <f t="shared" si="1"/>
        <v>，3771977</v>
      </c>
      <c r="I44" s="4" t="str">
        <f>VLOOKUP(A44,HOP!A:U,21,0)</f>
        <v>直连</v>
      </c>
    </row>
    <row r="45" s="4" customFormat="1" hidden="1" spans="1:9">
      <c r="A45" s="5">
        <v>999226007677784</v>
      </c>
      <c r="B45" s="6">
        <v>45177</v>
      </c>
      <c r="C45" s="6">
        <v>45179</v>
      </c>
      <c r="D45" s="4">
        <v>237.48</v>
      </c>
      <c r="E45" s="4" t="str">
        <f>VLOOKUP(A45,HOP!A:L,12,0)</f>
        <v>237.48</v>
      </c>
      <c r="F45" s="4" t="str">
        <f>VLOOKUP(A45,HOP!A:C,3,0)</f>
        <v>3772599</v>
      </c>
      <c r="G45" s="4">
        <f t="shared" si="0"/>
        <v>0</v>
      </c>
      <c r="H45" s="4" t="str">
        <f t="shared" si="1"/>
        <v>，3772599</v>
      </c>
      <c r="I45" s="4" t="str">
        <f>VLOOKUP(A45,HOP!A:U,21,0)</f>
        <v>直连</v>
      </c>
    </row>
    <row r="46" s="4" customFormat="1" hidden="1" spans="1:9">
      <c r="A46" s="5">
        <v>999226012083033</v>
      </c>
      <c r="B46" s="6">
        <v>45178</v>
      </c>
      <c r="C46" s="6">
        <v>45179</v>
      </c>
      <c r="D46" s="4">
        <v>1355.63</v>
      </c>
      <c r="E46" s="4" t="str">
        <f>VLOOKUP(A46,HOP!A:L,12,0)</f>
        <v>1355.63</v>
      </c>
      <c r="F46" s="4" t="str">
        <f>VLOOKUP(A46,HOP!A:C,3,0)</f>
        <v>3773682</v>
      </c>
      <c r="G46" s="4">
        <f t="shared" si="0"/>
        <v>0</v>
      </c>
      <c r="H46" s="4" t="str">
        <f t="shared" si="1"/>
        <v>，3773682</v>
      </c>
      <c r="I46" s="4" t="str">
        <f>VLOOKUP(A46,HOP!A:U,21,0)</f>
        <v>直连</v>
      </c>
    </row>
    <row r="47" s="4" customFormat="1" hidden="1" spans="1:9">
      <c r="A47" s="5">
        <v>999226016069160</v>
      </c>
      <c r="B47" s="6">
        <v>45177</v>
      </c>
      <c r="C47" s="6">
        <v>45179</v>
      </c>
      <c r="D47" s="4">
        <v>3205.52</v>
      </c>
      <c r="E47" s="4" t="str">
        <f>VLOOKUP(A47,HOP!A:L,12,0)</f>
        <v>3205.52</v>
      </c>
      <c r="F47" s="4" t="str">
        <f>VLOOKUP(A47,HOP!A:C,3,0)</f>
        <v>3774770</v>
      </c>
      <c r="G47" s="4">
        <f t="shared" si="0"/>
        <v>0</v>
      </c>
      <c r="H47" s="4" t="str">
        <f t="shared" si="1"/>
        <v>，3774770</v>
      </c>
      <c r="I47" s="4" t="str">
        <f>VLOOKUP(A47,HOP!A:U,21,0)</f>
        <v>直采</v>
      </c>
    </row>
    <row r="48" s="4" customFormat="1" hidden="1" spans="1:9">
      <c r="A48" s="5">
        <v>999226025797098</v>
      </c>
      <c r="B48" s="6">
        <v>45177</v>
      </c>
      <c r="C48" s="6">
        <v>45179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hidden="1" spans="1:9">
      <c r="A49" s="5">
        <v>999226030037029</v>
      </c>
      <c r="B49" s="6">
        <v>45177</v>
      </c>
      <c r="C49" s="6">
        <v>45179</v>
      </c>
      <c r="D49" s="4">
        <v>822.68</v>
      </c>
      <c r="E49" s="4" t="str">
        <f>VLOOKUP(A49,HOP!A:L,12,0)</f>
        <v>822.68</v>
      </c>
      <c r="F49" s="4" t="str">
        <f>VLOOKUP(A49,HOP!A:C,3,0)</f>
        <v>3777691</v>
      </c>
      <c r="G49" s="4">
        <f t="shared" si="0"/>
        <v>0</v>
      </c>
      <c r="H49" s="4" t="str">
        <f t="shared" si="1"/>
        <v>，3777691</v>
      </c>
      <c r="I49" s="4" t="str">
        <f>VLOOKUP(A49,HOP!A:U,21,0)</f>
        <v>直连</v>
      </c>
    </row>
    <row r="50" s="4" customFormat="1" hidden="1" spans="1:9">
      <c r="A50" s="5">
        <v>999226036087738</v>
      </c>
      <c r="B50" s="6">
        <v>45176</v>
      </c>
      <c r="C50" s="6">
        <v>45179</v>
      </c>
      <c r="D50" s="4">
        <v>19248.39</v>
      </c>
      <c r="E50" s="4" t="str">
        <f>VLOOKUP(A50,HOP!A:L,12,0)</f>
        <v>19248.39</v>
      </c>
      <c r="F50" s="4" t="str">
        <f>VLOOKUP(A50,HOP!A:C,3,0)</f>
        <v>3779624</v>
      </c>
      <c r="G50" s="4">
        <f t="shared" si="0"/>
        <v>0</v>
      </c>
      <c r="H50" s="4" t="str">
        <f t="shared" si="1"/>
        <v>，3779624</v>
      </c>
      <c r="I50" s="4" t="str">
        <f>VLOOKUP(A50,HOP!A:U,21,0)</f>
        <v>直连</v>
      </c>
    </row>
    <row r="51" s="4" customFormat="1" hidden="1" spans="1:9">
      <c r="A51" s="5">
        <v>999226052158647</v>
      </c>
      <c r="B51" s="6">
        <v>45178</v>
      </c>
      <c r="C51" s="6">
        <v>45179</v>
      </c>
      <c r="D51" s="4">
        <v>605.52</v>
      </c>
      <c r="E51" s="4" t="str">
        <f>VLOOKUP(A51,HOP!A:L,12,0)</f>
        <v>605.52</v>
      </c>
      <c r="F51" s="4" t="str">
        <f>VLOOKUP(A51,HOP!A:C,3,0)</f>
        <v>3782994</v>
      </c>
      <c r="G51" s="4">
        <f t="shared" si="0"/>
        <v>0</v>
      </c>
      <c r="H51" s="4" t="str">
        <f t="shared" si="1"/>
        <v>，3782994</v>
      </c>
      <c r="I51" s="4" t="str">
        <f>VLOOKUP(A51,HOP!A:U,21,0)</f>
        <v>直连</v>
      </c>
    </row>
    <row r="52" s="4" customFormat="1" hidden="1" spans="1:9">
      <c r="A52" s="5">
        <v>999226062303270</v>
      </c>
      <c r="B52" s="6">
        <v>45176</v>
      </c>
      <c r="C52" s="6">
        <v>45179</v>
      </c>
      <c r="D52" s="4">
        <v>1793.88</v>
      </c>
      <c r="E52" s="4" t="str">
        <f>VLOOKUP(A52,HOP!A:L,12,0)</f>
        <v>1793.88</v>
      </c>
      <c r="F52" s="4" t="str">
        <f>VLOOKUP(A52,HOP!A:C,3,0)</f>
        <v>3785713</v>
      </c>
      <c r="G52" s="4">
        <f t="shared" si="0"/>
        <v>0</v>
      </c>
      <c r="H52" s="4" t="str">
        <f t="shared" si="1"/>
        <v>，3785713</v>
      </c>
      <c r="I52" s="4" t="str">
        <f>VLOOKUP(A52,HOP!A:U,21,0)</f>
        <v>直连</v>
      </c>
    </row>
    <row r="53" s="4" customFormat="1" hidden="1" spans="1:9">
      <c r="A53" s="5">
        <v>999226068567579</v>
      </c>
      <c r="B53" s="6">
        <v>45178</v>
      </c>
      <c r="C53" s="6">
        <v>45179</v>
      </c>
      <c r="D53" s="4">
        <v>966.58</v>
      </c>
      <c r="E53" s="4" t="str">
        <f>VLOOKUP(A53,HOP!A:L,12,0)</f>
        <v>966.58</v>
      </c>
      <c r="F53" s="4" t="str">
        <f>VLOOKUP(A53,HOP!A:C,3,0)</f>
        <v>3788073</v>
      </c>
      <c r="G53" s="4">
        <f t="shared" si="0"/>
        <v>0</v>
      </c>
      <c r="H53" s="4" t="str">
        <f t="shared" si="1"/>
        <v>，3788073</v>
      </c>
      <c r="I53" s="4" t="str">
        <f>VLOOKUP(A53,HOP!A:U,21,0)</f>
        <v>直连</v>
      </c>
    </row>
    <row r="54" s="4" customFormat="1" hidden="1" spans="1:9">
      <c r="A54" s="5">
        <v>999226068914522</v>
      </c>
      <c r="B54" s="6">
        <v>45177</v>
      </c>
      <c r="C54" s="6">
        <v>45179</v>
      </c>
      <c r="D54" s="4">
        <v>1860.24</v>
      </c>
      <c r="E54" s="4" t="str">
        <f>VLOOKUP(A54,HOP!A:L,12,0)</f>
        <v>1860.24</v>
      </c>
      <c r="F54" s="4" t="str">
        <f>VLOOKUP(A54,HOP!A:C,3,0)</f>
        <v>3788346</v>
      </c>
      <c r="G54" s="4">
        <f t="shared" si="0"/>
        <v>0</v>
      </c>
      <c r="H54" s="4" t="str">
        <f t="shared" si="1"/>
        <v>，3788346</v>
      </c>
      <c r="I54" s="4" t="str">
        <f>VLOOKUP(A54,HOP!A:U,21,0)</f>
        <v>直连</v>
      </c>
    </row>
    <row r="55" s="4" customFormat="1" hidden="1" spans="1:9">
      <c r="A55" s="5">
        <v>999226074327699</v>
      </c>
      <c r="B55" s="6">
        <v>45178</v>
      </c>
      <c r="C55" s="6">
        <v>45179</v>
      </c>
      <c r="D55" s="4">
        <v>1647.06</v>
      </c>
      <c r="E55" s="4" t="str">
        <f>VLOOKUP(A55,HOP!A:L,12,0)</f>
        <v>1647.06</v>
      </c>
      <c r="F55" s="4" t="str">
        <f>VLOOKUP(A55,HOP!A:C,3,0)</f>
        <v>3790133</v>
      </c>
      <c r="G55" s="4">
        <f t="shared" si="0"/>
        <v>0</v>
      </c>
      <c r="H55" s="4" t="str">
        <f t="shared" si="1"/>
        <v>，3790133</v>
      </c>
      <c r="I55" s="4" t="str">
        <f>VLOOKUP(A55,HOP!A:U,21,0)</f>
        <v>直连</v>
      </c>
    </row>
    <row r="56" s="4" customFormat="1" hidden="1" spans="1:9">
      <c r="A56" s="5">
        <v>999226102176394</v>
      </c>
      <c r="B56" s="6">
        <v>45177</v>
      </c>
      <c r="C56" s="6">
        <v>45179</v>
      </c>
      <c r="D56" s="4">
        <v>820.06</v>
      </c>
      <c r="E56" s="4" t="str">
        <f>VLOOKUP(A56,HOP!A:L,12,0)</f>
        <v>820.06</v>
      </c>
      <c r="F56" s="4" t="str">
        <f>VLOOKUP(A56,HOP!A:C,3,0)</f>
        <v>3791364</v>
      </c>
      <c r="G56" s="4">
        <f t="shared" si="0"/>
        <v>0</v>
      </c>
      <c r="H56" s="4" t="str">
        <f t="shared" si="1"/>
        <v>，3791364</v>
      </c>
      <c r="I56" s="4" t="str">
        <f>VLOOKUP(A56,HOP!A:U,21,0)</f>
        <v>直连</v>
      </c>
    </row>
    <row r="57" s="4" customFormat="1" hidden="1" spans="1:9">
      <c r="A57" s="5">
        <v>999226109525046</v>
      </c>
      <c r="B57" s="6">
        <v>45177</v>
      </c>
      <c r="C57" s="6">
        <v>45179</v>
      </c>
      <c r="D57" s="4">
        <v>3226.57</v>
      </c>
      <c r="E57" s="4" t="str">
        <f>VLOOKUP(A57,HOP!A:L,12,0)</f>
        <v>3226.57</v>
      </c>
      <c r="F57" s="4" t="str">
        <f>VLOOKUP(A57,HOP!A:C,3,0)</f>
        <v>3792972</v>
      </c>
      <c r="G57" s="4">
        <f t="shared" si="0"/>
        <v>0</v>
      </c>
      <c r="H57" s="4" t="str">
        <f t="shared" si="1"/>
        <v>，3792972</v>
      </c>
      <c r="I57" s="4" t="str">
        <f>VLOOKUP(A57,HOP!A:U,21,0)</f>
        <v>直连</v>
      </c>
    </row>
    <row r="58" s="4" customFormat="1" hidden="1" spans="1:9">
      <c r="A58" s="5">
        <v>999226110621860</v>
      </c>
      <c r="B58" s="6">
        <v>45177</v>
      </c>
      <c r="C58" s="6">
        <v>45179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0"/>
        <v>#N/A</v>
      </c>
      <c r="H58" s="4" t="e">
        <f t="shared" si="1"/>
        <v>#N/A</v>
      </c>
      <c r="I58" s="4" t="e">
        <f>VLOOKUP(A58,HOP!A:U,21,0)</f>
        <v>#N/A</v>
      </c>
    </row>
    <row r="59" s="4" customFormat="1" hidden="1" spans="1:9">
      <c r="A59" s="5">
        <v>999226114249869</v>
      </c>
      <c r="B59" s="6">
        <v>45177</v>
      </c>
      <c r="C59" s="6">
        <v>45179</v>
      </c>
      <c r="D59" s="4">
        <v>547.97</v>
      </c>
      <c r="E59" s="4" t="str">
        <f>VLOOKUP(A59,HOP!A:L,12,0)</f>
        <v>547.97</v>
      </c>
      <c r="F59" s="4" t="str">
        <f>VLOOKUP(A59,HOP!A:C,3,0)</f>
        <v>3794377</v>
      </c>
      <c r="G59" s="4">
        <f t="shared" si="0"/>
        <v>0</v>
      </c>
      <c r="H59" s="4" t="str">
        <f t="shared" si="1"/>
        <v>，3794377</v>
      </c>
      <c r="I59" s="4" t="str">
        <f>VLOOKUP(A59,HOP!A:U,21,0)</f>
        <v>直连</v>
      </c>
    </row>
    <row r="60" s="4" customFormat="1" hidden="1" spans="1:9">
      <c r="A60" s="5">
        <v>999226114556875</v>
      </c>
      <c r="B60" s="6">
        <v>45177</v>
      </c>
      <c r="C60" s="6">
        <v>45179</v>
      </c>
      <c r="D60" s="4">
        <v>1808.08</v>
      </c>
      <c r="E60" s="4" t="str">
        <f>VLOOKUP(A60,HOP!A:L,12,0)</f>
        <v>1808.08</v>
      </c>
      <c r="F60" s="4" t="str">
        <f>VLOOKUP(A60,HOP!A:C,3,0)</f>
        <v>3794428</v>
      </c>
      <c r="G60" s="4">
        <f t="shared" si="0"/>
        <v>0</v>
      </c>
      <c r="H60" s="4" t="str">
        <f t="shared" si="1"/>
        <v>，3794428</v>
      </c>
      <c r="I60" s="4" t="str">
        <f>VLOOKUP(A60,HOP!A:U,21,0)</f>
        <v>直连</v>
      </c>
    </row>
    <row r="61" s="4" customFormat="1" hidden="1" spans="1:9">
      <c r="A61" s="5">
        <v>999226134173765</v>
      </c>
      <c r="B61" s="6">
        <v>45177</v>
      </c>
      <c r="C61" s="6">
        <v>45179</v>
      </c>
      <c r="D61" s="4">
        <v>1532.28</v>
      </c>
      <c r="E61" s="4" t="str">
        <f>VLOOKUP(A61,HOP!A:L,12,0)</f>
        <v>1532.28</v>
      </c>
      <c r="F61" s="4" t="str">
        <f>VLOOKUP(A61,HOP!A:C,3,0)</f>
        <v>3800343</v>
      </c>
      <c r="G61" s="4">
        <f t="shared" si="0"/>
        <v>0</v>
      </c>
      <c r="H61" s="4" t="str">
        <f t="shared" si="1"/>
        <v>，3800343</v>
      </c>
      <c r="I61" s="4" t="str">
        <f>VLOOKUP(A61,HOP!A:U,21,0)</f>
        <v>直连</v>
      </c>
    </row>
    <row r="62" s="4" customFormat="1" hidden="1" spans="1:9">
      <c r="A62" s="5">
        <v>999226136248332</v>
      </c>
      <c r="B62" s="6">
        <v>45177</v>
      </c>
      <c r="C62" s="6">
        <v>45179</v>
      </c>
      <c r="D62" s="4">
        <v>2852.56</v>
      </c>
      <c r="E62" s="4" t="str">
        <f>VLOOKUP(A62,HOP!A:L,12,0)</f>
        <v>2852.56</v>
      </c>
      <c r="F62" s="4" t="str">
        <f>VLOOKUP(A62,HOP!A:C,3,0)</f>
        <v>3800936</v>
      </c>
      <c r="G62" s="4">
        <f t="shared" si="0"/>
        <v>0</v>
      </c>
      <c r="H62" s="4" t="str">
        <f t="shared" si="1"/>
        <v>，3800936</v>
      </c>
      <c r="I62" s="4" t="str">
        <f>VLOOKUP(A62,HOP!A:U,21,0)</f>
        <v>直采</v>
      </c>
    </row>
    <row r="63" s="4" customFormat="1" hidden="1" spans="1:9">
      <c r="A63" s="5">
        <v>999226136443322</v>
      </c>
      <c r="B63" s="6">
        <v>45177</v>
      </c>
      <c r="C63" s="6">
        <v>45179</v>
      </c>
      <c r="D63" s="4">
        <v>2944.44</v>
      </c>
      <c r="E63" s="4" t="str">
        <f>VLOOKUP(A63,HOP!A:L,12,0)</f>
        <v>2944.44</v>
      </c>
      <c r="F63" s="4" t="str">
        <f>VLOOKUP(A63,HOP!A:C,3,0)</f>
        <v>3800967</v>
      </c>
      <c r="G63" s="4">
        <f t="shared" si="0"/>
        <v>0</v>
      </c>
      <c r="H63" s="4" t="str">
        <f t="shared" si="1"/>
        <v>，3800967</v>
      </c>
      <c r="I63" s="4" t="str">
        <f>VLOOKUP(A63,HOP!A:U,21,0)</f>
        <v>直连</v>
      </c>
    </row>
    <row r="64" s="4" customFormat="1" hidden="1" spans="1:9">
      <c r="A64" s="5">
        <v>999226136811758</v>
      </c>
      <c r="B64" s="6">
        <v>45178</v>
      </c>
      <c r="C64" s="6">
        <v>45179</v>
      </c>
      <c r="D64" s="4">
        <v>1083.11</v>
      </c>
      <c r="E64" s="4" t="str">
        <f>VLOOKUP(A64,HOP!A:L,12,0)</f>
        <v>1083.11</v>
      </c>
      <c r="F64" s="4" t="str">
        <f>VLOOKUP(A64,HOP!A:C,3,0)</f>
        <v>3801038</v>
      </c>
      <c r="G64" s="4">
        <f t="shared" si="0"/>
        <v>0</v>
      </c>
      <c r="H64" s="4" t="str">
        <f t="shared" si="1"/>
        <v>，3801038</v>
      </c>
      <c r="I64" s="4" t="str">
        <f>VLOOKUP(A64,HOP!A:U,21,0)</f>
        <v>直采</v>
      </c>
    </row>
    <row r="65" s="4" customFormat="1" spans="1:9">
      <c r="A65" s="5">
        <v>999226140483803</v>
      </c>
      <c r="B65" s="6">
        <v>45177</v>
      </c>
      <c r="C65" s="6">
        <v>45179</v>
      </c>
      <c r="D65" s="4">
        <v>1205.46</v>
      </c>
      <c r="E65" s="4" t="str">
        <f>VLOOKUP(A65,HOP!A:L,12,0)</f>
        <v>1205.50</v>
      </c>
      <c r="F65" s="4" t="str">
        <f>VLOOKUP(A65,HOP!A:C,3,0)</f>
        <v>3802496</v>
      </c>
      <c r="G65" s="4">
        <f t="shared" si="0"/>
        <v>-0.0399999999999636</v>
      </c>
      <c r="H65" s="4" t="str">
        <f t="shared" si="1"/>
        <v>，3802496</v>
      </c>
      <c r="I65" s="4" t="str">
        <f>VLOOKUP(A65,HOP!A:U,21,0)</f>
        <v>直连</v>
      </c>
    </row>
    <row r="66" s="4" customFormat="1" hidden="1" spans="1:9">
      <c r="A66" s="5">
        <v>999226140770665</v>
      </c>
      <c r="B66" s="6">
        <v>45176</v>
      </c>
      <c r="C66" s="6">
        <v>45179</v>
      </c>
      <c r="D66" s="4">
        <v>10095.19</v>
      </c>
      <c r="E66" s="4" t="str">
        <f>VLOOKUP(A66,HOP!A:L,12,0)</f>
        <v>10095.19</v>
      </c>
      <c r="F66" s="4" t="str">
        <f>VLOOKUP(A66,HOP!A:C,3,0)</f>
        <v>3802574</v>
      </c>
      <c r="G66" s="4">
        <f t="shared" si="0"/>
        <v>0</v>
      </c>
      <c r="H66" s="4" t="str">
        <f t="shared" si="1"/>
        <v>，3802574</v>
      </c>
      <c r="I66" s="4" t="str">
        <f>VLOOKUP(A66,HOP!A:U,21,0)</f>
        <v>直连</v>
      </c>
    </row>
    <row r="67" s="4" customFormat="1" hidden="1" spans="1:9">
      <c r="A67" s="5">
        <v>999226145699233</v>
      </c>
      <c r="B67" s="6">
        <v>45176</v>
      </c>
      <c r="C67" s="6">
        <v>45179</v>
      </c>
      <c r="D67" s="4">
        <v>2240.34</v>
      </c>
      <c r="E67" s="4" t="str">
        <f>VLOOKUP(A67,HOP!A:L,12,0)</f>
        <v>2240.34</v>
      </c>
      <c r="F67" s="4" t="str">
        <f>VLOOKUP(A67,HOP!A:C,3,0)</f>
        <v>3805953</v>
      </c>
      <c r="G67" s="4">
        <f t="shared" ref="G67:G130" si="2">D67-E67</f>
        <v>0</v>
      </c>
      <c r="H67" s="4" t="str">
        <f t="shared" ref="H67:H130" si="3">$H$1&amp;F67</f>
        <v>，3805953</v>
      </c>
      <c r="I67" s="4" t="str">
        <f>VLOOKUP(A67,HOP!A:U,21,0)</f>
        <v>直采</v>
      </c>
    </row>
    <row r="68" s="4" customFormat="1" hidden="1" spans="1:9">
      <c r="A68" s="5">
        <v>999226147825961</v>
      </c>
      <c r="B68" s="6">
        <v>45177</v>
      </c>
      <c r="C68" s="6">
        <v>45179</v>
      </c>
      <c r="D68" s="4">
        <v>2343.57</v>
      </c>
      <c r="E68" s="4" t="str">
        <f>VLOOKUP(A68,HOP!A:L,12,0)</f>
        <v>2343.57</v>
      </c>
      <c r="F68" s="4" t="str">
        <f>VLOOKUP(A68,HOP!A:C,3,0)</f>
        <v>3807517</v>
      </c>
      <c r="G68" s="4">
        <f t="shared" si="2"/>
        <v>0</v>
      </c>
      <c r="H68" s="4" t="str">
        <f t="shared" si="3"/>
        <v>，3807517</v>
      </c>
      <c r="I68" s="4" t="str">
        <f>VLOOKUP(A68,HOP!A:U,21,0)</f>
        <v>直连</v>
      </c>
    </row>
    <row r="69" s="4" customFormat="1" spans="1:9">
      <c r="A69" s="5">
        <v>999226148000498</v>
      </c>
      <c r="B69" s="6">
        <v>45178</v>
      </c>
      <c r="C69" s="6">
        <v>45179</v>
      </c>
      <c r="D69" s="4">
        <v>674.2</v>
      </c>
      <c r="E69" s="4" t="str">
        <f>VLOOKUP(A69,HOP!A:L,12,0)</f>
        <v>674.22</v>
      </c>
      <c r="F69" s="4" t="str">
        <f>VLOOKUP(A69,HOP!A:C,3,0)</f>
        <v>3807707</v>
      </c>
      <c r="G69" s="4">
        <f t="shared" si="2"/>
        <v>-0.0199999999999818</v>
      </c>
      <c r="H69" s="4" t="str">
        <f t="shared" si="3"/>
        <v>，3807707</v>
      </c>
      <c r="I69" s="4" t="str">
        <f>VLOOKUP(A69,HOP!A:U,21,0)</f>
        <v>直连</v>
      </c>
    </row>
    <row r="70" s="4" customFormat="1" hidden="1" spans="1:9">
      <c r="A70" s="5">
        <v>999226189482147</v>
      </c>
      <c r="B70" s="6">
        <v>45176</v>
      </c>
      <c r="C70" s="6">
        <v>45179</v>
      </c>
      <c r="D70" s="4">
        <v>1532.6</v>
      </c>
      <c r="E70" s="4" t="str">
        <f>VLOOKUP(A70,HOP!A:L,12,0)</f>
        <v>1532.60</v>
      </c>
      <c r="F70" s="4" t="str">
        <f>VLOOKUP(A70,HOP!A:C,3,0)</f>
        <v>3810443</v>
      </c>
      <c r="G70" s="4">
        <f t="shared" si="2"/>
        <v>0</v>
      </c>
      <c r="H70" s="4" t="str">
        <f t="shared" si="3"/>
        <v>，3810443</v>
      </c>
      <c r="I70" s="4" t="str">
        <f>VLOOKUP(A70,HOP!A:U,21,0)</f>
        <v>直连</v>
      </c>
    </row>
    <row r="71" s="4" customFormat="1" hidden="1" spans="1:9">
      <c r="A71" s="5">
        <v>999226189731600</v>
      </c>
      <c r="B71" s="6">
        <v>45177</v>
      </c>
      <c r="C71" s="6">
        <v>45179</v>
      </c>
      <c r="D71" s="4">
        <v>1571.28</v>
      </c>
      <c r="E71" s="4" t="str">
        <f>VLOOKUP(A71,HOP!A:L,12,0)</f>
        <v>1571.28</v>
      </c>
      <c r="F71" s="4" t="str">
        <f>VLOOKUP(A71,HOP!A:C,3,0)</f>
        <v>3810608</v>
      </c>
      <c r="G71" s="4">
        <f t="shared" si="2"/>
        <v>0</v>
      </c>
      <c r="H71" s="4" t="str">
        <f t="shared" si="3"/>
        <v>，3810608</v>
      </c>
      <c r="I71" s="4" t="str">
        <f>VLOOKUP(A71,HOP!A:U,21,0)</f>
        <v>直连</v>
      </c>
    </row>
    <row r="72" s="4" customFormat="1" hidden="1" spans="1:9">
      <c r="A72" s="5">
        <v>999226195245511</v>
      </c>
      <c r="B72" s="6">
        <v>45178</v>
      </c>
      <c r="C72" s="6">
        <v>45179</v>
      </c>
      <c r="D72" s="4">
        <v>1417.06</v>
      </c>
      <c r="E72" s="4" t="str">
        <f>VLOOKUP(A72,HOP!A:L,12,0)</f>
        <v>1417.06</v>
      </c>
      <c r="F72" s="4" t="str">
        <f>VLOOKUP(A72,HOP!A:C,3,0)</f>
        <v>3811940</v>
      </c>
      <c r="G72" s="4">
        <f t="shared" si="2"/>
        <v>0</v>
      </c>
      <c r="H72" s="4" t="str">
        <f t="shared" si="3"/>
        <v>，3811940</v>
      </c>
      <c r="I72" s="4" t="str">
        <f>VLOOKUP(A72,HOP!A:U,21,0)</f>
        <v>直连</v>
      </c>
    </row>
    <row r="73" s="4" customFormat="1" hidden="1" spans="1:9">
      <c r="A73" s="5">
        <v>999226195648014</v>
      </c>
      <c r="B73" s="6">
        <v>45177</v>
      </c>
      <c r="C73" s="6">
        <v>45179</v>
      </c>
      <c r="D73" s="4">
        <v>610.18</v>
      </c>
      <c r="E73" s="4" t="str">
        <f>VLOOKUP(A73,HOP!A:L,12,0)</f>
        <v>610.18</v>
      </c>
      <c r="F73" s="4" t="str">
        <f>VLOOKUP(A73,HOP!A:C,3,0)</f>
        <v>3812038</v>
      </c>
      <c r="G73" s="4">
        <f t="shared" si="2"/>
        <v>0</v>
      </c>
      <c r="H73" s="4" t="str">
        <f t="shared" si="3"/>
        <v>，3812038</v>
      </c>
      <c r="I73" s="4" t="str">
        <f>VLOOKUP(A73,HOP!A:U,21,0)</f>
        <v>直连</v>
      </c>
    </row>
    <row r="74" s="4" customFormat="1" hidden="1" spans="1:9">
      <c r="A74" s="5">
        <v>999226195937375</v>
      </c>
      <c r="B74" s="6">
        <v>45178</v>
      </c>
      <c r="C74" s="6">
        <v>45179</v>
      </c>
      <c r="D74" s="4">
        <v>2141.96</v>
      </c>
      <c r="E74" s="4" t="str">
        <f>VLOOKUP(A74,HOP!A:L,12,0)</f>
        <v>2141.96</v>
      </c>
      <c r="F74" s="4" t="str">
        <f>VLOOKUP(A74,HOP!A:C,3,0)</f>
        <v>3812120</v>
      </c>
      <c r="G74" s="4">
        <f t="shared" si="2"/>
        <v>0</v>
      </c>
      <c r="H74" s="4" t="str">
        <f t="shared" si="3"/>
        <v>，3812120</v>
      </c>
      <c r="I74" s="4" t="str">
        <f>VLOOKUP(A74,HOP!A:U,21,0)</f>
        <v>直连</v>
      </c>
    </row>
    <row r="75" s="4" customFormat="1" hidden="1" spans="1:9">
      <c r="A75" s="5">
        <v>999226196220034</v>
      </c>
      <c r="B75" s="6">
        <v>45177</v>
      </c>
      <c r="C75" s="6">
        <v>45179</v>
      </c>
      <c r="D75" s="4">
        <v>337.98</v>
      </c>
      <c r="E75" s="4" t="str">
        <f>VLOOKUP(A75,HOP!A:L,12,0)</f>
        <v>337.98</v>
      </c>
      <c r="F75" s="4" t="str">
        <f>VLOOKUP(A75,HOP!A:C,3,0)</f>
        <v>3812255</v>
      </c>
      <c r="G75" s="4">
        <f t="shared" si="2"/>
        <v>0</v>
      </c>
      <c r="H75" s="4" t="str">
        <f t="shared" si="3"/>
        <v>，3812255</v>
      </c>
      <c r="I75" s="4" t="str">
        <f>VLOOKUP(A75,HOP!A:U,21,0)</f>
        <v>直连</v>
      </c>
    </row>
    <row r="76" s="4" customFormat="1" hidden="1" spans="1:9">
      <c r="A76" s="5">
        <v>999226196207264</v>
      </c>
      <c r="B76" s="6">
        <v>45178</v>
      </c>
      <c r="C76" s="6">
        <v>45179</v>
      </c>
      <c r="D76" s="4">
        <v>2204.59</v>
      </c>
      <c r="E76" s="4" t="str">
        <f>VLOOKUP(A76,HOP!A:L,12,0)</f>
        <v>2204.59</v>
      </c>
      <c r="F76" s="4" t="str">
        <f>VLOOKUP(A76,HOP!A:C,3,0)</f>
        <v>3812251</v>
      </c>
      <c r="G76" s="4">
        <f t="shared" si="2"/>
        <v>0</v>
      </c>
      <c r="H76" s="4" t="str">
        <f t="shared" si="3"/>
        <v>，3812251</v>
      </c>
      <c r="I76" s="4" t="str">
        <f>VLOOKUP(A76,HOP!A:U,21,0)</f>
        <v>直连</v>
      </c>
    </row>
    <row r="77" s="4" customFormat="1" hidden="1" spans="1:9">
      <c r="A77" s="5">
        <v>999226200741234</v>
      </c>
      <c r="B77" s="6">
        <v>45177</v>
      </c>
      <c r="C77" s="6">
        <v>45179</v>
      </c>
      <c r="D77" s="4">
        <v>3548.88</v>
      </c>
      <c r="E77" s="4" t="str">
        <f>VLOOKUP(A77,HOP!A:L,12,0)</f>
        <v>3548.88</v>
      </c>
      <c r="F77" s="4" t="str">
        <f>VLOOKUP(A77,HOP!A:C,3,0)</f>
        <v>3813751</v>
      </c>
      <c r="G77" s="4">
        <f t="shared" si="2"/>
        <v>0</v>
      </c>
      <c r="H77" s="4" t="str">
        <f t="shared" si="3"/>
        <v>，3813751</v>
      </c>
      <c r="I77" s="4" t="str">
        <f>VLOOKUP(A77,HOP!A:U,21,0)</f>
        <v>直连</v>
      </c>
    </row>
    <row r="78" s="4" customFormat="1" hidden="1" spans="1:9">
      <c r="A78" s="5">
        <v>999226209543549</v>
      </c>
      <c r="B78" s="6">
        <v>45178</v>
      </c>
      <c r="C78" s="6">
        <v>45179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VLOOKUP(A78,HOP!A:U,21,0)</f>
        <v>#N/A</v>
      </c>
    </row>
    <row r="79" s="4" customFormat="1" hidden="1" spans="1:9">
      <c r="A79" s="5">
        <v>999226214701979</v>
      </c>
      <c r="B79" s="6">
        <v>45176</v>
      </c>
      <c r="C79" s="6">
        <v>45179</v>
      </c>
      <c r="D79" s="4">
        <v>2068.62</v>
      </c>
      <c r="E79" s="4" t="str">
        <f>VLOOKUP(A79,HOP!A:L,12,0)</f>
        <v>2068.62</v>
      </c>
      <c r="F79" s="4" t="str">
        <f>VLOOKUP(A79,HOP!A:C,3,0)</f>
        <v>3816526</v>
      </c>
      <c r="G79" s="4">
        <f t="shared" si="2"/>
        <v>0</v>
      </c>
      <c r="H79" s="4" t="str">
        <f t="shared" si="3"/>
        <v>，3816526</v>
      </c>
      <c r="I79" s="4" t="str">
        <f>VLOOKUP(A79,HOP!A:U,21,0)</f>
        <v>直连</v>
      </c>
    </row>
    <row r="80" s="4" customFormat="1" hidden="1" spans="1:9">
      <c r="A80" s="5">
        <v>999226217461672</v>
      </c>
      <c r="B80" s="6">
        <v>45178</v>
      </c>
      <c r="C80" s="6">
        <v>45179</v>
      </c>
      <c r="D80" s="4">
        <v>1125.88</v>
      </c>
      <c r="E80" s="4" t="str">
        <f>VLOOKUP(A80,HOP!A:L,12,0)</f>
        <v>1125.88</v>
      </c>
      <c r="F80" s="4" t="str">
        <f>VLOOKUP(A80,HOP!A:C,3,0)</f>
        <v>3817062</v>
      </c>
      <c r="G80" s="4">
        <f t="shared" si="2"/>
        <v>0</v>
      </c>
      <c r="H80" s="4" t="str">
        <f t="shared" si="3"/>
        <v>，3817062</v>
      </c>
      <c r="I80" s="4" t="str">
        <f>VLOOKUP(A80,HOP!A:U,21,0)</f>
        <v>直连</v>
      </c>
    </row>
    <row r="81" s="4" customFormat="1" hidden="1" spans="1:9">
      <c r="A81" s="5">
        <v>999226217588635</v>
      </c>
      <c r="B81" s="6">
        <v>45178</v>
      </c>
      <c r="C81" s="6">
        <v>45179</v>
      </c>
      <c r="D81" s="4">
        <v>1489.28</v>
      </c>
      <c r="E81" s="4" t="str">
        <f>VLOOKUP(A81,HOP!A:L,12,0)</f>
        <v>1489.28</v>
      </c>
      <c r="F81" s="4" t="str">
        <f>VLOOKUP(A81,HOP!A:C,3,0)</f>
        <v>3817121</v>
      </c>
      <c r="G81" s="4">
        <f t="shared" si="2"/>
        <v>0</v>
      </c>
      <c r="H81" s="4" t="str">
        <f t="shared" si="3"/>
        <v>，3817121</v>
      </c>
      <c r="I81" s="4" t="str">
        <f>VLOOKUP(A81,HOP!A:U,21,0)</f>
        <v>直连</v>
      </c>
    </row>
    <row r="82" s="4" customFormat="1" hidden="1" spans="1:9">
      <c r="A82" s="5">
        <v>999226220077839</v>
      </c>
      <c r="B82" s="6">
        <v>45178</v>
      </c>
      <c r="C82" s="6">
        <v>45179</v>
      </c>
      <c r="D82" s="4">
        <v>1585.87</v>
      </c>
      <c r="E82" s="4" t="str">
        <f>VLOOKUP(A82,HOP!A:L,12,0)</f>
        <v>1585.87</v>
      </c>
      <c r="F82" s="4" t="str">
        <f>VLOOKUP(A82,HOP!A:C,3,0)</f>
        <v>3817984</v>
      </c>
      <c r="G82" s="4">
        <f t="shared" si="2"/>
        <v>0</v>
      </c>
      <c r="H82" s="4" t="str">
        <f t="shared" si="3"/>
        <v>，3817984</v>
      </c>
      <c r="I82" s="4" t="str">
        <f>VLOOKUP(A82,HOP!A:U,21,0)</f>
        <v>直连</v>
      </c>
    </row>
    <row r="83" s="4" customFormat="1" hidden="1" spans="1:9">
      <c r="A83" s="5">
        <v>999226220115363</v>
      </c>
      <c r="B83" s="6">
        <v>45177</v>
      </c>
      <c r="C83" s="6">
        <v>45179</v>
      </c>
      <c r="D83" s="4">
        <v>1576.28</v>
      </c>
      <c r="E83" s="4" t="str">
        <f>VLOOKUP(A83,HOP!A:L,12,0)</f>
        <v>1576.28</v>
      </c>
      <c r="F83" s="4" t="str">
        <f>VLOOKUP(A83,HOP!A:C,3,0)</f>
        <v>3817996</v>
      </c>
      <c r="G83" s="4">
        <f t="shared" si="2"/>
        <v>0</v>
      </c>
      <c r="H83" s="4" t="str">
        <f t="shared" si="3"/>
        <v>，3817996</v>
      </c>
      <c r="I83" s="4" t="str">
        <f>VLOOKUP(A83,HOP!A:U,21,0)</f>
        <v>直采</v>
      </c>
    </row>
    <row r="84" s="4" customFormat="1" hidden="1" spans="1:9">
      <c r="A84" s="5">
        <v>999226221801456</v>
      </c>
      <c r="B84" s="6">
        <v>45177</v>
      </c>
      <c r="C84" s="6">
        <v>45179</v>
      </c>
      <c r="D84" s="4">
        <v>1636.44</v>
      </c>
      <c r="E84" s="4" t="str">
        <f>VLOOKUP(A84,HOP!A:L,12,0)</f>
        <v>1636.44</v>
      </c>
      <c r="F84" s="4" t="str">
        <f>VLOOKUP(A84,HOP!A:C,3,0)</f>
        <v>3818462</v>
      </c>
      <c r="G84" s="4">
        <f t="shared" si="2"/>
        <v>0</v>
      </c>
      <c r="H84" s="4" t="str">
        <f t="shared" si="3"/>
        <v>，3818462</v>
      </c>
      <c r="I84" s="4" t="str">
        <f>VLOOKUP(A84,HOP!A:U,21,0)</f>
        <v>直采</v>
      </c>
    </row>
    <row r="85" s="4" customFormat="1" hidden="1" spans="1:9">
      <c r="A85" s="5">
        <v>999226270075369</v>
      </c>
      <c r="B85" s="6">
        <v>45176</v>
      </c>
      <c r="C85" s="6">
        <v>45179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2"/>
        <v>#N/A</v>
      </c>
      <c r="H85" s="4" t="e">
        <f t="shared" si="3"/>
        <v>#N/A</v>
      </c>
      <c r="I85" s="4" t="e">
        <f>VLOOKUP(A85,HOP!A:U,21,0)</f>
        <v>#N/A</v>
      </c>
    </row>
    <row r="86" s="4" customFormat="1" hidden="1" spans="1:9">
      <c r="A86" s="5">
        <v>999226278529531</v>
      </c>
      <c r="B86" s="6">
        <v>45178</v>
      </c>
      <c r="C86" s="6">
        <v>45179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2"/>
        <v>#N/A</v>
      </c>
      <c r="H86" s="4" t="e">
        <f t="shared" si="3"/>
        <v>#N/A</v>
      </c>
      <c r="I86" s="4" t="e">
        <f>VLOOKUP(A86,HOP!A:U,21,0)</f>
        <v>#N/A</v>
      </c>
    </row>
    <row r="87" s="4" customFormat="1" hidden="1" spans="1:9">
      <c r="A87" s="5">
        <v>999226327754877</v>
      </c>
      <c r="B87" s="6">
        <v>45178</v>
      </c>
      <c r="C87" s="6">
        <v>45179</v>
      </c>
      <c r="D87" s="4">
        <v>1226.17</v>
      </c>
      <c r="E87" s="4" t="str">
        <f>VLOOKUP(A87,HOP!A:L,12,0)</f>
        <v>1226.17</v>
      </c>
      <c r="F87" s="4" t="str">
        <f>VLOOKUP(A87,HOP!A:C,3,0)</f>
        <v>3826627</v>
      </c>
      <c r="G87" s="4">
        <f t="shared" si="2"/>
        <v>0</v>
      </c>
      <c r="H87" s="4" t="str">
        <f t="shared" si="3"/>
        <v>，3826627</v>
      </c>
      <c r="I87" s="4" t="str">
        <f>VLOOKUP(A87,HOP!A:U,21,0)</f>
        <v>直连</v>
      </c>
    </row>
    <row r="88" s="4" customFormat="1" hidden="1" spans="1:9">
      <c r="A88" s="5">
        <v>26327807506</v>
      </c>
      <c r="B88" s="6">
        <v>45178</v>
      </c>
      <c r="C88" s="6">
        <v>45179</v>
      </c>
      <c r="D88" s="4">
        <v>1963.98</v>
      </c>
      <c r="E88" s="4" t="str">
        <f>VLOOKUP(A88,HOP!A:L,12,0)</f>
        <v>1963.98</v>
      </c>
      <c r="F88" s="4" t="str">
        <f>VLOOKUP(A88,HOP!A:C,3,0)</f>
        <v>3826635</v>
      </c>
      <c r="G88" s="4">
        <f t="shared" si="2"/>
        <v>0</v>
      </c>
      <c r="H88" s="4" t="str">
        <f t="shared" si="3"/>
        <v>，3826635</v>
      </c>
      <c r="I88" s="4" t="str">
        <f>VLOOKUP(A88,HOP!A:U,21,0)</f>
        <v>直采</v>
      </c>
    </row>
    <row r="89" s="4" customFormat="1" hidden="1" spans="1:9">
      <c r="A89" s="5">
        <v>999226328940280</v>
      </c>
      <c r="B89" s="6">
        <v>45178</v>
      </c>
      <c r="C89" s="6">
        <v>45179</v>
      </c>
      <c r="D89" s="4">
        <v>872.48</v>
      </c>
      <c r="E89" s="4" t="str">
        <f>VLOOKUP(A89,HOP!A:L,12,0)</f>
        <v>872.48</v>
      </c>
      <c r="F89" s="4" t="str">
        <f>VLOOKUP(A89,HOP!A:C,3,0)</f>
        <v>3827051</v>
      </c>
      <c r="G89" s="4">
        <f t="shared" si="2"/>
        <v>0</v>
      </c>
      <c r="H89" s="4" t="str">
        <f t="shared" si="3"/>
        <v>，3827051</v>
      </c>
      <c r="I89" s="4" t="str">
        <f>VLOOKUP(A89,HOP!A:U,21,0)</f>
        <v>直连</v>
      </c>
    </row>
    <row r="90" s="4" customFormat="1" hidden="1" spans="1:9">
      <c r="A90" s="5">
        <v>999226328927511</v>
      </c>
      <c r="B90" s="6">
        <v>45176</v>
      </c>
      <c r="C90" s="6">
        <v>45179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2"/>
        <v>#N/A</v>
      </c>
      <c r="H90" s="4" t="e">
        <f t="shared" si="3"/>
        <v>#N/A</v>
      </c>
      <c r="I90" s="4" t="e">
        <f>VLOOKUP(A90,HOP!A:U,21,0)</f>
        <v>#N/A</v>
      </c>
    </row>
    <row r="91" s="4" customFormat="1" hidden="1" spans="1:9">
      <c r="A91" s="5">
        <v>999226330817896</v>
      </c>
      <c r="B91" s="6">
        <v>45177</v>
      </c>
      <c r="C91" s="6">
        <v>45179</v>
      </c>
      <c r="D91" s="4">
        <v>2751.72</v>
      </c>
      <c r="E91" s="4" t="str">
        <f>VLOOKUP(A91,HOP!A:L,12,0)</f>
        <v>2751.72</v>
      </c>
      <c r="F91" s="4" t="str">
        <f>VLOOKUP(A91,HOP!A:C,3,0)</f>
        <v>3827722</v>
      </c>
      <c r="G91" s="4">
        <f t="shared" si="2"/>
        <v>0</v>
      </c>
      <c r="H91" s="4" t="str">
        <f t="shared" si="3"/>
        <v>，3827722</v>
      </c>
      <c r="I91" s="4" t="str">
        <f>VLOOKUP(A91,HOP!A:U,21,0)</f>
        <v>直连</v>
      </c>
    </row>
    <row r="92" s="4" customFormat="1" hidden="1" spans="1:9">
      <c r="A92" s="5">
        <v>999226335452073</v>
      </c>
      <c r="B92" s="6">
        <v>45178</v>
      </c>
      <c r="C92" s="6">
        <v>45179</v>
      </c>
      <c r="D92" s="4">
        <v>250.5</v>
      </c>
      <c r="E92" s="4" t="str">
        <f>VLOOKUP(A92,HOP!A:L,12,0)</f>
        <v>250.50</v>
      </c>
      <c r="F92" s="4" t="str">
        <f>VLOOKUP(A92,HOP!A:C,3,0)</f>
        <v>3829167</v>
      </c>
      <c r="G92" s="4">
        <f t="shared" si="2"/>
        <v>0</v>
      </c>
      <c r="H92" s="4" t="str">
        <f t="shared" si="3"/>
        <v>，3829167</v>
      </c>
      <c r="I92" s="4" t="str">
        <f>VLOOKUP(A92,HOP!A:U,21,0)</f>
        <v>直连</v>
      </c>
    </row>
    <row r="93" s="4" customFormat="1" hidden="1" spans="1:9">
      <c r="A93" s="5">
        <v>26337591984</v>
      </c>
      <c r="B93" s="6">
        <v>45178</v>
      </c>
      <c r="C93" s="6">
        <v>45179</v>
      </c>
      <c r="D93" s="4">
        <v>727.52</v>
      </c>
      <c r="E93" s="4" t="str">
        <f>VLOOKUP(A93,HOP!A:L,12,0)</f>
        <v>727.52</v>
      </c>
      <c r="F93" s="4" t="str">
        <f>VLOOKUP(A93,HOP!A:C,3,0)</f>
        <v>3830167</v>
      </c>
      <c r="G93" s="4">
        <f t="shared" si="2"/>
        <v>0</v>
      </c>
      <c r="H93" s="4" t="str">
        <f t="shared" si="3"/>
        <v>，3830167</v>
      </c>
      <c r="I93" s="4" t="str">
        <f>VLOOKUP(A93,HOP!A:U,21,0)</f>
        <v>直连</v>
      </c>
    </row>
    <row r="94" s="4" customFormat="1" hidden="1" spans="1:9">
      <c r="A94" s="5">
        <v>999226340388033</v>
      </c>
      <c r="B94" s="6">
        <v>45177</v>
      </c>
      <c r="C94" s="6">
        <v>45179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2"/>
        <v>#N/A</v>
      </c>
      <c r="H94" s="4" t="e">
        <f t="shared" si="3"/>
        <v>#N/A</v>
      </c>
      <c r="I94" s="4" t="e">
        <f>VLOOKUP(A94,HOP!A:U,21,0)</f>
        <v>#N/A</v>
      </c>
    </row>
    <row r="95" s="4" customFormat="1" hidden="1" spans="1:9">
      <c r="A95" s="5">
        <v>999226341192148</v>
      </c>
      <c r="B95" s="6">
        <v>45177</v>
      </c>
      <c r="C95" s="6">
        <v>45179</v>
      </c>
      <c r="D95" s="4">
        <v>3504.24</v>
      </c>
      <c r="E95" s="4" t="str">
        <f>VLOOKUP(A95,HOP!A:L,12,0)</f>
        <v>3504.24</v>
      </c>
      <c r="F95" s="4" t="str">
        <f>VLOOKUP(A95,HOP!A:C,3,0)</f>
        <v>3832173</v>
      </c>
      <c r="G95" s="4">
        <f t="shared" si="2"/>
        <v>0</v>
      </c>
      <c r="H95" s="4" t="str">
        <f t="shared" si="3"/>
        <v>，3832173</v>
      </c>
      <c r="I95" s="4" t="str">
        <f>VLOOKUP(A95,HOP!A:U,21,0)</f>
        <v>直连</v>
      </c>
    </row>
    <row r="96" s="4" customFormat="1" hidden="1" spans="1:9">
      <c r="A96" s="5">
        <v>999226343326572</v>
      </c>
      <c r="B96" s="6">
        <v>45174</v>
      </c>
      <c r="C96" s="6">
        <v>45179</v>
      </c>
      <c r="D96" s="4">
        <v>7171.16</v>
      </c>
      <c r="E96" s="4" t="str">
        <f>VLOOKUP(A96,HOP!A:L,12,0)</f>
        <v>7171.16</v>
      </c>
      <c r="F96" s="4" t="str">
        <f>VLOOKUP(A96,HOP!A:C,3,0)</f>
        <v>3833337</v>
      </c>
      <c r="G96" s="4">
        <f t="shared" si="2"/>
        <v>0</v>
      </c>
      <c r="H96" s="4" t="str">
        <f t="shared" si="3"/>
        <v>，3833337</v>
      </c>
      <c r="I96" s="4" t="str">
        <f>VLOOKUP(A96,HOP!A:U,21,0)</f>
        <v>直连</v>
      </c>
    </row>
    <row r="97" s="4" customFormat="1" hidden="1" spans="1:9">
      <c r="A97" s="5">
        <v>999226343497605</v>
      </c>
      <c r="B97" s="6">
        <v>45174</v>
      </c>
      <c r="C97" s="6">
        <v>45179</v>
      </c>
      <c r="D97" s="4">
        <v>5984.78</v>
      </c>
      <c r="E97" s="4" t="str">
        <f>VLOOKUP(A97,HOP!A:L,12,0)</f>
        <v>5984.78</v>
      </c>
      <c r="F97" s="4" t="str">
        <f>VLOOKUP(A97,HOP!A:C,3,0)</f>
        <v>3833392</v>
      </c>
      <c r="G97" s="4">
        <f t="shared" si="2"/>
        <v>0</v>
      </c>
      <c r="H97" s="4" t="str">
        <f t="shared" si="3"/>
        <v>，3833392</v>
      </c>
      <c r="I97" s="4" t="str">
        <f>VLOOKUP(A97,HOP!A:U,21,0)</f>
        <v>直连</v>
      </c>
    </row>
    <row r="98" s="4" customFormat="1" hidden="1" spans="1:9">
      <c r="A98" s="5">
        <v>999226344222516</v>
      </c>
      <c r="B98" s="6">
        <v>45172</v>
      </c>
      <c r="C98" s="6">
        <v>45179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2"/>
        <v>#N/A</v>
      </c>
      <c r="H98" s="4" t="e">
        <f t="shared" si="3"/>
        <v>#N/A</v>
      </c>
      <c r="I98" s="4" t="e">
        <f>VLOOKUP(A98,HOP!A:U,21,0)</f>
        <v>#N/A</v>
      </c>
    </row>
    <row r="99" s="4" customFormat="1" hidden="1" spans="1:9">
      <c r="A99" s="5">
        <v>999226345438046</v>
      </c>
      <c r="B99" s="6">
        <v>45178</v>
      </c>
      <c r="C99" s="6">
        <v>45179</v>
      </c>
      <c r="D99" s="4">
        <v>831.81</v>
      </c>
      <c r="E99" s="4" t="str">
        <f>VLOOKUP(A99,HOP!A:L,12,0)</f>
        <v>831.81</v>
      </c>
      <c r="F99" s="4" t="str">
        <f>VLOOKUP(A99,HOP!A:C,3,0)</f>
        <v>3834588</v>
      </c>
      <c r="G99" s="4">
        <f t="shared" si="2"/>
        <v>0</v>
      </c>
      <c r="H99" s="4" t="str">
        <f t="shared" si="3"/>
        <v>，3834588</v>
      </c>
      <c r="I99" s="4" t="str">
        <f>VLOOKUP(A99,HOP!A:U,21,0)</f>
        <v>直连</v>
      </c>
    </row>
    <row r="100" s="4" customFormat="1" hidden="1" spans="1:9">
      <c r="A100" s="5">
        <v>999226348564302</v>
      </c>
      <c r="B100" s="6">
        <v>45178</v>
      </c>
      <c r="C100" s="6">
        <v>45179</v>
      </c>
      <c r="D100" s="4">
        <v>172.45</v>
      </c>
      <c r="E100" s="4" t="str">
        <f>VLOOKUP(A100,HOP!A:L,12,0)</f>
        <v>172.45</v>
      </c>
      <c r="F100" s="4" t="str">
        <f>VLOOKUP(A100,HOP!A:C,3,0)</f>
        <v>3836335</v>
      </c>
      <c r="G100" s="4">
        <f t="shared" si="2"/>
        <v>0</v>
      </c>
      <c r="H100" s="4" t="str">
        <f t="shared" si="3"/>
        <v>，3836335</v>
      </c>
      <c r="I100" s="4" t="str">
        <f>VLOOKUP(A100,HOP!A:U,21,0)</f>
        <v>直连</v>
      </c>
    </row>
    <row r="101" s="4" customFormat="1" hidden="1" spans="1:9">
      <c r="A101" s="5">
        <v>999226351978613</v>
      </c>
      <c r="B101" s="6">
        <v>45178</v>
      </c>
      <c r="C101" s="6">
        <v>45179</v>
      </c>
      <c r="D101" s="4">
        <v>2173.42</v>
      </c>
      <c r="E101" s="4" t="str">
        <f>VLOOKUP(A101,HOP!A:L,12,0)</f>
        <v>2173.42</v>
      </c>
      <c r="F101" s="4" t="str">
        <f>VLOOKUP(A101,HOP!A:C,3,0)</f>
        <v>3837900</v>
      </c>
      <c r="G101" s="4">
        <f t="shared" si="2"/>
        <v>0</v>
      </c>
      <c r="H101" s="4" t="str">
        <f t="shared" si="3"/>
        <v>，3837900</v>
      </c>
      <c r="I101" s="4" t="str">
        <f>VLOOKUP(A101,HOP!A:U,21,0)</f>
        <v>直连</v>
      </c>
    </row>
    <row r="102" s="4" customFormat="1" hidden="1" spans="1:9">
      <c r="A102" s="5">
        <v>999226349750179</v>
      </c>
      <c r="B102" s="6">
        <v>45176</v>
      </c>
      <c r="C102" s="6">
        <v>45179</v>
      </c>
      <c r="D102" s="4">
        <v>6851.1</v>
      </c>
      <c r="E102" s="4" t="str">
        <f>VLOOKUP(A102,HOP!A:L,12,0)</f>
        <v>6851.10</v>
      </c>
      <c r="F102" s="4" t="str">
        <f>VLOOKUP(A102,HOP!A:C,3,0)</f>
        <v>3836746</v>
      </c>
      <c r="G102" s="4">
        <f t="shared" si="2"/>
        <v>0</v>
      </c>
      <c r="H102" s="4" t="str">
        <f t="shared" si="3"/>
        <v>，3836746</v>
      </c>
      <c r="I102" s="4" t="str">
        <f>VLOOKUP(A102,HOP!A:U,21,0)</f>
        <v>直采</v>
      </c>
    </row>
    <row r="103" s="4" customFormat="1" hidden="1" spans="1:9">
      <c r="A103" s="5">
        <v>999226349659248</v>
      </c>
      <c r="B103" s="6">
        <v>45176</v>
      </c>
      <c r="C103" s="6">
        <v>45179</v>
      </c>
      <c r="D103" s="4">
        <v>6190.2</v>
      </c>
      <c r="E103" s="4" t="str">
        <f>VLOOKUP(A103,HOP!A:L,12,0)</f>
        <v>6190.20</v>
      </c>
      <c r="F103" s="4" t="str">
        <f>VLOOKUP(A103,HOP!A:C,3,0)</f>
        <v>3836711</v>
      </c>
      <c r="G103" s="4">
        <f t="shared" si="2"/>
        <v>0</v>
      </c>
      <c r="H103" s="4" t="str">
        <f t="shared" si="3"/>
        <v>，3836711</v>
      </c>
      <c r="I103" s="4" t="str">
        <f>VLOOKUP(A103,HOP!A:U,21,0)</f>
        <v>直采</v>
      </c>
    </row>
    <row r="104" s="4" customFormat="1" hidden="1" spans="1:9">
      <c r="A104" s="5">
        <v>999226355078049</v>
      </c>
      <c r="B104" s="6">
        <v>45176</v>
      </c>
      <c r="C104" s="6">
        <v>45179</v>
      </c>
      <c r="D104" s="4">
        <v>5240.49</v>
      </c>
      <c r="E104" s="4">
        <v>5240.49</v>
      </c>
      <c r="F104" s="4" t="str">
        <f>VLOOKUP(A104,HOP!A:C,3,0)</f>
        <v>3839556</v>
      </c>
      <c r="G104" s="4">
        <f t="shared" si="2"/>
        <v>0</v>
      </c>
      <c r="H104" s="4" t="str">
        <f t="shared" si="3"/>
        <v>，3839556</v>
      </c>
      <c r="I104" s="4" t="str">
        <f>VLOOKUP(A104,HOP!A:U,21,0)</f>
        <v>直采</v>
      </c>
    </row>
    <row r="105" s="4" customFormat="1" hidden="1" spans="1:9">
      <c r="A105" s="5">
        <v>999226357962947</v>
      </c>
      <c r="B105" s="6">
        <v>45176</v>
      </c>
      <c r="C105" s="6">
        <v>45179</v>
      </c>
      <c r="D105" s="4">
        <v>2828.52</v>
      </c>
      <c r="E105" s="4" t="str">
        <f>VLOOKUP(A105,HOP!A:L,12,0)</f>
        <v>2828.52</v>
      </c>
      <c r="F105" s="4" t="str">
        <f>VLOOKUP(A105,HOP!A:C,3,0)</f>
        <v>3841261</v>
      </c>
      <c r="G105" s="4">
        <f t="shared" si="2"/>
        <v>0</v>
      </c>
      <c r="H105" s="4" t="str">
        <f t="shared" si="3"/>
        <v>，3841261</v>
      </c>
      <c r="I105" s="4" t="str">
        <f>VLOOKUP(A105,HOP!A:U,21,0)</f>
        <v>直连</v>
      </c>
    </row>
    <row r="106" s="4" customFormat="1" hidden="1" spans="1:9">
      <c r="A106" s="5">
        <v>999226359133442</v>
      </c>
      <c r="B106" s="6">
        <v>45177</v>
      </c>
      <c r="C106" s="6">
        <v>45179</v>
      </c>
      <c r="D106" s="4">
        <v>796.66</v>
      </c>
      <c r="E106" s="4" t="str">
        <f>VLOOKUP(A106,HOP!A:L,12,0)</f>
        <v>796.66</v>
      </c>
      <c r="F106" s="4" t="str">
        <f>VLOOKUP(A106,HOP!A:C,3,0)</f>
        <v>3841679</v>
      </c>
      <c r="G106" s="4">
        <f t="shared" si="2"/>
        <v>0</v>
      </c>
      <c r="H106" s="4" t="str">
        <f t="shared" si="3"/>
        <v>，3841679</v>
      </c>
      <c r="I106" s="4" t="str">
        <f>VLOOKUP(A106,HOP!A:U,21,0)</f>
        <v>直采</v>
      </c>
    </row>
    <row r="107" s="4" customFormat="1" hidden="1" spans="1:9">
      <c r="A107" s="5">
        <v>999226362283667</v>
      </c>
      <c r="B107" s="6">
        <v>45178</v>
      </c>
      <c r="C107" s="6">
        <v>45179</v>
      </c>
      <c r="D107" s="4">
        <v>502.26</v>
      </c>
      <c r="E107" s="4" t="str">
        <f>VLOOKUP(A107,HOP!A:L,12,0)</f>
        <v>502.26</v>
      </c>
      <c r="F107" s="4" t="str">
        <f>VLOOKUP(A107,HOP!A:C,3,0)</f>
        <v>3843467</v>
      </c>
      <c r="G107" s="4">
        <f t="shared" si="2"/>
        <v>0</v>
      </c>
      <c r="H107" s="4" t="str">
        <f t="shared" si="3"/>
        <v>，3843467</v>
      </c>
      <c r="I107" s="4" t="str">
        <f>VLOOKUP(A107,HOP!A:U,21,0)</f>
        <v>直连</v>
      </c>
    </row>
    <row r="108" s="4" customFormat="1" hidden="1" spans="1:9">
      <c r="A108" s="5">
        <v>999226363131970</v>
      </c>
      <c r="B108" s="6">
        <v>45177</v>
      </c>
      <c r="C108" s="6">
        <v>45179</v>
      </c>
      <c r="D108" s="4">
        <v>3442.98</v>
      </c>
      <c r="E108" s="4" t="str">
        <f>VLOOKUP(A108,HOP!A:L,12,0)</f>
        <v>3442.98</v>
      </c>
      <c r="F108" s="4" t="str">
        <f>VLOOKUP(A108,HOP!A:C,3,0)</f>
        <v>3844062</v>
      </c>
      <c r="G108" s="4">
        <f t="shared" si="2"/>
        <v>0</v>
      </c>
      <c r="H108" s="4" t="str">
        <f t="shared" si="3"/>
        <v>，3844062</v>
      </c>
      <c r="I108" s="4" t="str">
        <f>VLOOKUP(A108,HOP!A:U,21,0)</f>
        <v>直连</v>
      </c>
    </row>
    <row r="109" s="4" customFormat="1" hidden="1" spans="1:9">
      <c r="A109" s="5">
        <v>999226364539654</v>
      </c>
      <c r="B109" s="6">
        <v>45178</v>
      </c>
      <c r="C109" s="6">
        <v>45179</v>
      </c>
      <c r="D109" s="4">
        <v>266.91</v>
      </c>
      <c r="E109" s="4" t="str">
        <f>VLOOKUP(A109,HOP!A:L,12,0)</f>
        <v>266.91</v>
      </c>
      <c r="F109" s="4" t="str">
        <f>VLOOKUP(A109,HOP!A:C,3,0)</f>
        <v>3845029</v>
      </c>
      <c r="G109" s="4">
        <f t="shared" si="2"/>
        <v>0</v>
      </c>
      <c r="H109" s="4" t="str">
        <f t="shared" si="3"/>
        <v>，3845029</v>
      </c>
      <c r="I109" s="4" t="str">
        <f>VLOOKUP(A109,HOP!A:U,21,0)</f>
        <v>直连</v>
      </c>
    </row>
    <row r="110" s="4" customFormat="1" hidden="1" spans="1:9">
      <c r="A110" s="5">
        <v>999226365014931</v>
      </c>
      <c r="B110" s="6">
        <v>45178</v>
      </c>
      <c r="C110" s="6">
        <v>45179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2"/>
        <v>#N/A</v>
      </c>
      <c r="H110" s="4" t="e">
        <f t="shared" si="3"/>
        <v>#N/A</v>
      </c>
      <c r="I110" s="4" t="e">
        <f>VLOOKUP(A110,HOP!A:U,21,0)</f>
        <v>#N/A</v>
      </c>
    </row>
    <row r="111" s="4" customFormat="1" hidden="1" spans="1:9">
      <c r="A111" s="5">
        <v>999226476061244</v>
      </c>
      <c r="B111" s="6">
        <v>45176</v>
      </c>
      <c r="C111" s="6">
        <v>45179</v>
      </c>
      <c r="D111" s="4">
        <v>1755.42</v>
      </c>
      <c r="E111" s="4" t="str">
        <f>VLOOKUP(A111,HOP!A:L,12,0)</f>
        <v>1755.42</v>
      </c>
      <c r="F111" s="4" t="str">
        <f>VLOOKUP(A111,HOP!A:C,3,0)</f>
        <v>3847240</v>
      </c>
      <c r="G111" s="4">
        <f t="shared" si="2"/>
        <v>0</v>
      </c>
      <c r="H111" s="4" t="str">
        <f t="shared" si="3"/>
        <v>，3847240</v>
      </c>
      <c r="I111" s="4" t="str">
        <f>VLOOKUP(A111,HOP!A:U,21,0)</f>
        <v>直连</v>
      </c>
    </row>
    <row r="112" s="4" customFormat="1" hidden="1" spans="1:9">
      <c r="A112" s="5">
        <v>999226482143079</v>
      </c>
      <c r="B112" s="6">
        <v>45178</v>
      </c>
      <c r="C112" s="6">
        <v>45179</v>
      </c>
      <c r="D112" s="4">
        <v>5214.55</v>
      </c>
      <c r="E112" s="4" t="str">
        <f>VLOOKUP(A112,HOP!A:L,12,0)</f>
        <v>5214.55</v>
      </c>
      <c r="F112" s="4" t="str">
        <f>VLOOKUP(A112,HOP!A:C,3,0)</f>
        <v>3848599</v>
      </c>
      <c r="G112" s="4">
        <f t="shared" si="2"/>
        <v>0</v>
      </c>
      <c r="H112" s="4" t="str">
        <f t="shared" si="3"/>
        <v>，3848599</v>
      </c>
      <c r="I112" s="4" t="str">
        <f>VLOOKUP(A112,HOP!A:U,21,0)</f>
        <v>直连</v>
      </c>
    </row>
    <row r="113" s="4" customFormat="1" hidden="1" spans="1:9">
      <c r="A113" s="5">
        <v>999226485459249</v>
      </c>
      <c r="B113" s="6">
        <v>45177</v>
      </c>
      <c r="C113" s="6">
        <v>45179</v>
      </c>
      <c r="D113" s="4">
        <v>2394.36</v>
      </c>
      <c r="E113" s="4" t="str">
        <f>VLOOKUP(A113,HOP!A:L,12,0)</f>
        <v>2394.36</v>
      </c>
      <c r="F113" s="4" t="str">
        <f>VLOOKUP(A113,HOP!A:C,3,0)</f>
        <v>3849409</v>
      </c>
      <c r="G113" s="4">
        <f t="shared" si="2"/>
        <v>0</v>
      </c>
      <c r="H113" s="4" t="str">
        <f t="shared" si="3"/>
        <v>，3849409</v>
      </c>
      <c r="I113" s="4" t="str">
        <f>VLOOKUP(A113,HOP!A:U,21,0)</f>
        <v>直连</v>
      </c>
    </row>
    <row r="114" s="4" customFormat="1" hidden="1" spans="1:9">
      <c r="A114" s="5">
        <v>999226486780945</v>
      </c>
      <c r="B114" s="6">
        <v>45177</v>
      </c>
      <c r="C114" s="6">
        <v>45179</v>
      </c>
      <c r="D114" s="4">
        <v>2719.38</v>
      </c>
      <c r="E114" s="4" t="str">
        <f>VLOOKUP(A114,HOP!A:L,12,0)</f>
        <v>2719.38</v>
      </c>
      <c r="F114" s="4" t="str">
        <f>VLOOKUP(A114,HOP!A:C,3,0)</f>
        <v>3849918</v>
      </c>
      <c r="G114" s="4">
        <f t="shared" si="2"/>
        <v>0</v>
      </c>
      <c r="H114" s="4" t="str">
        <f t="shared" si="3"/>
        <v>，3849918</v>
      </c>
      <c r="I114" s="4" t="str">
        <f>VLOOKUP(A114,HOP!A:U,21,0)</f>
        <v>直采</v>
      </c>
    </row>
    <row r="115" s="4" customFormat="1" hidden="1" spans="1:9">
      <c r="A115" s="5">
        <v>999226489362314</v>
      </c>
      <c r="B115" s="6">
        <v>45178</v>
      </c>
      <c r="C115" s="6">
        <v>45179</v>
      </c>
      <c r="D115" s="4">
        <v>1295.58</v>
      </c>
      <c r="E115" s="4" t="str">
        <f>VLOOKUP(A115,HOP!A:L,12,0)</f>
        <v>1295.58</v>
      </c>
      <c r="F115" s="4" t="str">
        <f>VLOOKUP(A115,HOP!A:C,3,0)</f>
        <v>3851432</v>
      </c>
      <c r="G115" s="4">
        <f t="shared" si="2"/>
        <v>0</v>
      </c>
      <c r="H115" s="4" t="str">
        <f t="shared" si="3"/>
        <v>，3851432</v>
      </c>
      <c r="I115" s="4" t="str">
        <f>VLOOKUP(A115,HOP!A:U,21,0)</f>
        <v>直连</v>
      </c>
    </row>
    <row r="116" s="4" customFormat="1" hidden="1" spans="1:9">
      <c r="A116" s="5">
        <v>999226489581672</v>
      </c>
      <c r="B116" s="6">
        <v>45178</v>
      </c>
      <c r="C116" s="6">
        <v>45179</v>
      </c>
      <c r="D116" s="4">
        <v>527.14</v>
      </c>
      <c r="E116" s="4" t="str">
        <f>VLOOKUP(A116,HOP!A:L,12,0)</f>
        <v>527.14</v>
      </c>
      <c r="F116" s="4" t="str">
        <f>VLOOKUP(A116,HOP!A:C,3,0)</f>
        <v>3851666</v>
      </c>
      <c r="G116" s="4">
        <f t="shared" si="2"/>
        <v>0</v>
      </c>
      <c r="H116" s="4" t="str">
        <f t="shared" si="3"/>
        <v>，3851666</v>
      </c>
      <c r="I116" s="4" t="str">
        <f>VLOOKUP(A116,HOP!A:U,21,0)</f>
        <v>直连</v>
      </c>
    </row>
    <row r="117" s="4" customFormat="1" hidden="1" spans="1:9">
      <c r="A117" s="5">
        <v>999226490216597</v>
      </c>
      <c r="B117" s="6">
        <v>45178</v>
      </c>
      <c r="C117" s="6">
        <v>45179</v>
      </c>
      <c r="D117" s="4">
        <v>286.03</v>
      </c>
      <c r="E117" s="4" t="str">
        <f>VLOOKUP(A117,HOP!A:L,12,0)</f>
        <v>286.03</v>
      </c>
      <c r="F117" s="4" t="str">
        <f>VLOOKUP(A117,HOP!A:C,3,0)</f>
        <v>3852072</v>
      </c>
      <c r="G117" s="4">
        <f t="shared" si="2"/>
        <v>0</v>
      </c>
      <c r="H117" s="4" t="str">
        <f t="shared" si="3"/>
        <v>，3852072</v>
      </c>
      <c r="I117" s="4" t="str">
        <f>VLOOKUP(A117,HOP!A:U,21,0)</f>
        <v>直连</v>
      </c>
    </row>
    <row r="118" s="4" customFormat="1" hidden="1" spans="1:9">
      <c r="A118" s="5">
        <v>999226491554048</v>
      </c>
      <c r="B118" s="6">
        <v>45177</v>
      </c>
      <c r="C118" s="6">
        <v>45179</v>
      </c>
      <c r="D118" s="4">
        <v>935.82</v>
      </c>
      <c r="E118" s="4" t="str">
        <f>VLOOKUP(A118,HOP!A:L,12,0)</f>
        <v>935.82</v>
      </c>
      <c r="F118" s="4" t="str">
        <f>VLOOKUP(A118,HOP!A:C,3,0)</f>
        <v>3852981</v>
      </c>
      <c r="G118" s="4">
        <f t="shared" si="2"/>
        <v>0</v>
      </c>
      <c r="H118" s="4" t="str">
        <f t="shared" si="3"/>
        <v>，3852981</v>
      </c>
      <c r="I118" s="4" t="str">
        <f>VLOOKUP(A118,HOP!A:U,21,0)</f>
        <v>直连</v>
      </c>
    </row>
    <row r="119" s="4" customFormat="1" spans="1:9">
      <c r="A119" s="5">
        <v>999226493692831</v>
      </c>
      <c r="B119" s="6">
        <v>45178</v>
      </c>
      <c r="C119" s="6">
        <v>45179</v>
      </c>
      <c r="D119" s="4">
        <v>956.02</v>
      </c>
      <c r="E119" s="4" t="str">
        <f>VLOOKUP(A119,HOP!A:L,12,0)</f>
        <v>956.04</v>
      </c>
      <c r="F119" s="4" t="str">
        <f>VLOOKUP(A119,HOP!A:C,3,0)</f>
        <v>3855744</v>
      </c>
      <c r="G119" s="4">
        <f t="shared" si="2"/>
        <v>-0.0199999999999818</v>
      </c>
      <c r="H119" s="4" t="str">
        <f t="shared" si="3"/>
        <v>，3855744</v>
      </c>
      <c r="I119" s="4" t="str">
        <f>VLOOKUP(A119,HOP!A:U,21,0)</f>
        <v>直连</v>
      </c>
    </row>
    <row r="120" s="4" customFormat="1" hidden="1" spans="1:9">
      <c r="A120" s="5">
        <v>999226493872055</v>
      </c>
      <c r="B120" s="6">
        <v>45177</v>
      </c>
      <c r="C120" s="6">
        <v>45179</v>
      </c>
      <c r="D120" s="4">
        <v>724.28</v>
      </c>
      <c r="E120" s="4" t="str">
        <f>VLOOKUP(A120,HOP!A:L,12,0)</f>
        <v>724.28</v>
      </c>
      <c r="F120" s="4" t="str">
        <f>VLOOKUP(A120,HOP!A:C,3,0)</f>
        <v>3855965</v>
      </c>
      <c r="G120" s="4">
        <f t="shared" si="2"/>
        <v>0</v>
      </c>
      <c r="H120" s="4" t="str">
        <f t="shared" si="3"/>
        <v>，3855965</v>
      </c>
      <c r="I120" s="4" t="str">
        <f>VLOOKUP(A120,HOP!A:U,21,0)</f>
        <v>直连</v>
      </c>
    </row>
    <row r="121" s="4" customFormat="1" hidden="1" spans="1:9">
      <c r="A121" s="5">
        <v>999226494177029</v>
      </c>
      <c r="B121" s="6">
        <v>45178</v>
      </c>
      <c r="C121" s="6">
        <v>45179</v>
      </c>
      <c r="D121" s="4">
        <v>498.87</v>
      </c>
      <c r="E121" s="4" t="str">
        <f>VLOOKUP(A121,HOP!A:L,12,0)</f>
        <v>498.87</v>
      </c>
      <c r="F121" s="4" t="str">
        <f>VLOOKUP(A121,HOP!A:C,3,0)</f>
        <v>3856511</v>
      </c>
      <c r="G121" s="4">
        <f t="shared" si="2"/>
        <v>0</v>
      </c>
      <c r="H121" s="4" t="str">
        <f t="shared" si="3"/>
        <v>，3856511</v>
      </c>
      <c r="I121" s="4" t="str">
        <f>VLOOKUP(A121,HOP!A:U,21,0)</f>
        <v>直连</v>
      </c>
    </row>
    <row r="122" s="4" customFormat="1" hidden="1" spans="1:9">
      <c r="A122" s="5">
        <v>999226494290484</v>
      </c>
      <c r="B122" s="6">
        <v>45177</v>
      </c>
      <c r="C122" s="6">
        <v>45179</v>
      </c>
      <c r="D122" s="4">
        <v>3169.8</v>
      </c>
      <c r="E122" s="4" t="str">
        <f>VLOOKUP(A122,HOP!A:L,12,0)</f>
        <v>3169.80</v>
      </c>
      <c r="F122" s="4" t="str">
        <f>VLOOKUP(A122,HOP!A:C,3,0)</f>
        <v>3856725</v>
      </c>
      <c r="G122" s="4">
        <f t="shared" si="2"/>
        <v>0</v>
      </c>
      <c r="H122" s="4" t="str">
        <f t="shared" si="3"/>
        <v>，3856725</v>
      </c>
      <c r="I122" s="4" t="str">
        <f>VLOOKUP(A122,HOP!A:U,21,0)</f>
        <v>直连</v>
      </c>
    </row>
    <row r="123" s="4" customFormat="1" hidden="1" spans="1:9">
      <c r="A123" s="5">
        <v>999226494681221</v>
      </c>
      <c r="B123" s="6">
        <v>45177</v>
      </c>
      <c r="C123" s="6">
        <v>45179</v>
      </c>
      <c r="D123" s="4">
        <v>2506.3</v>
      </c>
      <c r="E123" s="4" t="str">
        <f>VLOOKUP(A123,HOP!A:L,12,0)</f>
        <v>2506.30</v>
      </c>
      <c r="F123" s="4" t="str">
        <f>VLOOKUP(A123,HOP!A:C,3,0)</f>
        <v>3857221</v>
      </c>
      <c r="G123" s="4">
        <f t="shared" si="2"/>
        <v>0</v>
      </c>
      <c r="H123" s="4" t="str">
        <f t="shared" si="3"/>
        <v>，3857221</v>
      </c>
      <c r="I123" s="4" t="str">
        <f>VLOOKUP(A123,HOP!A:U,21,0)</f>
        <v>直连</v>
      </c>
    </row>
    <row r="124" s="4" customFormat="1" hidden="1" spans="1:9">
      <c r="A124" s="5">
        <v>999226494816688</v>
      </c>
      <c r="B124" s="6">
        <v>45177</v>
      </c>
      <c r="C124" s="6">
        <v>45179</v>
      </c>
      <c r="D124" s="4">
        <v>1566.4</v>
      </c>
      <c r="E124" s="4" t="str">
        <f>VLOOKUP(A124,HOP!A:L,12,0)</f>
        <v>1566.40</v>
      </c>
      <c r="F124" s="4" t="str">
        <f>VLOOKUP(A124,HOP!A:C,3,0)</f>
        <v>3857430</v>
      </c>
      <c r="G124" s="4">
        <f t="shared" si="2"/>
        <v>0</v>
      </c>
      <c r="H124" s="4" t="str">
        <f t="shared" si="3"/>
        <v>，3857430</v>
      </c>
      <c r="I124" s="4" t="str">
        <f>VLOOKUP(A124,HOP!A:U,21,0)</f>
        <v>直连</v>
      </c>
    </row>
    <row r="125" s="4" customFormat="1" hidden="1" spans="1:9">
      <c r="A125" s="5">
        <v>999226328362653</v>
      </c>
      <c r="B125" s="6">
        <v>45177</v>
      </c>
      <c r="C125" s="6">
        <v>45179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2"/>
        <v>#N/A</v>
      </c>
      <c r="H125" s="4" t="e">
        <f t="shared" si="3"/>
        <v>#N/A</v>
      </c>
      <c r="I125" s="4" t="e">
        <f>VLOOKUP(A125,HOP!A:U,21,0)</f>
        <v>#N/A</v>
      </c>
    </row>
    <row r="126" s="4" customFormat="1" hidden="1" spans="1:9">
      <c r="A126" s="5">
        <v>999226497689184</v>
      </c>
      <c r="B126" s="6">
        <v>45178</v>
      </c>
      <c r="C126" s="6">
        <v>45179</v>
      </c>
      <c r="D126" s="4">
        <v>1222.04</v>
      </c>
      <c r="E126" s="4" t="str">
        <f>VLOOKUP(A126,HOP!A:L,12,0)</f>
        <v>1222.04</v>
      </c>
      <c r="F126" s="4" t="str">
        <f>VLOOKUP(A126,HOP!A:C,3,0)</f>
        <v>3860578</v>
      </c>
      <c r="G126" s="4">
        <f t="shared" si="2"/>
        <v>0</v>
      </c>
      <c r="H126" s="4" t="str">
        <f t="shared" si="3"/>
        <v>，3860578</v>
      </c>
      <c r="I126" s="4" t="str">
        <f>VLOOKUP(A126,HOP!A:U,21,0)</f>
        <v>直连</v>
      </c>
    </row>
    <row r="127" s="4" customFormat="1" hidden="1" spans="1:9">
      <c r="A127" s="5">
        <v>999226501830807</v>
      </c>
      <c r="B127" s="6">
        <v>45178</v>
      </c>
      <c r="C127" s="6">
        <v>45179</v>
      </c>
      <c r="D127" s="4">
        <v>319.03</v>
      </c>
      <c r="E127" s="4" t="str">
        <f>VLOOKUP(A127,HOP!A:L,12,0)</f>
        <v>319.03</v>
      </c>
      <c r="F127" s="4" t="str">
        <f>VLOOKUP(A127,HOP!A:C,3,0)</f>
        <v>3865774</v>
      </c>
      <c r="G127" s="4">
        <f t="shared" si="2"/>
        <v>0</v>
      </c>
      <c r="H127" s="4" t="str">
        <f t="shared" si="3"/>
        <v>，3865774</v>
      </c>
      <c r="I127" s="4" t="str">
        <f>VLOOKUP(A127,HOP!A:U,21,0)</f>
        <v>直连</v>
      </c>
    </row>
    <row r="128" s="4" customFormat="1" hidden="1" spans="1:9">
      <c r="A128" s="5">
        <v>999226502181766</v>
      </c>
      <c r="B128" s="6">
        <v>45178</v>
      </c>
      <c r="C128" s="6">
        <v>45179</v>
      </c>
      <c r="D128" s="4">
        <v>911.91</v>
      </c>
      <c r="E128" s="4" t="str">
        <f>VLOOKUP(A128,HOP!A:L,12,0)</f>
        <v>911.91</v>
      </c>
      <c r="F128" s="4" t="str">
        <f>VLOOKUP(A128,HOP!A:C,3,0)</f>
        <v>3866218</v>
      </c>
      <c r="G128" s="4">
        <f t="shared" si="2"/>
        <v>0</v>
      </c>
      <c r="H128" s="4" t="str">
        <f t="shared" si="3"/>
        <v>，3866218</v>
      </c>
      <c r="I128" s="4" t="str">
        <f>VLOOKUP(A128,HOP!A:U,21,0)</f>
        <v>直连</v>
      </c>
    </row>
    <row r="129" s="4" customFormat="1" hidden="1" spans="1:9">
      <c r="A129" s="5">
        <v>999226502466067</v>
      </c>
      <c r="B129" s="6">
        <v>45178</v>
      </c>
      <c r="C129" s="6">
        <v>45179</v>
      </c>
      <c r="D129" s="4">
        <v>1060.94</v>
      </c>
      <c r="E129" s="4" t="str">
        <f>VLOOKUP(A129,HOP!A:L,12,0)</f>
        <v>1060.94</v>
      </c>
      <c r="F129" s="4" t="str">
        <f>VLOOKUP(A129,HOP!A:C,3,0)</f>
        <v>3866601</v>
      </c>
      <c r="G129" s="4">
        <f t="shared" si="2"/>
        <v>0</v>
      </c>
      <c r="H129" s="4" t="str">
        <f t="shared" si="3"/>
        <v>，3866601</v>
      </c>
      <c r="I129" s="4" t="str">
        <f>VLOOKUP(A129,HOP!A:U,21,0)</f>
        <v>直连</v>
      </c>
    </row>
    <row r="130" s="4" customFormat="1" hidden="1" spans="1:9">
      <c r="A130" s="5">
        <v>999226503522149</v>
      </c>
      <c r="B130" s="6">
        <v>45175</v>
      </c>
      <c r="C130" s="6">
        <v>45179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2"/>
        <v>#N/A</v>
      </c>
      <c r="H130" s="4" t="e">
        <f t="shared" si="3"/>
        <v>#N/A</v>
      </c>
      <c r="I130" s="4" t="e">
        <f>VLOOKUP(A130,HOP!A:U,21,0)</f>
        <v>#N/A</v>
      </c>
    </row>
    <row r="131" s="4" customFormat="1" hidden="1" spans="1:9">
      <c r="A131" s="5">
        <v>999226503613241</v>
      </c>
      <c r="B131" s="6">
        <v>45175</v>
      </c>
      <c r="C131" s="6">
        <v>45179</v>
      </c>
      <c r="D131" s="4">
        <v>2463.96</v>
      </c>
      <c r="E131" s="4" t="str">
        <f>VLOOKUP(A131,HOP!A:L,12,0)</f>
        <v>2463.96</v>
      </c>
      <c r="F131" s="4" t="str">
        <f>VLOOKUP(A131,HOP!A:C,3,0)</f>
        <v>3867886</v>
      </c>
      <c r="G131" s="4">
        <f t="shared" ref="G131:G194" si="4">D131-E131</f>
        <v>0</v>
      </c>
      <c r="H131" s="4" t="str">
        <f t="shared" ref="H131:H194" si="5">$H$1&amp;F131</f>
        <v>，3867886</v>
      </c>
      <c r="I131" s="4" t="str">
        <f>VLOOKUP(A131,HOP!A:U,21,0)</f>
        <v>直连</v>
      </c>
    </row>
    <row r="132" s="4" customFormat="1" hidden="1" spans="1:9">
      <c r="A132" s="5">
        <v>999226503932081</v>
      </c>
      <c r="B132" s="6">
        <v>45176</v>
      </c>
      <c r="C132" s="6">
        <v>45179</v>
      </c>
      <c r="D132" s="4">
        <v>3438.42</v>
      </c>
      <c r="E132" s="4" t="str">
        <f>VLOOKUP(A132,HOP!A:L,12,0)</f>
        <v>3438.42</v>
      </c>
      <c r="F132" s="4" t="str">
        <f>VLOOKUP(A132,HOP!A:C,3,0)</f>
        <v>3868277</v>
      </c>
      <c r="G132" s="4">
        <f t="shared" si="4"/>
        <v>0</v>
      </c>
      <c r="H132" s="4" t="str">
        <f t="shared" si="5"/>
        <v>，3868277</v>
      </c>
      <c r="I132" s="4" t="str">
        <f>VLOOKUP(A132,HOP!A:U,21,0)</f>
        <v>直连</v>
      </c>
    </row>
    <row r="133" s="4" customFormat="1" hidden="1" spans="1:9">
      <c r="A133" s="5">
        <v>999226559866625</v>
      </c>
      <c r="B133" s="6">
        <v>45177</v>
      </c>
      <c r="C133" s="6">
        <v>45179</v>
      </c>
      <c r="D133" s="4">
        <v>1662.82</v>
      </c>
      <c r="E133" s="4" t="str">
        <f>VLOOKUP(A133,HOP!A:L,12,0)</f>
        <v>1662.82</v>
      </c>
      <c r="F133" s="4" t="str">
        <f>VLOOKUP(A133,HOP!A:C,3,0)</f>
        <v>3868382</v>
      </c>
      <c r="G133" s="4">
        <f t="shared" si="4"/>
        <v>0</v>
      </c>
      <c r="H133" s="4" t="str">
        <f t="shared" si="5"/>
        <v>，3868382</v>
      </c>
      <c r="I133" s="4" t="str">
        <f>VLOOKUP(A133,HOP!A:U,21,0)</f>
        <v>直连</v>
      </c>
    </row>
    <row r="134" s="4" customFormat="1" hidden="1" spans="1:9">
      <c r="A134" s="5">
        <v>999226559904434</v>
      </c>
      <c r="B134" s="6">
        <v>45177</v>
      </c>
      <c r="C134" s="6">
        <v>45179</v>
      </c>
      <c r="D134" s="4">
        <v>1662.82</v>
      </c>
      <c r="E134" s="4" t="str">
        <f>VLOOKUP(A134,HOP!A:L,12,0)</f>
        <v>1662.82</v>
      </c>
      <c r="F134" s="4" t="str">
        <f>VLOOKUP(A134,HOP!A:C,3,0)</f>
        <v>3868386</v>
      </c>
      <c r="G134" s="4">
        <f t="shared" si="4"/>
        <v>0</v>
      </c>
      <c r="H134" s="4" t="str">
        <f t="shared" si="5"/>
        <v>，3868386</v>
      </c>
      <c r="I134" s="4" t="str">
        <f>VLOOKUP(A134,HOP!A:U,21,0)</f>
        <v>直连</v>
      </c>
    </row>
    <row r="135" s="4" customFormat="1" hidden="1" spans="1:9">
      <c r="A135" s="5">
        <v>999226559937504</v>
      </c>
      <c r="B135" s="6">
        <v>45177</v>
      </c>
      <c r="C135" s="6">
        <v>45179</v>
      </c>
      <c r="D135" s="4">
        <v>1662.82</v>
      </c>
      <c r="E135" s="4" t="str">
        <f>VLOOKUP(A135,HOP!A:L,12,0)</f>
        <v>1662.82</v>
      </c>
      <c r="F135" s="4" t="str">
        <f>VLOOKUP(A135,HOP!A:C,3,0)</f>
        <v>3868390</v>
      </c>
      <c r="G135" s="4">
        <f t="shared" si="4"/>
        <v>0</v>
      </c>
      <c r="H135" s="4" t="str">
        <f t="shared" si="5"/>
        <v>，3868390</v>
      </c>
      <c r="I135" s="4" t="str">
        <f>VLOOKUP(A135,HOP!A:U,21,0)</f>
        <v>直连</v>
      </c>
    </row>
    <row r="136" s="4" customFormat="1" hidden="1" spans="1:9">
      <c r="A136" s="5">
        <v>999226563432645</v>
      </c>
      <c r="B136" s="6">
        <v>45171</v>
      </c>
      <c r="C136" s="6">
        <v>45179</v>
      </c>
      <c r="D136" s="4">
        <v>3793.52</v>
      </c>
      <c r="E136" s="4" t="str">
        <f>VLOOKUP(A136,HOP!A:L,12,0)</f>
        <v>3793.52</v>
      </c>
      <c r="F136" s="4" t="str">
        <f>VLOOKUP(A136,HOP!A:C,3,0)</f>
        <v>3869011</v>
      </c>
      <c r="G136" s="4">
        <f t="shared" si="4"/>
        <v>0</v>
      </c>
      <c r="H136" s="4" t="str">
        <f t="shared" si="5"/>
        <v>，3869011</v>
      </c>
      <c r="I136" s="4" t="str">
        <f>VLOOKUP(A136,HOP!A:U,21,0)</f>
        <v>直采</v>
      </c>
    </row>
    <row r="137" s="4" customFormat="1" hidden="1" spans="1:9">
      <c r="A137" s="5">
        <v>999226565179481</v>
      </c>
      <c r="B137" s="6">
        <v>45177</v>
      </c>
      <c r="C137" s="6">
        <v>45179</v>
      </c>
      <c r="D137" s="4">
        <v>769.9</v>
      </c>
      <c r="E137" s="4" t="str">
        <f>VLOOKUP(A137,HOP!A:L,12,0)</f>
        <v>769.90</v>
      </c>
      <c r="F137" s="4" t="str">
        <f>VLOOKUP(A137,HOP!A:C,3,0)</f>
        <v>3869486</v>
      </c>
      <c r="G137" s="4">
        <f t="shared" si="4"/>
        <v>0</v>
      </c>
      <c r="H137" s="4" t="str">
        <f t="shared" si="5"/>
        <v>，3869486</v>
      </c>
      <c r="I137" s="4" t="str">
        <f>VLOOKUP(A137,HOP!A:U,21,0)</f>
        <v>直连</v>
      </c>
    </row>
    <row r="138" s="4" customFormat="1" hidden="1" spans="1:9">
      <c r="A138" s="5">
        <v>999226565354822</v>
      </c>
      <c r="B138" s="6">
        <v>45175</v>
      </c>
      <c r="C138" s="6">
        <v>45179</v>
      </c>
      <c r="D138" s="4">
        <v>2530.44</v>
      </c>
      <c r="E138" s="4" t="str">
        <f>VLOOKUP(A138,HOP!A:L,12,0)</f>
        <v>2530.44</v>
      </c>
      <c r="F138" s="4" t="str">
        <f>VLOOKUP(A138,HOP!A:C,3,0)</f>
        <v>3869510</v>
      </c>
      <c r="G138" s="4">
        <f t="shared" si="4"/>
        <v>0</v>
      </c>
      <c r="H138" s="4" t="str">
        <f t="shared" si="5"/>
        <v>，3869510</v>
      </c>
      <c r="I138" s="4" t="str">
        <f>VLOOKUP(A138,HOP!A:U,21,0)</f>
        <v>直采</v>
      </c>
    </row>
    <row r="139" s="4" customFormat="1" hidden="1" spans="1:9">
      <c r="A139" s="5">
        <v>999226568039587</v>
      </c>
      <c r="B139" s="6">
        <v>45178</v>
      </c>
      <c r="C139" s="6">
        <v>45179</v>
      </c>
      <c r="D139" s="4">
        <v>647.34</v>
      </c>
      <c r="E139" s="4" t="str">
        <f>VLOOKUP(A139,HOP!A:L,12,0)</f>
        <v>647.34</v>
      </c>
      <c r="F139" s="4" t="str">
        <f>VLOOKUP(A139,HOP!A:C,3,0)</f>
        <v>3870109</v>
      </c>
      <c r="G139" s="4">
        <f t="shared" si="4"/>
        <v>0</v>
      </c>
      <c r="H139" s="4" t="str">
        <f t="shared" si="5"/>
        <v>，3870109</v>
      </c>
      <c r="I139" s="4" t="str">
        <f>VLOOKUP(A139,HOP!A:U,21,0)</f>
        <v>直连</v>
      </c>
    </row>
    <row r="140" s="4" customFormat="1" spans="1:9">
      <c r="A140" s="5">
        <v>999226571100761</v>
      </c>
      <c r="B140" s="6">
        <v>45176</v>
      </c>
      <c r="C140" s="6">
        <v>45179</v>
      </c>
      <c r="D140" s="4">
        <v>601.89</v>
      </c>
      <c r="E140" s="4" t="str">
        <f>VLOOKUP(A140,HOP!A:L,12,0)</f>
        <v>602.01</v>
      </c>
      <c r="F140" s="4" t="str">
        <f>VLOOKUP(A140,HOP!A:C,3,0)</f>
        <v>3870997</v>
      </c>
      <c r="G140" s="4">
        <f t="shared" si="4"/>
        <v>-0.120000000000005</v>
      </c>
      <c r="H140" s="4" t="str">
        <f t="shared" si="5"/>
        <v>，3870997</v>
      </c>
      <c r="I140" s="4" t="str">
        <f>VLOOKUP(A140,HOP!A:U,21,0)</f>
        <v>直连</v>
      </c>
    </row>
    <row r="141" s="4" customFormat="1" hidden="1" spans="1:9">
      <c r="A141" s="5">
        <v>999226571207410</v>
      </c>
      <c r="B141" s="6">
        <v>45178</v>
      </c>
      <c r="C141" s="6">
        <v>45179</v>
      </c>
      <c r="D141" s="4">
        <v>914.71</v>
      </c>
      <c r="E141" s="4" t="str">
        <f>VLOOKUP(A141,HOP!A:L,12,0)</f>
        <v>914.71</v>
      </c>
      <c r="F141" s="4" t="str">
        <f>VLOOKUP(A141,HOP!A:C,3,0)</f>
        <v>3871053</v>
      </c>
      <c r="G141" s="4">
        <f t="shared" si="4"/>
        <v>0</v>
      </c>
      <c r="H141" s="4" t="str">
        <f t="shared" si="5"/>
        <v>，3871053</v>
      </c>
      <c r="I141" s="4" t="str">
        <f>VLOOKUP(A141,HOP!A:U,21,0)</f>
        <v>直连</v>
      </c>
    </row>
    <row r="142" s="4" customFormat="1" hidden="1" spans="1:9">
      <c r="A142" s="5">
        <v>999226595302396</v>
      </c>
      <c r="B142" s="6">
        <v>45177</v>
      </c>
      <c r="C142" s="6">
        <v>45179</v>
      </c>
      <c r="D142" s="4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4"/>
        <v>#N/A</v>
      </c>
      <c r="H142" s="4" t="e">
        <f t="shared" si="5"/>
        <v>#N/A</v>
      </c>
      <c r="I142" s="4" t="e">
        <f>VLOOKUP(A142,HOP!A:U,21,0)</f>
        <v>#N/A</v>
      </c>
    </row>
    <row r="143" s="4" customFormat="1" hidden="1" spans="1:9">
      <c r="A143" s="5">
        <v>999226597887576</v>
      </c>
      <c r="B143" s="6">
        <v>45178</v>
      </c>
      <c r="C143" s="6">
        <v>45179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4"/>
        <v>#N/A</v>
      </c>
      <c r="H143" s="4" t="e">
        <f t="shared" si="5"/>
        <v>#N/A</v>
      </c>
      <c r="I143" s="4" t="e">
        <f>VLOOKUP(A143,HOP!A:U,21,0)</f>
        <v>#N/A</v>
      </c>
    </row>
    <row r="144" s="4" customFormat="1" hidden="1" spans="1:9">
      <c r="A144" s="5">
        <v>999226599607461</v>
      </c>
      <c r="B144" s="6">
        <v>45178</v>
      </c>
      <c r="C144" s="6">
        <v>45179</v>
      </c>
      <c r="D144" s="4">
        <v>1513.94</v>
      </c>
      <c r="E144" s="4" t="str">
        <f>VLOOKUP(A144,HOP!A:L,12,0)</f>
        <v>1513.94</v>
      </c>
      <c r="F144" s="4" t="str">
        <f>VLOOKUP(A144,HOP!A:C,3,0)</f>
        <v>3873983</v>
      </c>
      <c r="G144" s="4">
        <f t="shared" si="4"/>
        <v>0</v>
      </c>
      <c r="H144" s="4" t="str">
        <f t="shared" si="5"/>
        <v>，3873983</v>
      </c>
      <c r="I144" s="4" t="str">
        <f>VLOOKUP(A144,HOP!A:U,21,0)</f>
        <v>直连</v>
      </c>
    </row>
    <row r="145" s="4" customFormat="1" hidden="1" spans="1:9">
      <c r="A145" s="5">
        <v>999226600680894</v>
      </c>
      <c r="B145" s="6">
        <v>45177</v>
      </c>
      <c r="C145" s="6">
        <v>45179</v>
      </c>
      <c r="D145" s="4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4"/>
        <v>#N/A</v>
      </c>
      <c r="H145" s="4" t="e">
        <f t="shared" si="5"/>
        <v>#N/A</v>
      </c>
      <c r="I145" s="4" t="e">
        <f>VLOOKUP(A145,HOP!A:U,21,0)</f>
        <v>#N/A</v>
      </c>
    </row>
    <row r="146" s="4" customFormat="1" hidden="1" spans="1:9">
      <c r="A146" s="5">
        <v>999226601204970</v>
      </c>
      <c r="B146" s="6">
        <v>45178</v>
      </c>
      <c r="C146" s="6">
        <v>45179</v>
      </c>
      <c r="D146" s="4">
        <v>384.23</v>
      </c>
      <c r="E146" s="4" t="str">
        <f>VLOOKUP(A146,HOP!A:L,12,0)</f>
        <v>384.23</v>
      </c>
      <c r="F146" s="4" t="str">
        <f>VLOOKUP(A146,HOP!A:C,3,0)</f>
        <v>3874585</v>
      </c>
      <c r="G146" s="4">
        <f t="shared" si="4"/>
        <v>0</v>
      </c>
      <c r="H146" s="4" t="str">
        <f t="shared" si="5"/>
        <v>，3874585</v>
      </c>
      <c r="I146" s="4" t="str">
        <f>VLOOKUP(A146,HOP!A:U,21,0)</f>
        <v>直连</v>
      </c>
    </row>
    <row r="147" s="4" customFormat="1" spans="1:9">
      <c r="A147" s="5">
        <v>999226601480301</v>
      </c>
      <c r="B147" s="6">
        <v>45178</v>
      </c>
      <c r="C147" s="6">
        <v>45179</v>
      </c>
      <c r="D147" s="4">
        <v>762.91</v>
      </c>
      <c r="E147" s="4" t="str">
        <f>VLOOKUP(A147,HOP!A:L,12,0)</f>
        <v>762.94</v>
      </c>
      <c r="F147" s="4" t="str">
        <f>VLOOKUP(A147,HOP!A:C,3,0)</f>
        <v>3874659</v>
      </c>
      <c r="G147" s="4">
        <f t="shared" si="4"/>
        <v>-0.0300000000000864</v>
      </c>
      <c r="H147" s="4" t="str">
        <f t="shared" si="5"/>
        <v>，3874659</v>
      </c>
      <c r="I147" s="4" t="str">
        <f>VLOOKUP(A147,HOP!A:U,21,0)</f>
        <v>直连</v>
      </c>
    </row>
    <row r="148" s="4" customFormat="1" hidden="1" spans="1:9">
      <c r="A148" s="5">
        <v>999226602514388</v>
      </c>
      <c r="B148" s="6">
        <v>45177</v>
      </c>
      <c r="C148" s="6">
        <v>45179</v>
      </c>
      <c r="D148" s="4">
        <v>842.12</v>
      </c>
      <c r="E148" s="4" t="str">
        <f>VLOOKUP(A148,HOP!A:L,12,0)</f>
        <v>842.12</v>
      </c>
      <c r="F148" s="4" t="str">
        <f>VLOOKUP(A148,HOP!A:C,3,0)</f>
        <v>3875187</v>
      </c>
      <c r="G148" s="4">
        <f t="shared" si="4"/>
        <v>0</v>
      </c>
      <c r="H148" s="4" t="str">
        <f t="shared" si="5"/>
        <v>，3875187</v>
      </c>
      <c r="I148" s="4" t="str">
        <f>VLOOKUP(A148,HOP!A:U,21,0)</f>
        <v>直采</v>
      </c>
    </row>
    <row r="149" s="4" customFormat="1" hidden="1" spans="1:9">
      <c r="A149" s="5">
        <v>999226602555380</v>
      </c>
      <c r="B149" s="6">
        <v>45177</v>
      </c>
      <c r="C149" s="6">
        <v>45179</v>
      </c>
      <c r="D149" s="4">
        <v>842.12</v>
      </c>
      <c r="E149" s="4" t="str">
        <f>VLOOKUP(A149,HOP!A:L,12,0)</f>
        <v>842.12</v>
      </c>
      <c r="F149" s="4" t="str">
        <f>VLOOKUP(A149,HOP!A:C,3,0)</f>
        <v>3875201</v>
      </c>
      <c r="G149" s="4">
        <f t="shared" si="4"/>
        <v>0</v>
      </c>
      <c r="H149" s="4" t="str">
        <f t="shared" si="5"/>
        <v>，3875201</v>
      </c>
      <c r="I149" s="4" t="str">
        <f>VLOOKUP(A149,HOP!A:U,21,0)</f>
        <v>直采</v>
      </c>
    </row>
    <row r="150" s="4" customFormat="1" hidden="1" spans="1:9">
      <c r="A150" s="5">
        <v>999226602852551</v>
      </c>
      <c r="B150" s="6">
        <v>45178</v>
      </c>
      <c r="C150" s="6">
        <v>45179</v>
      </c>
      <c r="D150" s="4">
        <v>465.27</v>
      </c>
      <c r="E150" s="4" t="str">
        <f>VLOOKUP(A150,HOP!A:L,12,0)</f>
        <v>465.27</v>
      </c>
      <c r="F150" s="4" t="str">
        <f>VLOOKUP(A150,HOP!A:C,3,0)</f>
        <v>3875287</v>
      </c>
      <c r="G150" s="4">
        <f t="shared" si="4"/>
        <v>0</v>
      </c>
      <c r="H150" s="4" t="str">
        <f t="shared" si="5"/>
        <v>，3875287</v>
      </c>
      <c r="I150" s="4" t="str">
        <f>VLOOKUP(A150,HOP!A:U,21,0)</f>
        <v>直采</v>
      </c>
    </row>
    <row r="151" s="4" customFormat="1" hidden="1" spans="1:9">
      <c r="A151" s="5">
        <v>999226603011638</v>
      </c>
      <c r="B151" s="6">
        <v>45177</v>
      </c>
      <c r="C151" s="6">
        <v>45179</v>
      </c>
      <c r="D151" s="4">
        <v>1962.02</v>
      </c>
      <c r="E151" s="4" t="str">
        <f>VLOOKUP(A151,HOP!A:L,12,0)</f>
        <v>1962.02</v>
      </c>
      <c r="F151" s="4" t="str">
        <f>VLOOKUP(A151,HOP!A:C,3,0)</f>
        <v>3875374</v>
      </c>
      <c r="G151" s="4">
        <f t="shared" si="4"/>
        <v>0</v>
      </c>
      <c r="H151" s="4" t="str">
        <f t="shared" si="5"/>
        <v>，3875374</v>
      </c>
      <c r="I151" s="4" t="str">
        <f>VLOOKUP(A151,HOP!A:U,21,0)</f>
        <v>直连</v>
      </c>
    </row>
    <row r="152" s="4" customFormat="1" hidden="1" spans="1:9">
      <c r="A152" s="5">
        <v>999226604255350</v>
      </c>
      <c r="B152" s="6">
        <v>45178</v>
      </c>
      <c r="C152" s="6">
        <v>45179</v>
      </c>
      <c r="D152" s="4">
        <v>1982.29</v>
      </c>
      <c r="E152" s="4" t="str">
        <f>VLOOKUP(A152,HOP!A:L,12,0)</f>
        <v>1982.29</v>
      </c>
      <c r="F152" s="4" t="str">
        <f>VLOOKUP(A152,HOP!A:C,3,0)</f>
        <v>3875846</v>
      </c>
      <c r="G152" s="4">
        <f t="shared" si="4"/>
        <v>0</v>
      </c>
      <c r="H152" s="4" t="str">
        <f t="shared" si="5"/>
        <v>，3875846</v>
      </c>
      <c r="I152" s="4" t="str">
        <f>VLOOKUP(A152,HOP!A:U,21,0)</f>
        <v>直连</v>
      </c>
    </row>
    <row r="153" s="4" customFormat="1" hidden="1" spans="1:9">
      <c r="A153" s="5">
        <v>999226604706488</v>
      </c>
      <c r="B153" s="6">
        <v>45176</v>
      </c>
      <c r="C153" s="6">
        <v>45179</v>
      </c>
      <c r="D153" s="4">
        <v>211.02</v>
      </c>
      <c r="E153" s="4" t="str">
        <f>VLOOKUP(A153,HOP!A:L,12,0)</f>
        <v>211.02</v>
      </c>
      <c r="F153" s="4" t="str">
        <f>VLOOKUP(A153,HOP!A:C,3,0)</f>
        <v>3876016</v>
      </c>
      <c r="G153" s="4">
        <f t="shared" si="4"/>
        <v>0</v>
      </c>
      <c r="H153" s="4" t="str">
        <f t="shared" si="5"/>
        <v>，3876016</v>
      </c>
      <c r="I153" s="4" t="str">
        <f>VLOOKUP(A153,HOP!A:U,21,0)</f>
        <v>直连</v>
      </c>
    </row>
    <row r="154" s="4" customFormat="1" hidden="1" spans="1:9">
      <c r="A154" s="5">
        <v>999226604791236</v>
      </c>
      <c r="B154" s="6">
        <v>45177</v>
      </c>
      <c r="C154" s="6">
        <v>45179</v>
      </c>
      <c r="D154" s="4">
        <v>1444.8</v>
      </c>
      <c r="E154" s="4" t="str">
        <f>VLOOKUP(A154,HOP!A:L,12,0)</f>
        <v>1444.80</v>
      </c>
      <c r="F154" s="4" t="str">
        <f>VLOOKUP(A154,HOP!A:C,3,0)</f>
        <v>3876034</v>
      </c>
      <c r="G154" s="4">
        <f t="shared" si="4"/>
        <v>0</v>
      </c>
      <c r="H154" s="4" t="str">
        <f t="shared" si="5"/>
        <v>，3876034</v>
      </c>
      <c r="I154" s="4" t="str">
        <f>VLOOKUP(A154,HOP!A:U,21,0)</f>
        <v>直连</v>
      </c>
    </row>
    <row r="155" s="4" customFormat="1" hidden="1" spans="1:9">
      <c r="A155" s="5">
        <v>999226605416620</v>
      </c>
      <c r="B155" s="6">
        <v>45177</v>
      </c>
      <c r="C155" s="6">
        <v>45179</v>
      </c>
      <c r="D155" s="4">
        <v>2027.96</v>
      </c>
      <c r="E155" s="4" t="str">
        <f>VLOOKUP(A155,HOP!A:L,12,0)</f>
        <v>2027.96</v>
      </c>
      <c r="F155" s="4" t="str">
        <f>VLOOKUP(A155,HOP!A:C,3,0)</f>
        <v>3876310</v>
      </c>
      <c r="G155" s="4">
        <f t="shared" si="4"/>
        <v>0</v>
      </c>
      <c r="H155" s="4" t="str">
        <f t="shared" si="5"/>
        <v>，3876310</v>
      </c>
      <c r="I155" s="4" t="str">
        <f>VLOOKUP(A155,HOP!A:U,21,0)</f>
        <v>直连</v>
      </c>
    </row>
    <row r="156" s="4" customFormat="1" spans="1:9">
      <c r="A156" s="5">
        <v>999226605516333</v>
      </c>
      <c r="B156" s="6">
        <v>45176</v>
      </c>
      <c r="C156" s="6">
        <v>45179</v>
      </c>
      <c r="D156" s="4">
        <v>4896.39</v>
      </c>
      <c r="E156" s="4" t="str">
        <f>VLOOKUP(A156,HOP!A:L,12,0)</f>
        <v>4896.42</v>
      </c>
      <c r="F156" s="4" t="str">
        <f>VLOOKUP(A156,HOP!A:C,3,0)</f>
        <v>3876438</v>
      </c>
      <c r="G156" s="4">
        <f t="shared" si="4"/>
        <v>-0.0299999999997453</v>
      </c>
      <c r="H156" s="4" t="str">
        <f t="shared" si="5"/>
        <v>，3876438</v>
      </c>
      <c r="I156" s="4" t="str">
        <f>VLOOKUP(A156,HOP!A:U,21,0)</f>
        <v>直连</v>
      </c>
    </row>
    <row r="157" s="4" customFormat="1" hidden="1" spans="1:9">
      <c r="A157" s="5">
        <v>999226605681662</v>
      </c>
      <c r="B157" s="6">
        <v>45178</v>
      </c>
      <c r="C157" s="6">
        <v>45179</v>
      </c>
      <c r="D157" s="4">
        <v>434.63</v>
      </c>
      <c r="E157" s="4" t="str">
        <f>VLOOKUP(A157,HOP!A:L,12,0)</f>
        <v>434.63</v>
      </c>
      <c r="F157" s="4" t="str">
        <f>VLOOKUP(A157,HOP!A:C,3,0)</f>
        <v>3876479</v>
      </c>
      <c r="G157" s="4">
        <f t="shared" si="4"/>
        <v>0</v>
      </c>
      <c r="H157" s="4" t="str">
        <f t="shared" si="5"/>
        <v>，3876479</v>
      </c>
      <c r="I157" s="4" t="str">
        <f>VLOOKUP(A157,HOP!A:U,21,0)</f>
        <v>直连</v>
      </c>
    </row>
    <row r="158" s="4" customFormat="1" hidden="1" spans="1:9">
      <c r="A158" s="5">
        <v>999226605706429</v>
      </c>
      <c r="B158" s="6">
        <v>45177</v>
      </c>
      <c r="C158" s="6">
        <v>45179</v>
      </c>
      <c r="D158" s="4">
        <v>3243.26</v>
      </c>
      <c r="E158" s="4" t="str">
        <f>VLOOKUP(A158,HOP!A:L,12,0)</f>
        <v>3243.26</v>
      </c>
      <c r="F158" s="4" t="str">
        <f>VLOOKUP(A158,HOP!A:C,3,0)</f>
        <v>3876488</v>
      </c>
      <c r="G158" s="4">
        <f t="shared" si="4"/>
        <v>0</v>
      </c>
      <c r="H158" s="4" t="str">
        <f t="shared" si="5"/>
        <v>，3876488</v>
      </c>
      <c r="I158" s="4" t="str">
        <f>VLOOKUP(A158,HOP!A:U,21,0)</f>
        <v>直连</v>
      </c>
    </row>
    <row r="159" s="4" customFormat="1" hidden="1" spans="1:9">
      <c r="A159" s="5">
        <v>999226605723299</v>
      </c>
      <c r="B159" s="6">
        <v>45176</v>
      </c>
      <c r="C159" s="6">
        <v>45179</v>
      </c>
      <c r="D159" s="4">
        <v>874.15</v>
      </c>
      <c r="E159" s="4" t="str">
        <f>VLOOKUP(A159,HOP!A:L,12,0)</f>
        <v>874.15</v>
      </c>
      <c r="F159" s="4" t="str">
        <f>VLOOKUP(A159,HOP!A:C,3,0)</f>
        <v>3876490</v>
      </c>
      <c r="G159" s="4">
        <f t="shared" si="4"/>
        <v>0</v>
      </c>
      <c r="H159" s="4" t="str">
        <f t="shared" si="5"/>
        <v>，3876490</v>
      </c>
      <c r="I159" s="4" t="str">
        <f>VLOOKUP(A159,HOP!A:U,21,0)</f>
        <v>直连</v>
      </c>
    </row>
    <row r="160" s="4" customFormat="1" hidden="1" spans="1:9">
      <c r="A160" s="5">
        <v>999226607416817</v>
      </c>
      <c r="B160" s="6">
        <v>45178</v>
      </c>
      <c r="C160" s="6">
        <v>45179</v>
      </c>
      <c r="D160" s="4">
        <v>633.37</v>
      </c>
      <c r="E160" s="4" t="str">
        <f>VLOOKUP(A160,HOP!A:L,12,0)</f>
        <v>633.37</v>
      </c>
      <c r="F160" s="4" t="str">
        <f>VLOOKUP(A160,HOP!A:C,3,0)</f>
        <v>3877467</v>
      </c>
      <c r="G160" s="4">
        <f t="shared" si="4"/>
        <v>0</v>
      </c>
      <c r="H160" s="4" t="str">
        <f t="shared" si="5"/>
        <v>，3877467</v>
      </c>
      <c r="I160" s="4" t="str">
        <f>VLOOKUP(A160,HOP!A:U,21,0)</f>
        <v>直连</v>
      </c>
    </row>
    <row r="161" s="4" customFormat="1" hidden="1" spans="1:9">
      <c r="A161" s="5">
        <v>999226607448376</v>
      </c>
      <c r="B161" s="6">
        <v>45177</v>
      </c>
      <c r="C161" s="6">
        <v>45179</v>
      </c>
      <c r="D161" s="4">
        <v>2831.02</v>
      </c>
      <c r="E161" s="4" t="str">
        <f>VLOOKUP(A161,HOP!A:L,12,0)</f>
        <v>2831.02</v>
      </c>
      <c r="F161" s="4" t="str">
        <f>VLOOKUP(A161,HOP!A:C,3,0)</f>
        <v>3877484</v>
      </c>
      <c r="G161" s="4">
        <f t="shared" si="4"/>
        <v>0</v>
      </c>
      <c r="H161" s="4" t="str">
        <f t="shared" si="5"/>
        <v>，3877484</v>
      </c>
      <c r="I161" s="4" t="str">
        <f>VLOOKUP(A161,HOP!A:U,21,0)</f>
        <v>直连</v>
      </c>
    </row>
    <row r="162" s="4" customFormat="1" hidden="1" spans="1:9">
      <c r="A162" s="5">
        <v>999226608002218</v>
      </c>
      <c r="B162" s="6">
        <v>45178</v>
      </c>
      <c r="C162" s="6">
        <v>45179</v>
      </c>
      <c r="D162" s="4">
        <v>308.25</v>
      </c>
      <c r="E162" s="4" t="str">
        <f>VLOOKUP(A162,HOP!A:L,12,0)</f>
        <v>308.25</v>
      </c>
      <c r="F162" s="4" t="str">
        <f>VLOOKUP(A162,HOP!A:C,3,0)</f>
        <v>3877920</v>
      </c>
      <c r="G162" s="4">
        <f t="shared" si="4"/>
        <v>0</v>
      </c>
      <c r="H162" s="4" t="str">
        <f t="shared" si="5"/>
        <v>，3877920</v>
      </c>
      <c r="I162" s="4" t="str">
        <f>VLOOKUP(A162,HOP!A:U,21,0)</f>
        <v>直连</v>
      </c>
    </row>
    <row r="163" s="4" customFormat="1" hidden="1" spans="1:9">
      <c r="A163" s="5">
        <v>999226609047546</v>
      </c>
      <c r="B163" s="6">
        <v>45178</v>
      </c>
      <c r="C163" s="6">
        <v>45179</v>
      </c>
      <c r="D163" s="4">
        <v>730.21</v>
      </c>
      <c r="E163" s="4" t="str">
        <f>VLOOKUP(A163,HOP!A:L,12,0)</f>
        <v>730.21</v>
      </c>
      <c r="F163" s="4" t="str">
        <f>VLOOKUP(A163,HOP!A:C,3,0)</f>
        <v>3878574</v>
      </c>
      <c r="G163" s="4">
        <f t="shared" si="4"/>
        <v>0</v>
      </c>
      <c r="H163" s="4" t="str">
        <f t="shared" si="5"/>
        <v>，3878574</v>
      </c>
      <c r="I163" s="4" t="str">
        <f>VLOOKUP(A163,HOP!A:U,21,0)</f>
        <v>直采</v>
      </c>
    </row>
    <row r="164" s="4" customFormat="1" hidden="1" spans="1:9">
      <c r="A164" s="5">
        <v>999226609134183</v>
      </c>
      <c r="B164" s="6">
        <v>45178</v>
      </c>
      <c r="C164" s="6">
        <v>45179</v>
      </c>
      <c r="D164" s="4">
        <v>202.04</v>
      </c>
      <c r="E164" s="4" t="str">
        <f>VLOOKUP(A164,HOP!A:L,12,0)</f>
        <v>202.04</v>
      </c>
      <c r="F164" s="4" t="str">
        <f>VLOOKUP(A164,HOP!A:C,3,0)</f>
        <v>3878612</v>
      </c>
      <c r="G164" s="4">
        <f t="shared" si="4"/>
        <v>0</v>
      </c>
      <c r="H164" s="4" t="str">
        <f t="shared" si="5"/>
        <v>，3878612</v>
      </c>
      <c r="I164" s="4" t="str">
        <f>VLOOKUP(A164,HOP!A:U,21,0)</f>
        <v>直连</v>
      </c>
    </row>
    <row r="165" s="4" customFormat="1" hidden="1" spans="1:9">
      <c r="A165" s="5">
        <v>999226609813696</v>
      </c>
      <c r="B165" s="6">
        <v>45178</v>
      </c>
      <c r="C165" s="6">
        <v>45179</v>
      </c>
      <c r="D165" s="4">
        <v>529.05</v>
      </c>
      <c r="E165" s="4" t="str">
        <f>VLOOKUP(A165,HOP!A:L,12,0)</f>
        <v>529.05</v>
      </c>
      <c r="F165" s="4" t="str">
        <f>VLOOKUP(A165,HOP!A:C,3,0)</f>
        <v>3879073</v>
      </c>
      <c r="G165" s="4">
        <f t="shared" si="4"/>
        <v>0</v>
      </c>
      <c r="H165" s="4" t="str">
        <f t="shared" si="5"/>
        <v>，3879073</v>
      </c>
      <c r="I165" s="4" t="str">
        <f>VLOOKUP(A165,HOP!A:U,21,0)</f>
        <v>直连</v>
      </c>
    </row>
    <row r="166" s="4" customFormat="1" spans="1:9">
      <c r="A166" s="5">
        <v>999226612793730</v>
      </c>
      <c r="B166" s="6">
        <v>45177</v>
      </c>
      <c r="C166" s="6">
        <v>45179</v>
      </c>
      <c r="D166" s="4">
        <v>2041.62</v>
      </c>
      <c r="E166" s="4" t="str">
        <f>VLOOKUP(A166,HOP!A:L,12,0)</f>
        <v>2041.68</v>
      </c>
      <c r="F166" s="4" t="str">
        <f>VLOOKUP(A166,HOP!A:C,3,0)</f>
        <v>3879590</v>
      </c>
      <c r="G166" s="4">
        <f t="shared" si="4"/>
        <v>-0.0600000000001728</v>
      </c>
      <c r="H166" s="4" t="str">
        <f t="shared" si="5"/>
        <v>，3879590</v>
      </c>
      <c r="I166" s="4" t="str">
        <f>VLOOKUP(A166,HOP!A:U,21,0)</f>
        <v>直连</v>
      </c>
    </row>
    <row r="167" s="4" customFormat="1" hidden="1" spans="1:9">
      <c r="A167" s="5">
        <v>999226615343647</v>
      </c>
      <c r="B167" s="6">
        <v>45177</v>
      </c>
      <c r="C167" s="6">
        <v>45179</v>
      </c>
      <c r="D167" s="4">
        <v>4711.9</v>
      </c>
      <c r="E167" s="4" t="str">
        <f>VLOOKUP(A167,HOP!A:L,12,0)</f>
        <v>4711.90</v>
      </c>
      <c r="F167" s="4" t="str">
        <f>VLOOKUP(A167,HOP!A:C,3,0)</f>
        <v>3880106</v>
      </c>
      <c r="G167" s="4">
        <f t="shared" si="4"/>
        <v>0</v>
      </c>
      <c r="H167" s="4" t="str">
        <f t="shared" si="5"/>
        <v>，3880106</v>
      </c>
      <c r="I167" s="4" t="str">
        <f>VLOOKUP(A167,HOP!A:U,21,0)</f>
        <v>直采</v>
      </c>
    </row>
    <row r="168" s="4" customFormat="1" hidden="1" spans="1:9">
      <c r="A168" s="5">
        <v>999226616715485</v>
      </c>
      <c r="B168" s="6">
        <v>45177</v>
      </c>
      <c r="C168" s="6">
        <v>45179</v>
      </c>
      <c r="D168" s="4">
        <v>2380.38</v>
      </c>
      <c r="E168" s="4" t="str">
        <f>VLOOKUP(A168,HOP!A:L,12,0)</f>
        <v>2380.38</v>
      </c>
      <c r="F168" s="4" t="str">
        <f>VLOOKUP(A168,HOP!A:C,3,0)</f>
        <v>3880431</v>
      </c>
      <c r="G168" s="4">
        <f t="shared" si="4"/>
        <v>0</v>
      </c>
      <c r="H168" s="4" t="str">
        <f t="shared" si="5"/>
        <v>，3880431</v>
      </c>
      <c r="I168" s="4" t="str">
        <f>VLOOKUP(A168,HOP!A:U,21,0)</f>
        <v>直连</v>
      </c>
    </row>
    <row r="169" s="4" customFormat="1" hidden="1" spans="1:9">
      <c r="A169" s="5">
        <v>26617423967</v>
      </c>
      <c r="B169" s="6">
        <v>45178</v>
      </c>
      <c r="C169" s="6">
        <v>45179</v>
      </c>
      <c r="D169" s="4">
        <v>2771.27</v>
      </c>
      <c r="E169" s="4" t="str">
        <f>VLOOKUP(A169,HOP!A:L,12,0)</f>
        <v>2771.27</v>
      </c>
      <c r="F169" s="4" t="str">
        <f>VLOOKUP(A169,HOP!A:C,3,0)</f>
        <v>3880666</v>
      </c>
      <c r="G169" s="4">
        <f t="shared" si="4"/>
        <v>0</v>
      </c>
      <c r="H169" s="4" t="str">
        <f t="shared" si="5"/>
        <v>，3880666</v>
      </c>
      <c r="I169" s="4" t="str">
        <f>VLOOKUP(A169,HOP!A:U,21,0)</f>
        <v>直连</v>
      </c>
    </row>
    <row r="170" s="4" customFormat="1" hidden="1" spans="1:9">
      <c r="A170" s="5">
        <v>999226618896547</v>
      </c>
      <c r="B170" s="6">
        <v>45178</v>
      </c>
      <c r="C170" s="6">
        <v>45179</v>
      </c>
      <c r="D170" s="4">
        <v>556.81</v>
      </c>
      <c r="E170" s="4" t="str">
        <f>VLOOKUP(A170,HOP!A:L,12,0)</f>
        <v>556.81</v>
      </c>
      <c r="F170" s="4" t="str">
        <f>VLOOKUP(A170,HOP!A:C,3,0)</f>
        <v>3881076</v>
      </c>
      <c r="G170" s="4">
        <f t="shared" si="4"/>
        <v>0</v>
      </c>
      <c r="H170" s="4" t="str">
        <f t="shared" si="5"/>
        <v>，3881076</v>
      </c>
      <c r="I170" s="4" t="str">
        <f>VLOOKUP(A170,HOP!A:U,21,0)</f>
        <v>直采</v>
      </c>
    </row>
    <row r="171" s="4" customFormat="1" hidden="1" spans="1:9">
      <c r="A171" s="5">
        <v>999226618965205</v>
      </c>
      <c r="B171" s="6">
        <v>45177</v>
      </c>
      <c r="C171" s="6">
        <v>45179</v>
      </c>
      <c r="D171" s="4">
        <v>23232.68</v>
      </c>
      <c r="E171" s="4" t="str">
        <f>VLOOKUP(A171,HOP!A:L,12,0)</f>
        <v>23232.68</v>
      </c>
      <c r="F171" s="4" t="str">
        <f>VLOOKUP(A171,HOP!A:C,3,0)</f>
        <v>3881089</v>
      </c>
      <c r="G171" s="4">
        <f t="shared" si="4"/>
        <v>0</v>
      </c>
      <c r="H171" s="4" t="str">
        <f t="shared" si="5"/>
        <v>，3881089</v>
      </c>
      <c r="I171" s="4" t="str">
        <f>VLOOKUP(A171,HOP!A:U,21,0)</f>
        <v>直连</v>
      </c>
    </row>
    <row r="172" s="4" customFormat="1" hidden="1" spans="1:9">
      <c r="A172" s="5">
        <v>999226619387851</v>
      </c>
      <c r="B172" s="6">
        <v>45178</v>
      </c>
      <c r="C172" s="6">
        <v>45179</v>
      </c>
      <c r="D172" s="4">
        <v>1576.09</v>
      </c>
      <c r="E172" s="4" t="str">
        <f>VLOOKUP(A172,HOP!A:L,12,0)</f>
        <v>1576.09</v>
      </c>
      <c r="F172" s="4" t="str">
        <f>VLOOKUP(A172,HOP!A:C,3,0)</f>
        <v>3881169</v>
      </c>
      <c r="G172" s="4">
        <f t="shared" si="4"/>
        <v>0</v>
      </c>
      <c r="H172" s="4" t="str">
        <f t="shared" si="5"/>
        <v>，3881169</v>
      </c>
      <c r="I172" s="4" t="str">
        <f>VLOOKUP(A172,HOP!A:U,21,0)</f>
        <v>直连</v>
      </c>
    </row>
    <row r="173" s="4" customFormat="1" hidden="1" spans="1:9">
      <c r="A173" s="5">
        <v>999226620264710</v>
      </c>
      <c r="B173" s="6">
        <v>45178</v>
      </c>
      <c r="C173" s="6">
        <v>45179</v>
      </c>
      <c r="D173" s="4">
        <v>327.66</v>
      </c>
      <c r="E173" s="4" t="str">
        <f>VLOOKUP(A173,HOP!A:L,12,0)</f>
        <v>327.66</v>
      </c>
      <c r="F173" s="4" t="str">
        <f>VLOOKUP(A173,HOP!A:C,3,0)</f>
        <v>3881397</v>
      </c>
      <c r="G173" s="4">
        <f t="shared" si="4"/>
        <v>0</v>
      </c>
      <c r="H173" s="4" t="str">
        <f t="shared" si="5"/>
        <v>，3881397</v>
      </c>
      <c r="I173" s="4" t="str">
        <f>VLOOKUP(A173,HOP!A:U,21,0)</f>
        <v>直连</v>
      </c>
    </row>
    <row r="174" s="4" customFormat="1" hidden="1" spans="1:9">
      <c r="A174" s="5">
        <v>999226622347876</v>
      </c>
      <c r="B174" s="6">
        <v>45177</v>
      </c>
      <c r="C174" s="6">
        <v>45179</v>
      </c>
      <c r="D174" s="4">
        <v>1467.56</v>
      </c>
      <c r="E174" s="4" t="str">
        <f>VLOOKUP(A174,HOP!A:L,12,0)</f>
        <v>1467.56</v>
      </c>
      <c r="F174" s="4" t="str">
        <f>VLOOKUP(A174,HOP!A:C,3,0)</f>
        <v>3882152</v>
      </c>
      <c r="G174" s="4">
        <f t="shared" si="4"/>
        <v>0</v>
      </c>
      <c r="H174" s="4" t="str">
        <f t="shared" si="5"/>
        <v>，3882152</v>
      </c>
      <c r="I174" s="4" t="str">
        <f>VLOOKUP(A174,HOP!A:U,21,0)</f>
        <v>直连</v>
      </c>
    </row>
    <row r="175" s="4" customFormat="1" hidden="1" spans="1:9">
      <c r="A175" s="5">
        <v>999226623265980</v>
      </c>
      <c r="B175" s="6">
        <v>45175</v>
      </c>
      <c r="C175" s="6">
        <v>45179</v>
      </c>
      <c r="D175" s="4">
        <v>3159.04</v>
      </c>
      <c r="E175" s="4" t="str">
        <f>VLOOKUP(A175,HOP!A:L,12,0)</f>
        <v>3159.04</v>
      </c>
      <c r="F175" s="4" t="str">
        <f>VLOOKUP(A175,HOP!A:C,3,0)</f>
        <v>3882617</v>
      </c>
      <c r="G175" s="4">
        <f t="shared" si="4"/>
        <v>0</v>
      </c>
      <c r="H175" s="4" t="str">
        <f t="shared" si="5"/>
        <v>，3882617</v>
      </c>
      <c r="I175" s="4" t="str">
        <f>VLOOKUP(A175,HOP!A:U,21,0)</f>
        <v>直连</v>
      </c>
    </row>
    <row r="176" s="4" customFormat="1" spans="1:9">
      <c r="A176" s="5">
        <v>999226624361542</v>
      </c>
      <c r="B176" s="6">
        <v>45178</v>
      </c>
      <c r="C176" s="6">
        <v>45179</v>
      </c>
      <c r="D176" s="4">
        <v>503.84</v>
      </c>
      <c r="E176" s="4" t="str">
        <f>VLOOKUP(A176,HOP!A:L,12,0)</f>
        <v>504.02</v>
      </c>
      <c r="F176" s="4" t="str">
        <f>VLOOKUP(A176,HOP!A:C,3,0)</f>
        <v>3883314</v>
      </c>
      <c r="G176" s="4">
        <f t="shared" si="4"/>
        <v>-0.180000000000007</v>
      </c>
      <c r="H176" s="4" t="str">
        <f t="shared" si="5"/>
        <v>，3883314</v>
      </c>
      <c r="I176" s="4" t="str">
        <f>VLOOKUP(A176,HOP!A:U,21,0)</f>
        <v>直连</v>
      </c>
    </row>
    <row r="177" s="4" customFormat="1" hidden="1" spans="1:9">
      <c r="A177" s="5">
        <v>999226624807306</v>
      </c>
      <c r="B177" s="6">
        <v>45177</v>
      </c>
      <c r="C177" s="6">
        <v>45179</v>
      </c>
      <c r="D177" s="4">
        <v>471.46</v>
      </c>
      <c r="E177" s="4" t="str">
        <f>VLOOKUP(A177,HOP!A:L,12,0)</f>
        <v>471.46</v>
      </c>
      <c r="F177" s="4" t="str">
        <f>VLOOKUP(A177,HOP!A:C,3,0)</f>
        <v>3883593</v>
      </c>
      <c r="G177" s="4">
        <f t="shared" si="4"/>
        <v>0</v>
      </c>
      <c r="H177" s="4" t="str">
        <f t="shared" si="5"/>
        <v>，3883593</v>
      </c>
      <c r="I177" s="4" t="str">
        <f>VLOOKUP(A177,HOP!A:U,21,0)</f>
        <v>直连</v>
      </c>
    </row>
    <row r="178" s="4" customFormat="1" hidden="1" spans="1:9">
      <c r="A178" s="5">
        <v>999226625403989</v>
      </c>
      <c r="B178" s="6">
        <v>45178</v>
      </c>
      <c r="C178" s="6">
        <v>45179</v>
      </c>
      <c r="D178" s="4">
        <v>2359.72</v>
      </c>
      <c r="E178" s="4" t="str">
        <f>VLOOKUP(A178,HOP!A:L,12,0)</f>
        <v>2359.72</v>
      </c>
      <c r="F178" s="4" t="str">
        <f>VLOOKUP(A178,HOP!A:C,3,0)</f>
        <v>3884092</v>
      </c>
      <c r="G178" s="4">
        <f t="shared" si="4"/>
        <v>0</v>
      </c>
      <c r="H178" s="4" t="str">
        <f t="shared" si="5"/>
        <v>，3884092</v>
      </c>
      <c r="I178" s="4" t="str">
        <f>VLOOKUP(A178,HOP!A:U,21,0)</f>
        <v>直连</v>
      </c>
    </row>
    <row r="179" s="4" customFormat="1" spans="1:9">
      <c r="A179" s="5">
        <v>999226625540362</v>
      </c>
      <c r="B179" s="6">
        <v>45178</v>
      </c>
      <c r="C179" s="6">
        <v>45179</v>
      </c>
      <c r="D179" s="4">
        <v>687.08</v>
      </c>
      <c r="E179" s="4" t="str">
        <f>VLOOKUP(A179,HOP!A:L,12,0)</f>
        <v>687.09</v>
      </c>
      <c r="F179" s="4" t="str">
        <f>VLOOKUP(A179,HOP!A:C,3,0)</f>
        <v>3884166</v>
      </c>
      <c r="G179" s="4">
        <f t="shared" si="4"/>
        <v>-0.00999999999999091</v>
      </c>
      <c r="H179" s="4" t="str">
        <f t="shared" si="5"/>
        <v>，3884166</v>
      </c>
      <c r="I179" s="4" t="str">
        <f>VLOOKUP(A179,HOP!A:U,21,0)</f>
        <v>直连</v>
      </c>
    </row>
    <row r="180" s="4" customFormat="1" hidden="1" spans="1:9">
      <c r="A180" s="5">
        <v>999226625545105</v>
      </c>
      <c r="B180" s="6">
        <v>45178</v>
      </c>
      <c r="C180" s="6">
        <v>45179</v>
      </c>
      <c r="D180" s="4">
        <v>899.79</v>
      </c>
      <c r="E180" s="4" t="str">
        <f>VLOOKUP(A180,HOP!A:L,12,0)</f>
        <v>899.79</v>
      </c>
      <c r="F180" s="4" t="str">
        <f>VLOOKUP(A180,HOP!A:C,3,0)</f>
        <v>3884170</v>
      </c>
      <c r="G180" s="4">
        <f t="shared" si="4"/>
        <v>0</v>
      </c>
      <c r="H180" s="4" t="str">
        <f t="shared" si="5"/>
        <v>，3884170</v>
      </c>
      <c r="I180" s="4" t="str">
        <f>VLOOKUP(A180,HOP!A:U,21,0)</f>
        <v>直连</v>
      </c>
    </row>
    <row r="181" s="4" customFormat="1" spans="1:9">
      <c r="A181" s="5">
        <v>999226625592807</v>
      </c>
      <c r="B181" s="6">
        <v>45175</v>
      </c>
      <c r="C181" s="6">
        <v>45179</v>
      </c>
      <c r="D181" s="4">
        <v>3960.24</v>
      </c>
      <c r="E181" s="4" t="str">
        <f>VLOOKUP(A181,HOP!A:L,12,0)</f>
        <v>3960.40</v>
      </c>
      <c r="F181" s="4" t="str">
        <f>VLOOKUP(A181,HOP!A:C,3,0)</f>
        <v>3884225</v>
      </c>
      <c r="G181" s="4">
        <f t="shared" si="4"/>
        <v>-0.160000000000309</v>
      </c>
      <c r="H181" s="4" t="str">
        <f t="shared" si="5"/>
        <v>，3884225</v>
      </c>
      <c r="I181" s="4" t="str">
        <f>VLOOKUP(A181,HOP!A:U,21,0)</f>
        <v>直连</v>
      </c>
    </row>
    <row r="182" s="4" customFormat="1" hidden="1" spans="1:9">
      <c r="A182" s="5">
        <v>999226626453699</v>
      </c>
      <c r="B182" s="6">
        <v>45178</v>
      </c>
      <c r="C182" s="6">
        <v>45179</v>
      </c>
      <c r="D182" s="4">
        <v>1202.37</v>
      </c>
      <c r="E182" s="4" t="str">
        <f>VLOOKUP(A182,HOP!A:L,12,0)</f>
        <v>1202.37</v>
      </c>
      <c r="F182" s="4" t="str">
        <f>VLOOKUP(A182,HOP!A:C,3,0)</f>
        <v>3884998</v>
      </c>
      <c r="G182" s="4">
        <f t="shared" si="4"/>
        <v>0</v>
      </c>
      <c r="H182" s="4" t="str">
        <f t="shared" si="5"/>
        <v>，3884998</v>
      </c>
      <c r="I182" s="4" t="str">
        <f>VLOOKUP(A182,HOP!A:U,21,0)</f>
        <v>直连</v>
      </c>
    </row>
    <row r="183" s="4" customFormat="1" hidden="1" spans="1:9">
      <c r="A183" s="5">
        <v>999226626568953</v>
      </c>
      <c r="B183" s="6">
        <v>45176</v>
      </c>
      <c r="C183" s="6">
        <v>45179</v>
      </c>
      <c r="D183" s="4">
        <v>8974.44</v>
      </c>
      <c r="E183" s="4" t="str">
        <f>VLOOKUP(A183,HOP!A:L,12,0)</f>
        <v>8974.44</v>
      </c>
      <c r="F183" s="4" t="str">
        <f>VLOOKUP(A183,HOP!A:C,3,0)</f>
        <v>3885078</v>
      </c>
      <c r="G183" s="4">
        <f t="shared" si="4"/>
        <v>0</v>
      </c>
      <c r="H183" s="4" t="str">
        <f t="shared" si="5"/>
        <v>，3885078</v>
      </c>
      <c r="I183" s="4" t="str">
        <f>VLOOKUP(A183,HOP!A:U,21,0)</f>
        <v>直连</v>
      </c>
    </row>
    <row r="184" s="4" customFormat="1" hidden="1" spans="1:9">
      <c r="A184" s="5">
        <v>999226361751261</v>
      </c>
      <c r="B184" s="6">
        <v>45178</v>
      </c>
      <c r="C184" s="6">
        <v>45179</v>
      </c>
      <c r="D184" s="4">
        <v>1313.28</v>
      </c>
      <c r="E184" s="4" t="str">
        <f>VLOOKUP(A184,HOP!A:L,12,0)</f>
        <v>1313.28</v>
      </c>
      <c r="F184" s="4" t="str">
        <f>VLOOKUP(A184,HOP!A:C,3,0)</f>
        <v>3843047</v>
      </c>
      <c r="G184" s="4">
        <f t="shared" si="4"/>
        <v>0</v>
      </c>
      <c r="H184" s="4" t="str">
        <f t="shared" si="5"/>
        <v>，3843047</v>
      </c>
      <c r="I184" s="4" t="str">
        <f>VLOOKUP(A184,HOP!A:U,21,0)</f>
        <v>直连</v>
      </c>
    </row>
    <row r="185" s="4" customFormat="1" hidden="1" spans="1:9">
      <c r="A185" s="5">
        <v>999226626898672</v>
      </c>
      <c r="B185" s="6">
        <v>45175</v>
      </c>
      <c r="C185" s="6">
        <v>45179</v>
      </c>
      <c r="D185" s="4">
        <v>1518.28</v>
      </c>
      <c r="E185" s="4" t="str">
        <f>VLOOKUP(A185,HOP!A:L,12,0)</f>
        <v>1518.28</v>
      </c>
      <c r="F185" s="4" t="str">
        <f>VLOOKUP(A185,HOP!A:C,3,0)</f>
        <v>3885454</v>
      </c>
      <c r="G185" s="4">
        <f t="shared" si="4"/>
        <v>0</v>
      </c>
      <c r="H185" s="4" t="str">
        <f t="shared" si="5"/>
        <v>，3885454</v>
      </c>
      <c r="I185" s="4" t="str">
        <f>VLOOKUP(A185,HOP!A:U,21,0)</f>
        <v>直连</v>
      </c>
    </row>
    <row r="186" s="4" customFormat="1" hidden="1" spans="1:9">
      <c r="A186" s="5">
        <v>999226627042744</v>
      </c>
      <c r="B186" s="6">
        <v>45177</v>
      </c>
      <c r="C186" s="6">
        <v>45179</v>
      </c>
      <c r="D186" s="4">
        <v>502.35</v>
      </c>
      <c r="E186" s="4" t="str">
        <f>VLOOKUP(A186,HOP!A:L,12,0)</f>
        <v>502.35</v>
      </c>
      <c r="F186" s="4" t="str">
        <f>VLOOKUP(A186,HOP!A:C,3,0)</f>
        <v>3885544</v>
      </c>
      <c r="G186" s="4">
        <f t="shared" si="4"/>
        <v>0</v>
      </c>
      <c r="H186" s="4" t="str">
        <f t="shared" si="5"/>
        <v>，3885544</v>
      </c>
      <c r="I186" s="4" t="str">
        <f>VLOOKUP(A186,HOP!A:U,21,0)</f>
        <v>直连</v>
      </c>
    </row>
    <row r="187" s="4" customFormat="1" hidden="1" spans="1:9">
      <c r="A187" s="5">
        <v>999226629330484</v>
      </c>
      <c r="B187" s="6">
        <v>45175</v>
      </c>
      <c r="C187" s="6">
        <v>45179</v>
      </c>
      <c r="D187" s="4">
        <v>851.27</v>
      </c>
      <c r="E187" s="4" t="str">
        <f>VLOOKUP(A187,HOP!A:L,12,0)</f>
        <v>851.27</v>
      </c>
      <c r="F187" s="4" t="str">
        <f>VLOOKUP(A187,HOP!A:C,3,0)</f>
        <v>3885784</v>
      </c>
      <c r="G187" s="4">
        <f t="shared" si="4"/>
        <v>0</v>
      </c>
      <c r="H187" s="4" t="str">
        <f t="shared" si="5"/>
        <v>，3885784</v>
      </c>
      <c r="I187" s="4" t="str">
        <f>VLOOKUP(A187,HOP!A:U,21,0)</f>
        <v>直连</v>
      </c>
    </row>
    <row r="188" s="4" customFormat="1" hidden="1" spans="1:9">
      <c r="A188" s="5">
        <v>999226630779657</v>
      </c>
      <c r="B188" s="6">
        <v>45177</v>
      </c>
      <c r="C188" s="6">
        <v>45179</v>
      </c>
      <c r="D188" s="4">
        <v>525.02</v>
      </c>
      <c r="E188" s="4" t="str">
        <f>VLOOKUP(A188,HOP!A:L,12,0)</f>
        <v>525.02</v>
      </c>
      <c r="F188" s="4" t="str">
        <f>VLOOKUP(A188,HOP!A:C,3,0)</f>
        <v>3886014</v>
      </c>
      <c r="G188" s="4">
        <f t="shared" si="4"/>
        <v>0</v>
      </c>
      <c r="H188" s="4" t="str">
        <f t="shared" si="5"/>
        <v>，3886014</v>
      </c>
      <c r="I188" s="4" t="str">
        <f>VLOOKUP(A188,HOP!A:U,21,0)</f>
        <v>直连</v>
      </c>
    </row>
    <row r="189" s="4" customFormat="1" hidden="1" spans="1:9">
      <c r="A189" s="5">
        <v>999226631757808</v>
      </c>
      <c r="B189" s="6">
        <v>45176</v>
      </c>
      <c r="C189" s="6">
        <v>45179</v>
      </c>
      <c r="D189" s="4">
        <v>2160.12</v>
      </c>
      <c r="E189" s="4" t="str">
        <f>VLOOKUP(A189,HOP!A:L,12,0)</f>
        <v>2160.12</v>
      </c>
      <c r="F189" s="4" t="str">
        <f>VLOOKUP(A189,HOP!A:C,3,0)</f>
        <v>3886207</v>
      </c>
      <c r="G189" s="4">
        <f t="shared" si="4"/>
        <v>0</v>
      </c>
      <c r="H189" s="4" t="str">
        <f t="shared" si="5"/>
        <v>，3886207</v>
      </c>
      <c r="I189" s="4" t="str">
        <f>VLOOKUP(A189,HOP!A:U,21,0)</f>
        <v>直采</v>
      </c>
    </row>
    <row r="190" s="4" customFormat="1" hidden="1" spans="1:9">
      <c r="A190" s="5">
        <v>999226632957003</v>
      </c>
      <c r="B190" s="6">
        <v>45177</v>
      </c>
      <c r="C190" s="6">
        <v>45179</v>
      </c>
      <c r="D190" s="4">
        <v>2448.22</v>
      </c>
      <c r="E190" s="4" t="str">
        <f>VLOOKUP(A190,HOP!A:L,12,0)</f>
        <v>2448.22</v>
      </c>
      <c r="F190" s="4" t="str">
        <f>VLOOKUP(A190,HOP!A:C,3,0)</f>
        <v>3886439</v>
      </c>
      <c r="G190" s="4">
        <f t="shared" si="4"/>
        <v>0</v>
      </c>
      <c r="H190" s="4" t="str">
        <f t="shared" si="5"/>
        <v>，3886439</v>
      </c>
      <c r="I190" s="4" t="str">
        <f>VLOOKUP(A190,HOP!A:U,21,0)</f>
        <v>直连</v>
      </c>
    </row>
    <row r="191" s="4" customFormat="1" hidden="1" spans="1:9">
      <c r="A191" s="5">
        <v>999226634623384</v>
      </c>
      <c r="B191" s="6">
        <v>45177</v>
      </c>
      <c r="C191" s="6">
        <v>45179</v>
      </c>
      <c r="D191" s="4">
        <v>1862.56</v>
      </c>
      <c r="E191" s="4" t="str">
        <f>VLOOKUP(A191,HOP!A:L,12,0)</f>
        <v>1862.56</v>
      </c>
      <c r="F191" s="4" t="str">
        <f>VLOOKUP(A191,HOP!A:C,3,0)</f>
        <v>3886852</v>
      </c>
      <c r="G191" s="4">
        <f t="shared" si="4"/>
        <v>0</v>
      </c>
      <c r="H191" s="4" t="str">
        <f t="shared" si="5"/>
        <v>，3886852</v>
      </c>
      <c r="I191" s="4" t="str">
        <f>VLOOKUP(A191,HOP!A:U,21,0)</f>
        <v>直连</v>
      </c>
    </row>
    <row r="192" s="4" customFormat="1" hidden="1" spans="1:9">
      <c r="A192" s="5">
        <v>999226634896300</v>
      </c>
      <c r="B192" s="6">
        <v>45178</v>
      </c>
      <c r="C192" s="6">
        <v>45179</v>
      </c>
      <c r="D192" s="4">
        <v>887.78</v>
      </c>
      <c r="E192" s="4" t="str">
        <f>VLOOKUP(A192,HOP!A:L,12,0)</f>
        <v>887.78</v>
      </c>
      <c r="F192" s="4" t="str">
        <f>VLOOKUP(A192,HOP!A:C,3,0)</f>
        <v>3887029</v>
      </c>
      <c r="G192" s="4">
        <f t="shared" si="4"/>
        <v>0</v>
      </c>
      <c r="H192" s="4" t="str">
        <f t="shared" si="5"/>
        <v>，3887029</v>
      </c>
      <c r="I192" s="4" t="str">
        <f>VLOOKUP(A192,HOP!A:U,21,0)</f>
        <v>直连</v>
      </c>
    </row>
    <row r="193" s="4" customFormat="1" hidden="1" spans="1:9">
      <c r="A193" s="5">
        <v>999226634989437</v>
      </c>
      <c r="B193" s="6">
        <v>45178</v>
      </c>
      <c r="C193" s="6">
        <v>45179</v>
      </c>
      <c r="D193" s="4">
        <v>1359.86</v>
      </c>
      <c r="E193" s="4" t="str">
        <f>VLOOKUP(A193,HOP!A:L,12,0)</f>
        <v>1359.86</v>
      </c>
      <c r="F193" s="4" t="str">
        <f>VLOOKUP(A193,HOP!A:C,3,0)</f>
        <v>3887049</v>
      </c>
      <c r="G193" s="4">
        <f t="shared" si="4"/>
        <v>0</v>
      </c>
      <c r="H193" s="4" t="str">
        <f t="shared" si="5"/>
        <v>，3887049</v>
      </c>
      <c r="I193" s="4" t="str">
        <f>VLOOKUP(A193,HOP!A:U,21,0)</f>
        <v>直连</v>
      </c>
    </row>
    <row r="194" s="4" customFormat="1" hidden="1" spans="1:9">
      <c r="A194" s="5">
        <v>999226635032158</v>
      </c>
      <c r="B194" s="6">
        <v>45178</v>
      </c>
      <c r="C194" s="6">
        <v>45179</v>
      </c>
      <c r="D194" s="4">
        <v>1359.86</v>
      </c>
      <c r="E194" s="4" t="str">
        <f>VLOOKUP(A194,HOP!A:L,12,0)</f>
        <v>1359.86</v>
      </c>
      <c r="F194" s="4" t="str">
        <f>VLOOKUP(A194,HOP!A:C,3,0)</f>
        <v>3887056</v>
      </c>
      <c r="G194" s="4">
        <f t="shared" si="4"/>
        <v>0</v>
      </c>
      <c r="H194" s="4" t="str">
        <f t="shared" si="5"/>
        <v>，3887056</v>
      </c>
      <c r="I194" s="4" t="str">
        <f>VLOOKUP(A194,HOP!A:U,21,0)</f>
        <v>直连</v>
      </c>
    </row>
    <row r="195" s="4" customFormat="1" hidden="1" spans="1:9">
      <c r="A195" s="5">
        <v>999226637594364</v>
      </c>
      <c r="B195" s="6">
        <v>45178</v>
      </c>
      <c r="C195" s="6">
        <v>45179</v>
      </c>
      <c r="D195" s="4">
        <v>242.87</v>
      </c>
      <c r="E195" s="4" t="str">
        <f>VLOOKUP(A195,HOP!A:L,12,0)</f>
        <v>242.87</v>
      </c>
      <c r="F195" s="4" t="str">
        <f>VLOOKUP(A195,HOP!A:C,3,0)</f>
        <v>3887756</v>
      </c>
      <c r="G195" s="4">
        <f t="shared" ref="G195:G258" si="6">D195-E195</f>
        <v>0</v>
      </c>
      <c r="H195" s="4" t="str">
        <f t="shared" ref="H195:H258" si="7">$H$1&amp;F195</f>
        <v>，3887756</v>
      </c>
      <c r="I195" s="4" t="str">
        <f>VLOOKUP(A195,HOP!A:U,21,0)</f>
        <v>直连</v>
      </c>
    </row>
    <row r="196" s="4" customFormat="1" hidden="1" spans="1:9">
      <c r="A196" s="5">
        <v>999226637786805</v>
      </c>
      <c r="B196" s="6">
        <v>45178</v>
      </c>
      <c r="C196" s="6">
        <v>45179</v>
      </c>
      <c r="D196" s="4">
        <v>657.02</v>
      </c>
      <c r="E196" s="4" t="str">
        <f>VLOOKUP(A196,HOP!A:L,12,0)</f>
        <v>657.02</v>
      </c>
      <c r="F196" s="4" t="str">
        <f>VLOOKUP(A196,HOP!A:C,3,0)</f>
        <v>3887802</v>
      </c>
      <c r="G196" s="4">
        <f t="shared" si="6"/>
        <v>0</v>
      </c>
      <c r="H196" s="4" t="str">
        <f t="shared" si="7"/>
        <v>，3887802</v>
      </c>
      <c r="I196" s="4" t="str">
        <f>VLOOKUP(A196,HOP!A:U,21,0)</f>
        <v>直连</v>
      </c>
    </row>
    <row r="197" s="4" customFormat="1" hidden="1" spans="1:9">
      <c r="A197" s="5">
        <v>999226640602936</v>
      </c>
      <c r="B197" s="6">
        <v>45177</v>
      </c>
      <c r="C197" s="6">
        <v>45179</v>
      </c>
      <c r="D197" s="4">
        <v>244.22</v>
      </c>
      <c r="E197" s="4" t="str">
        <f>VLOOKUP(A197,HOP!A:L,12,0)</f>
        <v>244.22</v>
      </c>
      <c r="F197" s="4" t="str">
        <f>VLOOKUP(A197,HOP!A:C,3,0)</f>
        <v>3888755</v>
      </c>
      <c r="G197" s="4">
        <f t="shared" si="6"/>
        <v>0</v>
      </c>
      <c r="H197" s="4" t="str">
        <f t="shared" si="7"/>
        <v>，3888755</v>
      </c>
      <c r="I197" s="4" t="str">
        <f>VLOOKUP(A197,HOP!A:U,21,0)</f>
        <v>直连</v>
      </c>
    </row>
    <row r="198" s="4" customFormat="1" hidden="1" spans="1:9">
      <c r="A198" s="5">
        <v>999226640735553</v>
      </c>
      <c r="B198" s="6">
        <v>45178</v>
      </c>
      <c r="C198" s="6">
        <v>45179</v>
      </c>
      <c r="D198" s="4">
        <v>176.81</v>
      </c>
      <c r="E198" s="4" t="str">
        <f>VLOOKUP(A198,HOP!A:L,12,0)</f>
        <v>176.81</v>
      </c>
      <c r="F198" s="4" t="str">
        <f>VLOOKUP(A198,HOP!A:C,3,0)</f>
        <v>3888784</v>
      </c>
      <c r="G198" s="4">
        <f t="shared" si="6"/>
        <v>0</v>
      </c>
      <c r="H198" s="4" t="str">
        <f t="shared" si="7"/>
        <v>，3888784</v>
      </c>
      <c r="I198" s="4" t="str">
        <f>VLOOKUP(A198,HOP!A:U,21,0)</f>
        <v>直连</v>
      </c>
    </row>
    <row r="199" s="4" customFormat="1" hidden="1" spans="1:9">
      <c r="A199" s="5">
        <v>999226640941343</v>
      </c>
      <c r="B199" s="6">
        <v>45176</v>
      </c>
      <c r="C199" s="6">
        <v>45179</v>
      </c>
      <c r="D199" s="4">
        <v>4827</v>
      </c>
      <c r="E199" s="4" t="str">
        <f>VLOOKUP(A199,HOP!A:L,12,0)</f>
        <v>4827.00</v>
      </c>
      <c r="F199" s="4" t="str">
        <f>VLOOKUP(A199,HOP!A:C,3,0)</f>
        <v>3888886</v>
      </c>
      <c r="G199" s="4">
        <f t="shared" si="6"/>
        <v>0</v>
      </c>
      <c r="H199" s="4" t="str">
        <f t="shared" si="7"/>
        <v>，3888886</v>
      </c>
      <c r="I199" s="4" t="str">
        <f>VLOOKUP(A199,HOP!A:U,21,0)</f>
        <v>直连</v>
      </c>
    </row>
    <row r="200" s="4" customFormat="1" hidden="1" spans="1:9">
      <c r="A200" s="5">
        <v>999226641414686</v>
      </c>
      <c r="B200" s="6">
        <v>45178</v>
      </c>
      <c r="C200" s="6">
        <v>45179</v>
      </c>
      <c r="D200" s="4">
        <v>383.26</v>
      </c>
      <c r="E200" s="4" t="str">
        <f>VLOOKUP(A200,HOP!A:L,12,0)</f>
        <v>383.26</v>
      </c>
      <c r="F200" s="4" t="str">
        <f>VLOOKUP(A200,HOP!A:C,3,0)</f>
        <v>3889024</v>
      </c>
      <c r="G200" s="4">
        <f t="shared" si="6"/>
        <v>0</v>
      </c>
      <c r="H200" s="4" t="str">
        <f t="shared" si="7"/>
        <v>，3889024</v>
      </c>
      <c r="I200" s="4" t="str">
        <f>VLOOKUP(A200,HOP!A:U,21,0)</f>
        <v>直连</v>
      </c>
    </row>
    <row r="201" s="4" customFormat="1" hidden="1" spans="1:9">
      <c r="A201" s="5">
        <v>999226643101352</v>
      </c>
      <c r="B201" s="6">
        <v>45178</v>
      </c>
      <c r="C201" s="6">
        <v>45179</v>
      </c>
      <c r="D201" s="4">
        <v>433.05</v>
      </c>
      <c r="E201" s="4" t="str">
        <f>VLOOKUP(A201,HOP!A:L,12,0)</f>
        <v>433.05</v>
      </c>
      <c r="F201" s="4" t="str">
        <f>VLOOKUP(A201,HOP!A:C,3,0)</f>
        <v>3889663</v>
      </c>
      <c r="G201" s="4">
        <f t="shared" si="6"/>
        <v>0</v>
      </c>
      <c r="H201" s="4" t="str">
        <f t="shared" si="7"/>
        <v>，3889663</v>
      </c>
      <c r="I201" s="4" t="str">
        <f>VLOOKUP(A201,HOP!A:U,21,0)</f>
        <v>直连</v>
      </c>
    </row>
    <row r="202" s="4" customFormat="1" hidden="1" spans="1:9">
      <c r="A202" s="5">
        <v>999226643438662</v>
      </c>
      <c r="B202" s="6">
        <v>45178</v>
      </c>
      <c r="C202" s="6">
        <v>45179</v>
      </c>
      <c r="D202" s="4">
        <v>516.93</v>
      </c>
      <c r="E202" s="4" t="str">
        <f>VLOOKUP(A202,HOP!A:L,12,0)</f>
        <v>516.93</v>
      </c>
      <c r="F202" s="4" t="str">
        <f>VLOOKUP(A202,HOP!A:C,3,0)</f>
        <v>3889791</v>
      </c>
      <c r="G202" s="4">
        <f t="shared" si="6"/>
        <v>0</v>
      </c>
      <c r="H202" s="4" t="str">
        <f t="shared" si="7"/>
        <v>，3889791</v>
      </c>
      <c r="I202" s="4" t="str">
        <f>VLOOKUP(A202,HOP!A:U,21,0)</f>
        <v>直连</v>
      </c>
    </row>
    <row r="203" s="4" customFormat="1" hidden="1" spans="1:9">
      <c r="A203" s="5">
        <v>26644045915</v>
      </c>
      <c r="B203" s="6">
        <v>45176</v>
      </c>
      <c r="C203" s="6">
        <v>45179</v>
      </c>
      <c r="D203" s="4">
        <v>1882.41</v>
      </c>
      <c r="E203" s="4" t="str">
        <f>VLOOKUP(A203,HOP!A:L,12,0)</f>
        <v>1882.41</v>
      </c>
      <c r="F203" s="4" t="str">
        <f>VLOOKUP(A203,HOP!A:C,3,0)</f>
        <v>3890015</v>
      </c>
      <c r="G203" s="4">
        <f t="shared" si="6"/>
        <v>0</v>
      </c>
      <c r="H203" s="4" t="str">
        <f t="shared" si="7"/>
        <v>，3890015</v>
      </c>
      <c r="I203" s="4" t="str">
        <f>VLOOKUP(A203,HOP!A:U,21,0)</f>
        <v>直连</v>
      </c>
    </row>
    <row r="204" s="4" customFormat="1" hidden="1" spans="1:9">
      <c r="A204" s="5">
        <v>999226644947513</v>
      </c>
      <c r="B204" s="6">
        <v>45178</v>
      </c>
      <c r="C204" s="6">
        <v>45179</v>
      </c>
      <c r="D204" s="4">
        <v>382.98</v>
      </c>
      <c r="E204" s="4" t="str">
        <f>VLOOKUP(A204,HOP!A:L,12,0)</f>
        <v>382.98</v>
      </c>
      <c r="F204" s="4" t="str">
        <f>VLOOKUP(A204,HOP!A:C,3,0)</f>
        <v>3890316</v>
      </c>
      <c r="G204" s="4">
        <f t="shared" si="6"/>
        <v>0</v>
      </c>
      <c r="H204" s="4" t="str">
        <f t="shared" si="7"/>
        <v>，3890316</v>
      </c>
      <c r="I204" s="4" t="str">
        <f>VLOOKUP(A204,HOP!A:U,21,0)</f>
        <v>直连</v>
      </c>
    </row>
    <row r="205" s="4" customFormat="1" hidden="1" spans="1:9">
      <c r="A205" s="5">
        <v>999226645014008</v>
      </c>
      <c r="B205" s="6">
        <v>45176</v>
      </c>
      <c r="C205" s="6">
        <v>45179</v>
      </c>
      <c r="D205" s="4">
        <v>2152.74</v>
      </c>
      <c r="E205" s="4" t="str">
        <f>VLOOKUP(A205,HOP!A:L,12,0)</f>
        <v>2152.74</v>
      </c>
      <c r="F205" s="4" t="str">
        <f>VLOOKUP(A205,HOP!A:C,3,0)</f>
        <v>3890329</v>
      </c>
      <c r="G205" s="4">
        <f t="shared" si="6"/>
        <v>0</v>
      </c>
      <c r="H205" s="4" t="str">
        <f t="shared" si="7"/>
        <v>，3890329</v>
      </c>
      <c r="I205" s="4" t="str">
        <f>VLOOKUP(A205,HOP!A:U,21,0)</f>
        <v>直采</v>
      </c>
    </row>
    <row r="206" s="4" customFormat="1" hidden="1" spans="1:9">
      <c r="A206" s="5">
        <v>999226646849539</v>
      </c>
      <c r="B206" s="6">
        <v>45178</v>
      </c>
      <c r="C206" s="6">
        <v>45179</v>
      </c>
      <c r="D206" s="4">
        <v>305.31</v>
      </c>
      <c r="E206" s="4" t="str">
        <f>VLOOKUP(A206,HOP!A:L,12,0)</f>
        <v>305.31</v>
      </c>
      <c r="F206" s="4" t="str">
        <f>VLOOKUP(A206,HOP!A:C,3,0)</f>
        <v>3890893</v>
      </c>
      <c r="G206" s="4">
        <f t="shared" si="6"/>
        <v>0</v>
      </c>
      <c r="H206" s="4" t="str">
        <f t="shared" si="7"/>
        <v>，3890893</v>
      </c>
      <c r="I206" s="4" t="str">
        <f>VLOOKUP(A206,HOP!A:U,21,0)</f>
        <v>直连</v>
      </c>
    </row>
    <row r="207" s="4" customFormat="1" hidden="1" spans="1:9">
      <c r="A207" s="5">
        <v>999226647367520</v>
      </c>
      <c r="B207" s="6">
        <v>45178</v>
      </c>
      <c r="C207" s="6">
        <v>45179</v>
      </c>
      <c r="D207" s="4">
        <v>406.98</v>
      </c>
      <c r="E207" s="4" t="str">
        <f>VLOOKUP(A207,HOP!A:L,12,0)</f>
        <v>406.98</v>
      </c>
      <c r="F207" s="4" t="str">
        <f>VLOOKUP(A207,HOP!A:C,3,0)</f>
        <v>3891084</v>
      </c>
      <c r="G207" s="4">
        <f t="shared" si="6"/>
        <v>0</v>
      </c>
      <c r="H207" s="4" t="str">
        <f t="shared" si="7"/>
        <v>，3891084</v>
      </c>
      <c r="I207" s="4" t="str">
        <f>VLOOKUP(A207,HOP!A:U,21,0)</f>
        <v>直采</v>
      </c>
    </row>
    <row r="208" s="4" customFormat="1" hidden="1" spans="1:9">
      <c r="A208" s="5">
        <v>999226647421294</v>
      </c>
      <c r="B208" s="6">
        <v>45175</v>
      </c>
      <c r="C208" s="6">
        <v>45179</v>
      </c>
      <c r="D208" s="4">
        <v>4430.2</v>
      </c>
      <c r="E208" s="4" t="str">
        <f>VLOOKUP(A208,HOP!A:L,12,0)</f>
        <v>4430.20</v>
      </c>
      <c r="F208" s="4" t="str">
        <f>VLOOKUP(A208,HOP!A:C,3,0)</f>
        <v>3891100</v>
      </c>
      <c r="G208" s="4">
        <f t="shared" si="6"/>
        <v>0</v>
      </c>
      <c r="H208" s="4" t="str">
        <f t="shared" si="7"/>
        <v>，3891100</v>
      </c>
      <c r="I208" s="4" t="str">
        <f>VLOOKUP(A208,HOP!A:U,21,0)</f>
        <v>直连</v>
      </c>
    </row>
    <row r="209" s="4" customFormat="1" hidden="1" spans="1:9">
      <c r="A209" s="5">
        <v>999226647440724</v>
      </c>
      <c r="B209" s="6">
        <v>45175</v>
      </c>
      <c r="C209" s="6">
        <v>45179</v>
      </c>
      <c r="D209" s="4">
        <v>4430.2</v>
      </c>
      <c r="E209" s="4" t="str">
        <f>VLOOKUP(A209,HOP!A:L,12,0)</f>
        <v>4430.20</v>
      </c>
      <c r="F209" s="4" t="str">
        <f>VLOOKUP(A209,HOP!A:C,3,0)</f>
        <v>3891103</v>
      </c>
      <c r="G209" s="4">
        <f t="shared" si="6"/>
        <v>0</v>
      </c>
      <c r="H209" s="4" t="str">
        <f t="shared" si="7"/>
        <v>，3891103</v>
      </c>
      <c r="I209" s="4" t="str">
        <f>VLOOKUP(A209,HOP!A:U,21,0)</f>
        <v>直连</v>
      </c>
    </row>
    <row r="210" s="4" customFormat="1" hidden="1" spans="1:9">
      <c r="A210" s="5">
        <v>999226647916744</v>
      </c>
      <c r="B210" s="6">
        <v>45177</v>
      </c>
      <c r="C210" s="6">
        <v>45179</v>
      </c>
      <c r="D210" s="4">
        <v>547.72</v>
      </c>
      <c r="E210" s="4" t="str">
        <f>VLOOKUP(A210,HOP!A:L,12,0)</f>
        <v>547.72</v>
      </c>
      <c r="F210" s="4" t="str">
        <f>VLOOKUP(A210,HOP!A:C,3,0)</f>
        <v>3891374</v>
      </c>
      <c r="G210" s="4">
        <f t="shared" si="6"/>
        <v>0</v>
      </c>
      <c r="H210" s="4" t="str">
        <f t="shared" si="7"/>
        <v>，3891374</v>
      </c>
      <c r="I210" s="4" t="str">
        <f>VLOOKUP(A210,HOP!A:U,21,0)</f>
        <v>直连</v>
      </c>
    </row>
    <row r="211" s="4" customFormat="1" hidden="1" spans="1:9">
      <c r="A211" s="5">
        <v>999226648974040</v>
      </c>
      <c r="B211" s="6">
        <v>45178</v>
      </c>
      <c r="C211" s="6">
        <v>45179</v>
      </c>
      <c r="D211" s="4">
        <v>339.51</v>
      </c>
      <c r="E211" s="4" t="str">
        <f>VLOOKUP(A211,HOP!A:L,12,0)</f>
        <v>339.51</v>
      </c>
      <c r="F211" s="4" t="str">
        <f>VLOOKUP(A211,HOP!A:C,3,0)</f>
        <v>3891938</v>
      </c>
      <c r="G211" s="4">
        <f t="shared" si="6"/>
        <v>0</v>
      </c>
      <c r="H211" s="4" t="str">
        <f t="shared" si="7"/>
        <v>，3891938</v>
      </c>
      <c r="I211" s="4" t="str">
        <f>VLOOKUP(A211,HOP!A:U,21,0)</f>
        <v>直采</v>
      </c>
    </row>
    <row r="212" s="4" customFormat="1" hidden="1" spans="1:9">
      <c r="A212" s="5">
        <v>999226653206912</v>
      </c>
      <c r="B212" s="6">
        <v>45176</v>
      </c>
      <c r="C212" s="6">
        <v>45179</v>
      </c>
      <c r="D212" s="4">
        <v>1148.94</v>
      </c>
      <c r="E212" s="4" t="str">
        <f>VLOOKUP(A212,HOP!A:L,12,0)</f>
        <v>1148.94</v>
      </c>
      <c r="F212" s="4" t="str">
        <f>VLOOKUP(A212,HOP!A:C,3,0)</f>
        <v>3892109</v>
      </c>
      <c r="G212" s="4">
        <f t="shared" si="6"/>
        <v>0</v>
      </c>
      <c r="H212" s="4" t="str">
        <f t="shared" si="7"/>
        <v>，3892109</v>
      </c>
      <c r="I212" s="4" t="str">
        <f>VLOOKUP(A212,HOP!A:U,21,0)</f>
        <v>直连</v>
      </c>
    </row>
    <row r="213" s="4" customFormat="1" hidden="1" spans="1:9">
      <c r="A213" s="5">
        <v>999226655175630</v>
      </c>
      <c r="B213" s="6">
        <v>45178</v>
      </c>
      <c r="C213" s="6">
        <v>45179</v>
      </c>
      <c r="D213" s="4">
        <v>540.77</v>
      </c>
      <c r="E213" s="4" t="str">
        <f>VLOOKUP(A213,HOP!A:L,12,0)</f>
        <v>540.77</v>
      </c>
      <c r="F213" s="4" t="str">
        <f>VLOOKUP(A213,HOP!A:C,3,0)</f>
        <v>3892406</v>
      </c>
      <c r="G213" s="4">
        <f t="shared" si="6"/>
        <v>0</v>
      </c>
      <c r="H213" s="4" t="str">
        <f t="shared" si="7"/>
        <v>，3892406</v>
      </c>
      <c r="I213" s="4" t="str">
        <f>VLOOKUP(A213,HOP!A:U,21,0)</f>
        <v>直连</v>
      </c>
    </row>
    <row r="214" s="4" customFormat="1" hidden="1" spans="1:9">
      <c r="A214" s="5">
        <v>999226656493610</v>
      </c>
      <c r="B214" s="6">
        <v>45177</v>
      </c>
      <c r="C214" s="6">
        <v>45179</v>
      </c>
      <c r="D214" s="4">
        <v>3138.91</v>
      </c>
      <c r="E214" s="4" t="str">
        <f>VLOOKUP(A214,HOP!A:L,12,0)</f>
        <v>3138.91</v>
      </c>
      <c r="F214" s="4" t="str">
        <f>VLOOKUP(A214,HOP!A:C,3,0)</f>
        <v>3892562</v>
      </c>
      <c r="G214" s="4">
        <f t="shared" si="6"/>
        <v>0</v>
      </c>
      <c r="H214" s="4" t="str">
        <f t="shared" si="7"/>
        <v>，3892562</v>
      </c>
      <c r="I214" s="4" t="str">
        <f>VLOOKUP(A214,HOP!A:U,21,0)</f>
        <v>直连</v>
      </c>
    </row>
    <row r="215" s="4" customFormat="1" hidden="1" spans="1:9">
      <c r="A215" s="5">
        <v>999226659930052</v>
      </c>
      <c r="B215" s="6">
        <v>45178</v>
      </c>
      <c r="C215" s="6">
        <v>45179</v>
      </c>
      <c r="D215" s="4">
        <v>1215.02</v>
      </c>
      <c r="E215" s="4" t="str">
        <f>VLOOKUP(A215,HOP!A:L,12,0)</f>
        <v>1215.02</v>
      </c>
      <c r="F215" s="4" t="str">
        <f>VLOOKUP(A215,HOP!A:C,3,0)</f>
        <v>3893698</v>
      </c>
      <c r="G215" s="4">
        <f t="shared" si="6"/>
        <v>0</v>
      </c>
      <c r="H215" s="4" t="str">
        <f t="shared" si="7"/>
        <v>，3893698</v>
      </c>
      <c r="I215" s="4" t="str">
        <f>VLOOKUP(A215,HOP!A:U,21,0)</f>
        <v>直连</v>
      </c>
    </row>
    <row r="216" s="4" customFormat="1" hidden="1" spans="1:9">
      <c r="A216" s="5">
        <v>999226660864208</v>
      </c>
      <c r="B216" s="6">
        <v>45178</v>
      </c>
      <c r="C216" s="6">
        <v>45179</v>
      </c>
      <c r="D216" s="4">
        <v>1581.02</v>
      </c>
      <c r="E216" s="4" t="str">
        <f>VLOOKUP(A216,HOP!A:L,12,0)</f>
        <v>1581.02</v>
      </c>
      <c r="F216" s="4" t="str">
        <f>VLOOKUP(A216,HOP!A:C,3,0)</f>
        <v>3894045</v>
      </c>
      <c r="G216" s="4">
        <f t="shared" si="6"/>
        <v>0</v>
      </c>
      <c r="H216" s="4" t="str">
        <f t="shared" si="7"/>
        <v>，3894045</v>
      </c>
      <c r="I216" s="4" t="str">
        <f>VLOOKUP(A216,HOP!A:U,21,0)</f>
        <v>直连</v>
      </c>
    </row>
    <row r="217" s="4" customFormat="1" hidden="1" spans="1:9">
      <c r="A217" s="5">
        <v>999226660933245</v>
      </c>
      <c r="B217" s="6">
        <v>45178</v>
      </c>
      <c r="C217" s="6">
        <v>45179</v>
      </c>
      <c r="D217" s="4">
        <v>319.38</v>
      </c>
      <c r="E217" s="4" t="str">
        <f>VLOOKUP(A217,HOP!A:L,12,0)</f>
        <v>319.38</v>
      </c>
      <c r="F217" s="4" t="str">
        <f>VLOOKUP(A217,HOP!A:C,3,0)</f>
        <v>3894059</v>
      </c>
      <c r="G217" s="4">
        <f t="shared" si="6"/>
        <v>0</v>
      </c>
      <c r="H217" s="4" t="str">
        <f t="shared" si="7"/>
        <v>，3894059</v>
      </c>
      <c r="I217" s="4" t="str">
        <f>VLOOKUP(A217,HOP!A:U,21,0)</f>
        <v>直连</v>
      </c>
    </row>
    <row r="218" s="4" customFormat="1" hidden="1" spans="1:9">
      <c r="A218" s="5">
        <v>999226661273323</v>
      </c>
      <c r="B218" s="6">
        <v>45177</v>
      </c>
      <c r="C218" s="6">
        <v>45179</v>
      </c>
      <c r="D218" s="4">
        <v>956.23</v>
      </c>
      <c r="E218" s="4" t="str">
        <f>VLOOKUP(A218,HOP!A:L,12,0)</f>
        <v>956.23</v>
      </c>
      <c r="F218" s="4" t="str">
        <f>VLOOKUP(A218,HOP!A:C,3,0)</f>
        <v>3894149</v>
      </c>
      <c r="G218" s="4">
        <f t="shared" si="6"/>
        <v>0</v>
      </c>
      <c r="H218" s="4" t="str">
        <f t="shared" si="7"/>
        <v>，3894149</v>
      </c>
      <c r="I218" s="4" t="str">
        <f>VLOOKUP(A218,HOP!A:U,21,0)</f>
        <v>直连</v>
      </c>
    </row>
    <row r="219" s="4" customFormat="1" hidden="1" spans="1:9">
      <c r="A219" s="5">
        <v>999226662257837</v>
      </c>
      <c r="B219" s="6">
        <v>45176</v>
      </c>
      <c r="C219" s="6">
        <v>45179</v>
      </c>
      <c r="D219" s="4">
        <v>2534.01</v>
      </c>
      <c r="E219" s="4" t="str">
        <f>VLOOKUP(A219,HOP!A:L,12,0)</f>
        <v>2534.01</v>
      </c>
      <c r="F219" s="4" t="str">
        <f>VLOOKUP(A219,HOP!A:C,3,0)</f>
        <v>3894382</v>
      </c>
      <c r="G219" s="4">
        <f t="shared" si="6"/>
        <v>0</v>
      </c>
      <c r="H219" s="4" t="str">
        <f t="shared" si="7"/>
        <v>，3894382</v>
      </c>
      <c r="I219" s="4" t="str">
        <f>VLOOKUP(A219,HOP!A:U,21,0)</f>
        <v>直连</v>
      </c>
    </row>
    <row r="220" s="4" customFormat="1" hidden="1" spans="1:9">
      <c r="A220" s="5">
        <v>999226663252752</v>
      </c>
      <c r="B220" s="6">
        <v>45177</v>
      </c>
      <c r="C220" s="6">
        <v>45179</v>
      </c>
      <c r="D220" s="4">
        <v>2484.26</v>
      </c>
      <c r="E220" s="4" t="str">
        <f>VLOOKUP(A220,HOP!A:L,12,0)</f>
        <v>2484.26</v>
      </c>
      <c r="F220" s="4" t="str">
        <f>VLOOKUP(A220,HOP!A:C,3,0)</f>
        <v>3894653</v>
      </c>
      <c r="G220" s="4">
        <f t="shared" si="6"/>
        <v>0</v>
      </c>
      <c r="H220" s="4" t="str">
        <f t="shared" si="7"/>
        <v>，3894653</v>
      </c>
      <c r="I220" s="4" t="str">
        <f>VLOOKUP(A220,HOP!A:U,21,0)</f>
        <v>直连</v>
      </c>
    </row>
    <row r="221" s="4" customFormat="1" hidden="1" spans="1:9">
      <c r="A221" s="5">
        <v>999226663701806</v>
      </c>
      <c r="B221" s="6">
        <v>45178</v>
      </c>
      <c r="C221" s="6">
        <v>45179</v>
      </c>
      <c r="D221" s="4">
        <v>711.79</v>
      </c>
      <c r="E221" s="4" t="str">
        <f>VLOOKUP(A221,HOP!A:L,12,0)</f>
        <v>711.79</v>
      </c>
      <c r="F221" s="4" t="str">
        <f>VLOOKUP(A221,HOP!A:C,3,0)</f>
        <v>3894728</v>
      </c>
      <c r="G221" s="4">
        <f t="shared" si="6"/>
        <v>0</v>
      </c>
      <c r="H221" s="4" t="str">
        <f t="shared" si="7"/>
        <v>，3894728</v>
      </c>
      <c r="I221" s="4" t="str">
        <f>VLOOKUP(A221,HOP!A:U,21,0)</f>
        <v>直连</v>
      </c>
    </row>
    <row r="222" s="4" customFormat="1" hidden="1" spans="1:9">
      <c r="A222" s="5">
        <v>999226663812821</v>
      </c>
      <c r="B222" s="6">
        <v>45178</v>
      </c>
      <c r="C222" s="6">
        <v>45179</v>
      </c>
      <c r="D222" s="4">
        <v>1310.54</v>
      </c>
      <c r="E222" s="4" t="str">
        <f>VLOOKUP(A222,HOP!A:L,12,0)</f>
        <v>1310.54</v>
      </c>
      <c r="F222" s="4" t="str">
        <f>VLOOKUP(A222,HOP!A:C,3,0)</f>
        <v>3894738</v>
      </c>
      <c r="G222" s="4">
        <f t="shared" si="6"/>
        <v>0</v>
      </c>
      <c r="H222" s="4" t="str">
        <f t="shared" si="7"/>
        <v>，3894738</v>
      </c>
      <c r="I222" s="4" t="str">
        <f>VLOOKUP(A222,HOP!A:U,21,0)</f>
        <v>直连</v>
      </c>
    </row>
    <row r="223" s="4" customFormat="1" hidden="1" spans="1:9">
      <c r="A223" s="5">
        <v>999226667851596</v>
      </c>
      <c r="B223" s="6">
        <v>45177</v>
      </c>
      <c r="C223" s="6">
        <v>45179</v>
      </c>
      <c r="D223" s="4">
        <v>1884.46</v>
      </c>
      <c r="E223" s="4" t="str">
        <f>VLOOKUP(A223,HOP!A:L,12,0)</f>
        <v>1884.46</v>
      </c>
      <c r="F223" s="4" t="str">
        <f>VLOOKUP(A223,HOP!A:C,3,0)</f>
        <v>3895922</v>
      </c>
      <c r="G223" s="4">
        <f t="shared" si="6"/>
        <v>0</v>
      </c>
      <c r="H223" s="4" t="str">
        <f t="shared" si="7"/>
        <v>，3895922</v>
      </c>
      <c r="I223" s="4" t="str">
        <f>VLOOKUP(A223,HOP!A:U,21,0)</f>
        <v>直连</v>
      </c>
    </row>
    <row r="224" s="4" customFormat="1" hidden="1" spans="1:9">
      <c r="A224" s="5">
        <v>999226667926793</v>
      </c>
      <c r="B224" s="6">
        <v>45178</v>
      </c>
      <c r="C224" s="6">
        <v>45179</v>
      </c>
      <c r="D224" s="4">
        <v>423.76</v>
      </c>
      <c r="E224" s="4" t="str">
        <f>VLOOKUP(A224,HOP!A:L,12,0)</f>
        <v>423.76</v>
      </c>
      <c r="F224" s="4" t="str">
        <f>VLOOKUP(A224,HOP!A:C,3,0)</f>
        <v>3895944</v>
      </c>
      <c r="G224" s="4">
        <f t="shared" si="6"/>
        <v>0</v>
      </c>
      <c r="H224" s="4" t="str">
        <f t="shared" si="7"/>
        <v>，3895944</v>
      </c>
      <c r="I224" s="4" t="str">
        <f>VLOOKUP(A224,HOP!A:U,21,0)</f>
        <v>直连</v>
      </c>
    </row>
    <row r="225" s="4" customFormat="1" hidden="1" spans="1:9">
      <c r="A225" s="5">
        <v>26668549950</v>
      </c>
      <c r="B225" s="6">
        <v>45178</v>
      </c>
      <c r="C225" s="6">
        <v>45179</v>
      </c>
      <c r="D225" s="4">
        <v>1903.94</v>
      </c>
      <c r="E225" s="4" t="str">
        <f>VLOOKUP(A225,HOP!A:L,12,0)</f>
        <v>1903.94</v>
      </c>
      <c r="F225" s="4" t="str">
        <f>VLOOKUP(A225,HOP!A:C,3,0)</f>
        <v>3896181</v>
      </c>
      <c r="G225" s="4">
        <f t="shared" si="6"/>
        <v>0</v>
      </c>
      <c r="H225" s="4" t="str">
        <f t="shared" si="7"/>
        <v>，3896181</v>
      </c>
      <c r="I225" s="4" t="str">
        <f>VLOOKUP(A225,HOP!A:U,21,0)</f>
        <v>直采</v>
      </c>
    </row>
    <row r="226" s="4" customFormat="1" hidden="1" spans="1:9">
      <c r="A226" s="5">
        <v>999226669125987</v>
      </c>
      <c r="B226" s="6">
        <v>45177</v>
      </c>
      <c r="C226" s="6">
        <v>45179</v>
      </c>
      <c r="D226" s="4">
        <v>248.72</v>
      </c>
      <c r="E226" s="4" t="str">
        <f>VLOOKUP(A226,HOP!A:L,12,0)</f>
        <v>248.72</v>
      </c>
      <c r="F226" s="4" t="str">
        <f>VLOOKUP(A226,HOP!A:C,3,0)</f>
        <v>3896303</v>
      </c>
      <c r="G226" s="4">
        <f t="shared" si="6"/>
        <v>0</v>
      </c>
      <c r="H226" s="4" t="str">
        <f t="shared" si="7"/>
        <v>，3896303</v>
      </c>
      <c r="I226" s="4" t="str">
        <f>VLOOKUP(A226,HOP!A:U,21,0)</f>
        <v>直连</v>
      </c>
    </row>
    <row r="227" s="4" customFormat="1" hidden="1" spans="1:9">
      <c r="A227" s="5">
        <v>999226669413369</v>
      </c>
      <c r="B227" s="6">
        <v>45177</v>
      </c>
      <c r="C227" s="6">
        <v>45179</v>
      </c>
      <c r="D227" s="4">
        <v>255.5</v>
      </c>
      <c r="E227" s="4" t="str">
        <f>VLOOKUP(A227,HOP!A:L,12,0)</f>
        <v>255.50</v>
      </c>
      <c r="F227" s="4" t="str">
        <f>VLOOKUP(A227,HOP!A:C,3,0)</f>
        <v>3896534</v>
      </c>
      <c r="G227" s="4">
        <f t="shared" si="6"/>
        <v>0</v>
      </c>
      <c r="H227" s="4" t="str">
        <f t="shared" si="7"/>
        <v>，3896534</v>
      </c>
      <c r="I227" s="4" t="str">
        <f>VLOOKUP(A227,HOP!A:U,21,0)</f>
        <v>直连</v>
      </c>
    </row>
    <row r="228" s="4" customFormat="1" hidden="1" spans="1:9">
      <c r="A228" s="5">
        <v>999226670120864</v>
      </c>
      <c r="B228" s="6">
        <v>45177</v>
      </c>
      <c r="C228" s="6">
        <v>45179</v>
      </c>
      <c r="D228" s="4">
        <v>699.64</v>
      </c>
      <c r="E228" s="4" t="str">
        <f>VLOOKUP(A228,HOP!A:L,12,0)</f>
        <v>699.64</v>
      </c>
      <c r="F228" s="4" t="str">
        <f>VLOOKUP(A228,HOP!A:C,3,0)</f>
        <v>3896678</v>
      </c>
      <c r="G228" s="4">
        <f t="shared" si="6"/>
        <v>0</v>
      </c>
      <c r="H228" s="4" t="str">
        <f t="shared" si="7"/>
        <v>，3896678</v>
      </c>
      <c r="I228" s="4" t="str">
        <f>VLOOKUP(A228,HOP!A:U,21,0)</f>
        <v>直连</v>
      </c>
    </row>
    <row r="229" s="4" customFormat="1" hidden="1" spans="1:9">
      <c r="A229" s="5">
        <v>999226670916451</v>
      </c>
      <c r="B229" s="6">
        <v>45177</v>
      </c>
      <c r="C229" s="6">
        <v>45179</v>
      </c>
      <c r="D229" s="4">
        <v>867.16</v>
      </c>
      <c r="E229" s="4" t="str">
        <f>VLOOKUP(A229,HOP!A:L,12,0)</f>
        <v>867.16</v>
      </c>
      <c r="F229" s="4" t="str">
        <f>VLOOKUP(A229,HOP!A:C,3,0)</f>
        <v>3897028</v>
      </c>
      <c r="G229" s="4">
        <f t="shared" si="6"/>
        <v>0</v>
      </c>
      <c r="H229" s="4" t="str">
        <f t="shared" si="7"/>
        <v>，3897028</v>
      </c>
      <c r="I229" s="4" t="str">
        <f>VLOOKUP(A229,HOP!A:U,21,0)</f>
        <v>直连</v>
      </c>
    </row>
    <row r="230" s="4" customFormat="1" hidden="1" spans="1:9">
      <c r="A230" s="5">
        <v>999226671266129</v>
      </c>
      <c r="B230" s="6">
        <v>45178</v>
      </c>
      <c r="C230" s="6">
        <v>45179</v>
      </c>
      <c r="D230" s="4">
        <v>326.91</v>
      </c>
      <c r="E230" s="4" t="str">
        <f>VLOOKUP(A230,HOP!A:L,12,0)</f>
        <v>326.91</v>
      </c>
      <c r="F230" s="4" t="str">
        <f>VLOOKUP(A230,HOP!A:C,3,0)</f>
        <v>3897305</v>
      </c>
      <c r="G230" s="4">
        <f t="shared" si="6"/>
        <v>0</v>
      </c>
      <c r="H230" s="4" t="str">
        <f t="shared" si="7"/>
        <v>，3897305</v>
      </c>
      <c r="I230" s="4" t="str">
        <f>VLOOKUP(A230,HOP!A:U,21,0)</f>
        <v>直连</v>
      </c>
    </row>
    <row r="231" s="4" customFormat="1" hidden="1" spans="1:9">
      <c r="A231" s="5">
        <v>999226671844604</v>
      </c>
      <c r="B231" s="6">
        <v>45176</v>
      </c>
      <c r="C231" s="6">
        <v>45179</v>
      </c>
      <c r="D231" s="4">
        <v>2137.92</v>
      </c>
      <c r="E231" s="4" t="str">
        <f>VLOOKUP(A231,HOP!A:L,12,0)</f>
        <v>2137.92</v>
      </c>
      <c r="F231" s="4" t="str">
        <f>VLOOKUP(A231,HOP!A:C,3,0)</f>
        <v>3897513</v>
      </c>
      <c r="G231" s="4">
        <f t="shared" si="6"/>
        <v>0</v>
      </c>
      <c r="H231" s="4" t="str">
        <f t="shared" si="7"/>
        <v>，3897513</v>
      </c>
      <c r="I231" s="4" t="str">
        <f>VLOOKUP(A231,HOP!A:U,21,0)</f>
        <v>直连</v>
      </c>
    </row>
    <row r="232" s="4" customFormat="1" hidden="1" spans="1:9">
      <c r="A232" s="5">
        <v>999226673511784</v>
      </c>
      <c r="B232" s="6">
        <v>45177</v>
      </c>
      <c r="C232" s="6">
        <v>45179</v>
      </c>
      <c r="D232" s="4">
        <v>3819.76</v>
      </c>
      <c r="E232" s="4" t="str">
        <f>VLOOKUP(A232,HOP!A:L,12,0)</f>
        <v>3819.76</v>
      </c>
      <c r="F232" s="4" t="str">
        <f>VLOOKUP(A232,HOP!A:C,3,0)</f>
        <v>3898257</v>
      </c>
      <c r="G232" s="4">
        <f t="shared" si="6"/>
        <v>0</v>
      </c>
      <c r="H232" s="4" t="str">
        <f t="shared" si="7"/>
        <v>，3898257</v>
      </c>
      <c r="I232" s="4" t="str">
        <f>VLOOKUP(A232,HOP!A:U,21,0)</f>
        <v>直连</v>
      </c>
    </row>
    <row r="233" s="4" customFormat="1" hidden="1" spans="1:9">
      <c r="A233" s="5">
        <v>999226699900471</v>
      </c>
      <c r="B233" s="6">
        <v>45178</v>
      </c>
      <c r="C233" s="6">
        <v>45179</v>
      </c>
      <c r="D233" s="4">
        <v>397.9</v>
      </c>
      <c r="E233" s="4" t="str">
        <f>VLOOKUP(A233,HOP!A:L,12,0)</f>
        <v>397.90</v>
      </c>
      <c r="F233" s="4" t="str">
        <f>VLOOKUP(A233,HOP!A:C,3,0)</f>
        <v>3898471</v>
      </c>
      <c r="G233" s="4">
        <f t="shared" si="6"/>
        <v>0</v>
      </c>
      <c r="H233" s="4" t="str">
        <f t="shared" si="7"/>
        <v>，3898471</v>
      </c>
      <c r="I233" s="4" t="str">
        <f>VLOOKUP(A233,HOP!A:U,21,0)</f>
        <v>直采</v>
      </c>
    </row>
    <row r="234" s="4" customFormat="1" hidden="1" spans="1:9">
      <c r="A234" s="5">
        <v>999226700681965</v>
      </c>
      <c r="B234" s="6">
        <v>45178</v>
      </c>
      <c r="C234" s="6">
        <v>45179</v>
      </c>
      <c r="D234" s="4">
        <v>1299.8</v>
      </c>
      <c r="E234" s="4" t="str">
        <f>VLOOKUP(A234,HOP!A:L,12,0)</f>
        <v>1299.80</v>
      </c>
      <c r="F234" s="4" t="str">
        <f>VLOOKUP(A234,HOP!A:C,3,0)</f>
        <v>3898557</v>
      </c>
      <c r="G234" s="4">
        <f t="shared" si="6"/>
        <v>0</v>
      </c>
      <c r="H234" s="4" t="str">
        <f t="shared" si="7"/>
        <v>，3898557</v>
      </c>
      <c r="I234" s="4" t="str">
        <f>VLOOKUP(A234,HOP!A:U,21,0)</f>
        <v>直连</v>
      </c>
    </row>
    <row r="235" s="4" customFormat="1" hidden="1" spans="1:9">
      <c r="A235" s="5">
        <v>999226700874008</v>
      </c>
      <c r="B235" s="6">
        <v>45178</v>
      </c>
      <c r="C235" s="6">
        <v>45179</v>
      </c>
      <c r="D235" s="4">
        <v>399.93</v>
      </c>
      <c r="E235" s="4" t="str">
        <f>VLOOKUP(A235,HOP!A:L,12,0)</f>
        <v>399.93</v>
      </c>
      <c r="F235" s="4" t="str">
        <f>VLOOKUP(A235,HOP!A:C,3,0)</f>
        <v>3898575</v>
      </c>
      <c r="G235" s="4">
        <f t="shared" si="6"/>
        <v>0</v>
      </c>
      <c r="H235" s="4" t="str">
        <f t="shared" si="7"/>
        <v>，3898575</v>
      </c>
      <c r="I235" s="4" t="str">
        <f>VLOOKUP(A235,HOP!A:U,21,0)</f>
        <v>直连</v>
      </c>
    </row>
    <row r="236" s="4" customFormat="1" hidden="1" spans="1:9">
      <c r="A236" s="5">
        <v>999226701464501</v>
      </c>
      <c r="B236" s="6">
        <v>45178</v>
      </c>
      <c r="C236" s="6">
        <v>45179</v>
      </c>
      <c r="D236" s="4">
        <v>390.71</v>
      </c>
      <c r="E236" s="4" t="str">
        <f>VLOOKUP(A236,HOP!A:L,12,0)</f>
        <v>390.71</v>
      </c>
      <c r="F236" s="4" t="str">
        <f>VLOOKUP(A236,HOP!A:C,3,0)</f>
        <v>3898667</v>
      </c>
      <c r="G236" s="4">
        <f t="shared" si="6"/>
        <v>0</v>
      </c>
      <c r="H236" s="4" t="str">
        <f t="shared" si="7"/>
        <v>，3898667</v>
      </c>
      <c r="I236" s="4" t="str">
        <f>VLOOKUP(A236,HOP!A:U,21,0)</f>
        <v>直连</v>
      </c>
    </row>
    <row r="237" s="4" customFormat="1" hidden="1" spans="1:9">
      <c r="A237" s="5">
        <v>999226701634855</v>
      </c>
      <c r="B237" s="6">
        <v>45178</v>
      </c>
      <c r="C237" s="6">
        <v>45179</v>
      </c>
      <c r="D237" s="4">
        <v>597.37</v>
      </c>
      <c r="E237" s="4" t="str">
        <f>VLOOKUP(A237,HOP!A:L,12,0)</f>
        <v>597.37</v>
      </c>
      <c r="F237" s="4" t="str">
        <f>VLOOKUP(A237,HOP!A:C,3,0)</f>
        <v>3898711</v>
      </c>
      <c r="G237" s="4">
        <f t="shared" si="6"/>
        <v>0</v>
      </c>
      <c r="H237" s="4" t="str">
        <f t="shared" si="7"/>
        <v>，3898711</v>
      </c>
      <c r="I237" s="4" t="str">
        <f>VLOOKUP(A237,HOP!A:U,21,0)</f>
        <v>直连</v>
      </c>
    </row>
    <row r="238" s="4" customFormat="1" hidden="1" spans="1:9">
      <c r="A238" s="5">
        <v>999226702694844</v>
      </c>
      <c r="B238" s="6">
        <v>45178</v>
      </c>
      <c r="C238" s="6">
        <v>45179</v>
      </c>
      <c r="D238" s="4">
        <v>392.62</v>
      </c>
      <c r="E238" s="4" t="str">
        <f>VLOOKUP(A238,HOP!A:L,12,0)</f>
        <v>392.62</v>
      </c>
      <c r="F238" s="4" t="str">
        <f>VLOOKUP(A238,HOP!A:C,3,0)</f>
        <v>3898971</v>
      </c>
      <c r="G238" s="4">
        <f t="shared" si="6"/>
        <v>0</v>
      </c>
      <c r="H238" s="4" t="str">
        <f t="shared" si="7"/>
        <v>，3898971</v>
      </c>
      <c r="I238" s="4" t="str">
        <f>VLOOKUP(A238,HOP!A:U,21,0)</f>
        <v>直采</v>
      </c>
    </row>
    <row r="239" s="4" customFormat="1" hidden="1" spans="1:9">
      <c r="A239" s="5">
        <v>999226704031855</v>
      </c>
      <c r="B239" s="6">
        <v>45177</v>
      </c>
      <c r="C239" s="6">
        <v>45179</v>
      </c>
      <c r="D239" s="4">
        <v>1299.28</v>
      </c>
      <c r="E239" s="4" t="str">
        <f>VLOOKUP(A239,HOP!A:L,12,0)</f>
        <v>1299.28</v>
      </c>
      <c r="F239" s="4" t="str">
        <f>VLOOKUP(A239,HOP!A:C,3,0)</f>
        <v>3899237</v>
      </c>
      <c r="G239" s="4">
        <f t="shared" si="6"/>
        <v>0</v>
      </c>
      <c r="H239" s="4" t="str">
        <f t="shared" si="7"/>
        <v>，3899237</v>
      </c>
      <c r="I239" s="4" t="str">
        <f>VLOOKUP(A239,HOP!A:U,21,0)</f>
        <v>直连</v>
      </c>
    </row>
    <row r="240" s="4" customFormat="1" hidden="1" spans="1:9">
      <c r="A240" s="5">
        <v>999226707083182</v>
      </c>
      <c r="B240" s="6">
        <v>45178</v>
      </c>
      <c r="C240" s="6">
        <v>45179</v>
      </c>
      <c r="D240" s="4">
        <v>226.87</v>
      </c>
      <c r="E240" s="4" t="str">
        <f>VLOOKUP(A240,HOP!A:L,12,0)</f>
        <v>226.87</v>
      </c>
      <c r="F240" s="4" t="str">
        <f>VLOOKUP(A240,HOP!A:C,3,0)</f>
        <v>3900120</v>
      </c>
      <c r="G240" s="4">
        <f t="shared" si="6"/>
        <v>0</v>
      </c>
      <c r="H240" s="4" t="str">
        <f t="shared" si="7"/>
        <v>，3900120</v>
      </c>
      <c r="I240" s="4" t="str">
        <f>VLOOKUP(A240,HOP!A:U,21,0)</f>
        <v>直连</v>
      </c>
    </row>
    <row r="241" s="4" customFormat="1" hidden="1" spans="1:9">
      <c r="A241" s="5">
        <v>999226707238761</v>
      </c>
      <c r="B241" s="6">
        <v>45178</v>
      </c>
      <c r="C241" s="6">
        <v>45179</v>
      </c>
      <c r="D241" s="4">
        <v>476.08</v>
      </c>
      <c r="E241" s="4" t="str">
        <f>VLOOKUP(A241,HOP!A:L,12,0)</f>
        <v>476.08</v>
      </c>
      <c r="F241" s="4" t="str">
        <f>VLOOKUP(A241,HOP!A:C,3,0)</f>
        <v>3900153</v>
      </c>
      <c r="G241" s="4">
        <f t="shared" si="6"/>
        <v>0</v>
      </c>
      <c r="H241" s="4" t="str">
        <f t="shared" si="7"/>
        <v>，3900153</v>
      </c>
      <c r="I241" s="4" t="str">
        <f>VLOOKUP(A241,HOP!A:U,21,0)</f>
        <v>直连</v>
      </c>
    </row>
    <row r="242" s="4" customFormat="1" hidden="1" spans="1:9">
      <c r="A242" s="5">
        <v>999226707713975</v>
      </c>
      <c r="B242" s="6">
        <v>45178</v>
      </c>
      <c r="C242" s="6">
        <v>45179</v>
      </c>
      <c r="D242" s="4">
        <v>172.64</v>
      </c>
      <c r="E242" s="4" t="str">
        <f>VLOOKUP(A242,HOP!A:L,12,0)</f>
        <v>172.64</v>
      </c>
      <c r="F242" s="4" t="str">
        <f>VLOOKUP(A242,HOP!A:C,3,0)</f>
        <v>3900387</v>
      </c>
      <c r="G242" s="4">
        <f t="shared" si="6"/>
        <v>0</v>
      </c>
      <c r="H242" s="4" t="str">
        <f t="shared" si="7"/>
        <v>，3900387</v>
      </c>
      <c r="I242" s="4" t="str">
        <f>VLOOKUP(A242,HOP!A:U,21,0)</f>
        <v>直连</v>
      </c>
    </row>
    <row r="243" s="4" customFormat="1" hidden="1" spans="1:9">
      <c r="A243" s="5">
        <v>999226707750878</v>
      </c>
      <c r="B243" s="6">
        <v>45178</v>
      </c>
      <c r="C243" s="6">
        <v>45179</v>
      </c>
      <c r="D243" s="4">
        <v>1199.16</v>
      </c>
      <c r="E243" s="4" t="str">
        <f>VLOOKUP(A243,HOP!A:L,12,0)</f>
        <v>1199.16</v>
      </c>
      <c r="F243" s="4" t="str">
        <f>VLOOKUP(A243,HOP!A:C,3,0)</f>
        <v>3900398</v>
      </c>
      <c r="G243" s="4">
        <f t="shared" si="6"/>
        <v>0</v>
      </c>
      <c r="H243" s="4" t="str">
        <f t="shared" si="7"/>
        <v>，3900398</v>
      </c>
      <c r="I243" s="4" t="str">
        <f>VLOOKUP(A243,HOP!A:U,21,0)</f>
        <v>直连</v>
      </c>
    </row>
    <row r="244" s="4" customFormat="1" hidden="1" spans="1:9">
      <c r="A244" s="5">
        <v>999226707761153</v>
      </c>
      <c r="B244" s="6">
        <v>45178</v>
      </c>
      <c r="C244" s="6">
        <v>45179</v>
      </c>
      <c r="D244" s="4">
        <v>720.74</v>
      </c>
      <c r="E244" s="4" t="str">
        <f>VLOOKUP(A244,HOP!A:L,12,0)</f>
        <v>720.74</v>
      </c>
      <c r="F244" s="4" t="str">
        <f>VLOOKUP(A244,HOP!A:C,3,0)</f>
        <v>3900400</v>
      </c>
      <c r="G244" s="4">
        <f t="shared" si="6"/>
        <v>0</v>
      </c>
      <c r="H244" s="4" t="str">
        <f t="shared" si="7"/>
        <v>，3900400</v>
      </c>
      <c r="I244" s="4" t="str">
        <f>VLOOKUP(A244,HOP!A:U,21,0)</f>
        <v>直连</v>
      </c>
    </row>
    <row r="245" s="4" customFormat="1" hidden="1" spans="1:9">
      <c r="A245" s="5">
        <v>999226707880443</v>
      </c>
      <c r="B245" s="6">
        <v>45178</v>
      </c>
      <c r="C245" s="6">
        <v>45179</v>
      </c>
      <c r="D245" s="4">
        <v>2580.74</v>
      </c>
      <c r="E245" s="4" t="str">
        <f>VLOOKUP(A245,HOP!A:L,12,0)</f>
        <v>2580.74</v>
      </c>
      <c r="F245" s="4" t="str">
        <f>VLOOKUP(A245,HOP!A:C,3,0)</f>
        <v>3900431</v>
      </c>
      <c r="G245" s="4">
        <f t="shared" si="6"/>
        <v>0</v>
      </c>
      <c r="H245" s="4" t="str">
        <f t="shared" si="7"/>
        <v>，3900431</v>
      </c>
      <c r="I245" s="4" t="str">
        <f>VLOOKUP(A245,HOP!A:U,21,0)</f>
        <v>直连</v>
      </c>
    </row>
    <row r="246" s="4" customFormat="1" hidden="1" spans="1:9">
      <c r="A246" s="5">
        <v>999226708403116</v>
      </c>
      <c r="B246" s="6">
        <v>45178</v>
      </c>
      <c r="C246" s="6">
        <v>45179</v>
      </c>
      <c r="D246" s="4">
        <v>1956.27</v>
      </c>
      <c r="E246" s="4" t="str">
        <f>VLOOKUP(A246,HOP!A:L,12,0)</f>
        <v>1956.27</v>
      </c>
      <c r="F246" s="4" t="str">
        <f>VLOOKUP(A246,HOP!A:C,3,0)</f>
        <v>3900648</v>
      </c>
      <c r="G246" s="4">
        <f t="shared" si="6"/>
        <v>0</v>
      </c>
      <c r="H246" s="4" t="str">
        <f t="shared" si="7"/>
        <v>，3900648</v>
      </c>
      <c r="I246" s="4" t="str">
        <f>VLOOKUP(A246,HOP!A:U,21,0)</f>
        <v>直连</v>
      </c>
    </row>
    <row r="247" s="4" customFormat="1" hidden="1" spans="1:9">
      <c r="A247" s="5">
        <v>999226708482117</v>
      </c>
      <c r="B247" s="6">
        <v>45178</v>
      </c>
      <c r="C247" s="6">
        <v>45179</v>
      </c>
      <c r="D247" s="4">
        <v>887.26</v>
      </c>
      <c r="E247" s="4" t="str">
        <f>VLOOKUP(A247,HOP!A:L,12,0)</f>
        <v>887.26</v>
      </c>
      <c r="F247" s="4" t="str">
        <f>VLOOKUP(A247,HOP!A:C,3,0)</f>
        <v>3900665</v>
      </c>
      <c r="G247" s="4">
        <f t="shared" si="6"/>
        <v>0</v>
      </c>
      <c r="H247" s="4" t="str">
        <f t="shared" si="7"/>
        <v>，3900665</v>
      </c>
      <c r="I247" s="4" t="str">
        <f>VLOOKUP(A247,HOP!A:U,21,0)</f>
        <v>直连</v>
      </c>
    </row>
    <row r="248" s="4" customFormat="1" hidden="1" spans="1:9">
      <c r="A248" s="5">
        <v>999226709029156</v>
      </c>
      <c r="B248" s="6">
        <v>45178</v>
      </c>
      <c r="C248" s="6">
        <v>45179</v>
      </c>
      <c r="D248" s="4">
        <v>255.64</v>
      </c>
      <c r="E248" s="4" t="str">
        <f>VLOOKUP(A248,HOP!A:L,12,0)</f>
        <v>255.64</v>
      </c>
      <c r="F248" s="4" t="str">
        <f>VLOOKUP(A248,HOP!A:C,3,0)</f>
        <v>3900883</v>
      </c>
      <c r="G248" s="4">
        <f t="shared" si="6"/>
        <v>0</v>
      </c>
      <c r="H248" s="4" t="str">
        <f t="shared" si="7"/>
        <v>，3900883</v>
      </c>
      <c r="I248" s="4" t="str">
        <f>VLOOKUP(A248,HOP!A:U,21,0)</f>
        <v>直连</v>
      </c>
    </row>
    <row r="249" s="4" customFormat="1" hidden="1" spans="1:9">
      <c r="A249" s="5">
        <v>999226709309706</v>
      </c>
      <c r="B249" s="6">
        <v>45178</v>
      </c>
      <c r="C249" s="6">
        <v>45179</v>
      </c>
      <c r="D249" s="4">
        <v>2930.35</v>
      </c>
      <c r="E249" s="4" t="str">
        <f>VLOOKUP(A249,HOP!A:L,12,0)</f>
        <v>2930.35</v>
      </c>
      <c r="F249" s="4" t="str">
        <f>VLOOKUP(A249,HOP!A:C,3,0)</f>
        <v>3900942</v>
      </c>
      <c r="G249" s="4">
        <f t="shared" si="6"/>
        <v>0</v>
      </c>
      <c r="H249" s="4" t="str">
        <f t="shared" si="7"/>
        <v>，3900942</v>
      </c>
      <c r="I249" s="4" t="str">
        <f>VLOOKUP(A249,HOP!A:U,21,0)</f>
        <v>直连</v>
      </c>
    </row>
    <row r="250" s="4" customFormat="1" hidden="1" spans="1:9">
      <c r="A250" s="5">
        <v>999226711621149</v>
      </c>
      <c r="B250" s="6">
        <v>45178</v>
      </c>
      <c r="C250" s="6">
        <v>45179</v>
      </c>
      <c r="D250" s="4">
        <v>0</v>
      </c>
      <c r="E250" s="4" t="e">
        <f>VLOOKUP(A250,HOP!A:L,12,0)</f>
        <v>#N/A</v>
      </c>
      <c r="F250" s="4" t="e">
        <f>VLOOKUP(A250,HOP!A:C,3,0)</f>
        <v>#N/A</v>
      </c>
      <c r="G250" s="4" t="e">
        <f t="shared" si="6"/>
        <v>#N/A</v>
      </c>
      <c r="H250" s="4" t="e">
        <f t="shared" si="7"/>
        <v>#N/A</v>
      </c>
      <c r="I250" s="4" t="e">
        <f>VLOOKUP(A250,HOP!A:U,21,0)</f>
        <v>#N/A</v>
      </c>
    </row>
    <row r="251" s="4" customFormat="1" hidden="1" spans="1:9">
      <c r="A251" s="5">
        <v>999226711717706</v>
      </c>
      <c r="B251" s="6">
        <v>45178</v>
      </c>
      <c r="C251" s="6">
        <v>45179</v>
      </c>
      <c r="D251" s="4">
        <v>523.27</v>
      </c>
      <c r="E251" s="4" t="str">
        <f>VLOOKUP(A251,HOP!A:L,12,0)</f>
        <v>523.27</v>
      </c>
      <c r="F251" s="4" t="str">
        <f>VLOOKUP(A251,HOP!A:C,3,0)</f>
        <v>3901699</v>
      </c>
      <c r="G251" s="4">
        <f t="shared" si="6"/>
        <v>0</v>
      </c>
      <c r="H251" s="4" t="str">
        <f t="shared" si="7"/>
        <v>，3901699</v>
      </c>
      <c r="I251" s="4" t="str">
        <f>VLOOKUP(A251,HOP!A:U,21,0)</f>
        <v>直连</v>
      </c>
    </row>
    <row r="252" s="4" customFormat="1" hidden="1" spans="1:9">
      <c r="A252" s="5">
        <v>999226712501776</v>
      </c>
      <c r="B252" s="6">
        <v>45178</v>
      </c>
      <c r="C252" s="6">
        <v>45179</v>
      </c>
      <c r="D252" s="4">
        <v>438.44</v>
      </c>
      <c r="E252" s="4" t="str">
        <f>VLOOKUP(A252,HOP!A:L,12,0)</f>
        <v>438.44</v>
      </c>
      <c r="F252" s="4" t="str">
        <f>VLOOKUP(A252,HOP!A:C,3,0)</f>
        <v>3902008</v>
      </c>
      <c r="G252" s="4">
        <f t="shared" si="6"/>
        <v>0</v>
      </c>
      <c r="H252" s="4" t="str">
        <f t="shared" si="7"/>
        <v>，3902008</v>
      </c>
      <c r="I252" s="4" t="str">
        <f>VLOOKUP(A252,HOP!A:U,21,0)</f>
        <v>直连</v>
      </c>
    </row>
    <row r="253" s="4" customFormat="1" hidden="1" spans="1:9">
      <c r="A253" s="5">
        <v>999226712509252</v>
      </c>
      <c r="B253" s="6">
        <v>45178</v>
      </c>
      <c r="C253" s="6">
        <v>45179</v>
      </c>
      <c r="D253" s="4">
        <v>116.8</v>
      </c>
      <c r="E253" s="4" t="str">
        <f>VLOOKUP(A253,HOP!A:L,12,0)</f>
        <v>116.80</v>
      </c>
      <c r="F253" s="4" t="str">
        <f>VLOOKUP(A253,HOP!A:C,3,0)</f>
        <v>3902010</v>
      </c>
      <c r="G253" s="4">
        <f t="shared" si="6"/>
        <v>0</v>
      </c>
      <c r="H253" s="4" t="str">
        <f t="shared" si="7"/>
        <v>，3902010</v>
      </c>
      <c r="I253" s="4" t="str">
        <f>VLOOKUP(A253,HOP!A:U,21,0)</f>
        <v>直连</v>
      </c>
    </row>
    <row r="254" s="4" customFormat="1" hidden="1" spans="1:9">
      <c r="A254" s="5">
        <v>26712936990</v>
      </c>
      <c r="B254" s="6">
        <v>45178</v>
      </c>
      <c r="C254" s="6">
        <v>45179</v>
      </c>
      <c r="D254" s="4">
        <v>351.87</v>
      </c>
      <c r="E254" s="4" t="str">
        <f>VLOOKUP(A254,HOP!A:L,12,0)</f>
        <v>351.87</v>
      </c>
      <c r="F254" s="4" t="str">
        <f>VLOOKUP(A254,HOP!A:C,3,0)</f>
        <v>3902326</v>
      </c>
      <c r="G254" s="4">
        <f t="shared" si="6"/>
        <v>0</v>
      </c>
      <c r="H254" s="4" t="str">
        <f t="shared" si="7"/>
        <v>，3902326</v>
      </c>
      <c r="I254" s="4" t="str">
        <f>VLOOKUP(A254,HOP!A:U,21,0)</f>
        <v>直连</v>
      </c>
    </row>
    <row r="255" s="4" customFormat="1" hidden="1" spans="1:9">
      <c r="A255" s="5">
        <v>999226713409373</v>
      </c>
      <c r="B255" s="6">
        <v>45178</v>
      </c>
      <c r="C255" s="6">
        <v>45179</v>
      </c>
      <c r="D255" s="4">
        <v>949.87</v>
      </c>
      <c r="E255" s="4" t="str">
        <f>VLOOKUP(A255,HOP!A:L,12,0)</f>
        <v>949.87</v>
      </c>
      <c r="F255" s="4" t="str">
        <f>VLOOKUP(A255,HOP!A:C,3,0)</f>
        <v>3902614</v>
      </c>
      <c r="G255" s="4">
        <f t="shared" si="6"/>
        <v>0</v>
      </c>
      <c r="H255" s="4" t="str">
        <f t="shared" si="7"/>
        <v>，3902614</v>
      </c>
      <c r="I255" s="4" t="str">
        <f>VLOOKUP(A255,HOP!A:U,21,0)</f>
        <v>直连</v>
      </c>
    </row>
    <row r="256" s="4" customFormat="1" hidden="1" spans="1:9">
      <c r="A256" s="5">
        <v>999226713409878</v>
      </c>
      <c r="B256" s="6">
        <v>45178</v>
      </c>
      <c r="C256" s="6">
        <v>45179</v>
      </c>
      <c r="D256" s="4">
        <v>294.87</v>
      </c>
      <c r="E256" s="4" t="str">
        <f>VLOOKUP(A256,HOP!A:L,12,0)</f>
        <v>294.87</v>
      </c>
      <c r="F256" s="4" t="str">
        <f>VLOOKUP(A256,HOP!A:C,3,0)</f>
        <v>3902615</v>
      </c>
      <c r="G256" s="4">
        <f t="shared" si="6"/>
        <v>0</v>
      </c>
      <c r="H256" s="4" t="str">
        <f t="shared" si="7"/>
        <v>，3902615</v>
      </c>
      <c r="I256" s="4" t="str">
        <f>VLOOKUP(A256,HOP!A:U,21,0)</f>
        <v>直连</v>
      </c>
    </row>
    <row r="257" s="4" customFormat="1" hidden="1" spans="1:9">
      <c r="A257" s="5">
        <v>999226713829384</v>
      </c>
      <c r="B257" s="6">
        <v>45178</v>
      </c>
      <c r="C257" s="6">
        <v>45179</v>
      </c>
      <c r="D257" s="4">
        <v>1265.46</v>
      </c>
      <c r="E257" s="4" t="str">
        <f>VLOOKUP(A257,HOP!A:L,12,0)</f>
        <v>1265.46</v>
      </c>
      <c r="F257" s="4" t="str">
        <f>VLOOKUP(A257,HOP!A:C,3,0)</f>
        <v>3902766</v>
      </c>
      <c r="G257" s="4">
        <f t="shared" si="6"/>
        <v>0</v>
      </c>
      <c r="H257" s="4" t="str">
        <f t="shared" si="7"/>
        <v>，3902766</v>
      </c>
      <c r="I257" s="4" t="str">
        <f>VLOOKUP(A257,HOP!A:U,21,0)</f>
        <v>直连</v>
      </c>
    </row>
    <row r="258" s="4" customFormat="1" hidden="1" spans="1:9">
      <c r="A258" s="5">
        <v>999226714081664</v>
      </c>
      <c r="B258" s="6">
        <v>45178</v>
      </c>
      <c r="C258" s="6">
        <v>45179</v>
      </c>
      <c r="D258" s="4">
        <v>832.18</v>
      </c>
      <c r="E258" s="4" t="str">
        <f>VLOOKUP(A258,HOP!A:L,12,0)</f>
        <v>832.18</v>
      </c>
      <c r="F258" s="4" t="str">
        <f>VLOOKUP(A258,HOP!A:C,3,0)</f>
        <v>3902867</v>
      </c>
      <c r="G258" s="4">
        <f t="shared" si="6"/>
        <v>0</v>
      </c>
      <c r="H258" s="4" t="str">
        <f t="shared" si="7"/>
        <v>，3902867</v>
      </c>
      <c r="I258" s="4" t="str">
        <f>VLOOKUP(A258,HOP!A:U,21,0)</f>
        <v>直采</v>
      </c>
    </row>
    <row r="259" s="4" customFormat="1" hidden="1" spans="1:9">
      <c r="A259" s="5">
        <v>999226714108266</v>
      </c>
      <c r="B259" s="6">
        <v>45178</v>
      </c>
      <c r="C259" s="6">
        <v>45179</v>
      </c>
      <c r="D259" s="4">
        <v>166.12</v>
      </c>
      <c r="E259" s="4" t="str">
        <f>VLOOKUP(A259,HOP!A:L,12,0)</f>
        <v>166.12</v>
      </c>
      <c r="F259" s="4" t="str">
        <f>VLOOKUP(A259,HOP!A:C,3,0)</f>
        <v>3902880</v>
      </c>
      <c r="G259" s="4">
        <f t="shared" ref="G259:G316" si="8">D259-E259</f>
        <v>0</v>
      </c>
      <c r="H259" s="4" t="str">
        <f t="shared" ref="H259:H316" si="9">$H$1&amp;F259</f>
        <v>，3902880</v>
      </c>
      <c r="I259" s="4" t="str">
        <f>VLOOKUP(A259,HOP!A:U,21,0)</f>
        <v>直连</v>
      </c>
    </row>
    <row r="260" s="4" customFormat="1" hidden="1" spans="1:9">
      <c r="A260" s="5">
        <v>999226714568295</v>
      </c>
      <c r="B260" s="6">
        <v>45178</v>
      </c>
      <c r="C260" s="6">
        <v>45179</v>
      </c>
      <c r="D260" s="4">
        <v>591.51</v>
      </c>
      <c r="E260" s="4" t="str">
        <f>VLOOKUP(A260,HOP!A:L,12,0)</f>
        <v>591.51</v>
      </c>
      <c r="F260" s="4" t="str">
        <f>VLOOKUP(A260,HOP!A:C,3,0)</f>
        <v>3903052</v>
      </c>
      <c r="G260" s="4">
        <f t="shared" si="8"/>
        <v>0</v>
      </c>
      <c r="H260" s="4" t="str">
        <f t="shared" si="9"/>
        <v>，3903052</v>
      </c>
      <c r="I260" s="4" t="str">
        <f>VLOOKUP(A260,HOP!A:U,21,0)</f>
        <v>直连</v>
      </c>
    </row>
    <row r="261" s="4" customFormat="1" hidden="1" spans="1:9">
      <c r="A261" s="5">
        <v>999226714757597</v>
      </c>
      <c r="B261" s="6">
        <v>45178</v>
      </c>
      <c r="C261" s="6">
        <v>45179</v>
      </c>
      <c r="D261" s="4">
        <v>812.97</v>
      </c>
      <c r="E261" s="4" t="str">
        <f>VLOOKUP(A261,HOP!A:L,12,0)</f>
        <v>812.97</v>
      </c>
      <c r="F261" s="4" t="str">
        <f>VLOOKUP(A261,HOP!A:C,3,0)</f>
        <v>3903145</v>
      </c>
      <c r="G261" s="4">
        <f t="shared" si="8"/>
        <v>0</v>
      </c>
      <c r="H261" s="4" t="str">
        <f t="shared" si="9"/>
        <v>，3903145</v>
      </c>
      <c r="I261" s="4" t="str">
        <f>VLOOKUP(A261,HOP!A:U,21,0)</f>
        <v>直采</v>
      </c>
    </row>
    <row r="262" s="4" customFormat="1" hidden="1" spans="1:9">
      <c r="A262" s="5">
        <v>999226714880896</v>
      </c>
      <c r="B262" s="6">
        <v>45178</v>
      </c>
      <c r="C262" s="6">
        <v>45179</v>
      </c>
      <c r="D262" s="4">
        <v>1200.63</v>
      </c>
      <c r="E262" s="4" t="str">
        <f>VLOOKUP(A262,HOP!A:L,12,0)</f>
        <v>1200.63</v>
      </c>
      <c r="F262" s="4" t="str">
        <f>VLOOKUP(A262,HOP!A:C,3,0)</f>
        <v>3903221</v>
      </c>
      <c r="G262" s="4">
        <f t="shared" si="8"/>
        <v>0</v>
      </c>
      <c r="H262" s="4" t="str">
        <f t="shared" si="9"/>
        <v>，3903221</v>
      </c>
      <c r="I262" s="4" t="str">
        <f>VLOOKUP(A262,HOP!A:U,21,0)</f>
        <v>直连</v>
      </c>
    </row>
    <row r="263" s="4" customFormat="1" hidden="1" spans="1:9">
      <c r="A263" s="5">
        <v>999226714892929</v>
      </c>
      <c r="B263" s="6">
        <v>45178</v>
      </c>
      <c r="C263" s="6">
        <v>45179</v>
      </c>
      <c r="D263" s="4">
        <v>582.51</v>
      </c>
      <c r="E263" s="4" t="str">
        <f>VLOOKUP(A263,HOP!A:L,12,0)</f>
        <v>582.51</v>
      </c>
      <c r="F263" s="4" t="str">
        <f>VLOOKUP(A263,HOP!A:C,3,0)</f>
        <v>3903234</v>
      </c>
      <c r="G263" s="4">
        <f t="shared" si="8"/>
        <v>0</v>
      </c>
      <c r="H263" s="4" t="str">
        <f t="shared" si="9"/>
        <v>，3903234</v>
      </c>
      <c r="I263" s="4" t="str">
        <f>VLOOKUP(A263,HOP!A:U,21,0)</f>
        <v>直连</v>
      </c>
    </row>
    <row r="264" s="4" customFormat="1" spans="1:9">
      <c r="A264" s="5">
        <v>999226714964892</v>
      </c>
      <c r="B264" s="6">
        <v>45178</v>
      </c>
      <c r="C264" s="6">
        <v>45179</v>
      </c>
      <c r="D264" s="4">
        <v>1120.4</v>
      </c>
      <c r="E264" s="4" t="str">
        <f>VLOOKUP(A264,HOP!A:L,12,0)</f>
        <v>1120.44</v>
      </c>
      <c r="F264" s="4" t="str">
        <f>VLOOKUP(A264,HOP!A:C,3,0)</f>
        <v>3903288</v>
      </c>
      <c r="G264" s="4">
        <f t="shared" si="8"/>
        <v>-0.0399999999999636</v>
      </c>
      <c r="H264" s="4" t="str">
        <f t="shared" si="9"/>
        <v>，3903288</v>
      </c>
      <c r="I264" s="4" t="str">
        <f>VLOOKUP(A264,HOP!A:U,21,0)</f>
        <v>直连</v>
      </c>
    </row>
    <row r="265" s="4" customFormat="1" hidden="1" spans="1:9">
      <c r="A265" s="5">
        <v>999226714978440</v>
      </c>
      <c r="B265" s="6">
        <v>45178</v>
      </c>
      <c r="C265" s="6">
        <v>45179</v>
      </c>
      <c r="D265" s="4">
        <v>257.43</v>
      </c>
      <c r="E265" s="4" t="str">
        <f>VLOOKUP(A265,HOP!A:L,12,0)</f>
        <v>257.43</v>
      </c>
      <c r="F265" s="4" t="str">
        <f>VLOOKUP(A265,HOP!A:C,3,0)</f>
        <v>3903297</v>
      </c>
      <c r="G265" s="4">
        <f t="shared" si="8"/>
        <v>0</v>
      </c>
      <c r="H265" s="4" t="str">
        <f t="shared" si="9"/>
        <v>，3903297</v>
      </c>
      <c r="I265" s="4" t="str">
        <f>VLOOKUP(A265,HOP!A:U,21,0)</f>
        <v>直连</v>
      </c>
    </row>
    <row r="266" s="4" customFormat="1" hidden="1" spans="1:9">
      <c r="A266" s="5">
        <v>999226715015455</v>
      </c>
      <c r="B266" s="6">
        <v>45178</v>
      </c>
      <c r="C266" s="6">
        <v>45179</v>
      </c>
      <c r="D266" s="4">
        <v>631.05</v>
      </c>
      <c r="E266" s="4" t="str">
        <f>VLOOKUP(A266,HOP!A:L,12,0)</f>
        <v>631.05</v>
      </c>
      <c r="F266" s="4" t="str">
        <f>VLOOKUP(A266,HOP!A:C,3,0)</f>
        <v>3903340</v>
      </c>
      <c r="G266" s="4">
        <f t="shared" si="8"/>
        <v>0</v>
      </c>
      <c r="H266" s="4" t="str">
        <f t="shared" si="9"/>
        <v>，3903340</v>
      </c>
      <c r="I266" s="4" t="str">
        <f>VLOOKUP(A266,HOP!A:U,21,0)</f>
        <v>直连</v>
      </c>
    </row>
    <row r="267" s="4" customFormat="1" hidden="1" spans="1:9">
      <c r="A267" s="5">
        <v>999226715018221</v>
      </c>
      <c r="B267" s="6">
        <v>45178</v>
      </c>
      <c r="C267" s="6">
        <v>45179</v>
      </c>
      <c r="D267" s="4">
        <v>1141.8</v>
      </c>
      <c r="E267" s="4" t="str">
        <f>VLOOKUP(A267,HOP!A:L,12,0)</f>
        <v>1141.80</v>
      </c>
      <c r="F267" s="4" t="str">
        <f>VLOOKUP(A267,HOP!A:C,3,0)</f>
        <v>3903347</v>
      </c>
      <c r="G267" s="4">
        <f t="shared" si="8"/>
        <v>0</v>
      </c>
      <c r="H267" s="4" t="str">
        <f t="shared" si="9"/>
        <v>，3903347</v>
      </c>
      <c r="I267" s="4" t="str">
        <f>VLOOKUP(A267,HOP!A:U,21,0)</f>
        <v>直连</v>
      </c>
    </row>
    <row r="268" s="4" customFormat="1" spans="1:9">
      <c r="A268" s="5">
        <v>999226715035959</v>
      </c>
      <c r="B268" s="6">
        <v>45178</v>
      </c>
      <c r="C268" s="6">
        <v>45179</v>
      </c>
      <c r="D268" s="4">
        <v>228.65</v>
      </c>
      <c r="E268" s="4" t="str">
        <f>VLOOKUP(A268,HOP!A:L,12,0)</f>
        <v>228.66</v>
      </c>
      <c r="F268" s="4" t="str">
        <f>VLOOKUP(A268,HOP!A:C,3,0)</f>
        <v>3903365</v>
      </c>
      <c r="G268" s="4">
        <f t="shared" si="8"/>
        <v>-0.00999999999999091</v>
      </c>
      <c r="H268" s="4" t="str">
        <f t="shared" si="9"/>
        <v>，3903365</v>
      </c>
      <c r="I268" s="4" t="str">
        <f>VLOOKUP(A268,HOP!A:U,21,0)</f>
        <v>直连</v>
      </c>
    </row>
    <row r="269" s="4" customFormat="1" hidden="1" spans="1:9">
      <c r="A269" s="5">
        <v>999226715045020</v>
      </c>
      <c r="B269" s="6">
        <v>45178</v>
      </c>
      <c r="C269" s="6">
        <v>45179</v>
      </c>
      <c r="D269" s="4">
        <v>1388.25</v>
      </c>
      <c r="E269" s="4" t="str">
        <f>VLOOKUP(A269,HOP!A:L,12,0)</f>
        <v>1388.25</v>
      </c>
      <c r="F269" s="4" t="str">
        <f>VLOOKUP(A269,HOP!A:C,3,0)</f>
        <v>3903376</v>
      </c>
      <c r="G269" s="4">
        <f t="shared" si="8"/>
        <v>0</v>
      </c>
      <c r="H269" s="4" t="str">
        <f t="shared" si="9"/>
        <v>，3903376</v>
      </c>
      <c r="I269" s="4" t="str">
        <f>VLOOKUP(A269,HOP!A:U,21,0)</f>
        <v>直连</v>
      </c>
    </row>
    <row r="270" s="4" customFormat="1" hidden="1" spans="1:9">
      <c r="A270" s="5">
        <v>999226715121108</v>
      </c>
      <c r="B270" s="6">
        <v>45178</v>
      </c>
      <c r="C270" s="6">
        <v>45179</v>
      </c>
      <c r="D270" s="4">
        <v>490.21</v>
      </c>
      <c r="E270" s="4" t="str">
        <f>VLOOKUP(A270,HOP!A:L,12,0)</f>
        <v>490.21</v>
      </c>
      <c r="F270" s="4" t="str">
        <f>VLOOKUP(A270,HOP!A:C,3,0)</f>
        <v>3903416</v>
      </c>
      <c r="G270" s="4">
        <f t="shared" si="8"/>
        <v>0</v>
      </c>
      <c r="H270" s="4" t="str">
        <f t="shared" si="9"/>
        <v>，3903416</v>
      </c>
      <c r="I270" s="4" t="str">
        <f>VLOOKUP(A270,HOP!A:U,21,0)</f>
        <v>直连</v>
      </c>
    </row>
    <row r="271" s="4" customFormat="1" hidden="1" spans="1:9">
      <c r="A271" s="5">
        <v>999226715415840</v>
      </c>
      <c r="B271" s="6">
        <v>45178</v>
      </c>
      <c r="C271" s="6">
        <v>45179</v>
      </c>
      <c r="D271" s="4">
        <v>1301.59</v>
      </c>
      <c r="E271" s="4" t="str">
        <f>VLOOKUP(A271,HOP!A:L,12,0)</f>
        <v>1301.59</v>
      </c>
      <c r="F271" s="4" t="str">
        <f>VLOOKUP(A271,HOP!A:C,3,0)</f>
        <v>3903580</v>
      </c>
      <c r="G271" s="4">
        <f t="shared" si="8"/>
        <v>0</v>
      </c>
      <c r="H271" s="4" t="str">
        <f t="shared" si="9"/>
        <v>，3903580</v>
      </c>
      <c r="I271" s="4" t="str">
        <f>VLOOKUP(A271,HOP!A:U,21,0)</f>
        <v>直连</v>
      </c>
    </row>
    <row r="272" s="4" customFormat="1" hidden="1" spans="1:9">
      <c r="A272" s="5">
        <v>999226715447253</v>
      </c>
      <c r="B272" s="6">
        <v>45178</v>
      </c>
      <c r="C272" s="6">
        <v>45179</v>
      </c>
      <c r="D272" s="4">
        <v>367.78</v>
      </c>
      <c r="E272" s="4" t="str">
        <f>VLOOKUP(A272,HOP!A:L,12,0)</f>
        <v>367.78</v>
      </c>
      <c r="F272" s="4" t="str">
        <f>VLOOKUP(A272,HOP!A:C,3,0)</f>
        <v>3903592</v>
      </c>
      <c r="G272" s="4">
        <f t="shared" si="8"/>
        <v>0</v>
      </c>
      <c r="H272" s="4" t="str">
        <f t="shared" si="9"/>
        <v>，3903592</v>
      </c>
      <c r="I272" s="4" t="str">
        <f>VLOOKUP(A272,HOP!A:U,21,0)</f>
        <v>直连</v>
      </c>
    </row>
    <row r="273" s="4" customFormat="1" hidden="1" spans="1:9">
      <c r="A273" s="5">
        <v>999226715666277</v>
      </c>
      <c r="B273" s="6">
        <v>45178</v>
      </c>
      <c r="C273" s="6">
        <v>45179</v>
      </c>
      <c r="D273" s="4">
        <v>120.92</v>
      </c>
      <c r="E273" s="4" t="str">
        <f>VLOOKUP(A273,HOP!A:L,12,0)</f>
        <v>120.92</v>
      </c>
      <c r="F273" s="4" t="str">
        <f>VLOOKUP(A273,HOP!A:C,3,0)</f>
        <v>3903728</v>
      </c>
      <c r="G273" s="4">
        <f t="shared" si="8"/>
        <v>0</v>
      </c>
      <c r="H273" s="4" t="str">
        <f t="shared" si="9"/>
        <v>，3903728</v>
      </c>
      <c r="I273" s="4" t="str">
        <f>VLOOKUP(A273,HOP!A:U,21,0)</f>
        <v>直连</v>
      </c>
    </row>
    <row r="274" s="4" customFormat="1" hidden="1" spans="1:9">
      <c r="A274" s="5">
        <v>999226715901681</v>
      </c>
      <c r="B274" s="6">
        <v>45178</v>
      </c>
      <c r="C274" s="6">
        <v>45179</v>
      </c>
      <c r="D274" s="4">
        <v>130.74</v>
      </c>
      <c r="E274" s="4" t="str">
        <f>VLOOKUP(A274,HOP!A:L,12,0)</f>
        <v>130.74</v>
      </c>
      <c r="F274" s="4" t="str">
        <f>VLOOKUP(A274,HOP!A:C,3,0)</f>
        <v>3903890</v>
      </c>
      <c r="G274" s="4">
        <f t="shared" si="8"/>
        <v>0</v>
      </c>
      <c r="H274" s="4" t="str">
        <f t="shared" si="9"/>
        <v>，3903890</v>
      </c>
      <c r="I274" s="4" t="str">
        <f>VLOOKUP(A274,HOP!A:U,21,0)</f>
        <v>直连</v>
      </c>
    </row>
    <row r="275" s="4" customFormat="1" hidden="1" spans="1:9">
      <c r="A275" s="5">
        <v>999226715923496</v>
      </c>
      <c r="B275" s="6">
        <v>45178</v>
      </c>
      <c r="C275" s="6">
        <v>45179</v>
      </c>
      <c r="D275" s="4">
        <v>658.15</v>
      </c>
      <c r="E275" s="4" t="str">
        <f>VLOOKUP(A275,HOP!A:L,12,0)</f>
        <v>658.15</v>
      </c>
      <c r="F275" s="4" t="str">
        <f>VLOOKUP(A275,HOP!A:C,3,0)</f>
        <v>3903899</v>
      </c>
      <c r="G275" s="4">
        <f t="shared" si="8"/>
        <v>0</v>
      </c>
      <c r="H275" s="4" t="str">
        <f t="shared" si="9"/>
        <v>，3903899</v>
      </c>
      <c r="I275" s="4" t="str">
        <f>VLOOKUP(A275,HOP!A:U,21,0)</f>
        <v>直采</v>
      </c>
    </row>
    <row r="276" s="4" customFormat="1" hidden="1" spans="1:9">
      <c r="A276" s="5">
        <v>999226716459293</v>
      </c>
      <c r="B276" s="6">
        <v>45178</v>
      </c>
      <c r="C276" s="6">
        <v>45179</v>
      </c>
      <c r="D276" s="4">
        <v>820.87</v>
      </c>
      <c r="E276" s="4" t="str">
        <f>VLOOKUP(A276,HOP!A:L,12,0)</f>
        <v>820.87</v>
      </c>
      <c r="F276" s="4" t="str">
        <f>VLOOKUP(A276,HOP!A:C,3,0)</f>
        <v>3904167</v>
      </c>
      <c r="G276" s="4">
        <f t="shared" si="8"/>
        <v>0</v>
      </c>
      <c r="H276" s="4" t="str">
        <f t="shared" si="9"/>
        <v>，3904167</v>
      </c>
      <c r="I276" s="4" t="str">
        <f>VLOOKUP(A276,HOP!A:U,21,0)</f>
        <v>直连</v>
      </c>
    </row>
    <row r="277" s="4" customFormat="1" hidden="1" spans="1:9">
      <c r="A277" s="5">
        <v>999226718264613</v>
      </c>
      <c r="B277" s="6">
        <v>45178</v>
      </c>
      <c r="C277" s="6">
        <v>45179</v>
      </c>
      <c r="D277" s="4">
        <v>151.83</v>
      </c>
      <c r="E277" s="4" t="str">
        <f>VLOOKUP(A277,HOP!A:L,12,0)</f>
        <v>151.83</v>
      </c>
      <c r="F277" s="4" t="str">
        <f>VLOOKUP(A277,HOP!A:C,3,0)</f>
        <v>3904389</v>
      </c>
      <c r="G277" s="4">
        <f t="shared" si="8"/>
        <v>0</v>
      </c>
      <c r="H277" s="4" t="str">
        <f t="shared" si="9"/>
        <v>，3904389</v>
      </c>
      <c r="I277" s="4" t="str">
        <f>VLOOKUP(A277,HOP!A:U,21,0)</f>
        <v>直连</v>
      </c>
    </row>
    <row r="278" s="4" customFormat="1" hidden="1" spans="1:9">
      <c r="A278" s="5">
        <v>999226718692542</v>
      </c>
      <c r="B278" s="6">
        <v>45178</v>
      </c>
      <c r="C278" s="6">
        <v>45179</v>
      </c>
      <c r="D278" s="4">
        <v>767.53</v>
      </c>
      <c r="E278" s="4" t="str">
        <f>VLOOKUP(A278,HOP!A:L,12,0)</f>
        <v>767.53</v>
      </c>
      <c r="F278" s="4" t="str">
        <f>VLOOKUP(A278,HOP!A:C,3,0)</f>
        <v>3904409</v>
      </c>
      <c r="G278" s="4">
        <f t="shared" si="8"/>
        <v>0</v>
      </c>
      <c r="H278" s="4" t="str">
        <f t="shared" si="9"/>
        <v>，3904409</v>
      </c>
      <c r="I278" s="4" t="str">
        <f>VLOOKUP(A278,HOP!A:U,21,0)</f>
        <v>直连</v>
      </c>
    </row>
    <row r="279" s="4" customFormat="1" hidden="1" spans="1:9">
      <c r="A279" s="5">
        <v>999226718988640</v>
      </c>
      <c r="B279" s="6">
        <v>45178</v>
      </c>
      <c r="C279" s="6">
        <v>45179</v>
      </c>
      <c r="D279" s="4">
        <v>0</v>
      </c>
      <c r="E279" s="4" t="e">
        <f>VLOOKUP(A279,HOP!A:L,12,0)</f>
        <v>#N/A</v>
      </c>
      <c r="F279" s="4" t="e">
        <f>VLOOKUP(A279,HOP!A:C,3,0)</f>
        <v>#N/A</v>
      </c>
      <c r="G279" s="4" t="e">
        <f t="shared" si="8"/>
        <v>#N/A</v>
      </c>
      <c r="H279" s="4" t="e">
        <f t="shared" si="9"/>
        <v>#N/A</v>
      </c>
      <c r="I279" s="4" t="e">
        <f>VLOOKUP(A279,HOP!A:U,21,0)</f>
        <v>#N/A</v>
      </c>
    </row>
    <row r="280" s="4" customFormat="1" hidden="1" spans="1:9">
      <c r="A280" s="5">
        <v>999226718932508</v>
      </c>
      <c r="B280" s="6">
        <v>45178</v>
      </c>
      <c r="C280" s="6">
        <v>45179</v>
      </c>
      <c r="D280" s="4">
        <v>1202.66</v>
      </c>
      <c r="E280" s="4" t="str">
        <f>VLOOKUP(A280,HOP!A:L,12,0)</f>
        <v>1202.66</v>
      </c>
      <c r="F280" s="4" t="str">
        <f>VLOOKUP(A280,HOP!A:C,3,0)</f>
        <v>3904429</v>
      </c>
      <c r="G280" s="4">
        <f t="shared" si="8"/>
        <v>0</v>
      </c>
      <c r="H280" s="4" t="str">
        <f t="shared" si="9"/>
        <v>，3904429</v>
      </c>
      <c r="I280" s="4" t="str">
        <f>VLOOKUP(A280,HOP!A:U,21,0)</f>
        <v>直连</v>
      </c>
    </row>
    <row r="281" s="4" customFormat="1" spans="1:9">
      <c r="A281" s="5">
        <v>999226720041356</v>
      </c>
      <c r="B281" s="6">
        <v>45178</v>
      </c>
      <c r="C281" s="6">
        <v>45179</v>
      </c>
      <c r="D281" s="4">
        <v>850.67</v>
      </c>
      <c r="E281" s="4" t="str">
        <f>VLOOKUP(A281,HOP!A:L,12,0)</f>
        <v>850.68</v>
      </c>
      <c r="F281" s="4" t="str">
        <f>VLOOKUP(A281,HOP!A:C,3,0)</f>
        <v>3904514</v>
      </c>
      <c r="G281" s="4">
        <f t="shared" si="8"/>
        <v>-0.00999999999999091</v>
      </c>
      <c r="H281" s="4" t="str">
        <f t="shared" si="9"/>
        <v>，3904514</v>
      </c>
      <c r="I281" s="4" t="str">
        <f>VLOOKUP(A281,HOP!A:U,21,0)</f>
        <v>直连</v>
      </c>
    </row>
    <row r="282" s="4" customFormat="1" hidden="1" spans="1:9">
      <c r="A282" s="5">
        <v>999226721050279</v>
      </c>
      <c r="B282" s="6">
        <v>45178</v>
      </c>
      <c r="C282" s="6">
        <v>45179</v>
      </c>
      <c r="D282" s="4">
        <v>933.81</v>
      </c>
      <c r="E282" s="4" t="str">
        <f>VLOOKUP(A282,HOP!A:L,12,0)</f>
        <v>933.81</v>
      </c>
      <c r="F282" s="4" t="str">
        <f>VLOOKUP(A282,HOP!A:C,3,0)</f>
        <v>3904733</v>
      </c>
      <c r="G282" s="4">
        <f t="shared" si="8"/>
        <v>0</v>
      </c>
      <c r="H282" s="4" t="str">
        <f t="shared" si="9"/>
        <v>，3904733</v>
      </c>
      <c r="I282" s="4" t="str">
        <f>VLOOKUP(A282,HOP!A:U,21,0)</f>
        <v>直连</v>
      </c>
    </row>
    <row r="283" s="4" customFormat="1" hidden="1" spans="1:9">
      <c r="A283" s="5">
        <v>999226721395690</v>
      </c>
      <c r="B283" s="6">
        <v>45178</v>
      </c>
      <c r="C283" s="6">
        <v>45179</v>
      </c>
      <c r="D283" s="4">
        <v>257.27</v>
      </c>
      <c r="E283" s="4" t="str">
        <f>VLOOKUP(A283,HOP!A:L,12,0)</f>
        <v>257.27</v>
      </c>
      <c r="F283" s="4" t="str">
        <f>VLOOKUP(A283,HOP!A:C,3,0)</f>
        <v>3904767</v>
      </c>
      <c r="G283" s="4">
        <f t="shared" si="8"/>
        <v>0</v>
      </c>
      <c r="H283" s="4" t="str">
        <f t="shared" si="9"/>
        <v>，3904767</v>
      </c>
      <c r="I283" s="4" t="str">
        <f>VLOOKUP(A283,HOP!A:U,21,0)</f>
        <v>直连</v>
      </c>
    </row>
    <row r="284" s="4" customFormat="1" hidden="1" spans="1:9">
      <c r="A284" s="5">
        <v>999226721874974</v>
      </c>
      <c r="B284" s="6">
        <v>45178</v>
      </c>
      <c r="C284" s="6">
        <v>45179</v>
      </c>
      <c r="D284" s="4">
        <v>260.89</v>
      </c>
      <c r="E284" s="4" t="str">
        <f>VLOOKUP(A284,HOP!A:L,12,0)</f>
        <v>260.89</v>
      </c>
      <c r="F284" s="4" t="str">
        <f>VLOOKUP(A284,HOP!A:C,3,0)</f>
        <v>3904952</v>
      </c>
      <c r="G284" s="4">
        <f t="shared" si="8"/>
        <v>0</v>
      </c>
      <c r="H284" s="4" t="str">
        <f t="shared" si="9"/>
        <v>，3904952</v>
      </c>
      <c r="I284" s="4" t="str">
        <f>VLOOKUP(A284,HOP!A:U,21,0)</f>
        <v>直连</v>
      </c>
    </row>
    <row r="285" s="4" customFormat="1" hidden="1" spans="1:9">
      <c r="A285" s="5">
        <v>999226721893625</v>
      </c>
      <c r="B285" s="6">
        <v>45178</v>
      </c>
      <c r="C285" s="6">
        <v>45179</v>
      </c>
      <c r="D285" s="4">
        <v>977.51</v>
      </c>
      <c r="E285" s="4" t="str">
        <f>VLOOKUP(A285,HOP!A:L,12,0)</f>
        <v>977.51</v>
      </c>
      <c r="F285" s="4" t="str">
        <f>VLOOKUP(A285,HOP!A:C,3,0)</f>
        <v>3904956</v>
      </c>
      <c r="G285" s="4">
        <f t="shared" si="8"/>
        <v>0</v>
      </c>
      <c r="H285" s="4" t="str">
        <f t="shared" si="9"/>
        <v>，3904956</v>
      </c>
      <c r="I285" s="4" t="str">
        <f>VLOOKUP(A285,HOP!A:U,21,0)</f>
        <v>直连</v>
      </c>
    </row>
    <row r="286" s="4" customFormat="1" hidden="1" spans="1:9">
      <c r="A286" s="5">
        <v>999226721891459</v>
      </c>
      <c r="B286" s="6">
        <v>45178</v>
      </c>
      <c r="C286" s="6">
        <v>45179</v>
      </c>
      <c r="D286" s="4">
        <v>159.47</v>
      </c>
      <c r="E286" s="4" t="str">
        <f>VLOOKUP(A286,HOP!A:L,12,0)</f>
        <v>159.47</v>
      </c>
      <c r="F286" s="4" t="str">
        <f>VLOOKUP(A286,HOP!A:C,3,0)</f>
        <v>3904954</v>
      </c>
      <c r="G286" s="4">
        <f t="shared" si="8"/>
        <v>0</v>
      </c>
      <c r="H286" s="4" t="str">
        <f t="shared" si="9"/>
        <v>，3904954</v>
      </c>
      <c r="I286" s="4" t="str">
        <f>VLOOKUP(A286,HOP!A:U,21,0)</f>
        <v>直连</v>
      </c>
    </row>
    <row r="287" s="4" customFormat="1" hidden="1" spans="1:9">
      <c r="A287" s="5">
        <v>999226721967167</v>
      </c>
      <c r="B287" s="6">
        <v>45178</v>
      </c>
      <c r="C287" s="6">
        <v>45179</v>
      </c>
      <c r="D287" s="4">
        <v>116.8</v>
      </c>
      <c r="E287" s="4" t="str">
        <f>VLOOKUP(A287,HOP!A:L,12,0)</f>
        <v>116.80</v>
      </c>
      <c r="F287" s="4" t="str">
        <f>VLOOKUP(A287,HOP!A:C,3,0)</f>
        <v>3904967</v>
      </c>
      <c r="G287" s="4">
        <f t="shared" si="8"/>
        <v>0</v>
      </c>
      <c r="H287" s="4" t="str">
        <f t="shared" si="9"/>
        <v>，3904967</v>
      </c>
      <c r="I287" s="4" t="str">
        <f>VLOOKUP(A287,HOP!A:U,21,0)</f>
        <v>直连</v>
      </c>
    </row>
    <row r="288" s="4" customFormat="1" hidden="1" spans="1:9">
      <c r="A288" s="5">
        <v>999226722358206</v>
      </c>
      <c r="B288" s="6">
        <v>45178</v>
      </c>
      <c r="C288" s="6">
        <v>45179</v>
      </c>
      <c r="D288" s="4">
        <v>147.11</v>
      </c>
      <c r="E288" s="4" t="str">
        <f>VLOOKUP(A288,HOP!A:L,12,0)</f>
        <v>147.11</v>
      </c>
      <c r="F288" s="4" t="str">
        <f>VLOOKUP(A288,HOP!A:C,3,0)</f>
        <v>3905013</v>
      </c>
      <c r="G288" s="4">
        <f t="shared" si="8"/>
        <v>0</v>
      </c>
      <c r="H288" s="4" t="str">
        <f t="shared" si="9"/>
        <v>，3905013</v>
      </c>
      <c r="I288" s="4" t="str">
        <f>VLOOKUP(A288,HOP!A:U,21,0)</f>
        <v>直连</v>
      </c>
    </row>
    <row r="289" s="4" customFormat="1" spans="1:9">
      <c r="A289" s="5">
        <v>999226723247951</v>
      </c>
      <c r="B289" s="6">
        <v>45178</v>
      </c>
      <c r="C289" s="6">
        <v>45179</v>
      </c>
      <c r="D289" s="4">
        <v>871.94</v>
      </c>
      <c r="E289" s="4" t="str">
        <f>VLOOKUP(A289,HOP!A:L,12,0)</f>
        <v>871.95</v>
      </c>
      <c r="F289" s="4" t="str">
        <f>VLOOKUP(A289,HOP!A:C,3,0)</f>
        <v>3905320</v>
      </c>
      <c r="G289" s="4">
        <f t="shared" si="8"/>
        <v>-0.00999999999999091</v>
      </c>
      <c r="H289" s="4" t="str">
        <f t="shared" si="9"/>
        <v>，3905320</v>
      </c>
      <c r="I289" s="4" t="str">
        <f>VLOOKUP(A289,HOP!A:U,21,0)</f>
        <v>直连</v>
      </c>
    </row>
    <row r="290" s="4" customFormat="1" hidden="1" spans="1:9">
      <c r="A290" s="5">
        <v>999226723526427</v>
      </c>
      <c r="B290" s="6">
        <v>45178</v>
      </c>
      <c r="C290" s="6">
        <v>45179</v>
      </c>
      <c r="D290" s="4">
        <v>240.72</v>
      </c>
      <c r="E290" s="4" t="str">
        <f>VLOOKUP(A290,HOP!A:L,12,0)</f>
        <v>240.72</v>
      </c>
      <c r="F290" s="4" t="str">
        <f>VLOOKUP(A290,HOP!A:C,3,0)</f>
        <v>3905379</v>
      </c>
      <c r="G290" s="4">
        <f t="shared" si="8"/>
        <v>0</v>
      </c>
      <c r="H290" s="4" t="str">
        <f t="shared" si="9"/>
        <v>，3905379</v>
      </c>
      <c r="I290" s="4" t="str">
        <f>VLOOKUP(A290,HOP!A:U,21,0)</f>
        <v>直连</v>
      </c>
    </row>
    <row r="291" s="4" customFormat="1" hidden="1" spans="1:9">
      <c r="A291" s="5">
        <v>999226723748784</v>
      </c>
      <c r="B291" s="6">
        <v>45178</v>
      </c>
      <c r="C291" s="6">
        <v>45179</v>
      </c>
      <c r="D291" s="4">
        <v>790.71</v>
      </c>
      <c r="E291" s="4" t="str">
        <f>VLOOKUP(A291,HOP!A:L,12,0)</f>
        <v>790.71</v>
      </c>
      <c r="F291" s="4" t="str">
        <f>VLOOKUP(A291,HOP!A:C,3,0)</f>
        <v>3905570</v>
      </c>
      <c r="G291" s="4">
        <f t="shared" si="8"/>
        <v>0</v>
      </c>
      <c r="H291" s="4" t="str">
        <f t="shared" si="9"/>
        <v>，3905570</v>
      </c>
      <c r="I291" s="4" t="str">
        <f>VLOOKUP(A291,HOP!A:U,21,0)</f>
        <v>直连</v>
      </c>
    </row>
    <row r="292" s="4" customFormat="1" hidden="1" spans="1:9">
      <c r="A292" s="5">
        <v>999226723764951</v>
      </c>
      <c r="B292" s="6">
        <v>45178</v>
      </c>
      <c r="C292" s="6">
        <v>45179</v>
      </c>
      <c r="D292" s="4">
        <v>591.64</v>
      </c>
      <c r="E292" s="4" t="str">
        <f>VLOOKUP(A292,HOP!A:L,12,0)</f>
        <v>591.64</v>
      </c>
      <c r="F292" s="4" t="str">
        <f>VLOOKUP(A292,HOP!A:C,3,0)</f>
        <v>3905574</v>
      </c>
      <c r="G292" s="4">
        <f t="shared" si="8"/>
        <v>0</v>
      </c>
      <c r="H292" s="4" t="str">
        <f t="shared" si="9"/>
        <v>，3905574</v>
      </c>
      <c r="I292" s="4" t="str">
        <f>VLOOKUP(A292,HOP!A:U,21,0)</f>
        <v>直连</v>
      </c>
    </row>
    <row r="293" s="4" customFormat="1" hidden="1" spans="1:9">
      <c r="A293" s="5">
        <v>999226723924026</v>
      </c>
      <c r="B293" s="6">
        <v>45178</v>
      </c>
      <c r="C293" s="6">
        <v>45179</v>
      </c>
      <c r="D293" s="4">
        <v>287.83</v>
      </c>
      <c r="E293" s="4" t="str">
        <f>VLOOKUP(A293,HOP!A:L,12,0)</f>
        <v>287.83</v>
      </c>
      <c r="F293" s="4" t="str">
        <f>VLOOKUP(A293,HOP!A:C,3,0)</f>
        <v>3905603</v>
      </c>
      <c r="G293" s="4">
        <f t="shared" si="8"/>
        <v>0</v>
      </c>
      <c r="H293" s="4" t="str">
        <f t="shared" si="9"/>
        <v>，3905603</v>
      </c>
      <c r="I293" s="4" t="str">
        <f>VLOOKUP(A293,HOP!A:U,21,0)</f>
        <v>直连</v>
      </c>
    </row>
    <row r="294" s="4" customFormat="1" hidden="1" spans="1:9">
      <c r="A294" s="5">
        <v>999226724128185</v>
      </c>
      <c r="B294" s="6">
        <v>45178</v>
      </c>
      <c r="C294" s="6">
        <v>45179</v>
      </c>
      <c r="D294" s="4">
        <v>179.22</v>
      </c>
      <c r="E294" s="4" t="str">
        <f>VLOOKUP(A294,HOP!A:L,12,0)</f>
        <v>179.22</v>
      </c>
      <c r="F294" s="4" t="str">
        <f>VLOOKUP(A294,HOP!A:C,3,0)</f>
        <v>3905643</v>
      </c>
      <c r="G294" s="4">
        <f t="shared" si="8"/>
        <v>0</v>
      </c>
      <c r="H294" s="4" t="str">
        <f t="shared" si="9"/>
        <v>，3905643</v>
      </c>
      <c r="I294" s="4" t="str">
        <f>VLOOKUP(A294,HOP!A:U,21,0)</f>
        <v>直连</v>
      </c>
    </row>
    <row r="295" s="4" customFormat="1" hidden="1" spans="1:9">
      <c r="A295" s="5">
        <v>999226724623143</v>
      </c>
      <c r="B295" s="6">
        <v>45178</v>
      </c>
      <c r="C295" s="6">
        <v>45179</v>
      </c>
      <c r="D295" s="4">
        <v>745.28</v>
      </c>
      <c r="E295" s="4" t="str">
        <f>VLOOKUP(A295,HOP!A:L,12,0)</f>
        <v>745.28</v>
      </c>
      <c r="F295" s="4" t="str">
        <f>VLOOKUP(A295,HOP!A:C,3,0)</f>
        <v>3905902</v>
      </c>
      <c r="G295" s="4">
        <f t="shared" si="8"/>
        <v>0</v>
      </c>
      <c r="H295" s="4" t="str">
        <f t="shared" si="9"/>
        <v>，3905902</v>
      </c>
      <c r="I295" s="4" t="str">
        <f>VLOOKUP(A295,HOP!A:U,21,0)</f>
        <v>直连</v>
      </c>
    </row>
    <row r="296" s="4" customFormat="1" hidden="1" spans="1:9">
      <c r="A296" s="5">
        <v>999226724851189</v>
      </c>
      <c r="B296" s="6">
        <v>45178</v>
      </c>
      <c r="C296" s="6">
        <v>45179</v>
      </c>
      <c r="D296" s="4">
        <v>775.53</v>
      </c>
      <c r="E296" s="4" t="str">
        <f>VLOOKUP(A296,HOP!A:L,12,0)</f>
        <v>775.53</v>
      </c>
      <c r="F296" s="4" t="str">
        <f>VLOOKUP(A296,HOP!A:C,3,0)</f>
        <v>3905958</v>
      </c>
      <c r="G296" s="4">
        <f t="shared" si="8"/>
        <v>0</v>
      </c>
      <c r="H296" s="4" t="str">
        <f t="shared" si="9"/>
        <v>，3905958</v>
      </c>
      <c r="I296" s="4" t="str">
        <f>VLOOKUP(A296,HOP!A:U,21,0)</f>
        <v>直连</v>
      </c>
    </row>
    <row r="297" s="4" customFormat="1" hidden="1" spans="1:9">
      <c r="A297" s="5">
        <v>999226724927195</v>
      </c>
      <c r="B297" s="6">
        <v>45178</v>
      </c>
      <c r="C297" s="6">
        <v>45179</v>
      </c>
      <c r="D297" s="4">
        <v>395.56</v>
      </c>
      <c r="E297" s="4" t="str">
        <f>VLOOKUP(A297,HOP!A:L,12,0)</f>
        <v>395.56</v>
      </c>
      <c r="F297" s="4" t="str">
        <f>VLOOKUP(A297,HOP!A:C,3,0)</f>
        <v>3905976</v>
      </c>
      <c r="G297" s="4">
        <f t="shared" si="8"/>
        <v>0</v>
      </c>
      <c r="H297" s="4" t="str">
        <f t="shared" si="9"/>
        <v>，3905976</v>
      </c>
      <c r="I297" s="4" t="str">
        <f>VLOOKUP(A297,HOP!A:U,21,0)</f>
        <v>直连</v>
      </c>
    </row>
    <row r="298" s="4" customFormat="1" hidden="1" spans="1:9">
      <c r="A298" s="5">
        <v>26725025761</v>
      </c>
      <c r="B298" s="6">
        <v>45178</v>
      </c>
      <c r="C298" s="6">
        <v>45179</v>
      </c>
      <c r="D298" s="4">
        <v>0</v>
      </c>
      <c r="E298" s="4" t="e">
        <f>VLOOKUP(A298,HOP!A:L,12,0)</f>
        <v>#N/A</v>
      </c>
      <c r="F298" s="4" t="e">
        <f>VLOOKUP(A298,HOP!A:C,3,0)</f>
        <v>#N/A</v>
      </c>
      <c r="G298" s="4" t="e">
        <f t="shared" si="8"/>
        <v>#N/A</v>
      </c>
      <c r="H298" s="4" t="e">
        <f t="shared" si="9"/>
        <v>#N/A</v>
      </c>
      <c r="I298" s="4" t="e">
        <f>VLOOKUP(A298,HOP!A:U,21,0)</f>
        <v>#N/A</v>
      </c>
    </row>
    <row r="299" s="4" customFormat="1" hidden="1" spans="1:9">
      <c r="A299" s="5">
        <v>26725337015</v>
      </c>
      <c r="B299" s="6">
        <v>45178</v>
      </c>
      <c r="C299" s="6">
        <v>45179</v>
      </c>
      <c r="D299" s="4">
        <v>2676.68</v>
      </c>
      <c r="E299" s="4" t="str">
        <f>VLOOKUP(A299,HOP!A:L,12,0)</f>
        <v>2676.68</v>
      </c>
      <c r="F299" s="4" t="str">
        <f>VLOOKUP(A299,HOP!A:C,3,0)</f>
        <v>3906073</v>
      </c>
      <c r="G299" s="4">
        <f t="shared" si="8"/>
        <v>0</v>
      </c>
      <c r="H299" s="4" t="str">
        <f t="shared" si="9"/>
        <v>，3906073</v>
      </c>
      <c r="I299" s="4" t="str">
        <f>VLOOKUP(A299,HOP!A:U,21,0)</f>
        <v>直连</v>
      </c>
    </row>
    <row r="300" s="4" customFormat="1" hidden="1" spans="1:9">
      <c r="A300" s="5">
        <v>26725337018</v>
      </c>
      <c r="B300" s="6">
        <v>45178</v>
      </c>
      <c r="C300" s="6">
        <v>45179</v>
      </c>
      <c r="D300" s="4">
        <v>1338.34</v>
      </c>
      <c r="E300" s="4" t="str">
        <f>VLOOKUP(A300,HOP!A:L,12,0)</f>
        <v>1338.34</v>
      </c>
      <c r="F300" s="4" t="str">
        <f>VLOOKUP(A300,HOP!A:C,3,0)</f>
        <v>3906074</v>
      </c>
      <c r="G300" s="4">
        <f t="shared" si="8"/>
        <v>0</v>
      </c>
      <c r="H300" s="4" t="str">
        <f t="shared" si="9"/>
        <v>，3906074</v>
      </c>
      <c r="I300" s="4" t="str">
        <f>VLOOKUP(A300,HOP!A:U,21,0)</f>
        <v>直连</v>
      </c>
    </row>
    <row r="301" s="4" customFormat="1" hidden="1" spans="1:9">
      <c r="A301" s="5">
        <v>999226725559013</v>
      </c>
      <c r="B301" s="6">
        <v>45178</v>
      </c>
      <c r="C301" s="6">
        <v>45179</v>
      </c>
      <c r="D301" s="4">
        <v>93.32</v>
      </c>
      <c r="E301" s="4" t="str">
        <f>VLOOKUP(A301,HOP!A:L,12,0)</f>
        <v>93.32</v>
      </c>
      <c r="F301" s="4" t="str">
        <f>VLOOKUP(A301,HOP!A:C,3,0)</f>
        <v>3906114</v>
      </c>
      <c r="G301" s="4">
        <f t="shared" si="8"/>
        <v>0</v>
      </c>
      <c r="H301" s="4" t="str">
        <f t="shared" si="9"/>
        <v>，3906114</v>
      </c>
      <c r="I301" s="4" t="str">
        <f>VLOOKUP(A301,HOP!A:U,21,0)</f>
        <v>直连</v>
      </c>
    </row>
    <row r="302" s="4" customFormat="1" hidden="1" spans="1:9">
      <c r="A302" s="5">
        <v>999226725815221</v>
      </c>
      <c r="B302" s="6">
        <v>45178</v>
      </c>
      <c r="C302" s="6">
        <v>45179</v>
      </c>
      <c r="D302" s="4">
        <v>136.87</v>
      </c>
      <c r="E302" s="4" t="str">
        <f>VLOOKUP(A302,HOP!A:L,12,0)</f>
        <v>136.87</v>
      </c>
      <c r="F302" s="4" t="str">
        <f>VLOOKUP(A302,HOP!A:C,3,0)</f>
        <v>3906164</v>
      </c>
      <c r="G302" s="4">
        <f t="shared" si="8"/>
        <v>0</v>
      </c>
      <c r="H302" s="4" t="str">
        <f t="shared" si="9"/>
        <v>，3906164</v>
      </c>
      <c r="I302" s="4" t="str">
        <f>VLOOKUP(A302,HOP!A:U,21,0)</f>
        <v>直连</v>
      </c>
    </row>
    <row r="303" s="4" customFormat="1" hidden="1" spans="1:9">
      <c r="A303" s="5">
        <v>999226725907862</v>
      </c>
      <c r="B303" s="6">
        <v>45178</v>
      </c>
      <c r="C303" s="6">
        <v>45179</v>
      </c>
      <c r="D303" s="4">
        <v>168.5</v>
      </c>
      <c r="E303" s="4" t="str">
        <f>VLOOKUP(A303,HOP!A:L,12,0)</f>
        <v>168.50</v>
      </c>
      <c r="F303" s="4" t="str">
        <f>VLOOKUP(A303,HOP!A:C,3,0)</f>
        <v>3906351</v>
      </c>
      <c r="G303" s="4">
        <f t="shared" si="8"/>
        <v>0</v>
      </c>
      <c r="H303" s="4" t="str">
        <f t="shared" si="9"/>
        <v>，3906351</v>
      </c>
      <c r="I303" s="4" t="str">
        <f>VLOOKUP(A303,HOP!A:U,21,0)</f>
        <v>直连</v>
      </c>
    </row>
    <row r="304" s="4" customFormat="1" hidden="1" spans="1:9">
      <c r="A304" s="5">
        <v>999226725945868</v>
      </c>
      <c r="B304" s="6">
        <v>45178</v>
      </c>
      <c r="C304" s="6">
        <v>45179</v>
      </c>
      <c r="D304" s="4">
        <v>526.14</v>
      </c>
      <c r="E304" s="4" t="str">
        <f>VLOOKUP(A304,HOP!A:L,12,0)</f>
        <v>526.14</v>
      </c>
      <c r="F304" s="4" t="str">
        <f>VLOOKUP(A304,HOP!A:C,3,0)</f>
        <v>3906355</v>
      </c>
      <c r="G304" s="4">
        <f t="shared" si="8"/>
        <v>0</v>
      </c>
      <c r="H304" s="4" t="str">
        <f t="shared" si="9"/>
        <v>，3906355</v>
      </c>
      <c r="I304" s="4" t="str">
        <f>VLOOKUP(A304,HOP!A:U,21,0)</f>
        <v>直连</v>
      </c>
    </row>
    <row r="305" s="4" customFormat="1" spans="1:9">
      <c r="A305" s="5">
        <v>999226726117777</v>
      </c>
      <c r="B305" s="6">
        <v>45178</v>
      </c>
      <c r="C305" s="6">
        <v>45179</v>
      </c>
      <c r="D305" s="4">
        <v>1120.4</v>
      </c>
      <c r="E305" s="4" t="str">
        <f>VLOOKUP(A305,HOP!A:L,12,0)</f>
        <v>1120.44</v>
      </c>
      <c r="F305" s="4" t="str">
        <f>VLOOKUP(A305,HOP!A:C,3,0)</f>
        <v>3906386</v>
      </c>
      <c r="G305" s="4">
        <f t="shared" si="8"/>
        <v>-0.0399999999999636</v>
      </c>
      <c r="H305" s="4" t="str">
        <f t="shared" si="9"/>
        <v>，3906386</v>
      </c>
      <c r="I305" s="4" t="str">
        <f>VLOOKUP(A305,HOP!A:U,21,0)</f>
        <v>直连</v>
      </c>
    </row>
    <row r="306" s="4" customFormat="1" hidden="1" spans="1:9">
      <c r="A306" s="5">
        <v>999226726211277</v>
      </c>
      <c r="B306" s="6">
        <v>45178</v>
      </c>
      <c r="C306" s="6">
        <v>45179</v>
      </c>
      <c r="D306" s="4">
        <v>215.87</v>
      </c>
      <c r="E306" s="4" t="str">
        <f>VLOOKUP(A306,HOP!A:L,12,0)</f>
        <v>215.87</v>
      </c>
      <c r="F306" s="4" t="str">
        <f>VLOOKUP(A306,HOP!A:C,3,0)</f>
        <v>3906397</v>
      </c>
      <c r="G306" s="4">
        <f t="shared" si="8"/>
        <v>0</v>
      </c>
      <c r="H306" s="4" t="str">
        <f t="shared" si="9"/>
        <v>，3906397</v>
      </c>
      <c r="I306" s="4" t="str">
        <f>VLOOKUP(A306,HOP!A:U,21,0)</f>
        <v>直连</v>
      </c>
    </row>
    <row r="307" s="4" customFormat="1" hidden="1" spans="1:9">
      <c r="A307" s="5">
        <v>999226726593379</v>
      </c>
      <c r="B307" s="6">
        <v>45178</v>
      </c>
      <c r="C307" s="6">
        <v>45179</v>
      </c>
      <c r="D307" s="4">
        <v>1141.8</v>
      </c>
      <c r="E307" s="4" t="str">
        <f>VLOOKUP(A307,HOP!A:L,12,0)</f>
        <v>1141.80</v>
      </c>
      <c r="F307" s="4" t="str">
        <f>VLOOKUP(A307,HOP!A:C,3,0)</f>
        <v>3906461</v>
      </c>
      <c r="G307" s="4">
        <f t="shared" si="8"/>
        <v>0</v>
      </c>
      <c r="H307" s="4" t="str">
        <f t="shared" si="9"/>
        <v>，3906461</v>
      </c>
      <c r="I307" s="4" t="str">
        <f>VLOOKUP(A307,HOP!A:U,21,0)</f>
        <v>直连</v>
      </c>
    </row>
    <row r="308" s="4" customFormat="1" hidden="1" spans="1:9">
      <c r="A308" s="5">
        <v>999226726753479</v>
      </c>
      <c r="B308" s="6">
        <v>45178</v>
      </c>
      <c r="C308" s="6">
        <v>45179</v>
      </c>
      <c r="D308" s="4">
        <v>6468.79</v>
      </c>
      <c r="E308" s="4" t="str">
        <f>VLOOKUP(A308,HOP!A:L,12,0)</f>
        <v>6468.79</v>
      </c>
      <c r="F308" s="4" t="str">
        <f>VLOOKUP(A308,HOP!A:C,3,0)</f>
        <v>3906663</v>
      </c>
      <c r="G308" s="4">
        <f t="shared" si="8"/>
        <v>0</v>
      </c>
      <c r="H308" s="4" t="str">
        <f t="shared" si="9"/>
        <v>，3906663</v>
      </c>
      <c r="I308" s="4" t="str">
        <f>VLOOKUP(A308,HOP!A:U,21,0)</f>
        <v>直连</v>
      </c>
    </row>
    <row r="309" s="4" customFormat="1" hidden="1" spans="1:9">
      <c r="A309" s="5">
        <v>999226726883135</v>
      </c>
      <c r="B309" s="6">
        <v>45178</v>
      </c>
      <c r="C309" s="6">
        <v>45179</v>
      </c>
      <c r="D309" s="4">
        <v>1788.11</v>
      </c>
      <c r="E309" s="4" t="str">
        <f>VLOOKUP(A309,HOP!A:L,12,0)</f>
        <v>1788.11</v>
      </c>
      <c r="F309" s="4" t="str">
        <f>VLOOKUP(A309,HOP!A:C,3,0)</f>
        <v>3906684</v>
      </c>
      <c r="G309" s="4">
        <f t="shared" si="8"/>
        <v>0</v>
      </c>
      <c r="H309" s="4" t="str">
        <f t="shared" si="9"/>
        <v>，3906684</v>
      </c>
      <c r="I309" s="4" t="str">
        <f>VLOOKUP(A309,HOP!A:U,21,0)</f>
        <v>直连</v>
      </c>
    </row>
    <row r="310" s="4" customFormat="1" hidden="1" spans="1:9">
      <c r="A310" s="5">
        <v>999226726921789</v>
      </c>
      <c r="B310" s="6">
        <v>45178</v>
      </c>
      <c r="C310" s="6">
        <v>45179</v>
      </c>
      <c r="D310" s="4">
        <v>260.89</v>
      </c>
      <c r="E310" s="4" t="str">
        <f>VLOOKUP(A310,HOP!A:L,12,0)</f>
        <v>260.89</v>
      </c>
      <c r="F310" s="4" t="str">
        <f>VLOOKUP(A310,HOP!A:C,3,0)</f>
        <v>3906692</v>
      </c>
      <c r="G310" s="4">
        <f t="shared" si="8"/>
        <v>0</v>
      </c>
      <c r="H310" s="4" t="str">
        <f t="shared" si="9"/>
        <v>，3906692</v>
      </c>
      <c r="I310" s="4" t="str">
        <f>VLOOKUP(A310,HOP!A:U,21,0)</f>
        <v>直连</v>
      </c>
    </row>
    <row r="311" s="4" customFormat="1" hidden="1" spans="1:9">
      <c r="A311" s="5">
        <v>999226727060040</v>
      </c>
      <c r="B311" s="6">
        <v>45178</v>
      </c>
      <c r="C311" s="6">
        <v>45179</v>
      </c>
      <c r="D311" s="4">
        <v>1141.8</v>
      </c>
      <c r="E311" s="4" t="str">
        <f>VLOOKUP(A311,HOP!A:L,12,0)</f>
        <v>1141.80</v>
      </c>
      <c r="F311" s="4" t="str">
        <f>VLOOKUP(A311,HOP!A:C,3,0)</f>
        <v>3906728</v>
      </c>
      <c r="G311" s="4">
        <f t="shared" si="8"/>
        <v>0</v>
      </c>
      <c r="H311" s="4" t="str">
        <f t="shared" si="9"/>
        <v>，3906728</v>
      </c>
      <c r="I311" s="4" t="str">
        <f>VLOOKUP(A311,HOP!A:U,21,0)</f>
        <v>直连</v>
      </c>
    </row>
    <row r="312" s="4" customFormat="1" hidden="1" spans="1:9">
      <c r="A312" s="5">
        <v>999226727320291</v>
      </c>
      <c r="B312" s="6">
        <v>45178</v>
      </c>
      <c r="C312" s="6">
        <v>45179</v>
      </c>
      <c r="D312" s="4">
        <v>125.1</v>
      </c>
      <c r="E312" s="4" t="str">
        <f>VLOOKUP(A312,HOP!A:L,12,0)</f>
        <v>125.10</v>
      </c>
      <c r="F312" s="4" t="str">
        <f>VLOOKUP(A312,HOP!A:C,3,0)</f>
        <v>3906773</v>
      </c>
      <c r="G312" s="4">
        <f t="shared" si="8"/>
        <v>0</v>
      </c>
      <c r="H312" s="4" t="str">
        <f t="shared" si="9"/>
        <v>，3906773</v>
      </c>
      <c r="I312" s="4" t="str">
        <f>VLOOKUP(A312,HOP!A:U,21,0)</f>
        <v>直连</v>
      </c>
    </row>
    <row r="313" s="4" customFormat="1" hidden="1" spans="1:9">
      <c r="A313" s="5">
        <v>999226727646051</v>
      </c>
      <c r="B313" s="6">
        <v>45178</v>
      </c>
      <c r="C313" s="6">
        <v>45179</v>
      </c>
      <c r="D313" s="4">
        <v>712.46</v>
      </c>
      <c r="E313" s="4" t="str">
        <f>VLOOKUP(A313,HOP!A:L,12,0)</f>
        <v>712.46</v>
      </c>
      <c r="F313" s="4" t="str">
        <f>VLOOKUP(A313,HOP!A:C,3,0)</f>
        <v>3906935</v>
      </c>
      <c r="G313" s="4">
        <f t="shared" si="8"/>
        <v>0</v>
      </c>
      <c r="H313" s="4" t="str">
        <f t="shared" si="9"/>
        <v>，3906935</v>
      </c>
      <c r="I313" s="4" t="str">
        <f>VLOOKUP(A313,HOP!A:U,21,0)</f>
        <v>直采</v>
      </c>
    </row>
    <row r="314" s="4" customFormat="1" hidden="1" spans="1:9">
      <c r="A314" s="5">
        <v>999226728590230</v>
      </c>
      <c r="B314" s="6">
        <v>45178</v>
      </c>
      <c r="C314" s="6">
        <v>45179</v>
      </c>
      <c r="D314" s="4">
        <v>7543.06</v>
      </c>
      <c r="E314" s="4" t="str">
        <f>VLOOKUP(A314,HOP!A:L,12,0)</f>
        <v>7543.06</v>
      </c>
      <c r="F314" s="4" t="str">
        <f>VLOOKUP(A314,HOP!A:C,3,0)</f>
        <v>3907275</v>
      </c>
      <c r="G314" s="4">
        <f t="shared" si="8"/>
        <v>0</v>
      </c>
      <c r="H314" s="4" t="str">
        <f t="shared" si="9"/>
        <v>，3907275</v>
      </c>
      <c r="I314" s="4" t="str">
        <f>VLOOKUP(A314,HOP!A:U,21,0)</f>
        <v>直连</v>
      </c>
    </row>
    <row r="315" s="4" customFormat="1" hidden="1" spans="1:9">
      <c r="A315" s="5">
        <v>999226728645674</v>
      </c>
      <c r="B315" s="6">
        <v>45178</v>
      </c>
      <c r="C315" s="6">
        <v>45179</v>
      </c>
      <c r="D315" s="4">
        <v>625.15</v>
      </c>
      <c r="E315" s="4" t="str">
        <f>VLOOKUP(A315,HOP!A:L,12,0)</f>
        <v>625.15</v>
      </c>
      <c r="F315" s="4" t="str">
        <f>VLOOKUP(A315,HOP!A:C,3,0)</f>
        <v>3907285</v>
      </c>
      <c r="G315" s="4">
        <f t="shared" si="8"/>
        <v>0</v>
      </c>
      <c r="H315" s="4" t="str">
        <f t="shared" si="9"/>
        <v>，3907285</v>
      </c>
      <c r="I315" s="4" t="str">
        <f>VLOOKUP(A315,HOP!A:U,21,0)</f>
        <v>直连</v>
      </c>
    </row>
    <row r="316" s="4" customFormat="1" hidden="1" spans="1:9">
      <c r="A316" s="5">
        <v>999226728773446</v>
      </c>
      <c r="B316" s="6">
        <v>45178</v>
      </c>
      <c r="C316" s="6">
        <v>45179</v>
      </c>
      <c r="D316" s="4">
        <v>980.64</v>
      </c>
      <c r="E316" s="4" t="str">
        <f>VLOOKUP(A316,HOP!A:L,12,0)</f>
        <v>980.64</v>
      </c>
      <c r="F316" s="4" t="str">
        <f>VLOOKUP(A316,HOP!A:C,3,0)</f>
        <v>3907325</v>
      </c>
      <c r="G316" s="4">
        <f t="shared" si="8"/>
        <v>0</v>
      </c>
      <c r="H316" s="4" t="str">
        <f t="shared" si="9"/>
        <v>，3907325</v>
      </c>
      <c r="I316" s="4" t="str">
        <f>VLOOKUP(A316,HOP!A:U,21,0)</f>
        <v>直连</v>
      </c>
    </row>
    <row r="318" spans="4:4">
      <c r="D318" s="4">
        <f>SUM(D2:D317)</f>
        <v>512830.89</v>
      </c>
    </row>
    <row r="320" spans="4:4">
      <c r="D320" s="4" t="s">
        <v>1688</v>
      </c>
    </row>
    <row r="324" spans="1:3">
      <c r="A324" s="4" t="s">
        <v>1689</v>
      </c>
      <c r="C324" s="4">
        <v>92994.14</v>
      </c>
    </row>
    <row r="325" spans="1:3">
      <c r="A325" s="4" t="s">
        <v>1690</v>
      </c>
      <c r="C325" s="4">
        <v>419836.75</v>
      </c>
    </row>
    <row r="326" spans="1:3">
      <c r="A326" s="4" t="s">
        <v>1691</v>
      </c>
      <c r="C326" s="4">
        <f>SUBTOTAL(9,C324:C325)</f>
        <v>512830.89</v>
      </c>
    </row>
  </sheetData>
  <autoFilter ref="A1:XFD325">
    <filterColumn colId="3">
      <filters blank="1">
        <filter val="125.1"/>
        <filter val="6851.1"/>
        <filter val="255.5"/>
        <filter val="1141.8"/>
        <filter val="1299.8"/>
        <filter val="3169.8"/>
        <filter val="769.9"/>
        <filter val="4711.9"/>
        <filter val="2534.01"/>
        <filter val="1146.02"/>
        <filter val="1215.02"/>
        <filter val="1581.02"/>
        <filter val="1962.02"/>
        <filter val="2831.02"/>
        <filter val="4117.02"/>
        <filter val="1222.04"/>
        <filter val="2998.04"/>
        <filter val="3159.04"/>
        <filter val="1417.06"/>
        <filter val="1647.06"/>
        <filter val="7543.06"/>
        <filter val="1603.07"/>
        <filter val="1808.08"/>
        <filter val="5731.08"/>
        <filter val="1576.09"/>
        <filter val="2506.3"/>
        <filter val="1566.4"/>
        <filter val="1532.6"/>
        <filter val="116.8"/>
        <filter val="1306.8"/>
        <filter val="6126.9"/>
        <filter val="211.02"/>
        <filter val="525.02"/>
        <filter val="657.02"/>
        <filter val="956.02"/>
        <filter val="286.03"/>
        <filter val="319.03"/>
        <filter val="202.04"/>
        <filter val="433.05"/>
        <filter val="529.05"/>
        <filter val="631.05"/>
        <filter val="820.06"/>
        <filter val="476.08"/>
        <filter val="687.08"/>
        <filter val="147.11"/>
        <filter val="1882.41"/>
        <filter val="166.12"/>
        <filter val="842.12"/>
        <filter val="1755.42"/>
        <filter val="2173.42"/>
        <filter val="2606.42"/>
        <filter val="3438.42"/>
        <filter val="526.14"/>
        <filter val="527.14"/>
        <filter val="1636.44"/>
        <filter val="2530.44"/>
        <filter val="2944.44"/>
        <filter val="8974.44"/>
        <filter val="625.15"/>
        <filter val="658.15"/>
        <filter val="874.15"/>
        <filter val="867.16"/>
        <filter val="1205.46"/>
        <filter val="1265.46"/>
        <filter val="1884.46"/>
        <filter val="918.17"/>
        <filter val="610.18"/>
        <filter val="832.18"/>
        <filter val="5240.49"/>
        <filter val="490.21"/>
        <filter val="730.21"/>
        <filter val="179.22"/>
        <filter val="244.22"/>
        <filter val="1225.32"/>
        <filter val="4020.32"/>
        <filter val="384.23"/>
        <filter val="956.23"/>
        <filter val="1338.34"/>
        <filter val="2240.34"/>
        <filter val="308.25"/>
        <filter val="2930.35"/>
        <filter val="383.26"/>
        <filter val="502.26"/>
        <filter val="887.26"/>
        <filter val="2394.36"/>
        <filter val="3190.36"/>
        <filter val="257.27"/>
        <filter val="465.27"/>
        <filter val="523.27"/>
        <filter val="608.27"/>
        <filter val="851.27"/>
        <filter val="1202.37"/>
        <filter val="724.28"/>
        <filter val="745.28"/>
        <filter val="1732.38"/>
        <filter val="2380.38"/>
        <filter val="2719.38"/>
        <filter val="4896.39"/>
        <filter val="305.31"/>
        <filter val="93.32"/>
        <filter val="1376.22"/>
        <filter val="2448.22"/>
        <filter val="647.34"/>
        <filter val="1860.24"/>
        <filter val="3504.24"/>
        <filter val="3960.24"/>
        <filter val="502.35"/>
        <filter val="1388.25"/>
        <filter val="2484.26"/>
        <filter val="3243.26"/>
        <filter val="597.37"/>
        <filter val="633.37"/>
        <filter val="1956.27"/>
        <filter val="2771.27"/>
        <filter val="319.38"/>
        <filter val="1299.28"/>
        <filter val="1313.28"/>
        <filter val="1489.28"/>
        <filter val="1518.28"/>
        <filter val="1532.28"/>
        <filter val="1571.28"/>
        <filter val="1576.28"/>
        <filter val="2917.28"/>
        <filter val="1982.29"/>
        <filter val="1083.11"/>
        <filter val="1788.11"/>
        <filter val="4699.11"/>
        <filter val="2160.12"/>
        <filter val="257.43"/>
        <filter val="614.43"/>
        <filter val="943.43"/>
        <filter val="438.44"/>
        <filter val="172.45"/>
        <filter val="471.46"/>
        <filter val="712.46"/>
        <filter val="1199.16"/>
        <filter val="7171.16"/>
        <filter val="159.47"/>
        <filter val="1226.17"/>
        <filter val="237.48"/>
        <filter val="872.48"/>
        <filter val="339.51"/>
        <filter val="582.51"/>
        <filter val="591.51"/>
        <filter val="977.51"/>
        <filter val="1096.81"/>
        <filter val="605.52"/>
        <filter val="727.52"/>
        <filter val="1662.82"/>
        <filter val="767.53"/>
        <filter val="775.53"/>
        <filter val="388.56"/>
        <filter val="395.56"/>
        <filter val="1006.86"/>
        <filter val="1359.86"/>
        <filter val="1585.87"/>
        <filter val="966.58"/>
        <filter val="1125.88"/>
        <filter val="1793.88"/>
        <filter val="3548.88"/>
        <filter val="392.62"/>
        <filter val="1779.72"/>
        <filter val="2359.72"/>
        <filter val="2751.72"/>
        <filter val="434.63"/>
        <filter val="485.63"/>
        <filter val="172.64"/>
        <filter val="255.64"/>
        <filter val="591.64"/>
        <filter val="699.64"/>
        <filter val="980.64"/>
        <filter val="2152.74"/>
        <filter val="2580.74"/>
        <filter val="228.65"/>
        <filter val="327.66"/>
        <filter val="796.66"/>
        <filter val="3819.76"/>
        <filter val="850.67"/>
        <filter val="822.68"/>
        <filter val="1458.78"/>
        <filter val="5984.78"/>
        <filter val="6468.79"/>
        <filter val="390.71"/>
        <filter val="790.71"/>
        <filter val="914.71"/>
        <filter val="240.72"/>
        <filter val="248.72"/>
        <filter val="547.72"/>
        <filter val="2041.62"/>
        <filter val="2068.62"/>
        <filter val="1200.63"/>
        <filter val="1355.63"/>
        <filter val="130.74"/>
        <filter val="594.74"/>
        <filter val="720.74"/>
        <filter val="423.76"/>
        <filter val="1202.66"/>
        <filter val="540.77"/>
        <filter val="367.78"/>
        <filter val="887.78"/>
        <filter val="2676.68"/>
        <filter val="711.79"/>
        <filter val="899.79"/>
        <filter val="176.81"/>
        <filter val="556.81"/>
        <filter val="831.81"/>
        <filter val="933.81"/>
        <filter val="935.82"/>
        <filter val="1543.52"/>
        <filter val="2828.52"/>
        <filter val="3205.52"/>
        <filter val="3793.52"/>
        <filter val="151.83"/>
        <filter val="287.83"/>
        <filter val="1789.53"/>
        <filter val="503.84"/>
        <filter val="1310.54"/>
        <filter val="2934.55"/>
        <filter val="5214.55"/>
        <filter val="1467.56"/>
        <filter val="1862.56"/>
        <filter val="2852.56"/>
        <filter val="136.87"/>
        <filter val="215.87"/>
        <filter val="226.87"/>
        <filter val="242.87"/>
        <filter val="294.87"/>
        <filter val="351.87"/>
        <filter val="498.87"/>
        <filter val="820.87"/>
        <filter val="949.87"/>
        <filter val="2343.57"/>
        <filter val="3226.57"/>
        <filter val="815.88"/>
        <filter val="1295.58"/>
        <filter val="4627.58"/>
        <filter val="260.89"/>
        <filter val="601.89"/>
        <filter val="1301.59"/>
        <filter val="2204.59"/>
        <filter val="266.91"/>
        <filter val="326.91"/>
        <filter val="762.91"/>
        <filter val="911.91"/>
        <filter val="120.92"/>
        <filter val="825.92"/>
        <filter val="399.93"/>
        <filter val="516.93"/>
        <filter val="871.94"/>
        <filter val="547.97"/>
        <filter val="812.97"/>
        <filter val="337.98"/>
        <filter val="382.98"/>
        <filter val="406.98"/>
        <filter val="3138.91"/>
        <filter val="2137.92"/>
        <filter val="1060.94"/>
        <filter val="1148.94"/>
        <filter val="1513.94"/>
        <filter val="1903.94"/>
        <filter val="2027.96"/>
        <filter val="2141.96"/>
        <filter val="2463.96"/>
        <filter val="1963.98"/>
        <filter val="3442.98"/>
        <filter val="512830.89"/>
        <filter val="10095.19"/>
        <filter val="397.9"/>
        <filter val="19248.39"/>
        <filter val="363"/>
        <filter val="2391"/>
        <filter val="23232.68"/>
        <filter val="512830.89 HKD"/>
        <filter val="10101.66"/>
        <filter val="14615.89"/>
        <filter val="674.2"/>
        <filter val="4430.2"/>
        <filter val="6190.2"/>
        <filter val="1120.4"/>
        <filter val="168.5"/>
        <filter val="250.5"/>
        <filter val="1444.8"/>
        <filter val="3017"/>
        <filter val="4827"/>
      </filters>
    </filterColumn>
    <filterColumn colId="6">
      <filters blank="1">
        <filter val="-0.01"/>
        <filter val="-0.02"/>
        <filter val="-0.12"/>
        <filter val="-0.03"/>
        <filter val="-0.04"/>
        <filter val="-0.06"/>
        <filter val="-0.16"/>
        <filter val="-0.08"/>
        <filter val="-0.18"/>
        <filter val="-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A11" sqref="A11:A13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1687</v>
      </c>
    </row>
    <row r="2" s="4" customFormat="1" spans="1:10">
      <c r="A2" s="5">
        <v>999226633759506</v>
      </c>
      <c r="B2" s="6">
        <v>45176</v>
      </c>
      <c r="C2" s="6">
        <v>45179</v>
      </c>
      <c r="D2" s="4">
        <v>1200</v>
      </c>
      <c r="E2" s="4" t="e">
        <f>VLOOKUP(A2,HOP!A:L,12,0)</f>
        <v>#N/A</v>
      </c>
      <c r="F2" s="4">
        <v>3839556</v>
      </c>
      <c r="G2" s="4" t="e">
        <f>D2-E2</f>
        <v>#N/A</v>
      </c>
      <c r="H2" s="4" t="str">
        <f>$H$1&amp;F2</f>
        <v>，3839556</v>
      </c>
      <c r="I2" s="4" t="e">
        <f>VLOOKUP(A2,HOP!A:U,21,0)</f>
        <v>#N/A</v>
      </c>
      <c r="J2" s="4" t="s">
        <v>1692</v>
      </c>
    </row>
    <row r="11" spans="1:1">
      <c r="A11" s="4" t="s">
        <v>1693</v>
      </c>
    </row>
    <row r="12" spans="1:1">
      <c r="A12" s="4" t="s">
        <v>1694</v>
      </c>
    </row>
    <row r="13" spans="1:1">
      <c r="A13" s="4" t="s">
        <v>1695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1696</v>
      </c>
      <c r="B1" s="2" t="s">
        <v>1697</v>
      </c>
      <c r="C1" s="2" t="s">
        <v>1698</v>
      </c>
      <c r="D1" s="2" t="s">
        <v>1699</v>
      </c>
      <c r="E1" s="2" t="s">
        <v>13</v>
      </c>
      <c r="F1" s="2" t="s">
        <v>5</v>
      </c>
      <c r="G1" s="2" t="s">
        <v>6</v>
      </c>
      <c r="H1" s="2" t="s">
        <v>1700</v>
      </c>
      <c r="I1" s="2" t="s">
        <v>1701</v>
      </c>
      <c r="J1" s="2" t="s">
        <v>1702</v>
      </c>
      <c r="K1" s="2" t="s">
        <v>1703</v>
      </c>
      <c r="L1" s="2" t="s">
        <v>1704</v>
      </c>
      <c r="M1" s="2" t="s">
        <v>1705</v>
      </c>
      <c r="N1" s="2" t="s">
        <v>1706</v>
      </c>
      <c r="O1" s="2" t="s">
        <v>1707</v>
      </c>
      <c r="P1" s="2" t="s">
        <v>1708</v>
      </c>
      <c r="Q1" s="2" t="s">
        <v>1709</v>
      </c>
      <c r="R1" s="2" t="s">
        <v>1710</v>
      </c>
      <c r="S1" s="2" t="s">
        <v>1711</v>
      </c>
      <c r="T1" s="2" t="s">
        <v>1712</v>
      </c>
      <c r="U1" s="2" t="s">
        <v>1713</v>
      </c>
      <c r="V1" s="2" t="s">
        <v>1714</v>
      </c>
    </row>
    <row r="2" s="1" customFormat="1" spans="1:22">
      <c r="A2" s="3">
        <v>999226727646051</v>
      </c>
      <c r="B2" s="1" t="s">
        <v>1715</v>
      </c>
      <c r="C2" s="1" t="s">
        <v>1716</v>
      </c>
      <c r="D2" s="1" t="s">
        <v>1717</v>
      </c>
      <c r="E2" s="1" t="s">
        <v>1718</v>
      </c>
      <c r="F2" s="1" t="s">
        <v>1715</v>
      </c>
      <c r="G2" s="1" t="s">
        <v>1719</v>
      </c>
      <c r="H2" s="1" t="s">
        <v>1720</v>
      </c>
      <c r="I2" s="1" t="s">
        <v>1721</v>
      </c>
      <c r="J2" s="1" t="s">
        <v>30</v>
      </c>
      <c r="K2" s="1" t="s">
        <v>1722</v>
      </c>
      <c r="L2" s="1" t="s">
        <v>1722</v>
      </c>
      <c r="M2" s="1" t="s">
        <v>1723</v>
      </c>
      <c r="N2" s="1" t="s">
        <v>1723</v>
      </c>
      <c r="O2" s="1" t="s">
        <v>1724</v>
      </c>
      <c r="P2" s="1" t="s">
        <v>1725</v>
      </c>
      <c r="Q2" s="1" t="s">
        <v>1726</v>
      </c>
      <c r="R2" s="1" t="s">
        <v>1727</v>
      </c>
      <c r="S2" s="1" t="s">
        <v>1728</v>
      </c>
      <c r="T2" s="1" t="s">
        <v>1729</v>
      </c>
      <c r="U2" s="1" t="s">
        <v>1730</v>
      </c>
      <c r="V2" s="1" t="s">
        <v>1731</v>
      </c>
    </row>
    <row r="3" s="1" customFormat="1" spans="1:22">
      <c r="A3" s="3">
        <v>999226727320291</v>
      </c>
      <c r="B3" s="1" t="s">
        <v>1715</v>
      </c>
      <c r="C3" s="1" t="s">
        <v>1732</v>
      </c>
      <c r="D3" s="1" t="s">
        <v>1733</v>
      </c>
      <c r="E3" s="1" t="s">
        <v>1734</v>
      </c>
      <c r="F3" s="1" t="s">
        <v>1715</v>
      </c>
      <c r="G3" s="1" t="s">
        <v>1719</v>
      </c>
      <c r="H3" s="1" t="s">
        <v>1720</v>
      </c>
      <c r="I3" s="1" t="s">
        <v>1735</v>
      </c>
      <c r="J3" s="1" t="s">
        <v>30</v>
      </c>
      <c r="K3" s="1" t="s">
        <v>1736</v>
      </c>
      <c r="L3" s="1" t="s">
        <v>1736</v>
      </c>
      <c r="M3" s="1" t="s">
        <v>1723</v>
      </c>
      <c r="N3" s="1" t="s">
        <v>1723</v>
      </c>
      <c r="O3" s="1" t="s">
        <v>1724</v>
      </c>
      <c r="P3" s="1" t="s">
        <v>1725</v>
      </c>
      <c r="Q3" s="1" t="s">
        <v>1726</v>
      </c>
      <c r="R3" s="1" t="s">
        <v>1737</v>
      </c>
      <c r="S3" s="1" t="s">
        <v>1728</v>
      </c>
      <c r="T3" s="1" t="s">
        <v>1729</v>
      </c>
      <c r="U3" s="1" t="s">
        <v>1738</v>
      </c>
      <c r="V3" s="1" t="s">
        <v>1739</v>
      </c>
    </row>
    <row r="4" s="1" customFormat="1" spans="1:22">
      <c r="A4" s="3">
        <v>999226727060040</v>
      </c>
      <c r="B4" s="1" t="s">
        <v>1715</v>
      </c>
      <c r="C4" s="1" t="s">
        <v>1740</v>
      </c>
      <c r="D4" s="1" t="s">
        <v>1741</v>
      </c>
      <c r="E4" s="1" t="s">
        <v>1742</v>
      </c>
      <c r="F4" s="1" t="s">
        <v>1715</v>
      </c>
      <c r="G4" s="1" t="s">
        <v>1719</v>
      </c>
      <c r="H4" s="1" t="s">
        <v>1720</v>
      </c>
      <c r="I4" s="1" t="s">
        <v>1743</v>
      </c>
      <c r="J4" s="1" t="s">
        <v>30</v>
      </c>
      <c r="K4" s="1" t="s">
        <v>1744</v>
      </c>
      <c r="L4" s="1" t="s">
        <v>1744</v>
      </c>
      <c r="M4" s="1" t="s">
        <v>1723</v>
      </c>
      <c r="N4" s="1" t="s">
        <v>1723</v>
      </c>
      <c r="O4" s="1" t="s">
        <v>1724</v>
      </c>
      <c r="P4" s="1" t="s">
        <v>1725</v>
      </c>
      <c r="Q4" s="1" t="s">
        <v>1726</v>
      </c>
      <c r="R4" s="1" t="s">
        <v>1745</v>
      </c>
      <c r="S4" s="1" t="s">
        <v>1728</v>
      </c>
      <c r="T4" s="1" t="s">
        <v>1729</v>
      </c>
      <c r="U4" s="1" t="s">
        <v>1738</v>
      </c>
      <c r="V4" s="1" t="s">
        <v>1746</v>
      </c>
    </row>
    <row r="5" s="1" customFormat="1" spans="1:22">
      <c r="A5" s="3">
        <v>999226728590230</v>
      </c>
      <c r="B5" s="1" t="s">
        <v>1715</v>
      </c>
      <c r="C5" s="1" t="s">
        <v>1747</v>
      </c>
      <c r="D5" s="1" t="s">
        <v>1748</v>
      </c>
      <c r="E5" s="1" t="s">
        <v>1749</v>
      </c>
      <c r="F5" s="1" t="s">
        <v>1715</v>
      </c>
      <c r="G5" s="1" t="s">
        <v>1719</v>
      </c>
      <c r="H5" s="1" t="s">
        <v>1720</v>
      </c>
      <c r="I5" s="1" t="s">
        <v>1750</v>
      </c>
      <c r="J5" s="1" t="s">
        <v>30</v>
      </c>
      <c r="K5" s="1" t="s">
        <v>1751</v>
      </c>
      <c r="L5" s="1" t="s">
        <v>1751</v>
      </c>
      <c r="M5" s="1" t="s">
        <v>1723</v>
      </c>
      <c r="N5" s="1" t="s">
        <v>1723</v>
      </c>
      <c r="O5" s="1" t="s">
        <v>1724</v>
      </c>
      <c r="P5" s="1" t="s">
        <v>1725</v>
      </c>
      <c r="Q5" s="1" t="s">
        <v>1726</v>
      </c>
      <c r="R5" s="1" t="s">
        <v>1752</v>
      </c>
      <c r="S5" s="1" t="s">
        <v>1728</v>
      </c>
      <c r="T5" s="1" t="s">
        <v>1729</v>
      </c>
      <c r="U5" s="1" t="s">
        <v>1738</v>
      </c>
      <c r="V5" s="1" t="s">
        <v>1753</v>
      </c>
    </row>
    <row r="6" s="1" customFormat="1" spans="1:22">
      <c r="A6" s="3">
        <v>999226726883135</v>
      </c>
      <c r="B6" s="1" t="s">
        <v>1715</v>
      </c>
      <c r="C6" s="1" t="s">
        <v>1754</v>
      </c>
      <c r="D6" s="1" t="s">
        <v>1755</v>
      </c>
      <c r="E6" s="1" t="s">
        <v>1756</v>
      </c>
      <c r="F6" s="1" t="s">
        <v>1715</v>
      </c>
      <c r="G6" s="1" t="s">
        <v>1719</v>
      </c>
      <c r="H6" s="1" t="s">
        <v>1720</v>
      </c>
      <c r="I6" s="1" t="s">
        <v>1757</v>
      </c>
      <c r="J6" s="1" t="s">
        <v>30</v>
      </c>
      <c r="K6" s="1" t="s">
        <v>1758</v>
      </c>
      <c r="L6" s="1" t="s">
        <v>1758</v>
      </c>
      <c r="M6" s="1" t="s">
        <v>1723</v>
      </c>
      <c r="N6" s="1" t="s">
        <v>1723</v>
      </c>
      <c r="O6" s="1" t="s">
        <v>1724</v>
      </c>
      <c r="P6" s="1" t="s">
        <v>1725</v>
      </c>
      <c r="Q6" s="1" t="s">
        <v>1726</v>
      </c>
      <c r="R6" s="1" t="s">
        <v>1759</v>
      </c>
      <c r="S6" s="1" t="s">
        <v>1728</v>
      </c>
      <c r="T6" s="1" t="s">
        <v>1729</v>
      </c>
      <c r="U6" s="1" t="s">
        <v>1738</v>
      </c>
      <c r="V6" s="1" t="s">
        <v>1760</v>
      </c>
    </row>
    <row r="7" s="1" customFormat="1" spans="1:22">
      <c r="A7" s="3">
        <v>999226728645674</v>
      </c>
      <c r="B7" s="1" t="s">
        <v>1715</v>
      </c>
      <c r="C7" s="1" t="s">
        <v>1761</v>
      </c>
      <c r="D7" s="1" t="s">
        <v>1762</v>
      </c>
      <c r="E7" s="1" t="s">
        <v>1763</v>
      </c>
      <c r="F7" s="1" t="s">
        <v>1715</v>
      </c>
      <c r="G7" s="1" t="s">
        <v>1719</v>
      </c>
      <c r="H7" s="1" t="s">
        <v>1720</v>
      </c>
      <c r="I7" s="1" t="s">
        <v>1764</v>
      </c>
      <c r="J7" s="1" t="s">
        <v>30</v>
      </c>
      <c r="K7" s="1" t="s">
        <v>1765</v>
      </c>
      <c r="L7" s="1" t="s">
        <v>1765</v>
      </c>
      <c r="M7" s="1" t="s">
        <v>1723</v>
      </c>
      <c r="N7" s="1" t="s">
        <v>1723</v>
      </c>
      <c r="O7" s="1" t="s">
        <v>1724</v>
      </c>
      <c r="P7" s="1" t="s">
        <v>1725</v>
      </c>
      <c r="Q7" s="1" t="s">
        <v>1726</v>
      </c>
      <c r="R7" s="1" t="s">
        <v>1766</v>
      </c>
      <c r="S7" s="1" t="s">
        <v>1728</v>
      </c>
      <c r="T7" s="1" t="s">
        <v>1729</v>
      </c>
      <c r="U7" s="1" t="s">
        <v>1738</v>
      </c>
      <c r="V7" s="1" t="s">
        <v>1767</v>
      </c>
    </row>
    <row r="8" s="1" customFormat="1" spans="1:22">
      <c r="A8" s="3">
        <v>999226726593379</v>
      </c>
      <c r="B8" s="1" t="s">
        <v>1715</v>
      </c>
      <c r="C8" s="1" t="s">
        <v>1768</v>
      </c>
      <c r="D8" s="1" t="s">
        <v>1741</v>
      </c>
      <c r="E8" s="1" t="s">
        <v>1769</v>
      </c>
      <c r="F8" s="1" t="s">
        <v>1715</v>
      </c>
      <c r="G8" s="1" t="s">
        <v>1719</v>
      </c>
      <c r="H8" s="1" t="s">
        <v>1720</v>
      </c>
      <c r="I8" s="1" t="s">
        <v>1743</v>
      </c>
      <c r="J8" s="1" t="s">
        <v>30</v>
      </c>
      <c r="K8" s="1" t="s">
        <v>1744</v>
      </c>
      <c r="L8" s="1" t="s">
        <v>1744</v>
      </c>
      <c r="M8" s="1" t="s">
        <v>1723</v>
      </c>
      <c r="N8" s="1" t="s">
        <v>1723</v>
      </c>
      <c r="O8" s="1" t="s">
        <v>1724</v>
      </c>
      <c r="P8" s="1" t="s">
        <v>1725</v>
      </c>
      <c r="Q8" s="1" t="s">
        <v>1726</v>
      </c>
      <c r="R8" s="1" t="s">
        <v>1770</v>
      </c>
      <c r="S8" s="1" t="s">
        <v>1728</v>
      </c>
      <c r="T8" s="1" t="s">
        <v>1729</v>
      </c>
      <c r="U8" s="1" t="s">
        <v>1738</v>
      </c>
      <c r="V8" s="1" t="s">
        <v>1746</v>
      </c>
    </row>
    <row r="9" s="1" customFormat="1" spans="1:22">
      <c r="A9" s="3">
        <v>999226728773446</v>
      </c>
      <c r="B9" s="1" t="s">
        <v>1715</v>
      </c>
      <c r="C9" s="1" t="s">
        <v>1771</v>
      </c>
      <c r="D9" s="1" t="s">
        <v>1772</v>
      </c>
      <c r="E9" s="1" t="s">
        <v>1773</v>
      </c>
      <c r="F9" s="1" t="s">
        <v>1715</v>
      </c>
      <c r="G9" s="1" t="s">
        <v>1719</v>
      </c>
      <c r="H9" s="1" t="s">
        <v>1720</v>
      </c>
      <c r="I9" s="1" t="s">
        <v>1774</v>
      </c>
      <c r="J9" s="1" t="s">
        <v>30</v>
      </c>
      <c r="K9" s="1" t="s">
        <v>1775</v>
      </c>
      <c r="L9" s="1" t="s">
        <v>1775</v>
      </c>
      <c r="M9" s="1" t="s">
        <v>1723</v>
      </c>
      <c r="N9" s="1" t="s">
        <v>1723</v>
      </c>
      <c r="O9" s="1" t="s">
        <v>1724</v>
      </c>
      <c r="P9" s="1" t="s">
        <v>1725</v>
      </c>
      <c r="Q9" s="1" t="s">
        <v>1726</v>
      </c>
      <c r="R9" s="1" t="s">
        <v>1776</v>
      </c>
      <c r="S9" s="1" t="s">
        <v>1728</v>
      </c>
      <c r="T9" s="1" t="s">
        <v>1729</v>
      </c>
      <c r="U9" s="1" t="s">
        <v>1738</v>
      </c>
      <c r="V9" s="1" t="s">
        <v>1777</v>
      </c>
    </row>
    <row r="10" s="1" customFormat="1" spans="1:22">
      <c r="A10" s="3">
        <v>999226726921789</v>
      </c>
      <c r="B10" s="1" t="s">
        <v>1715</v>
      </c>
      <c r="C10" s="1" t="s">
        <v>1778</v>
      </c>
      <c r="D10" s="1" t="s">
        <v>1779</v>
      </c>
      <c r="E10" s="1" t="s">
        <v>1780</v>
      </c>
      <c r="F10" s="1" t="s">
        <v>1715</v>
      </c>
      <c r="G10" s="1" t="s">
        <v>1719</v>
      </c>
      <c r="H10" s="1" t="s">
        <v>1720</v>
      </c>
      <c r="I10" s="1" t="s">
        <v>1781</v>
      </c>
      <c r="J10" s="1" t="s">
        <v>30</v>
      </c>
      <c r="K10" s="1" t="s">
        <v>1782</v>
      </c>
      <c r="L10" s="1" t="s">
        <v>1782</v>
      </c>
      <c r="M10" s="1" t="s">
        <v>1723</v>
      </c>
      <c r="N10" s="1" t="s">
        <v>1723</v>
      </c>
      <c r="O10" s="1" t="s">
        <v>1724</v>
      </c>
      <c r="P10" s="1" t="s">
        <v>1725</v>
      </c>
      <c r="Q10" s="1" t="s">
        <v>1726</v>
      </c>
      <c r="R10" s="1" t="s">
        <v>1783</v>
      </c>
      <c r="S10" s="1" t="s">
        <v>1728</v>
      </c>
      <c r="T10" s="1" t="s">
        <v>1729</v>
      </c>
      <c r="U10" s="1" t="s">
        <v>1738</v>
      </c>
      <c r="V10" s="1" t="s">
        <v>1784</v>
      </c>
    </row>
    <row r="11" s="1" customFormat="1" spans="1:22">
      <c r="A11" s="3">
        <v>999226725945868</v>
      </c>
      <c r="B11" s="1" t="s">
        <v>1715</v>
      </c>
      <c r="C11" s="1" t="s">
        <v>1785</v>
      </c>
      <c r="D11" s="1" t="s">
        <v>1786</v>
      </c>
      <c r="E11" s="1" t="s">
        <v>1787</v>
      </c>
      <c r="F11" s="1" t="s">
        <v>1715</v>
      </c>
      <c r="G11" s="1" t="s">
        <v>1719</v>
      </c>
      <c r="H11" s="1" t="s">
        <v>1720</v>
      </c>
      <c r="I11" s="1" t="s">
        <v>1788</v>
      </c>
      <c r="J11" s="1" t="s">
        <v>30</v>
      </c>
      <c r="K11" s="1" t="s">
        <v>1789</v>
      </c>
      <c r="L11" s="1" t="s">
        <v>1789</v>
      </c>
      <c r="M11" s="1" t="s">
        <v>1723</v>
      </c>
      <c r="N11" s="1" t="s">
        <v>1723</v>
      </c>
      <c r="O11" s="1" t="s">
        <v>1724</v>
      </c>
      <c r="P11" s="1" t="s">
        <v>1725</v>
      </c>
      <c r="Q11" s="1" t="s">
        <v>1726</v>
      </c>
      <c r="R11" s="1" t="s">
        <v>1790</v>
      </c>
      <c r="S11" s="1" t="s">
        <v>1728</v>
      </c>
      <c r="T11" s="1" t="s">
        <v>1729</v>
      </c>
      <c r="U11" s="1" t="s">
        <v>1738</v>
      </c>
      <c r="V11" s="1" t="s">
        <v>1739</v>
      </c>
    </row>
    <row r="12" s="1" customFormat="1" spans="1:22">
      <c r="A12" s="3">
        <v>999226725907862</v>
      </c>
      <c r="B12" s="1" t="s">
        <v>1715</v>
      </c>
      <c r="C12" s="1" t="s">
        <v>1791</v>
      </c>
      <c r="D12" s="1" t="s">
        <v>1792</v>
      </c>
      <c r="E12" s="1" t="s">
        <v>1793</v>
      </c>
      <c r="F12" s="1" t="s">
        <v>1715</v>
      </c>
      <c r="G12" s="1" t="s">
        <v>1719</v>
      </c>
      <c r="H12" s="1" t="s">
        <v>1720</v>
      </c>
      <c r="I12" s="1" t="s">
        <v>1794</v>
      </c>
      <c r="J12" s="1" t="s">
        <v>30</v>
      </c>
      <c r="K12" s="1" t="s">
        <v>1795</v>
      </c>
      <c r="L12" s="1" t="s">
        <v>1795</v>
      </c>
      <c r="M12" s="1" t="s">
        <v>1723</v>
      </c>
      <c r="N12" s="1" t="s">
        <v>1723</v>
      </c>
      <c r="O12" s="1" t="s">
        <v>1724</v>
      </c>
      <c r="P12" s="1" t="s">
        <v>1725</v>
      </c>
      <c r="Q12" s="1" t="s">
        <v>1726</v>
      </c>
      <c r="R12" s="1" t="s">
        <v>1796</v>
      </c>
      <c r="S12" s="1" t="s">
        <v>1728</v>
      </c>
      <c r="T12" s="1" t="s">
        <v>1729</v>
      </c>
      <c r="U12" s="1" t="s">
        <v>1738</v>
      </c>
      <c r="V12" s="1" t="s">
        <v>1739</v>
      </c>
    </row>
    <row r="13" s="1" customFormat="1" spans="1:22">
      <c r="A13" s="3">
        <v>999226726753479</v>
      </c>
      <c r="B13" s="1" t="s">
        <v>1715</v>
      </c>
      <c r="C13" s="1" t="s">
        <v>1797</v>
      </c>
      <c r="D13" s="1" t="s">
        <v>1798</v>
      </c>
      <c r="E13" s="1" t="s">
        <v>1799</v>
      </c>
      <c r="F13" s="1" t="s">
        <v>1715</v>
      </c>
      <c r="G13" s="1" t="s">
        <v>1719</v>
      </c>
      <c r="H13" s="1" t="s">
        <v>1720</v>
      </c>
      <c r="I13" s="1" t="s">
        <v>1800</v>
      </c>
      <c r="J13" s="1" t="s">
        <v>30</v>
      </c>
      <c r="K13" s="1" t="s">
        <v>1801</v>
      </c>
      <c r="L13" s="1" t="s">
        <v>1801</v>
      </c>
      <c r="M13" s="1" t="s">
        <v>1723</v>
      </c>
      <c r="N13" s="1" t="s">
        <v>1723</v>
      </c>
      <c r="O13" s="1" t="s">
        <v>1724</v>
      </c>
      <c r="P13" s="1" t="s">
        <v>1725</v>
      </c>
      <c r="Q13" s="1" t="s">
        <v>1726</v>
      </c>
      <c r="R13" s="1" t="s">
        <v>1802</v>
      </c>
      <c r="S13" s="1" t="s">
        <v>1728</v>
      </c>
      <c r="T13" s="1" t="s">
        <v>1729</v>
      </c>
      <c r="U13" s="1" t="s">
        <v>1738</v>
      </c>
      <c r="V13" s="1" t="s">
        <v>1767</v>
      </c>
    </row>
    <row r="14" s="1" customFormat="1" spans="1:22">
      <c r="A14" s="3">
        <v>999226725559013</v>
      </c>
      <c r="B14" s="1" t="s">
        <v>1715</v>
      </c>
      <c r="C14" s="1" t="s">
        <v>1803</v>
      </c>
      <c r="D14" s="1" t="s">
        <v>1804</v>
      </c>
      <c r="E14" s="1" t="s">
        <v>1805</v>
      </c>
      <c r="F14" s="1" t="s">
        <v>1715</v>
      </c>
      <c r="G14" s="1" t="s">
        <v>1719</v>
      </c>
      <c r="H14" s="1" t="s">
        <v>1720</v>
      </c>
      <c r="I14" s="1" t="s">
        <v>1806</v>
      </c>
      <c r="J14" s="1" t="s">
        <v>30</v>
      </c>
      <c r="K14" s="1" t="s">
        <v>1807</v>
      </c>
      <c r="L14" s="1" t="s">
        <v>1807</v>
      </c>
      <c r="M14" s="1" t="s">
        <v>1723</v>
      </c>
      <c r="N14" s="1" t="s">
        <v>1723</v>
      </c>
      <c r="O14" s="1" t="s">
        <v>1724</v>
      </c>
      <c r="P14" s="1" t="s">
        <v>1725</v>
      </c>
      <c r="Q14" s="1" t="s">
        <v>1726</v>
      </c>
      <c r="R14" s="1" t="s">
        <v>1808</v>
      </c>
      <c r="S14" s="1" t="s">
        <v>1728</v>
      </c>
      <c r="T14" s="1" t="s">
        <v>1729</v>
      </c>
      <c r="U14" s="1" t="s">
        <v>1738</v>
      </c>
      <c r="V14" s="1" t="s">
        <v>1739</v>
      </c>
    </row>
    <row r="15" s="1" customFormat="1" spans="1:22">
      <c r="A15" s="3">
        <v>26725337018</v>
      </c>
      <c r="B15" s="1" t="s">
        <v>1715</v>
      </c>
      <c r="C15" s="1" t="s">
        <v>1809</v>
      </c>
      <c r="D15" s="1" t="s">
        <v>1810</v>
      </c>
      <c r="E15" s="1" t="s">
        <v>1811</v>
      </c>
      <c r="F15" s="1" t="s">
        <v>1715</v>
      </c>
      <c r="G15" s="1" t="s">
        <v>1719</v>
      </c>
      <c r="H15" s="1" t="s">
        <v>1720</v>
      </c>
      <c r="I15" s="1" t="s">
        <v>1812</v>
      </c>
      <c r="J15" s="1" t="s">
        <v>30</v>
      </c>
      <c r="K15" s="1" t="s">
        <v>1813</v>
      </c>
      <c r="L15" s="1" t="s">
        <v>1813</v>
      </c>
      <c r="M15" s="1" t="s">
        <v>1723</v>
      </c>
      <c r="N15" s="1" t="s">
        <v>1723</v>
      </c>
      <c r="O15" s="1" t="s">
        <v>1724</v>
      </c>
      <c r="P15" s="1" t="s">
        <v>1725</v>
      </c>
      <c r="Q15" s="1" t="s">
        <v>1726</v>
      </c>
      <c r="R15" s="1" t="s">
        <v>1814</v>
      </c>
      <c r="S15" s="1" t="s">
        <v>1728</v>
      </c>
      <c r="T15" s="1" t="s">
        <v>1729</v>
      </c>
      <c r="U15" s="1" t="s">
        <v>1738</v>
      </c>
      <c r="V15" s="1" t="s">
        <v>1739</v>
      </c>
    </row>
    <row r="16" s="1" customFormat="1" spans="1:22">
      <c r="A16" s="3">
        <v>26725337015</v>
      </c>
      <c r="B16" s="1" t="s">
        <v>1715</v>
      </c>
      <c r="C16" s="1" t="s">
        <v>1815</v>
      </c>
      <c r="D16" s="1" t="s">
        <v>1810</v>
      </c>
      <c r="E16" s="1" t="s">
        <v>1816</v>
      </c>
      <c r="F16" s="1" t="s">
        <v>1715</v>
      </c>
      <c r="G16" s="1" t="s">
        <v>1719</v>
      </c>
      <c r="H16" s="1" t="s">
        <v>1720</v>
      </c>
      <c r="I16" s="1" t="s">
        <v>1817</v>
      </c>
      <c r="J16" s="1" t="s">
        <v>30</v>
      </c>
      <c r="K16" s="1" t="s">
        <v>1818</v>
      </c>
      <c r="L16" s="1" t="s">
        <v>1818</v>
      </c>
      <c r="M16" s="1" t="s">
        <v>1723</v>
      </c>
      <c r="N16" s="1" t="s">
        <v>1723</v>
      </c>
      <c r="O16" s="1" t="s">
        <v>1724</v>
      </c>
      <c r="P16" s="1" t="s">
        <v>1725</v>
      </c>
      <c r="Q16" s="1" t="s">
        <v>1726</v>
      </c>
      <c r="R16" s="1" t="s">
        <v>1814</v>
      </c>
      <c r="S16" s="1" t="s">
        <v>1728</v>
      </c>
      <c r="T16" s="1" t="s">
        <v>1729</v>
      </c>
      <c r="U16" s="1" t="s">
        <v>1738</v>
      </c>
      <c r="V16" s="1" t="s">
        <v>1739</v>
      </c>
    </row>
    <row r="17" s="1" customFormat="1" spans="1:22">
      <c r="A17" s="3">
        <v>999226726211277</v>
      </c>
      <c r="B17" s="1" t="s">
        <v>1715</v>
      </c>
      <c r="C17" s="1" t="s">
        <v>1819</v>
      </c>
      <c r="D17" s="1" t="s">
        <v>1820</v>
      </c>
      <c r="E17" s="1" t="s">
        <v>1821</v>
      </c>
      <c r="F17" s="1" t="s">
        <v>1715</v>
      </c>
      <c r="G17" s="1" t="s">
        <v>1719</v>
      </c>
      <c r="H17" s="1" t="s">
        <v>1720</v>
      </c>
      <c r="I17" s="1" t="s">
        <v>1822</v>
      </c>
      <c r="J17" s="1" t="s">
        <v>30</v>
      </c>
      <c r="K17" s="1" t="s">
        <v>1823</v>
      </c>
      <c r="L17" s="1" t="s">
        <v>1823</v>
      </c>
      <c r="M17" s="1" t="s">
        <v>1723</v>
      </c>
      <c r="N17" s="1" t="s">
        <v>1723</v>
      </c>
      <c r="O17" s="1" t="s">
        <v>1724</v>
      </c>
      <c r="P17" s="1" t="s">
        <v>1725</v>
      </c>
      <c r="Q17" s="1" t="s">
        <v>1726</v>
      </c>
      <c r="R17" s="1" t="s">
        <v>1824</v>
      </c>
      <c r="S17" s="1" t="s">
        <v>1728</v>
      </c>
      <c r="T17" s="1" t="s">
        <v>1729</v>
      </c>
      <c r="U17" s="1" t="s">
        <v>1738</v>
      </c>
      <c r="V17" s="1" t="s">
        <v>1739</v>
      </c>
    </row>
    <row r="18" s="1" customFormat="1" spans="1:22">
      <c r="A18" s="3">
        <v>999226725815221</v>
      </c>
      <c r="B18" s="1" t="s">
        <v>1715</v>
      </c>
      <c r="C18" s="1" t="s">
        <v>1825</v>
      </c>
      <c r="D18" s="1" t="s">
        <v>1826</v>
      </c>
      <c r="E18" s="1" t="s">
        <v>1827</v>
      </c>
      <c r="F18" s="1" t="s">
        <v>1715</v>
      </c>
      <c r="G18" s="1" t="s">
        <v>1719</v>
      </c>
      <c r="H18" s="1" t="s">
        <v>1720</v>
      </c>
      <c r="I18" s="1" t="s">
        <v>1828</v>
      </c>
      <c r="J18" s="1" t="s">
        <v>30</v>
      </c>
      <c r="K18" s="1" t="s">
        <v>1829</v>
      </c>
      <c r="L18" s="1" t="s">
        <v>1829</v>
      </c>
      <c r="M18" s="1" t="s">
        <v>1723</v>
      </c>
      <c r="N18" s="1" t="s">
        <v>1723</v>
      </c>
      <c r="O18" s="1" t="s">
        <v>1724</v>
      </c>
      <c r="P18" s="1" t="s">
        <v>1725</v>
      </c>
      <c r="Q18" s="1" t="s">
        <v>1726</v>
      </c>
      <c r="R18" s="1" t="s">
        <v>1830</v>
      </c>
      <c r="S18" s="1" t="s">
        <v>1728</v>
      </c>
      <c r="T18" s="1" t="s">
        <v>1729</v>
      </c>
      <c r="U18" s="1" t="s">
        <v>1738</v>
      </c>
      <c r="V18" s="1" t="s">
        <v>1739</v>
      </c>
    </row>
    <row r="19" s="1" customFormat="1" spans="1:22">
      <c r="A19" s="3">
        <v>999226724623143</v>
      </c>
      <c r="B19" s="1" t="s">
        <v>1715</v>
      </c>
      <c r="C19" s="1" t="s">
        <v>1831</v>
      </c>
      <c r="D19" s="1" t="s">
        <v>1832</v>
      </c>
      <c r="E19" s="1" t="s">
        <v>1833</v>
      </c>
      <c r="F19" s="1" t="s">
        <v>1715</v>
      </c>
      <c r="G19" s="1" t="s">
        <v>1719</v>
      </c>
      <c r="H19" s="1" t="s">
        <v>1720</v>
      </c>
      <c r="I19" s="1" t="s">
        <v>1834</v>
      </c>
      <c r="J19" s="1" t="s">
        <v>30</v>
      </c>
      <c r="K19" s="1" t="s">
        <v>1835</v>
      </c>
      <c r="L19" s="1" t="s">
        <v>1835</v>
      </c>
      <c r="M19" s="1" t="s">
        <v>1723</v>
      </c>
      <c r="N19" s="1" t="s">
        <v>1723</v>
      </c>
      <c r="O19" s="1" t="s">
        <v>1724</v>
      </c>
      <c r="P19" s="1" t="s">
        <v>1725</v>
      </c>
      <c r="Q19" s="1" t="s">
        <v>1726</v>
      </c>
      <c r="R19" s="1" t="s">
        <v>1836</v>
      </c>
      <c r="S19" s="1" t="s">
        <v>1728</v>
      </c>
      <c r="T19" s="1" t="s">
        <v>1729</v>
      </c>
      <c r="U19" s="1" t="s">
        <v>1738</v>
      </c>
      <c r="V19" s="1" t="s">
        <v>1837</v>
      </c>
    </row>
    <row r="20" s="1" customFormat="1" spans="1:22">
      <c r="A20" s="3">
        <v>999226724927195</v>
      </c>
      <c r="B20" s="1" t="s">
        <v>1715</v>
      </c>
      <c r="C20" s="1" t="s">
        <v>1838</v>
      </c>
      <c r="D20" s="1" t="s">
        <v>1839</v>
      </c>
      <c r="E20" s="1" t="s">
        <v>1840</v>
      </c>
      <c r="F20" s="1" t="s">
        <v>1715</v>
      </c>
      <c r="G20" s="1" t="s">
        <v>1719</v>
      </c>
      <c r="H20" s="1" t="s">
        <v>1720</v>
      </c>
      <c r="I20" s="1" t="s">
        <v>1841</v>
      </c>
      <c r="J20" s="1" t="s">
        <v>30</v>
      </c>
      <c r="K20" s="1" t="s">
        <v>1842</v>
      </c>
      <c r="L20" s="1" t="s">
        <v>1842</v>
      </c>
      <c r="M20" s="1" t="s">
        <v>1723</v>
      </c>
      <c r="N20" s="1" t="s">
        <v>1723</v>
      </c>
      <c r="O20" s="1" t="s">
        <v>1724</v>
      </c>
      <c r="P20" s="1" t="s">
        <v>1725</v>
      </c>
      <c r="Q20" s="1" t="s">
        <v>1726</v>
      </c>
      <c r="R20" s="1" t="s">
        <v>1843</v>
      </c>
      <c r="S20" s="1" t="s">
        <v>1728</v>
      </c>
      <c r="T20" s="1" t="s">
        <v>1729</v>
      </c>
      <c r="U20" s="1" t="s">
        <v>1738</v>
      </c>
      <c r="V20" s="1" t="s">
        <v>1844</v>
      </c>
    </row>
    <row r="21" s="1" customFormat="1" spans="1:22">
      <c r="A21" s="3">
        <v>999226723924026</v>
      </c>
      <c r="B21" s="1" t="s">
        <v>1715</v>
      </c>
      <c r="C21" s="1" t="s">
        <v>1845</v>
      </c>
      <c r="D21" s="1" t="s">
        <v>1846</v>
      </c>
      <c r="E21" s="1" t="s">
        <v>1847</v>
      </c>
      <c r="F21" s="1" t="s">
        <v>1715</v>
      </c>
      <c r="G21" s="1" t="s">
        <v>1719</v>
      </c>
      <c r="H21" s="1" t="s">
        <v>1720</v>
      </c>
      <c r="I21" s="1" t="s">
        <v>1848</v>
      </c>
      <c r="J21" s="1" t="s">
        <v>30</v>
      </c>
      <c r="K21" s="1" t="s">
        <v>1849</v>
      </c>
      <c r="L21" s="1" t="s">
        <v>1849</v>
      </c>
      <c r="M21" s="1" t="s">
        <v>1723</v>
      </c>
      <c r="N21" s="1" t="s">
        <v>1723</v>
      </c>
      <c r="O21" s="1" t="s">
        <v>1724</v>
      </c>
      <c r="P21" s="1" t="s">
        <v>1725</v>
      </c>
      <c r="Q21" s="1" t="s">
        <v>1726</v>
      </c>
      <c r="R21" s="1" t="s">
        <v>1850</v>
      </c>
      <c r="S21" s="1" t="s">
        <v>1728</v>
      </c>
      <c r="T21" s="1" t="s">
        <v>1729</v>
      </c>
      <c r="U21" s="1" t="s">
        <v>1738</v>
      </c>
      <c r="V21" s="1" t="s">
        <v>1784</v>
      </c>
    </row>
    <row r="22" s="1" customFormat="1" spans="1:22">
      <c r="A22" s="3">
        <v>999226723764951</v>
      </c>
      <c r="B22" s="1" t="s">
        <v>1715</v>
      </c>
      <c r="C22" s="1" t="s">
        <v>1851</v>
      </c>
      <c r="D22" s="1" t="s">
        <v>1852</v>
      </c>
      <c r="E22" s="1" t="s">
        <v>1853</v>
      </c>
      <c r="F22" s="1" t="s">
        <v>1715</v>
      </c>
      <c r="G22" s="1" t="s">
        <v>1719</v>
      </c>
      <c r="H22" s="1" t="s">
        <v>1720</v>
      </c>
      <c r="I22" s="1" t="s">
        <v>1854</v>
      </c>
      <c r="J22" s="1" t="s">
        <v>30</v>
      </c>
      <c r="K22" s="1" t="s">
        <v>1855</v>
      </c>
      <c r="L22" s="1" t="s">
        <v>1855</v>
      </c>
      <c r="M22" s="1" t="s">
        <v>1723</v>
      </c>
      <c r="N22" s="1" t="s">
        <v>1723</v>
      </c>
      <c r="O22" s="1" t="s">
        <v>1724</v>
      </c>
      <c r="P22" s="1" t="s">
        <v>1725</v>
      </c>
      <c r="Q22" s="1" t="s">
        <v>1726</v>
      </c>
      <c r="R22" s="1" t="s">
        <v>1856</v>
      </c>
      <c r="S22" s="1" t="s">
        <v>1728</v>
      </c>
      <c r="T22" s="1" t="s">
        <v>1729</v>
      </c>
      <c r="U22" s="1" t="s">
        <v>1738</v>
      </c>
      <c r="V22" s="1" t="s">
        <v>1857</v>
      </c>
    </row>
    <row r="23" s="1" customFormat="1" spans="1:22">
      <c r="A23" s="3">
        <v>999226726117777</v>
      </c>
      <c r="B23" s="1" t="s">
        <v>1715</v>
      </c>
      <c r="C23" s="1" t="s">
        <v>1858</v>
      </c>
      <c r="D23" s="1" t="s">
        <v>1859</v>
      </c>
      <c r="E23" s="1" t="s">
        <v>1860</v>
      </c>
      <c r="F23" s="1" t="s">
        <v>1715</v>
      </c>
      <c r="G23" s="1" t="s">
        <v>1719</v>
      </c>
      <c r="H23" s="1" t="s">
        <v>1720</v>
      </c>
      <c r="I23" s="1" t="s">
        <v>1861</v>
      </c>
      <c r="J23" s="1" t="s">
        <v>30</v>
      </c>
      <c r="K23" s="1" t="s">
        <v>1862</v>
      </c>
      <c r="L23" s="1" t="s">
        <v>1862</v>
      </c>
      <c r="M23" s="1" t="s">
        <v>1723</v>
      </c>
      <c r="N23" s="1" t="s">
        <v>1723</v>
      </c>
      <c r="O23" s="1" t="s">
        <v>1724</v>
      </c>
      <c r="P23" s="1" t="s">
        <v>1725</v>
      </c>
      <c r="Q23" s="1" t="s">
        <v>1726</v>
      </c>
      <c r="R23" s="1" t="s">
        <v>1863</v>
      </c>
      <c r="S23" s="1" t="s">
        <v>1728</v>
      </c>
      <c r="T23" s="1" t="s">
        <v>1729</v>
      </c>
      <c r="U23" s="1" t="s">
        <v>1738</v>
      </c>
      <c r="V23" s="1" t="s">
        <v>1784</v>
      </c>
    </row>
    <row r="24" s="1" customFormat="1" spans="1:22">
      <c r="A24" s="3">
        <v>999226723526427</v>
      </c>
      <c r="B24" s="1" t="s">
        <v>1715</v>
      </c>
      <c r="C24" s="1" t="s">
        <v>1864</v>
      </c>
      <c r="D24" s="1" t="s">
        <v>1865</v>
      </c>
      <c r="E24" s="1" t="s">
        <v>1866</v>
      </c>
      <c r="F24" s="1" t="s">
        <v>1715</v>
      </c>
      <c r="G24" s="1" t="s">
        <v>1719</v>
      </c>
      <c r="H24" s="1" t="s">
        <v>1720</v>
      </c>
      <c r="I24" s="1" t="s">
        <v>1867</v>
      </c>
      <c r="J24" s="1" t="s">
        <v>30</v>
      </c>
      <c r="K24" s="1" t="s">
        <v>1868</v>
      </c>
      <c r="L24" s="1" t="s">
        <v>1868</v>
      </c>
      <c r="M24" s="1" t="s">
        <v>1723</v>
      </c>
      <c r="N24" s="1" t="s">
        <v>1723</v>
      </c>
      <c r="O24" s="1" t="s">
        <v>1724</v>
      </c>
      <c r="P24" s="1" t="s">
        <v>1725</v>
      </c>
      <c r="Q24" s="1" t="s">
        <v>1726</v>
      </c>
      <c r="R24" s="1" t="s">
        <v>1869</v>
      </c>
      <c r="S24" s="1" t="s">
        <v>1728</v>
      </c>
      <c r="T24" s="1" t="s">
        <v>1729</v>
      </c>
      <c r="U24" s="1" t="s">
        <v>1738</v>
      </c>
      <c r="V24" s="1" t="s">
        <v>1844</v>
      </c>
    </row>
    <row r="25" s="1" customFormat="1" spans="1:22">
      <c r="A25" s="3">
        <v>999226724128185</v>
      </c>
      <c r="B25" s="1" t="s">
        <v>1715</v>
      </c>
      <c r="C25" s="1" t="s">
        <v>1870</v>
      </c>
      <c r="D25" s="1" t="s">
        <v>1871</v>
      </c>
      <c r="E25" s="1" t="s">
        <v>1872</v>
      </c>
      <c r="F25" s="1" t="s">
        <v>1715</v>
      </c>
      <c r="G25" s="1" t="s">
        <v>1719</v>
      </c>
      <c r="H25" s="1" t="s">
        <v>1720</v>
      </c>
      <c r="I25" s="1" t="s">
        <v>1873</v>
      </c>
      <c r="J25" s="1" t="s">
        <v>30</v>
      </c>
      <c r="K25" s="1" t="s">
        <v>1874</v>
      </c>
      <c r="L25" s="1" t="s">
        <v>1874</v>
      </c>
      <c r="M25" s="1" t="s">
        <v>1723</v>
      </c>
      <c r="N25" s="1" t="s">
        <v>1723</v>
      </c>
      <c r="O25" s="1" t="s">
        <v>1724</v>
      </c>
      <c r="P25" s="1" t="s">
        <v>1725</v>
      </c>
      <c r="Q25" s="1" t="s">
        <v>1726</v>
      </c>
      <c r="R25" s="1" t="s">
        <v>1875</v>
      </c>
      <c r="S25" s="1" t="s">
        <v>1728</v>
      </c>
      <c r="T25" s="1" t="s">
        <v>1729</v>
      </c>
      <c r="U25" s="1" t="s">
        <v>1738</v>
      </c>
      <c r="V25" s="1" t="s">
        <v>1739</v>
      </c>
    </row>
    <row r="26" s="1" customFormat="1" spans="1:22">
      <c r="A26" s="3">
        <v>999226723748784</v>
      </c>
      <c r="B26" s="1" t="s">
        <v>1715</v>
      </c>
      <c r="C26" s="1" t="s">
        <v>1876</v>
      </c>
      <c r="D26" s="1" t="s">
        <v>1877</v>
      </c>
      <c r="E26" s="1" t="s">
        <v>1878</v>
      </c>
      <c r="F26" s="1" t="s">
        <v>1715</v>
      </c>
      <c r="G26" s="1" t="s">
        <v>1719</v>
      </c>
      <c r="H26" s="1" t="s">
        <v>1720</v>
      </c>
      <c r="I26" s="1" t="s">
        <v>1879</v>
      </c>
      <c r="J26" s="1" t="s">
        <v>30</v>
      </c>
      <c r="K26" s="1" t="s">
        <v>1880</v>
      </c>
      <c r="L26" s="1" t="s">
        <v>1880</v>
      </c>
      <c r="M26" s="1" t="s">
        <v>1723</v>
      </c>
      <c r="N26" s="1" t="s">
        <v>1723</v>
      </c>
      <c r="O26" s="1" t="s">
        <v>1724</v>
      </c>
      <c r="P26" s="1" t="s">
        <v>1725</v>
      </c>
      <c r="Q26" s="1" t="s">
        <v>1726</v>
      </c>
      <c r="R26" s="1" t="s">
        <v>1881</v>
      </c>
      <c r="S26" s="1" t="s">
        <v>1728</v>
      </c>
      <c r="T26" s="1" t="s">
        <v>1729</v>
      </c>
      <c r="U26" s="1" t="s">
        <v>1738</v>
      </c>
      <c r="V26" s="1" t="s">
        <v>1739</v>
      </c>
    </row>
    <row r="27" s="1" customFormat="1" spans="1:22">
      <c r="A27" s="3">
        <v>999226721967167</v>
      </c>
      <c r="B27" s="1" t="s">
        <v>1715</v>
      </c>
      <c r="C27" s="1" t="s">
        <v>1882</v>
      </c>
      <c r="D27" s="1" t="s">
        <v>1883</v>
      </c>
      <c r="E27" s="1" t="s">
        <v>1884</v>
      </c>
      <c r="F27" s="1" t="s">
        <v>1715</v>
      </c>
      <c r="G27" s="1" t="s">
        <v>1719</v>
      </c>
      <c r="H27" s="1" t="s">
        <v>1720</v>
      </c>
      <c r="I27" s="1" t="s">
        <v>1885</v>
      </c>
      <c r="J27" s="1" t="s">
        <v>30</v>
      </c>
      <c r="K27" s="1" t="s">
        <v>1886</v>
      </c>
      <c r="L27" s="1" t="s">
        <v>1886</v>
      </c>
      <c r="M27" s="1" t="s">
        <v>1723</v>
      </c>
      <c r="N27" s="1" t="s">
        <v>1723</v>
      </c>
      <c r="O27" s="1" t="s">
        <v>1724</v>
      </c>
      <c r="P27" s="1" t="s">
        <v>1725</v>
      </c>
      <c r="Q27" s="1" t="s">
        <v>1726</v>
      </c>
      <c r="R27" s="1" t="s">
        <v>1887</v>
      </c>
      <c r="S27" s="1" t="s">
        <v>1728</v>
      </c>
      <c r="T27" s="1" t="s">
        <v>1729</v>
      </c>
      <c r="U27" s="1" t="s">
        <v>1738</v>
      </c>
      <c r="V27" s="1" t="s">
        <v>1739</v>
      </c>
    </row>
    <row r="28" s="1" customFormat="1" spans="1:22">
      <c r="A28" s="3">
        <v>999226721893625</v>
      </c>
      <c r="B28" s="1" t="s">
        <v>1715</v>
      </c>
      <c r="C28" s="1" t="s">
        <v>1888</v>
      </c>
      <c r="D28" s="1" t="s">
        <v>1889</v>
      </c>
      <c r="E28" s="1" t="s">
        <v>1890</v>
      </c>
      <c r="F28" s="1" t="s">
        <v>1715</v>
      </c>
      <c r="G28" s="1" t="s">
        <v>1719</v>
      </c>
      <c r="H28" s="1" t="s">
        <v>1720</v>
      </c>
      <c r="I28" s="1" t="s">
        <v>1891</v>
      </c>
      <c r="J28" s="1" t="s">
        <v>30</v>
      </c>
      <c r="K28" s="1" t="s">
        <v>1892</v>
      </c>
      <c r="L28" s="1" t="s">
        <v>1892</v>
      </c>
      <c r="M28" s="1" t="s">
        <v>1723</v>
      </c>
      <c r="N28" s="1" t="s">
        <v>1723</v>
      </c>
      <c r="O28" s="1" t="s">
        <v>1724</v>
      </c>
      <c r="P28" s="1" t="s">
        <v>1725</v>
      </c>
      <c r="Q28" s="1" t="s">
        <v>1726</v>
      </c>
      <c r="R28" s="1" t="s">
        <v>1893</v>
      </c>
      <c r="S28" s="1" t="s">
        <v>1728</v>
      </c>
      <c r="T28" s="1" t="s">
        <v>1729</v>
      </c>
      <c r="U28" s="1" t="s">
        <v>1738</v>
      </c>
      <c r="V28" s="1" t="s">
        <v>1739</v>
      </c>
    </row>
    <row r="29" s="1" customFormat="1" spans="1:22">
      <c r="A29" s="3">
        <v>999226724851189</v>
      </c>
      <c r="B29" s="1" t="s">
        <v>1715</v>
      </c>
      <c r="C29" s="1" t="s">
        <v>1894</v>
      </c>
      <c r="D29" s="1" t="s">
        <v>1895</v>
      </c>
      <c r="E29" s="1" t="s">
        <v>1896</v>
      </c>
      <c r="F29" s="1" t="s">
        <v>1715</v>
      </c>
      <c r="G29" s="1" t="s">
        <v>1719</v>
      </c>
      <c r="H29" s="1" t="s">
        <v>1720</v>
      </c>
      <c r="I29" s="1" t="s">
        <v>1897</v>
      </c>
      <c r="J29" s="1" t="s">
        <v>30</v>
      </c>
      <c r="K29" s="1" t="s">
        <v>1898</v>
      </c>
      <c r="L29" s="1" t="s">
        <v>1898</v>
      </c>
      <c r="M29" s="1" t="s">
        <v>1723</v>
      </c>
      <c r="N29" s="1" t="s">
        <v>1723</v>
      </c>
      <c r="O29" s="1" t="s">
        <v>1724</v>
      </c>
      <c r="P29" s="1" t="s">
        <v>1725</v>
      </c>
      <c r="Q29" s="1" t="s">
        <v>1726</v>
      </c>
      <c r="R29" s="1" t="s">
        <v>1899</v>
      </c>
      <c r="S29" s="1" t="s">
        <v>1728</v>
      </c>
      <c r="T29" s="1" t="s">
        <v>1729</v>
      </c>
      <c r="U29" s="1" t="s">
        <v>1738</v>
      </c>
      <c r="V29" s="1" t="s">
        <v>1739</v>
      </c>
    </row>
    <row r="30" s="1" customFormat="1" spans="1:22">
      <c r="A30" s="3">
        <v>999226721874974</v>
      </c>
      <c r="B30" s="1" t="s">
        <v>1715</v>
      </c>
      <c r="C30" s="1" t="s">
        <v>1900</v>
      </c>
      <c r="D30" s="1" t="s">
        <v>1779</v>
      </c>
      <c r="E30" s="1" t="s">
        <v>1901</v>
      </c>
      <c r="F30" s="1" t="s">
        <v>1715</v>
      </c>
      <c r="G30" s="1" t="s">
        <v>1719</v>
      </c>
      <c r="H30" s="1" t="s">
        <v>1720</v>
      </c>
      <c r="I30" s="1" t="s">
        <v>1781</v>
      </c>
      <c r="J30" s="1" t="s">
        <v>30</v>
      </c>
      <c r="K30" s="1" t="s">
        <v>1782</v>
      </c>
      <c r="L30" s="1" t="s">
        <v>1782</v>
      </c>
      <c r="M30" s="1" t="s">
        <v>1723</v>
      </c>
      <c r="N30" s="1" t="s">
        <v>1723</v>
      </c>
      <c r="O30" s="1" t="s">
        <v>1724</v>
      </c>
      <c r="P30" s="1" t="s">
        <v>1725</v>
      </c>
      <c r="Q30" s="1" t="s">
        <v>1726</v>
      </c>
      <c r="R30" s="1" t="s">
        <v>1902</v>
      </c>
      <c r="S30" s="1" t="s">
        <v>1728</v>
      </c>
      <c r="T30" s="1" t="s">
        <v>1729</v>
      </c>
      <c r="U30" s="1" t="s">
        <v>1738</v>
      </c>
      <c r="V30" s="1" t="s">
        <v>1784</v>
      </c>
    </row>
    <row r="31" s="1" customFormat="1" spans="1:22">
      <c r="A31" s="3">
        <v>999226723247951</v>
      </c>
      <c r="B31" s="1" t="s">
        <v>1715</v>
      </c>
      <c r="C31" s="1" t="s">
        <v>1903</v>
      </c>
      <c r="D31" s="1" t="s">
        <v>1904</v>
      </c>
      <c r="E31" s="1" t="s">
        <v>1905</v>
      </c>
      <c r="F31" s="1" t="s">
        <v>1715</v>
      </c>
      <c r="G31" s="1" t="s">
        <v>1719</v>
      </c>
      <c r="H31" s="1" t="s">
        <v>1720</v>
      </c>
      <c r="I31" s="1" t="s">
        <v>1906</v>
      </c>
      <c r="J31" s="1" t="s">
        <v>30</v>
      </c>
      <c r="K31" s="1" t="s">
        <v>1907</v>
      </c>
      <c r="L31" s="1" t="s">
        <v>1907</v>
      </c>
      <c r="M31" s="1" t="s">
        <v>1723</v>
      </c>
      <c r="N31" s="1" t="s">
        <v>1723</v>
      </c>
      <c r="O31" s="1" t="s">
        <v>1724</v>
      </c>
      <c r="P31" s="1" t="s">
        <v>1725</v>
      </c>
      <c r="Q31" s="1" t="s">
        <v>1726</v>
      </c>
      <c r="R31" s="1" t="s">
        <v>1908</v>
      </c>
      <c r="S31" s="1" t="s">
        <v>1728</v>
      </c>
      <c r="T31" s="1" t="s">
        <v>1729</v>
      </c>
      <c r="U31" s="1" t="s">
        <v>1738</v>
      </c>
      <c r="V31" s="1" t="s">
        <v>1909</v>
      </c>
    </row>
    <row r="32" s="1" customFormat="1" spans="1:22">
      <c r="A32" s="3">
        <v>999226722358206</v>
      </c>
      <c r="B32" s="1" t="s">
        <v>1715</v>
      </c>
      <c r="C32" s="1" t="s">
        <v>1910</v>
      </c>
      <c r="D32" s="1" t="s">
        <v>1911</v>
      </c>
      <c r="E32" s="1" t="s">
        <v>1912</v>
      </c>
      <c r="F32" s="1" t="s">
        <v>1715</v>
      </c>
      <c r="G32" s="1" t="s">
        <v>1719</v>
      </c>
      <c r="H32" s="1" t="s">
        <v>1720</v>
      </c>
      <c r="I32" s="1" t="s">
        <v>1913</v>
      </c>
      <c r="J32" s="1" t="s">
        <v>30</v>
      </c>
      <c r="K32" s="1" t="s">
        <v>1914</v>
      </c>
      <c r="L32" s="1" t="s">
        <v>1914</v>
      </c>
      <c r="M32" s="1" t="s">
        <v>1723</v>
      </c>
      <c r="N32" s="1" t="s">
        <v>1723</v>
      </c>
      <c r="O32" s="1" t="s">
        <v>1724</v>
      </c>
      <c r="P32" s="1" t="s">
        <v>1725</v>
      </c>
      <c r="Q32" s="1" t="s">
        <v>1726</v>
      </c>
      <c r="R32" s="1" t="s">
        <v>1915</v>
      </c>
      <c r="S32" s="1" t="s">
        <v>1728</v>
      </c>
      <c r="T32" s="1" t="s">
        <v>1729</v>
      </c>
      <c r="U32" s="1" t="s">
        <v>1738</v>
      </c>
      <c r="V32" s="1" t="s">
        <v>1739</v>
      </c>
    </row>
    <row r="33" s="1" customFormat="1" spans="1:22">
      <c r="A33" s="3">
        <v>999226720041356</v>
      </c>
      <c r="B33" s="1" t="s">
        <v>1715</v>
      </c>
      <c r="C33" s="1" t="s">
        <v>1916</v>
      </c>
      <c r="D33" s="1" t="s">
        <v>1904</v>
      </c>
      <c r="E33" s="1" t="s">
        <v>1917</v>
      </c>
      <c r="F33" s="1" t="s">
        <v>1715</v>
      </c>
      <c r="G33" s="1" t="s">
        <v>1719</v>
      </c>
      <c r="H33" s="1" t="s">
        <v>1720</v>
      </c>
      <c r="I33" s="1" t="s">
        <v>1918</v>
      </c>
      <c r="J33" s="1" t="s">
        <v>30</v>
      </c>
      <c r="K33" s="1" t="s">
        <v>1919</v>
      </c>
      <c r="L33" s="1" t="s">
        <v>1919</v>
      </c>
      <c r="M33" s="1" t="s">
        <v>1723</v>
      </c>
      <c r="N33" s="1" t="s">
        <v>1723</v>
      </c>
      <c r="O33" s="1" t="s">
        <v>1724</v>
      </c>
      <c r="P33" s="1" t="s">
        <v>1725</v>
      </c>
      <c r="Q33" s="1" t="s">
        <v>1726</v>
      </c>
      <c r="R33" s="1" t="s">
        <v>1920</v>
      </c>
      <c r="S33" s="1" t="s">
        <v>1728</v>
      </c>
      <c r="T33" s="1" t="s">
        <v>1729</v>
      </c>
      <c r="U33" s="1" t="s">
        <v>1738</v>
      </c>
      <c r="V33" s="1" t="s">
        <v>1909</v>
      </c>
    </row>
    <row r="34" s="1" customFormat="1" spans="1:22">
      <c r="A34" s="3">
        <v>999226718932508</v>
      </c>
      <c r="B34" s="1" t="s">
        <v>1715</v>
      </c>
      <c r="C34" s="1" t="s">
        <v>1921</v>
      </c>
      <c r="D34" s="1" t="s">
        <v>1922</v>
      </c>
      <c r="E34" s="1" t="s">
        <v>1923</v>
      </c>
      <c r="F34" s="1" t="s">
        <v>1715</v>
      </c>
      <c r="G34" s="1" t="s">
        <v>1719</v>
      </c>
      <c r="H34" s="1" t="s">
        <v>1720</v>
      </c>
      <c r="I34" s="1" t="s">
        <v>1924</v>
      </c>
      <c r="J34" s="1" t="s">
        <v>30</v>
      </c>
      <c r="K34" s="1" t="s">
        <v>1925</v>
      </c>
      <c r="L34" s="1" t="s">
        <v>1925</v>
      </c>
      <c r="M34" s="1" t="s">
        <v>1723</v>
      </c>
      <c r="N34" s="1" t="s">
        <v>1723</v>
      </c>
      <c r="O34" s="1" t="s">
        <v>1724</v>
      </c>
      <c r="P34" s="1" t="s">
        <v>1725</v>
      </c>
      <c r="Q34" s="1" t="s">
        <v>1726</v>
      </c>
      <c r="R34" s="1" t="s">
        <v>1926</v>
      </c>
      <c r="S34" s="1" t="s">
        <v>1728</v>
      </c>
      <c r="T34" s="1" t="s">
        <v>1729</v>
      </c>
      <c r="U34" s="1" t="s">
        <v>1738</v>
      </c>
      <c r="V34" s="1" t="s">
        <v>1760</v>
      </c>
    </row>
    <row r="35" s="1" customFormat="1" spans="1:22">
      <c r="A35" s="3">
        <v>999226718692542</v>
      </c>
      <c r="B35" s="1" t="s">
        <v>1715</v>
      </c>
      <c r="C35" s="1" t="s">
        <v>1927</v>
      </c>
      <c r="D35" s="1" t="s">
        <v>1928</v>
      </c>
      <c r="E35" s="1" t="s">
        <v>1929</v>
      </c>
      <c r="F35" s="1" t="s">
        <v>1715</v>
      </c>
      <c r="G35" s="1" t="s">
        <v>1719</v>
      </c>
      <c r="H35" s="1" t="s">
        <v>1720</v>
      </c>
      <c r="I35" s="1" t="s">
        <v>1930</v>
      </c>
      <c r="J35" s="1" t="s">
        <v>30</v>
      </c>
      <c r="K35" s="1" t="s">
        <v>1931</v>
      </c>
      <c r="L35" s="1" t="s">
        <v>1931</v>
      </c>
      <c r="M35" s="1" t="s">
        <v>1723</v>
      </c>
      <c r="N35" s="1" t="s">
        <v>1723</v>
      </c>
      <c r="O35" s="1" t="s">
        <v>1724</v>
      </c>
      <c r="P35" s="1" t="s">
        <v>1725</v>
      </c>
      <c r="Q35" s="1" t="s">
        <v>1726</v>
      </c>
      <c r="R35" s="1" t="s">
        <v>1932</v>
      </c>
      <c r="S35" s="1" t="s">
        <v>1728</v>
      </c>
      <c r="T35" s="1" t="s">
        <v>1729</v>
      </c>
      <c r="U35" s="1" t="s">
        <v>1738</v>
      </c>
      <c r="V35" s="1" t="s">
        <v>1933</v>
      </c>
    </row>
    <row r="36" s="1" customFormat="1" spans="1:22">
      <c r="A36" s="3">
        <v>999226718264613</v>
      </c>
      <c r="B36" s="1" t="s">
        <v>1715</v>
      </c>
      <c r="C36" s="1" t="s">
        <v>1934</v>
      </c>
      <c r="D36" s="1" t="s">
        <v>1935</v>
      </c>
      <c r="E36" s="1" t="s">
        <v>1936</v>
      </c>
      <c r="F36" s="1" t="s">
        <v>1715</v>
      </c>
      <c r="G36" s="1" t="s">
        <v>1719</v>
      </c>
      <c r="H36" s="1" t="s">
        <v>1720</v>
      </c>
      <c r="I36" s="1" t="s">
        <v>1937</v>
      </c>
      <c r="J36" s="1" t="s">
        <v>30</v>
      </c>
      <c r="K36" s="1" t="s">
        <v>1938</v>
      </c>
      <c r="L36" s="1" t="s">
        <v>1938</v>
      </c>
      <c r="M36" s="1" t="s">
        <v>1723</v>
      </c>
      <c r="N36" s="1" t="s">
        <v>1723</v>
      </c>
      <c r="O36" s="1" t="s">
        <v>1724</v>
      </c>
      <c r="P36" s="1" t="s">
        <v>1725</v>
      </c>
      <c r="Q36" s="1" t="s">
        <v>1726</v>
      </c>
      <c r="R36" s="1" t="s">
        <v>1939</v>
      </c>
      <c r="S36" s="1" t="s">
        <v>1728</v>
      </c>
      <c r="T36" s="1" t="s">
        <v>1729</v>
      </c>
      <c r="U36" s="1" t="s">
        <v>1738</v>
      </c>
      <c r="V36" s="1" t="s">
        <v>1739</v>
      </c>
    </row>
    <row r="37" s="1" customFormat="1" spans="1:22">
      <c r="A37" s="3">
        <v>999226716459293</v>
      </c>
      <c r="B37" s="1" t="s">
        <v>1715</v>
      </c>
      <c r="C37" s="1" t="s">
        <v>1940</v>
      </c>
      <c r="D37" s="1" t="s">
        <v>1941</v>
      </c>
      <c r="E37" s="1" t="s">
        <v>1942</v>
      </c>
      <c r="F37" s="1" t="s">
        <v>1715</v>
      </c>
      <c r="G37" s="1" t="s">
        <v>1719</v>
      </c>
      <c r="H37" s="1" t="s">
        <v>1720</v>
      </c>
      <c r="I37" s="1" t="s">
        <v>1943</v>
      </c>
      <c r="J37" s="1" t="s">
        <v>30</v>
      </c>
      <c r="K37" s="1" t="s">
        <v>1944</v>
      </c>
      <c r="L37" s="1" t="s">
        <v>1944</v>
      </c>
      <c r="M37" s="1" t="s">
        <v>1723</v>
      </c>
      <c r="N37" s="1" t="s">
        <v>1723</v>
      </c>
      <c r="O37" s="1" t="s">
        <v>1724</v>
      </c>
      <c r="P37" s="1" t="s">
        <v>1725</v>
      </c>
      <c r="Q37" s="1" t="s">
        <v>1726</v>
      </c>
      <c r="R37" s="1" t="s">
        <v>1945</v>
      </c>
      <c r="S37" s="1" t="s">
        <v>1728</v>
      </c>
      <c r="T37" s="1" t="s">
        <v>1729</v>
      </c>
      <c r="U37" s="1" t="s">
        <v>1738</v>
      </c>
      <c r="V37" s="1" t="s">
        <v>1844</v>
      </c>
    </row>
    <row r="38" s="1" customFormat="1" spans="1:22">
      <c r="A38" s="3">
        <v>999226715923496</v>
      </c>
      <c r="B38" s="1" t="s">
        <v>1715</v>
      </c>
      <c r="C38" s="1" t="s">
        <v>1946</v>
      </c>
      <c r="D38" s="1" t="s">
        <v>1947</v>
      </c>
      <c r="E38" s="1" t="s">
        <v>1948</v>
      </c>
      <c r="F38" s="1" t="s">
        <v>1715</v>
      </c>
      <c r="G38" s="1" t="s">
        <v>1719</v>
      </c>
      <c r="H38" s="1" t="s">
        <v>1720</v>
      </c>
      <c r="I38" s="1" t="s">
        <v>1949</v>
      </c>
      <c r="J38" s="1" t="s">
        <v>30</v>
      </c>
      <c r="K38" s="1" t="s">
        <v>1950</v>
      </c>
      <c r="L38" s="1" t="s">
        <v>1950</v>
      </c>
      <c r="M38" s="1" t="s">
        <v>1723</v>
      </c>
      <c r="N38" s="1" t="s">
        <v>1723</v>
      </c>
      <c r="O38" s="1" t="s">
        <v>1724</v>
      </c>
      <c r="P38" s="1" t="s">
        <v>1725</v>
      </c>
      <c r="Q38" s="1" t="s">
        <v>1726</v>
      </c>
      <c r="R38" s="1" t="s">
        <v>1951</v>
      </c>
      <c r="S38" s="1" t="s">
        <v>1728</v>
      </c>
      <c r="T38" s="1" t="s">
        <v>1729</v>
      </c>
      <c r="U38" s="1" t="s">
        <v>1730</v>
      </c>
      <c r="V38" s="1" t="s">
        <v>1731</v>
      </c>
    </row>
    <row r="39" s="1" customFormat="1" spans="1:22">
      <c r="A39" s="3">
        <v>999226721050279</v>
      </c>
      <c r="B39" s="1" t="s">
        <v>1715</v>
      </c>
      <c r="C39" s="1" t="s">
        <v>1952</v>
      </c>
      <c r="D39" s="1" t="s">
        <v>1953</v>
      </c>
      <c r="E39" s="1" t="s">
        <v>1954</v>
      </c>
      <c r="F39" s="1" t="s">
        <v>1715</v>
      </c>
      <c r="G39" s="1" t="s">
        <v>1719</v>
      </c>
      <c r="H39" s="1" t="s">
        <v>1720</v>
      </c>
      <c r="I39" s="1" t="s">
        <v>1955</v>
      </c>
      <c r="J39" s="1" t="s">
        <v>30</v>
      </c>
      <c r="K39" s="1" t="s">
        <v>1956</v>
      </c>
      <c r="L39" s="1" t="s">
        <v>1956</v>
      </c>
      <c r="M39" s="1" t="s">
        <v>1723</v>
      </c>
      <c r="N39" s="1" t="s">
        <v>1723</v>
      </c>
      <c r="O39" s="1" t="s">
        <v>1724</v>
      </c>
      <c r="P39" s="1" t="s">
        <v>1725</v>
      </c>
      <c r="Q39" s="1" t="s">
        <v>1726</v>
      </c>
      <c r="R39" s="1" t="s">
        <v>1957</v>
      </c>
      <c r="S39" s="1" t="s">
        <v>1728</v>
      </c>
      <c r="T39" s="1" t="s">
        <v>1729</v>
      </c>
      <c r="U39" s="1" t="s">
        <v>1738</v>
      </c>
      <c r="V39" s="1" t="s">
        <v>1746</v>
      </c>
    </row>
    <row r="40" s="1" customFormat="1" spans="1:22">
      <c r="A40" s="3">
        <v>999226715666277</v>
      </c>
      <c r="B40" s="1" t="s">
        <v>1715</v>
      </c>
      <c r="C40" s="1" t="s">
        <v>1958</v>
      </c>
      <c r="D40" s="1" t="s">
        <v>1959</v>
      </c>
      <c r="E40" s="1" t="s">
        <v>1960</v>
      </c>
      <c r="F40" s="1" t="s">
        <v>1715</v>
      </c>
      <c r="G40" s="1" t="s">
        <v>1719</v>
      </c>
      <c r="H40" s="1" t="s">
        <v>1720</v>
      </c>
      <c r="I40" s="1" t="s">
        <v>1961</v>
      </c>
      <c r="J40" s="1" t="s">
        <v>30</v>
      </c>
      <c r="K40" s="1" t="s">
        <v>1962</v>
      </c>
      <c r="L40" s="1" t="s">
        <v>1962</v>
      </c>
      <c r="M40" s="1" t="s">
        <v>1723</v>
      </c>
      <c r="N40" s="1" t="s">
        <v>1723</v>
      </c>
      <c r="O40" s="1" t="s">
        <v>1724</v>
      </c>
      <c r="P40" s="1" t="s">
        <v>1725</v>
      </c>
      <c r="Q40" s="1" t="s">
        <v>1726</v>
      </c>
      <c r="R40" s="1" t="s">
        <v>1963</v>
      </c>
      <c r="S40" s="1" t="s">
        <v>1728</v>
      </c>
      <c r="T40" s="1" t="s">
        <v>1729</v>
      </c>
      <c r="U40" s="1" t="s">
        <v>1738</v>
      </c>
      <c r="V40" s="1" t="s">
        <v>1739</v>
      </c>
    </row>
    <row r="41" s="1" customFormat="1" spans="1:22">
      <c r="A41" s="3">
        <v>999226715901681</v>
      </c>
      <c r="B41" s="1" t="s">
        <v>1715</v>
      </c>
      <c r="C41" s="1" t="s">
        <v>1964</v>
      </c>
      <c r="D41" s="1" t="s">
        <v>1965</v>
      </c>
      <c r="E41" s="1" t="s">
        <v>1966</v>
      </c>
      <c r="F41" s="1" t="s">
        <v>1715</v>
      </c>
      <c r="G41" s="1" t="s">
        <v>1719</v>
      </c>
      <c r="H41" s="1" t="s">
        <v>1720</v>
      </c>
      <c r="I41" s="1" t="s">
        <v>1967</v>
      </c>
      <c r="J41" s="1" t="s">
        <v>30</v>
      </c>
      <c r="K41" s="1" t="s">
        <v>1968</v>
      </c>
      <c r="L41" s="1" t="s">
        <v>1968</v>
      </c>
      <c r="M41" s="1" t="s">
        <v>1723</v>
      </c>
      <c r="N41" s="1" t="s">
        <v>1723</v>
      </c>
      <c r="O41" s="1" t="s">
        <v>1724</v>
      </c>
      <c r="P41" s="1" t="s">
        <v>1725</v>
      </c>
      <c r="Q41" s="1" t="s">
        <v>1726</v>
      </c>
      <c r="R41" s="1" t="s">
        <v>1969</v>
      </c>
      <c r="S41" s="1" t="s">
        <v>1728</v>
      </c>
      <c r="T41" s="1" t="s">
        <v>1729</v>
      </c>
      <c r="U41" s="1" t="s">
        <v>1738</v>
      </c>
      <c r="V41" s="1" t="s">
        <v>1739</v>
      </c>
    </row>
    <row r="42" s="1" customFormat="1" spans="1:22">
      <c r="A42" s="3">
        <v>999226721891459</v>
      </c>
      <c r="B42" s="1" t="s">
        <v>1715</v>
      </c>
      <c r="C42" s="1" t="s">
        <v>1970</v>
      </c>
      <c r="D42" s="1" t="s">
        <v>1971</v>
      </c>
      <c r="E42" s="1" t="s">
        <v>1972</v>
      </c>
      <c r="F42" s="1" t="s">
        <v>1715</v>
      </c>
      <c r="G42" s="1" t="s">
        <v>1719</v>
      </c>
      <c r="H42" s="1" t="s">
        <v>1720</v>
      </c>
      <c r="I42" s="1" t="s">
        <v>1973</v>
      </c>
      <c r="J42" s="1" t="s">
        <v>30</v>
      </c>
      <c r="K42" s="1" t="s">
        <v>1974</v>
      </c>
      <c r="L42" s="1" t="s">
        <v>1974</v>
      </c>
      <c r="M42" s="1" t="s">
        <v>1723</v>
      </c>
      <c r="N42" s="1" t="s">
        <v>1723</v>
      </c>
      <c r="O42" s="1" t="s">
        <v>1724</v>
      </c>
      <c r="P42" s="1" t="s">
        <v>1725</v>
      </c>
      <c r="Q42" s="1" t="s">
        <v>1726</v>
      </c>
      <c r="R42" s="1" t="s">
        <v>1975</v>
      </c>
      <c r="S42" s="1" t="s">
        <v>1728</v>
      </c>
      <c r="T42" s="1" t="s">
        <v>1729</v>
      </c>
      <c r="U42" s="1" t="s">
        <v>1738</v>
      </c>
      <c r="V42" s="1" t="s">
        <v>1739</v>
      </c>
    </row>
    <row r="43" s="1" customFormat="1" spans="1:22">
      <c r="A43" s="3">
        <v>999226715447253</v>
      </c>
      <c r="B43" s="1" t="s">
        <v>1715</v>
      </c>
      <c r="C43" s="1" t="s">
        <v>1976</v>
      </c>
      <c r="D43" s="1" t="s">
        <v>1977</v>
      </c>
      <c r="E43" s="1" t="s">
        <v>1978</v>
      </c>
      <c r="F43" s="1" t="s">
        <v>1715</v>
      </c>
      <c r="G43" s="1" t="s">
        <v>1719</v>
      </c>
      <c r="H43" s="1" t="s">
        <v>1720</v>
      </c>
      <c r="I43" s="1" t="s">
        <v>1979</v>
      </c>
      <c r="J43" s="1" t="s">
        <v>30</v>
      </c>
      <c r="K43" s="1" t="s">
        <v>1980</v>
      </c>
      <c r="L43" s="1" t="s">
        <v>1980</v>
      </c>
      <c r="M43" s="1" t="s">
        <v>1723</v>
      </c>
      <c r="N43" s="1" t="s">
        <v>1723</v>
      </c>
      <c r="O43" s="1" t="s">
        <v>1724</v>
      </c>
      <c r="P43" s="1" t="s">
        <v>1725</v>
      </c>
      <c r="Q43" s="1" t="s">
        <v>1726</v>
      </c>
      <c r="R43" s="1" t="s">
        <v>1981</v>
      </c>
      <c r="S43" s="1" t="s">
        <v>1728</v>
      </c>
      <c r="T43" s="1" t="s">
        <v>1729</v>
      </c>
      <c r="U43" s="1" t="s">
        <v>1738</v>
      </c>
      <c r="V43" s="1" t="s">
        <v>1784</v>
      </c>
    </row>
    <row r="44" s="1" customFormat="1" spans="1:22">
      <c r="A44" s="3">
        <v>999226715415840</v>
      </c>
      <c r="B44" s="1" t="s">
        <v>1715</v>
      </c>
      <c r="C44" s="1" t="s">
        <v>1982</v>
      </c>
      <c r="D44" s="1" t="s">
        <v>1983</v>
      </c>
      <c r="E44" s="1" t="s">
        <v>1984</v>
      </c>
      <c r="F44" s="1" t="s">
        <v>1715</v>
      </c>
      <c r="G44" s="1" t="s">
        <v>1719</v>
      </c>
      <c r="H44" s="1" t="s">
        <v>1720</v>
      </c>
      <c r="I44" s="1" t="s">
        <v>1985</v>
      </c>
      <c r="J44" s="1" t="s">
        <v>30</v>
      </c>
      <c r="K44" s="1" t="s">
        <v>1986</v>
      </c>
      <c r="L44" s="1" t="s">
        <v>1986</v>
      </c>
      <c r="M44" s="1" t="s">
        <v>1723</v>
      </c>
      <c r="N44" s="1" t="s">
        <v>1723</v>
      </c>
      <c r="O44" s="1" t="s">
        <v>1724</v>
      </c>
      <c r="P44" s="1" t="s">
        <v>1725</v>
      </c>
      <c r="Q44" s="1" t="s">
        <v>1726</v>
      </c>
      <c r="R44" s="1" t="s">
        <v>1987</v>
      </c>
      <c r="S44" s="1" t="s">
        <v>1728</v>
      </c>
      <c r="T44" s="1" t="s">
        <v>1729</v>
      </c>
      <c r="U44" s="1" t="s">
        <v>1738</v>
      </c>
      <c r="V44" s="1" t="s">
        <v>1753</v>
      </c>
    </row>
    <row r="45" s="1" customFormat="1" spans="1:22">
      <c r="A45" s="3">
        <v>999226715035959</v>
      </c>
      <c r="B45" s="1" t="s">
        <v>1715</v>
      </c>
      <c r="C45" s="1" t="s">
        <v>1988</v>
      </c>
      <c r="D45" s="1" t="s">
        <v>1989</v>
      </c>
      <c r="E45" s="1" t="s">
        <v>1990</v>
      </c>
      <c r="F45" s="1" t="s">
        <v>1715</v>
      </c>
      <c r="G45" s="1" t="s">
        <v>1719</v>
      </c>
      <c r="H45" s="1" t="s">
        <v>1720</v>
      </c>
      <c r="I45" s="1" t="s">
        <v>1991</v>
      </c>
      <c r="J45" s="1" t="s">
        <v>30</v>
      </c>
      <c r="K45" s="1" t="s">
        <v>1992</v>
      </c>
      <c r="L45" s="1" t="s">
        <v>1992</v>
      </c>
      <c r="M45" s="1" t="s">
        <v>1723</v>
      </c>
      <c r="N45" s="1" t="s">
        <v>1723</v>
      </c>
      <c r="O45" s="1" t="s">
        <v>1724</v>
      </c>
      <c r="P45" s="1" t="s">
        <v>1725</v>
      </c>
      <c r="Q45" s="1" t="s">
        <v>1726</v>
      </c>
      <c r="R45" s="1" t="s">
        <v>1993</v>
      </c>
      <c r="S45" s="1" t="s">
        <v>1728</v>
      </c>
      <c r="T45" s="1" t="s">
        <v>1729</v>
      </c>
      <c r="U45" s="1" t="s">
        <v>1738</v>
      </c>
      <c r="V45" s="1" t="s">
        <v>1784</v>
      </c>
    </row>
    <row r="46" s="1" customFormat="1" spans="1:22">
      <c r="A46" s="3">
        <v>999226715018221</v>
      </c>
      <c r="B46" s="1" t="s">
        <v>1715</v>
      </c>
      <c r="C46" s="1" t="s">
        <v>1994</v>
      </c>
      <c r="D46" s="1" t="s">
        <v>1741</v>
      </c>
      <c r="E46" s="1" t="s">
        <v>1995</v>
      </c>
      <c r="F46" s="1" t="s">
        <v>1715</v>
      </c>
      <c r="G46" s="1" t="s">
        <v>1719</v>
      </c>
      <c r="H46" s="1" t="s">
        <v>1720</v>
      </c>
      <c r="I46" s="1" t="s">
        <v>1743</v>
      </c>
      <c r="J46" s="1" t="s">
        <v>30</v>
      </c>
      <c r="K46" s="1" t="s">
        <v>1744</v>
      </c>
      <c r="L46" s="1" t="s">
        <v>1744</v>
      </c>
      <c r="M46" s="1" t="s">
        <v>1723</v>
      </c>
      <c r="N46" s="1" t="s">
        <v>1723</v>
      </c>
      <c r="O46" s="1" t="s">
        <v>1724</v>
      </c>
      <c r="P46" s="1" t="s">
        <v>1725</v>
      </c>
      <c r="Q46" s="1" t="s">
        <v>1726</v>
      </c>
      <c r="R46" s="1" t="s">
        <v>1996</v>
      </c>
      <c r="S46" s="1" t="s">
        <v>1728</v>
      </c>
      <c r="T46" s="1" t="s">
        <v>1729</v>
      </c>
      <c r="U46" s="1" t="s">
        <v>1738</v>
      </c>
      <c r="V46" s="1" t="s">
        <v>1746</v>
      </c>
    </row>
    <row r="47" s="1" customFormat="1" spans="1:22">
      <c r="A47" s="3">
        <v>999226715121108</v>
      </c>
      <c r="B47" s="1" t="s">
        <v>1715</v>
      </c>
      <c r="C47" s="1" t="s">
        <v>1997</v>
      </c>
      <c r="D47" s="1" t="s">
        <v>1998</v>
      </c>
      <c r="E47" s="1" t="s">
        <v>1999</v>
      </c>
      <c r="F47" s="1" t="s">
        <v>1715</v>
      </c>
      <c r="G47" s="1" t="s">
        <v>1719</v>
      </c>
      <c r="H47" s="1" t="s">
        <v>1720</v>
      </c>
      <c r="I47" s="1" t="s">
        <v>2000</v>
      </c>
      <c r="J47" s="1" t="s">
        <v>30</v>
      </c>
      <c r="K47" s="1" t="s">
        <v>2001</v>
      </c>
      <c r="L47" s="1" t="s">
        <v>2001</v>
      </c>
      <c r="M47" s="1" t="s">
        <v>1723</v>
      </c>
      <c r="N47" s="1" t="s">
        <v>1723</v>
      </c>
      <c r="O47" s="1" t="s">
        <v>1724</v>
      </c>
      <c r="P47" s="1" t="s">
        <v>1725</v>
      </c>
      <c r="Q47" s="1" t="s">
        <v>1726</v>
      </c>
      <c r="R47" s="1" t="s">
        <v>2002</v>
      </c>
      <c r="S47" s="1" t="s">
        <v>1728</v>
      </c>
      <c r="T47" s="1" t="s">
        <v>1729</v>
      </c>
      <c r="U47" s="1" t="s">
        <v>1738</v>
      </c>
      <c r="V47" s="1" t="s">
        <v>2003</v>
      </c>
    </row>
    <row r="48" s="1" customFormat="1" spans="1:22">
      <c r="A48" s="3">
        <v>999226714978440</v>
      </c>
      <c r="B48" s="1" t="s">
        <v>1715</v>
      </c>
      <c r="C48" s="1" t="s">
        <v>2004</v>
      </c>
      <c r="D48" s="1" t="s">
        <v>2005</v>
      </c>
      <c r="E48" s="1" t="s">
        <v>2006</v>
      </c>
      <c r="F48" s="1" t="s">
        <v>1715</v>
      </c>
      <c r="G48" s="1" t="s">
        <v>1719</v>
      </c>
      <c r="H48" s="1" t="s">
        <v>1720</v>
      </c>
      <c r="I48" s="1" t="s">
        <v>2007</v>
      </c>
      <c r="J48" s="1" t="s">
        <v>30</v>
      </c>
      <c r="K48" s="1" t="s">
        <v>2008</v>
      </c>
      <c r="L48" s="1" t="s">
        <v>2008</v>
      </c>
      <c r="M48" s="1" t="s">
        <v>1723</v>
      </c>
      <c r="N48" s="1" t="s">
        <v>1723</v>
      </c>
      <c r="O48" s="1" t="s">
        <v>1724</v>
      </c>
      <c r="P48" s="1" t="s">
        <v>1725</v>
      </c>
      <c r="Q48" s="1" t="s">
        <v>1726</v>
      </c>
      <c r="R48" s="1" t="s">
        <v>2009</v>
      </c>
      <c r="S48" s="1" t="s">
        <v>1728</v>
      </c>
      <c r="T48" s="1" t="s">
        <v>1729</v>
      </c>
      <c r="U48" s="1" t="s">
        <v>1738</v>
      </c>
      <c r="V48" s="1" t="s">
        <v>1739</v>
      </c>
    </row>
    <row r="49" s="1" customFormat="1" spans="1:22">
      <c r="A49" s="3">
        <v>999226714964892</v>
      </c>
      <c r="B49" s="1" t="s">
        <v>1715</v>
      </c>
      <c r="C49" s="1" t="s">
        <v>2010</v>
      </c>
      <c r="D49" s="1" t="s">
        <v>1859</v>
      </c>
      <c r="E49" s="1" t="s">
        <v>2011</v>
      </c>
      <c r="F49" s="1" t="s">
        <v>1715</v>
      </c>
      <c r="G49" s="1" t="s">
        <v>1719</v>
      </c>
      <c r="H49" s="1" t="s">
        <v>1720</v>
      </c>
      <c r="I49" s="1" t="s">
        <v>1861</v>
      </c>
      <c r="J49" s="1" t="s">
        <v>30</v>
      </c>
      <c r="K49" s="1" t="s">
        <v>1862</v>
      </c>
      <c r="L49" s="1" t="s">
        <v>1862</v>
      </c>
      <c r="M49" s="1" t="s">
        <v>1723</v>
      </c>
      <c r="N49" s="1" t="s">
        <v>1723</v>
      </c>
      <c r="O49" s="1" t="s">
        <v>1724</v>
      </c>
      <c r="P49" s="1" t="s">
        <v>1725</v>
      </c>
      <c r="Q49" s="1" t="s">
        <v>1726</v>
      </c>
      <c r="R49" s="1" t="s">
        <v>2012</v>
      </c>
      <c r="S49" s="1" t="s">
        <v>1728</v>
      </c>
      <c r="T49" s="1" t="s">
        <v>1729</v>
      </c>
      <c r="U49" s="1" t="s">
        <v>1738</v>
      </c>
      <c r="V49" s="1" t="s">
        <v>1784</v>
      </c>
    </row>
    <row r="50" s="1" customFormat="1" spans="1:22">
      <c r="A50" s="3">
        <v>999226721395690</v>
      </c>
      <c r="B50" s="1" t="s">
        <v>1715</v>
      </c>
      <c r="C50" s="1" t="s">
        <v>2013</v>
      </c>
      <c r="D50" s="1" t="s">
        <v>2005</v>
      </c>
      <c r="E50" s="1" t="s">
        <v>2014</v>
      </c>
      <c r="F50" s="1" t="s">
        <v>1715</v>
      </c>
      <c r="G50" s="1" t="s">
        <v>1719</v>
      </c>
      <c r="H50" s="1" t="s">
        <v>1720</v>
      </c>
      <c r="I50" s="1" t="s">
        <v>2015</v>
      </c>
      <c r="J50" s="1" t="s">
        <v>30</v>
      </c>
      <c r="K50" s="1" t="s">
        <v>2016</v>
      </c>
      <c r="L50" s="1" t="s">
        <v>2016</v>
      </c>
      <c r="M50" s="1" t="s">
        <v>1723</v>
      </c>
      <c r="N50" s="1" t="s">
        <v>1723</v>
      </c>
      <c r="O50" s="1" t="s">
        <v>1724</v>
      </c>
      <c r="P50" s="1" t="s">
        <v>1725</v>
      </c>
      <c r="Q50" s="1" t="s">
        <v>1726</v>
      </c>
      <c r="R50" s="1" t="s">
        <v>2017</v>
      </c>
      <c r="S50" s="1" t="s">
        <v>1728</v>
      </c>
      <c r="T50" s="1" t="s">
        <v>1729</v>
      </c>
      <c r="U50" s="1" t="s">
        <v>1738</v>
      </c>
      <c r="V50" s="1" t="s">
        <v>1739</v>
      </c>
    </row>
    <row r="51" s="1" customFormat="1" spans="1:22">
      <c r="A51" s="3">
        <v>999226715015455</v>
      </c>
      <c r="B51" s="1" t="s">
        <v>1715</v>
      </c>
      <c r="C51" s="1" t="s">
        <v>2018</v>
      </c>
      <c r="D51" s="1" t="s">
        <v>2019</v>
      </c>
      <c r="E51" s="1" t="s">
        <v>2020</v>
      </c>
      <c r="F51" s="1" t="s">
        <v>1715</v>
      </c>
      <c r="G51" s="1" t="s">
        <v>1719</v>
      </c>
      <c r="H51" s="1" t="s">
        <v>1720</v>
      </c>
      <c r="I51" s="1" t="s">
        <v>2021</v>
      </c>
      <c r="J51" s="1" t="s">
        <v>30</v>
      </c>
      <c r="K51" s="1" t="s">
        <v>2022</v>
      </c>
      <c r="L51" s="1" t="s">
        <v>2022</v>
      </c>
      <c r="M51" s="1" t="s">
        <v>1723</v>
      </c>
      <c r="N51" s="1" t="s">
        <v>1723</v>
      </c>
      <c r="O51" s="1" t="s">
        <v>1724</v>
      </c>
      <c r="P51" s="1" t="s">
        <v>1725</v>
      </c>
      <c r="Q51" s="1" t="s">
        <v>1726</v>
      </c>
      <c r="R51" s="1" t="s">
        <v>2023</v>
      </c>
      <c r="S51" s="1" t="s">
        <v>1728</v>
      </c>
      <c r="T51" s="1" t="s">
        <v>1729</v>
      </c>
      <c r="U51" s="1" t="s">
        <v>1738</v>
      </c>
      <c r="V51" s="1" t="s">
        <v>1844</v>
      </c>
    </row>
    <row r="52" s="1" customFormat="1" spans="1:22">
      <c r="A52" s="3">
        <v>999226714757597</v>
      </c>
      <c r="B52" s="1" t="s">
        <v>1715</v>
      </c>
      <c r="C52" s="1" t="s">
        <v>2024</v>
      </c>
      <c r="D52" s="1" t="s">
        <v>2025</v>
      </c>
      <c r="E52" s="1" t="s">
        <v>2026</v>
      </c>
      <c r="F52" s="1" t="s">
        <v>1715</v>
      </c>
      <c r="G52" s="1" t="s">
        <v>1719</v>
      </c>
      <c r="H52" s="1" t="s">
        <v>1720</v>
      </c>
      <c r="I52" s="1" t="s">
        <v>2027</v>
      </c>
      <c r="J52" s="1" t="s">
        <v>30</v>
      </c>
      <c r="K52" s="1" t="s">
        <v>2028</v>
      </c>
      <c r="L52" s="1" t="s">
        <v>2028</v>
      </c>
      <c r="M52" s="1" t="s">
        <v>1723</v>
      </c>
      <c r="N52" s="1" t="s">
        <v>1723</v>
      </c>
      <c r="O52" s="1" t="s">
        <v>1724</v>
      </c>
      <c r="P52" s="1" t="s">
        <v>1725</v>
      </c>
      <c r="Q52" s="1" t="s">
        <v>1726</v>
      </c>
      <c r="R52" s="1" t="s">
        <v>2029</v>
      </c>
      <c r="S52" s="1" t="s">
        <v>1728</v>
      </c>
      <c r="T52" s="1" t="s">
        <v>1729</v>
      </c>
      <c r="U52" s="1" t="s">
        <v>1730</v>
      </c>
      <c r="V52" s="1" t="s">
        <v>1739</v>
      </c>
    </row>
    <row r="53" s="1" customFormat="1" spans="1:22">
      <c r="A53" s="3">
        <v>999226714568295</v>
      </c>
      <c r="B53" s="1" t="s">
        <v>1715</v>
      </c>
      <c r="C53" s="1" t="s">
        <v>2030</v>
      </c>
      <c r="D53" s="1" t="s">
        <v>2031</v>
      </c>
      <c r="E53" s="1" t="s">
        <v>2032</v>
      </c>
      <c r="F53" s="1" t="s">
        <v>1715</v>
      </c>
      <c r="G53" s="1" t="s">
        <v>1719</v>
      </c>
      <c r="H53" s="1" t="s">
        <v>1720</v>
      </c>
      <c r="I53" s="1" t="s">
        <v>2033</v>
      </c>
      <c r="J53" s="1" t="s">
        <v>30</v>
      </c>
      <c r="K53" s="1" t="s">
        <v>2034</v>
      </c>
      <c r="L53" s="1" t="s">
        <v>2034</v>
      </c>
      <c r="M53" s="1" t="s">
        <v>1723</v>
      </c>
      <c r="N53" s="1" t="s">
        <v>1723</v>
      </c>
      <c r="O53" s="1" t="s">
        <v>1724</v>
      </c>
      <c r="P53" s="1" t="s">
        <v>1725</v>
      </c>
      <c r="Q53" s="1" t="s">
        <v>1726</v>
      </c>
      <c r="R53" s="1" t="s">
        <v>2035</v>
      </c>
      <c r="S53" s="1" t="s">
        <v>1728</v>
      </c>
      <c r="T53" s="1" t="s">
        <v>1729</v>
      </c>
      <c r="U53" s="1" t="s">
        <v>1738</v>
      </c>
      <c r="V53" s="1" t="s">
        <v>2036</v>
      </c>
    </row>
    <row r="54" s="1" customFormat="1" spans="1:22">
      <c r="A54" s="3">
        <v>999226715045020</v>
      </c>
      <c r="B54" s="1" t="s">
        <v>1715</v>
      </c>
      <c r="C54" s="1" t="s">
        <v>2037</v>
      </c>
      <c r="D54" s="1" t="s">
        <v>2038</v>
      </c>
      <c r="E54" s="1" t="s">
        <v>2039</v>
      </c>
      <c r="F54" s="1" t="s">
        <v>1715</v>
      </c>
      <c r="G54" s="1" t="s">
        <v>1719</v>
      </c>
      <c r="H54" s="1" t="s">
        <v>1720</v>
      </c>
      <c r="I54" s="1" t="s">
        <v>2040</v>
      </c>
      <c r="J54" s="1" t="s">
        <v>30</v>
      </c>
      <c r="K54" s="1" t="s">
        <v>2041</v>
      </c>
      <c r="L54" s="1" t="s">
        <v>2041</v>
      </c>
      <c r="M54" s="1" t="s">
        <v>1723</v>
      </c>
      <c r="N54" s="1" t="s">
        <v>1723</v>
      </c>
      <c r="O54" s="1" t="s">
        <v>1724</v>
      </c>
      <c r="P54" s="1" t="s">
        <v>1725</v>
      </c>
      <c r="Q54" s="1" t="s">
        <v>1726</v>
      </c>
      <c r="R54" s="1" t="s">
        <v>2042</v>
      </c>
      <c r="S54" s="1" t="s">
        <v>1728</v>
      </c>
      <c r="T54" s="1" t="s">
        <v>1729</v>
      </c>
      <c r="U54" s="1" t="s">
        <v>1738</v>
      </c>
      <c r="V54" s="1" t="s">
        <v>1777</v>
      </c>
    </row>
    <row r="55" s="1" customFormat="1" spans="1:22">
      <c r="A55" s="3">
        <v>999226714081664</v>
      </c>
      <c r="B55" s="1" t="s">
        <v>2043</v>
      </c>
      <c r="C55" s="1" t="s">
        <v>2044</v>
      </c>
      <c r="D55" s="1" t="s">
        <v>1941</v>
      </c>
      <c r="E55" s="1" t="s">
        <v>2045</v>
      </c>
      <c r="F55" s="1" t="s">
        <v>1715</v>
      </c>
      <c r="G55" s="1" t="s">
        <v>1719</v>
      </c>
      <c r="H55" s="1" t="s">
        <v>1720</v>
      </c>
      <c r="I55" s="1" t="s">
        <v>2046</v>
      </c>
      <c r="J55" s="1" t="s">
        <v>30</v>
      </c>
      <c r="K55" s="1" t="s">
        <v>2047</v>
      </c>
      <c r="L55" s="1" t="s">
        <v>2047</v>
      </c>
      <c r="M55" s="1" t="s">
        <v>1723</v>
      </c>
      <c r="N55" s="1" t="s">
        <v>1723</v>
      </c>
      <c r="O55" s="1" t="s">
        <v>1724</v>
      </c>
      <c r="P55" s="1" t="s">
        <v>1725</v>
      </c>
      <c r="Q55" s="1" t="s">
        <v>1726</v>
      </c>
      <c r="R55" s="1" t="s">
        <v>2048</v>
      </c>
      <c r="S55" s="1" t="s">
        <v>1728</v>
      </c>
      <c r="T55" s="1" t="s">
        <v>1729</v>
      </c>
      <c r="U55" s="1" t="s">
        <v>1730</v>
      </c>
      <c r="V55" s="1" t="s">
        <v>1844</v>
      </c>
    </row>
    <row r="56" s="1" customFormat="1" spans="1:22">
      <c r="A56" s="3">
        <v>999226714892929</v>
      </c>
      <c r="B56" s="1" t="s">
        <v>1715</v>
      </c>
      <c r="C56" s="1" t="s">
        <v>2049</v>
      </c>
      <c r="D56" s="1" t="s">
        <v>2050</v>
      </c>
      <c r="E56" s="1" t="s">
        <v>2051</v>
      </c>
      <c r="F56" s="1" t="s">
        <v>1715</v>
      </c>
      <c r="G56" s="1" t="s">
        <v>1719</v>
      </c>
      <c r="H56" s="1" t="s">
        <v>1720</v>
      </c>
      <c r="I56" s="1" t="s">
        <v>2052</v>
      </c>
      <c r="J56" s="1" t="s">
        <v>30</v>
      </c>
      <c r="K56" s="1" t="s">
        <v>2053</v>
      </c>
      <c r="L56" s="1" t="s">
        <v>2053</v>
      </c>
      <c r="M56" s="1" t="s">
        <v>1723</v>
      </c>
      <c r="N56" s="1" t="s">
        <v>1723</v>
      </c>
      <c r="O56" s="1" t="s">
        <v>1724</v>
      </c>
      <c r="P56" s="1" t="s">
        <v>1725</v>
      </c>
      <c r="Q56" s="1" t="s">
        <v>1726</v>
      </c>
      <c r="R56" s="1" t="s">
        <v>2054</v>
      </c>
      <c r="S56" s="1" t="s">
        <v>1728</v>
      </c>
      <c r="T56" s="1" t="s">
        <v>1729</v>
      </c>
      <c r="U56" s="1" t="s">
        <v>1738</v>
      </c>
      <c r="V56" s="1" t="s">
        <v>1753</v>
      </c>
    </row>
    <row r="57" s="1" customFormat="1" spans="1:22">
      <c r="A57" s="3">
        <v>999226713409878</v>
      </c>
      <c r="B57" s="1" t="s">
        <v>2043</v>
      </c>
      <c r="C57" s="1" t="s">
        <v>2055</v>
      </c>
      <c r="D57" s="1" t="s">
        <v>2056</v>
      </c>
      <c r="E57" s="1" t="s">
        <v>2057</v>
      </c>
      <c r="F57" s="1" t="s">
        <v>1715</v>
      </c>
      <c r="G57" s="1" t="s">
        <v>1719</v>
      </c>
      <c r="H57" s="1" t="s">
        <v>1720</v>
      </c>
      <c r="I57" s="1" t="s">
        <v>2058</v>
      </c>
      <c r="J57" s="1" t="s">
        <v>30</v>
      </c>
      <c r="K57" s="1" t="s">
        <v>2059</v>
      </c>
      <c r="L57" s="1" t="s">
        <v>2059</v>
      </c>
      <c r="M57" s="1" t="s">
        <v>1723</v>
      </c>
      <c r="N57" s="1" t="s">
        <v>1723</v>
      </c>
      <c r="O57" s="1" t="s">
        <v>1724</v>
      </c>
      <c r="P57" s="1" t="s">
        <v>1725</v>
      </c>
      <c r="Q57" s="1" t="s">
        <v>1726</v>
      </c>
      <c r="R57" s="1" t="s">
        <v>2060</v>
      </c>
      <c r="S57" s="1" t="s">
        <v>1728</v>
      </c>
      <c r="T57" s="1" t="s">
        <v>1729</v>
      </c>
      <c r="U57" s="1" t="s">
        <v>1738</v>
      </c>
      <c r="V57" s="1" t="s">
        <v>1844</v>
      </c>
    </row>
    <row r="58" s="1" customFormat="1" spans="1:22">
      <c r="A58" s="3">
        <v>999226713409373</v>
      </c>
      <c r="B58" s="1" t="s">
        <v>2043</v>
      </c>
      <c r="C58" s="1" t="s">
        <v>2061</v>
      </c>
      <c r="D58" s="1" t="s">
        <v>1810</v>
      </c>
      <c r="E58" s="1" t="s">
        <v>2062</v>
      </c>
      <c r="F58" s="1" t="s">
        <v>1715</v>
      </c>
      <c r="G58" s="1" t="s">
        <v>1719</v>
      </c>
      <c r="H58" s="1" t="s">
        <v>1720</v>
      </c>
      <c r="I58" s="1" t="s">
        <v>2063</v>
      </c>
      <c r="J58" s="1" t="s">
        <v>30</v>
      </c>
      <c r="K58" s="1" t="s">
        <v>2064</v>
      </c>
      <c r="L58" s="1" t="s">
        <v>2064</v>
      </c>
      <c r="M58" s="1" t="s">
        <v>1723</v>
      </c>
      <c r="N58" s="1" t="s">
        <v>1723</v>
      </c>
      <c r="O58" s="1" t="s">
        <v>1724</v>
      </c>
      <c r="P58" s="1" t="s">
        <v>1725</v>
      </c>
      <c r="Q58" s="1" t="s">
        <v>1726</v>
      </c>
      <c r="R58" s="1" t="s">
        <v>2065</v>
      </c>
      <c r="S58" s="1" t="s">
        <v>1728</v>
      </c>
      <c r="T58" s="1" t="s">
        <v>1729</v>
      </c>
      <c r="U58" s="1" t="s">
        <v>1738</v>
      </c>
      <c r="V58" s="1" t="s">
        <v>1739</v>
      </c>
    </row>
    <row r="59" s="1" customFormat="1" spans="1:22">
      <c r="A59" s="3">
        <v>999226714108266</v>
      </c>
      <c r="B59" s="1" t="s">
        <v>2043</v>
      </c>
      <c r="C59" s="1" t="s">
        <v>2066</v>
      </c>
      <c r="D59" s="1" t="s">
        <v>2067</v>
      </c>
      <c r="E59" s="1" t="s">
        <v>2068</v>
      </c>
      <c r="F59" s="1" t="s">
        <v>1715</v>
      </c>
      <c r="G59" s="1" t="s">
        <v>1719</v>
      </c>
      <c r="H59" s="1" t="s">
        <v>1720</v>
      </c>
      <c r="I59" s="1" t="s">
        <v>2069</v>
      </c>
      <c r="J59" s="1" t="s">
        <v>30</v>
      </c>
      <c r="K59" s="1" t="s">
        <v>2070</v>
      </c>
      <c r="L59" s="1" t="s">
        <v>2070</v>
      </c>
      <c r="M59" s="1" t="s">
        <v>1723</v>
      </c>
      <c r="N59" s="1" t="s">
        <v>1723</v>
      </c>
      <c r="O59" s="1" t="s">
        <v>1724</v>
      </c>
      <c r="P59" s="1" t="s">
        <v>1725</v>
      </c>
      <c r="Q59" s="1" t="s">
        <v>1726</v>
      </c>
      <c r="R59" s="1" t="s">
        <v>2071</v>
      </c>
      <c r="S59" s="1" t="s">
        <v>1728</v>
      </c>
      <c r="T59" s="1" t="s">
        <v>1729</v>
      </c>
      <c r="U59" s="1" t="s">
        <v>1738</v>
      </c>
      <c r="V59" s="1" t="s">
        <v>2003</v>
      </c>
    </row>
    <row r="60" s="1" customFormat="1" spans="1:22">
      <c r="A60" s="3">
        <v>999226712509252</v>
      </c>
      <c r="B60" s="1" t="s">
        <v>2043</v>
      </c>
      <c r="C60" s="1" t="s">
        <v>2072</v>
      </c>
      <c r="D60" s="1" t="s">
        <v>1883</v>
      </c>
      <c r="E60" s="1" t="s">
        <v>2073</v>
      </c>
      <c r="F60" s="1" t="s">
        <v>1715</v>
      </c>
      <c r="G60" s="1" t="s">
        <v>1719</v>
      </c>
      <c r="H60" s="1" t="s">
        <v>1720</v>
      </c>
      <c r="I60" s="1" t="s">
        <v>2074</v>
      </c>
      <c r="J60" s="1" t="s">
        <v>30</v>
      </c>
      <c r="K60" s="1" t="s">
        <v>1886</v>
      </c>
      <c r="L60" s="1" t="s">
        <v>1886</v>
      </c>
      <c r="M60" s="1" t="s">
        <v>1723</v>
      </c>
      <c r="N60" s="1" t="s">
        <v>1723</v>
      </c>
      <c r="O60" s="1" t="s">
        <v>1724</v>
      </c>
      <c r="P60" s="1" t="s">
        <v>1725</v>
      </c>
      <c r="Q60" s="1" t="s">
        <v>1726</v>
      </c>
      <c r="R60" s="1" t="s">
        <v>2075</v>
      </c>
      <c r="S60" s="1" t="s">
        <v>1728</v>
      </c>
      <c r="T60" s="1" t="s">
        <v>1729</v>
      </c>
      <c r="U60" s="1" t="s">
        <v>1738</v>
      </c>
      <c r="V60" s="1" t="s">
        <v>1739</v>
      </c>
    </row>
    <row r="61" s="1" customFormat="1" spans="1:22">
      <c r="A61" s="3">
        <v>999226714880896</v>
      </c>
      <c r="B61" s="1" t="s">
        <v>1715</v>
      </c>
      <c r="C61" s="1" t="s">
        <v>2076</v>
      </c>
      <c r="D61" s="1" t="s">
        <v>2077</v>
      </c>
      <c r="E61" s="1" t="s">
        <v>2078</v>
      </c>
      <c r="F61" s="1" t="s">
        <v>1715</v>
      </c>
      <c r="G61" s="1" t="s">
        <v>1719</v>
      </c>
      <c r="H61" s="1" t="s">
        <v>1720</v>
      </c>
      <c r="I61" s="1" t="s">
        <v>2079</v>
      </c>
      <c r="J61" s="1" t="s">
        <v>30</v>
      </c>
      <c r="K61" s="1" t="s">
        <v>2080</v>
      </c>
      <c r="L61" s="1" t="s">
        <v>2080</v>
      </c>
      <c r="M61" s="1" t="s">
        <v>1723</v>
      </c>
      <c r="N61" s="1" t="s">
        <v>1723</v>
      </c>
      <c r="O61" s="1" t="s">
        <v>1724</v>
      </c>
      <c r="P61" s="1" t="s">
        <v>1725</v>
      </c>
      <c r="Q61" s="1" t="s">
        <v>1726</v>
      </c>
      <c r="R61" s="1" t="s">
        <v>2081</v>
      </c>
      <c r="S61" s="1" t="s">
        <v>1728</v>
      </c>
      <c r="T61" s="1" t="s">
        <v>1729</v>
      </c>
      <c r="U61" s="1" t="s">
        <v>1738</v>
      </c>
      <c r="V61" s="1" t="s">
        <v>2082</v>
      </c>
    </row>
    <row r="62" s="1" customFormat="1" spans="1:22">
      <c r="A62" s="3">
        <v>999226711717706</v>
      </c>
      <c r="B62" s="1" t="s">
        <v>2043</v>
      </c>
      <c r="C62" s="1" t="s">
        <v>2083</v>
      </c>
      <c r="D62" s="1" t="s">
        <v>2084</v>
      </c>
      <c r="E62" s="1" t="s">
        <v>2085</v>
      </c>
      <c r="F62" s="1" t="s">
        <v>1715</v>
      </c>
      <c r="G62" s="1" t="s">
        <v>1719</v>
      </c>
      <c r="H62" s="1" t="s">
        <v>1720</v>
      </c>
      <c r="I62" s="1" t="s">
        <v>2086</v>
      </c>
      <c r="J62" s="1" t="s">
        <v>30</v>
      </c>
      <c r="K62" s="1" t="s">
        <v>2087</v>
      </c>
      <c r="L62" s="1" t="s">
        <v>2087</v>
      </c>
      <c r="M62" s="1" t="s">
        <v>1723</v>
      </c>
      <c r="N62" s="1" t="s">
        <v>1723</v>
      </c>
      <c r="O62" s="1" t="s">
        <v>1724</v>
      </c>
      <c r="P62" s="1" t="s">
        <v>1725</v>
      </c>
      <c r="Q62" s="1" t="s">
        <v>1726</v>
      </c>
      <c r="R62" s="1" t="s">
        <v>2088</v>
      </c>
      <c r="S62" s="1" t="s">
        <v>1728</v>
      </c>
      <c r="T62" s="1" t="s">
        <v>1729</v>
      </c>
      <c r="U62" s="1" t="s">
        <v>1738</v>
      </c>
      <c r="V62" s="1" t="s">
        <v>2089</v>
      </c>
    </row>
    <row r="63" s="1" customFormat="1" spans="1:22">
      <c r="A63" s="3">
        <v>999226709309706</v>
      </c>
      <c r="B63" s="1" t="s">
        <v>2043</v>
      </c>
      <c r="C63" s="1" t="s">
        <v>2090</v>
      </c>
      <c r="D63" s="1" t="s">
        <v>2091</v>
      </c>
      <c r="E63" s="1" t="s">
        <v>2092</v>
      </c>
      <c r="F63" s="1" t="s">
        <v>1715</v>
      </c>
      <c r="G63" s="1" t="s">
        <v>1719</v>
      </c>
      <c r="H63" s="1" t="s">
        <v>1720</v>
      </c>
      <c r="I63" s="1" t="s">
        <v>2093</v>
      </c>
      <c r="J63" s="1" t="s">
        <v>30</v>
      </c>
      <c r="K63" s="1" t="s">
        <v>2094</v>
      </c>
      <c r="L63" s="1" t="s">
        <v>2094</v>
      </c>
      <c r="M63" s="1" t="s">
        <v>1723</v>
      </c>
      <c r="N63" s="1" t="s">
        <v>1723</v>
      </c>
      <c r="O63" s="1" t="s">
        <v>1724</v>
      </c>
      <c r="P63" s="1" t="s">
        <v>1725</v>
      </c>
      <c r="Q63" s="1" t="s">
        <v>1726</v>
      </c>
      <c r="R63" s="1" t="s">
        <v>2095</v>
      </c>
      <c r="S63" s="1" t="s">
        <v>1728</v>
      </c>
      <c r="T63" s="1" t="s">
        <v>1729</v>
      </c>
      <c r="U63" s="1" t="s">
        <v>1738</v>
      </c>
      <c r="V63" s="1" t="s">
        <v>1844</v>
      </c>
    </row>
    <row r="64" s="1" customFormat="1" spans="1:22">
      <c r="A64" s="3">
        <v>999226709029156</v>
      </c>
      <c r="B64" s="1" t="s">
        <v>2043</v>
      </c>
      <c r="C64" s="1" t="s">
        <v>2096</v>
      </c>
      <c r="D64" s="1" t="s">
        <v>2097</v>
      </c>
      <c r="E64" s="1" t="s">
        <v>2098</v>
      </c>
      <c r="F64" s="1" t="s">
        <v>1715</v>
      </c>
      <c r="G64" s="1" t="s">
        <v>1719</v>
      </c>
      <c r="H64" s="1" t="s">
        <v>1720</v>
      </c>
      <c r="I64" s="1" t="s">
        <v>2099</v>
      </c>
      <c r="J64" s="1" t="s">
        <v>30</v>
      </c>
      <c r="K64" s="1" t="s">
        <v>2100</v>
      </c>
      <c r="L64" s="1" t="s">
        <v>2100</v>
      </c>
      <c r="M64" s="1" t="s">
        <v>1723</v>
      </c>
      <c r="N64" s="1" t="s">
        <v>1723</v>
      </c>
      <c r="O64" s="1" t="s">
        <v>1724</v>
      </c>
      <c r="P64" s="1" t="s">
        <v>1725</v>
      </c>
      <c r="Q64" s="1" t="s">
        <v>1726</v>
      </c>
      <c r="R64" s="1" t="s">
        <v>2101</v>
      </c>
      <c r="S64" s="1" t="s">
        <v>1728</v>
      </c>
      <c r="T64" s="1" t="s">
        <v>1729</v>
      </c>
      <c r="U64" s="1" t="s">
        <v>1738</v>
      </c>
      <c r="V64" s="1" t="s">
        <v>1739</v>
      </c>
    </row>
    <row r="65" s="1" customFormat="1" spans="1:22">
      <c r="A65" s="3">
        <v>999226713829384</v>
      </c>
      <c r="B65" s="1" t="s">
        <v>2043</v>
      </c>
      <c r="C65" s="1" t="s">
        <v>2102</v>
      </c>
      <c r="D65" s="1" t="s">
        <v>2103</v>
      </c>
      <c r="E65" s="1" t="s">
        <v>2104</v>
      </c>
      <c r="F65" s="1" t="s">
        <v>1715</v>
      </c>
      <c r="G65" s="1" t="s">
        <v>1719</v>
      </c>
      <c r="H65" s="1" t="s">
        <v>1720</v>
      </c>
      <c r="I65" s="1" t="s">
        <v>2105</v>
      </c>
      <c r="J65" s="1" t="s">
        <v>30</v>
      </c>
      <c r="K65" s="1" t="s">
        <v>2106</v>
      </c>
      <c r="L65" s="1" t="s">
        <v>2106</v>
      </c>
      <c r="M65" s="1" t="s">
        <v>1723</v>
      </c>
      <c r="N65" s="1" t="s">
        <v>1723</v>
      </c>
      <c r="O65" s="1" t="s">
        <v>1724</v>
      </c>
      <c r="P65" s="1" t="s">
        <v>1725</v>
      </c>
      <c r="Q65" s="1" t="s">
        <v>1726</v>
      </c>
      <c r="R65" s="1" t="s">
        <v>2107</v>
      </c>
      <c r="S65" s="1" t="s">
        <v>1728</v>
      </c>
      <c r="T65" s="1" t="s">
        <v>1729</v>
      </c>
      <c r="U65" s="1" t="s">
        <v>1738</v>
      </c>
      <c r="V65" s="1" t="s">
        <v>1753</v>
      </c>
    </row>
    <row r="66" s="1" customFormat="1" spans="1:22">
      <c r="A66" s="3">
        <v>999226712501776</v>
      </c>
      <c r="B66" s="1" t="s">
        <v>2043</v>
      </c>
      <c r="C66" s="1" t="s">
        <v>2108</v>
      </c>
      <c r="D66" s="1" t="s">
        <v>2109</v>
      </c>
      <c r="E66" s="1" t="s">
        <v>2110</v>
      </c>
      <c r="F66" s="1" t="s">
        <v>1715</v>
      </c>
      <c r="G66" s="1" t="s">
        <v>1719</v>
      </c>
      <c r="H66" s="1" t="s">
        <v>1720</v>
      </c>
      <c r="I66" s="1" t="s">
        <v>2111</v>
      </c>
      <c r="J66" s="1" t="s">
        <v>30</v>
      </c>
      <c r="K66" s="1" t="s">
        <v>2112</v>
      </c>
      <c r="L66" s="1" t="s">
        <v>2112</v>
      </c>
      <c r="M66" s="1" t="s">
        <v>1723</v>
      </c>
      <c r="N66" s="1" t="s">
        <v>1723</v>
      </c>
      <c r="O66" s="1" t="s">
        <v>1724</v>
      </c>
      <c r="P66" s="1" t="s">
        <v>1725</v>
      </c>
      <c r="Q66" s="1" t="s">
        <v>1726</v>
      </c>
      <c r="R66" s="1" t="s">
        <v>2113</v>
      </c>
      <c r="S66" s="1" t="s">
        <v>1728</v>
      </c>
      <c r="T66" s="1" t="s">
        <v>1729</v>
      </c>
      <c r="U66" s="1" t="s">
        <v>1738</v>
      </c>
      <c r="V66" s="1" t="s">
        <v>1739</v>
      </c>
    </row>
    <row r="67" s="1" customFormat="1" spans="1:22">
      <c r="A67" s="3">
        <v>26712936990</v>
      </c>
      <c r="B67" s="1" t="s">
        <v>2043</v>
      </c>
      <c r="C67" s="1" t="s">
        <v>2114</v>
      </c>
      <c r="D67" s="1" t="s">
        <v>2115</v>
      </c>
      <c r="E67" s="1" t="s">
        <v>2116</v>
      </c>
      <c r="F67" s="1" t="s">
        <v>1715</v>
      </c>
      <c r="G67" s="1" t="s">
        <v>1719</v>
      </c>
      <c r="H67" s="1" t="s">
        <v>1720</v>
      </c>
      <c r="I67" s="1" t="s">
        <v>2117</v>
      </c>
      <c r="J67" s="1" t="s">
        <v>30</v>
      </c>
      <c r="K67" s="1" t="s">
        <v>2118</v>
      </c>
      <c r="L67" s="1" t="s">
        <v>2118</v>
      </c>
      <c r="M67" s="1" t="s">
        <v>1723</v>
      </c>
      <c r="N67" s="1" t="s">
        <v>1723</v>
      </c>
      <c r="O67" s="1" t="s">
        <v>1724</v>
      </c>
      <c r="P67" s="1" t="s">
        <v>1725</v>
      </c>
      <c r="Q67" s="1" t="s">
        <v>1726</v>
      </c>
      <c r="R67" s="1" t="s">
        <v>2119</v>
      </c>
      <c r="S67" s="1" t="s">
        <v>1728</v>
      </c>
      <c r="T67" s="1" t="s">
        <v>1729</v>
      </c>
      <c r="U67" s="1" t="s">
        <v>1738</v>
      </c>
      <c r="V67" s="1" t="s">
        <v>1739</v>
      </c>
    </row>
    <row r="68" s="1" customFormat="1" spans="1:22">
      <c r="A68" s="3">
        <v>999226707761153</v>
      </c>
      <c r="B68" s="1" t="s">
        <v>2043</v>
      </c>
      <c r="C68" s="1" t="s">
        <v>2120</v>
      </c>
      <c r="D68" s="1" t="s">
        <v>2121</v>
      </c>
      <c r="E68" s="1" t="s">
        <v>2122</v>
      </c>
      <c r="F68" s="1" t="s">
        <v>1715</v>
      </c>
      <c r="G68" s="1" t="s">
        <v>1719</v>
      </c>
      <c r="H68" s="1" t="s">
        <v>1720</v>
      </c>
      <c r="I68" s="1" t="s">
        <v>2123</v>
      </c>
      <c r="J68" s="1" t="s">
        <v>30</v>
      </c>
      <c r="K68" s="1" t="s">
        <v>2124</v>
      </c>
      <c r="L68" s="1" t="s">
        <v>2124</v>
      </c>
      <c r="M68" s="1" t="s">
        <v>1723</v>
      </c>
      <c r="N68" s="1" t="s">
        <v>1723</v>
      </c>
      <c r="O68" s="1" t="s">
        <v>1724</v>
      </c>
      <c r="P68" s="1" t="s">
        <v>1725</v>
      </c>
      <c r="Q68" s="1" t="s">
        <v>1726</v>
      </c>
      <c r="R68" s="1" t="s">
        <v>2125</v>
      </c>
      <c r="S68" s="1" t="s">
        <v>1728</v>
      </c>
      <c r="T68" s="1" t="s">
        <v>1729</v>
      </c>
      <c r="U68" s="1" t="s">
        <v>1738</v>
      </c>
      <c r="V68" s="1" t="s">
        <v>1844</v>
      </c>
    </row>
    <row r="69" s="1" customFormat="1" spans="1:22">
      <c r="A69" s="3">
        <v>999226707750878</v>
      </c>
      <c r="B69" s="1" t="s">
        <v>2043</v>
      </c>
      <c r="C69" s="1" t="s">
        <v>2126</v>
      </c>
      <c r="D69" s="1" t="s">
        <v>2127</v>
      </c>
      <c r="E69" s="1" t="s">
        <v>2128</v>
      </c>
      <c r="F69" s="1" t="s">
        <v>1715</v>
      </c>
      <c r="G69" s="1" t="s">
        <v>1719</v>
      </c>
      <c r="H69" s="1" t="s">
        <v>1720</v>
      </c>
      <c r="I69" s="1" t="s">
        <v>2129</v>
      </c>
      <c r="J69" s="1" t="s">
        <v>30</v>
      </c>
      <c r="K69" s="1" t="s">
        <v>2130</v>
      </c>
      <c r="L69" s="1" t="s">
        <v>2130</v>
      </c>
      <c r="M69" s="1" t="s">
        <v>1723</v>
      </c>
      <c r="N69" s="1" t="s">
        <v>1723</v>
      </c>
      <c r="O69" s="1" t="s">
        <v>1724</v>
      </c>
      <c r="P69" s="1" t="s">
        <v>1725</v>
      </c>
      <c r="Q69" s="1" t="s">
        <v>1726</v>
      </c>
      <c r="R69" s="1" t="s">
        <v>2131</v>
      </c>
      <c r="S69" s="1" t="s">
        <v>1728</v>
      </c>
      <c r="T69" s="1" t="s">
        <v>1729</v>
      </c>
      <c r="U69" s="1" t="s">
        <v>1738</v>
      </c>
      <c r="V69" s="1" t="s">
        <v>1739</v>
      </c>
    </row>
    <row r="70" s="1" customFormat="1" spans="1:22">
      <c r="A70" s="3">
        <v>999226707880443</v>
      </c>
      <c r="B70" s="1" t="s">
        <v>2043</v>
      </c>
      <c r="C70" s="1" t="s">
        <v>2132</v>
      </c>
      <c r="D70" s="1" t="s">
        <v>2133</v>
      </c>
      <c r="E70" s="1" t="s">
        <v>2134</v>
      </c>
      <c r="F70" s="1" t="s">
        <v>1715</v>
      </c>
      <c r="G70" s="1" t="s">
        <v>1719</v>
      </c>
      <c r="H70" s="1" t="s">
        <v>1720</v>
      </c>
      <c r="I70" s="1" t="s">
        <v>2135</v>
      </c>
      <c r="J70" s="1" t="s">
        <v>30</v>
      </c>
      <c r="K70" s="1" t="s">
        <v>2136</v>
      </c>
      <c r="L70" s="1" t="s">
        <v>2136</v>
      </c>
      <c r="M70" s="1" t="s">
        <v>1723</v>
      </c>
      <c r="N70" s="1" t="s">
        <v>1723</v>
      </c>
      <c r="O70" s="1" t="s">
        <v>1724</v>
      </c>
      <c r="P70" s="1" t="s">
        <v>1725</v>
      </c>
      <c r="Q70" s="1" t="s">
        <v>1726</v>
      </c>
      <c r="R70" s="1" t="s">
        <v>2137</v>
      </c>
      <c r="S70" s="1" t="s">
        <v>1728</v>
      </c>
      <c r="T70" s="1" t="s">
        <v>1729</v>
      </c>
      <c r="U70" s="1" t="s">
        <v>1738</v>
      </c>
      <c r="V70" s="1" t="s">
        <v>2138</v>
      </c>
    </row>
    <row r="71" s="1" customFormat="1" spans="1:22">
      <c r="A71" s="3">
        <v>999226707238761</v>
      </c>
      <c r="B71" s="1" t="s">
        <v>2043</v>
      </c>
      <c r="C71" s="1" t="s">
        <v>2139</v>
      </c>
      <c r="D71" s="1" t="s">
        <v>2140</v>
      </c>
      <c r="E71" s="1" t="s">
        <v>2141</v>
      </c>
      <c r="F71" s="1" t="s">
        <v>1715</v>
      </c>
      <c r="G71" s="1" t="s">
        <v>1719</v>
      </c>
      <c r="H71" s="1" t="s">
        <v>1720</v>
      </c>
      <c r="I71" s="1" t="s">
        <v>2142</v>
      </c>
      <c r="J71" s="1" t="s">
        <v>30</v>
      </c>
      <c r="K71" s="1" t="s">
        <v>2143</v>
      </c>
      <c r="L71" s="1" t="s">
        <v>2143</v>
      </c>
      <c r="M71" s="1" t="s">
        <v>1723</v>
      </c>
      <c r="N71" s="1" t="s">
        <v>1723</v>
      </c>
      <c r="O71" s="1" t="s">
        <v>1724</v>
      </c>
      <c r="P71" s="1" t="s">
        <v>1725</v>
      </c>
      <c r="Q71" s="1" t="s">
        <v>1726</v>
      </c>
      <c r="R71" s="1" t="s">
        <v>2144</v>
      </c>
      <c r="S71" s="1" t="s">
        <v>1728</v>
      </c>
      <c r="T71" s="1" t="s">
        <v>1729</v>
      </c>
      <c r="U71" s="1" t="s">
        <v>1738</v>
      </c>
      <c r="V71" s="1" t="s">
        <v>1731</v>
      </c>
    </row>
    <row r="72" s="1" customFormat="1" spans="1:22">
      <c r="A72" s="3">
        <v>999226707713975</v>
      </c>
      <c r="B72" s="1" t="s">
        <v>2043</v>
      </c>
      <c r="C72" s="1" t="s">
        <v>2145</v>
      </c>
      <c r="D72" s="1" t="s">
        <v>2146</v>
      </c>
      <c r="E72" s="1" t="s">
        <v>2147</v>
      </c>
      <c r="F72" s="1" t="s">
        <v>1715</v>
      </c>
      <c r="G72" s="1" t="s">
        <v>1719</v>
      </c>
      <c r="H72" s="1" t="s">
        <v>1720</v>
      </c>
      <c r="I72" s="1" t="s">
        <v>2148</v>
      </c>
      <c r="J72" s="1" t="s">
        <v>30</v>
      </c>
      <c r="K72" s="1" t="s">
        <v>2149</v>
      </c>
      <c r="L72" s="1" t="s">
        <v>2149</v>
      </c>
      <c r="M72" s="1" t="s">
        <v>1723</v>
      </c>
      <c r="N72" s="1" t="s">
        <v>1723</v>
      </c>
      <c r="O72" s="1" t="s">
        <v>1724</v>
      </c>
      <c r="P72" s="1" t="s">
        <v>1725</v>
      </c>
      <c r="Q72" s="1" t="s">
        <v>1726</v>
      </c>
      <c r="R72" s="1" t="s">
        <v>2150</v>
      </c>
      <c r="S72" s="1" t="s">
        <v>1728</v>
      </c>
      <c r="T72" s="1" t="s">
        <v>1729</v>
      </c>
      <c r="U72" s="1" t="s">
        <v>1738</v>
      </c>
      <c r="V72" s="1" t="s">
        <v>2003</v>
      </c>
    </row>
    <row r="73" s="1" customFormat="1" spans="1:22">
      <c r="A73" s="3">
        <v>999226708482117</v>
      </c>
      <c r="B73" s="1" t="s">
        <v>2043</v>
      </c>
      <c r="C73" s="1" t="s">
        <v>2151</v>
      </c>
      <c r="D73" s="1" t="s">
        <v>2152</v>
      </c>
      <c r="E73" s="1" t="s">
        <v>2153</v>
      </c>
      <c r="F73" s="1" t="s">
        <v>1715</v>
      </c>
      <c r="G73" s="1" t="s">
        <v>1719</v>
      </c>
      <c r="H73" s="1" t="s">
        <v>1720</v>
      </c>
      <c r="I73" s="1" t="s">
        <v>2154</v>
      </c>
      <c r="J73" s="1" t="s">
        <v>30</v>
      </c>
      <c r="K73" s="1" t="s">
        <v>2155</v>
      </c>
      <c r="L73" s="1" t="s">
        <v>2155</v>
      </c>
      <c r="M73" s="1" t="s">
        <v>1723</v>
      </c>
      <c r="N73" s="1" t="s">
        <v>1723</v>
      </c>
      <c r="O73" s="1" t="s">
        <v>1724</v>
      </c>
      <c r="P73" s="1" t="s">
        <v>1725</v>
      </c>
      <c r="Q73" s="1" t="s">
        <v>1726</v>
      </c>
      <c r="R73" s="1" t="s">
        <v>2156</v>
      </c>
      <c r="S73" s="1" t="s">
        <v>1728</v>
      </c>
      <c r="T73" s="1" t="s">
        <v>1729</v>
      </c>
      <c r="U73" s="1" t="s">
        <v>1738</v>
      </c>
      <c r="V73" s="1" t="s">
        <v>1777</v>
      </c>
    </row>
    <row r="74" s="1" customFormat="1" spans="1:22">
      <c r="A74" s="3">
        <v>999226708403116</v>
      </c>
      <c r="B74" s="1" t="s">
        <v>2043</v>
      </c>
      <c r="C74" s="1" t="s">
        <v>2157</v>
      </c>
      <c r="D74" s="1" t="s">
        <v>2158</v>
      </c>
      <c r="E74" s="1" t="s">
        <v>2159</v>
      </c>
      <c r="F74" s="1" t="s">
        <v>1715</v>
      </c>
      <c r="G74" s="1" t="s">
        <v>1719</v>
      </c>
      <c r="H74" s="1" t="s">
        <v>1720</v>
      </c>
      <c r="I74" s="1" t="s">
        <v>2160</v>
      </c>
      <c r="J74" s="1" t="s">
        <v>30</v>
      </c>
      <c r="K74" s="1" t="s">
        <v>2161</v>
      </c>
      <c r="L74" s="1" t="s">
        <v>2161</v>
      </c>
      <c r="M74" s="1" t="s">
        <v>1723</v>
      </c>
      <c r="N74" s="1" t="s">
        <v>1723</v>
      </c>
      <c r="O74" s="1" t="s">
        <v>1724</v>
      </c>
      <c r="P74" s="1" t="s">
        <v>1725</v>
      </c>
      <c r="Q74" s="1" t="s">
        <v>1726</v>
      </c>
      <c r="R74" s="1" t="s">
        <v>2162</v>
      </c>
      <c r="S74" s="1" t="s">
        <v>1728</v>
      </c>
      <c r="T74" s="1" t="s">
        <v>1729</v>
      </c>
      <c r="U74" s="1" t="s">
        <v>1738</v>
      </c>
      <c r="V74" s="1" t="s">
        <v>1746</v>
      </c>
    </row>
    <row r="75" s="1" customFormat="1" spans="1:22">
      <c r="A75" s="3">
        <v>999226707083182</v>
      </c>
      <c r="B75" s="1" t="s">
        <v>2043</v>
      </c>
      <c r="C75" s="1" t="s">
        <v>2163</v>
      </c>
      <c r="D75" s="1" t="s">
        <v>2164</v>
      </c>
      <c r="E75" s="1" t="s">
        <v>2165</v>
      </c>
      <c r="F75" s="1" t="s">
        <v>1715</v>
      </c>
      <c r="G75" s="1" t="s">
        <v>1719</v>
      </c>
      <c r="H75" s="1" t="s">
        <v>1720</v>
      </c>
      <c r="I75" s="1" t="s">
        <v>2166</v>
      </c>
      <c r="J75" s="1" t="s">
        <v>30</v>
      </c>
      <c r="K75" s="1" t="s">
        <v>2167</v>
      </c>
      <c r="L75" s="1" t="s">
        <v>2167</v>
      </c>
      <c r="M75" s="1" t="s">
        <v>1723</v>
      </c>
      <c r="N75" s="1" t="s">
        <v>1723</v>
      </c>
      <c r="O75" s="1" t="s">
        <v>1724</v>
      </c>
      <c r="P75" s="1" t="s">
        <v>1725</v>
      </c>
      <c r="Q75" s="1" t="s">
        <v>1726</v>
      </c>
      <c r="R75" s="1" t="s">
        <v>2168</v>
      </c>
      <c r="S75" s="1" t="s">
        <v>1728</v>
      </c>
      <c r="T75" s="1" t="s">
        <v>1729</v>
      </c>
      <c r="U75" s="1" t="s">
        <v>1738</v>
      </c>
      <c r="V75" s="1" t="s">
        <v>2169</v>
      </c>
    </row>
    <row r="76" s="1" customFormat="1" spans="1:22">
      <c r="A76" s="3">
        <v>999226701464501</v>
      </c>
      <c r="B76" s="1" t="s">
        <v>2043</v>
      </c>
      <c r="C76" s="1" t="s">
        <v>2170</v>
      </c>
      <c r="D76" s="1" t="s">
        <v>2171</v>
      </c>
      <c r="E76" s="1" t="s">
        <v>2172</v>
      </c>
      <c r="F76" s="1" t="s">
        <v>1715</v>
      </c>
      <c r="G76" s="1" t="s">
        <v>1719</v>
      </c>
      <c r="H76" s="1" t="s">
        <v>1720</v>
      </c>
      <c r="I76" s="1" t="s">
        <v>2173</v>
      </c>
      <c r="J76" s="1" t="s">
        <v>30</v>
      </c>
      <c r="K76" s="1" t="s">
        <v>2174</v>
      </c>
      <c r="L76" s="1" t="s">
        <v>2174</v>
      </c>
      <c r="M76" s="1" t="s">
        <v>1723</v>
      </c>
      <c r="N76" s="1" t="s">
        <v>1723</v>
      </c>
      <c r="O76" s="1" t="s">
        <v>1724</v>
      </c>
      <c r="P76" s="1" t="s">
        <v>1725</v>
      </c>
      <c r="Q76" s="1" t="s">
        <v>1726</v>
      </c>
      <c r="R76" s="1" t="s">
        <v>2175</v>
      </c>
      <c r="S76" s="1" t="s">
        <v>1728</v>
      </c>
      <c r="T76" s="1" t="s">
        <v>1729</v>
      </c>
      <c r="U76" s="1" t="s">
        <v>1738</v>
      </c>
      <c r="V76" s="1" t="s">
        <v>1739</v>
      </c>
    </row>
    <row r="77" s="1" customFormat="1" spans="1:22">
      <c r="A77" s="3">
        <v>999226704031855</v>
      </c>
      <c r="B77" s="1" t="s">
        <v>2043</v>
      </c>
      <c r="C77" s="1" t="s">
        <v>2176</v>
      </c>
      <c r="D77" s="1" t="s">
        <v>2177</v>
      </c>
      <c r="E77" s="1" t="s">
        <v>2178</v>
      </c>
      <c r="F77" s="1" t="s">
        <v>2043</v>
      </c>
      <c r="G77" s="1" t="s">
        <v>1719</v>
      </c>
      <c r="H77" s="1" t="s">
        <v>1720</v>
      </c>
      <c r="I77" s="1" t="s">
        <v>2179</v>
      </c>
      <c r="J77" s="1" t="s">
        <v>30</v>
      </c>
      <c r="K77" s="1" t="s">
        <v>2180</v>
      </c>
      <c r="L77" s="1" t="s">
        <v>2180</v>
      </c>
      <c r="M77" s="1" t="s">
        <v>1723</v>
      </c>
      <c r="N77" s="1" t="s">
        <v>1723</v>
      </c>
      <c r="O77" s="1" t="s">
        <v>1724</v>
      </c>
      <c r="P77" s="1" t="s">
        <v>1725</v>
      </c>
      <c r="Q77" s="1" t="s">
        <v>1726</v>
      </c>
      <c r="R77" s="1" t="s">
        <v>2181</v>
      </c>
      <c r="S77" s="1" t="s">
        <v>1728</v>
      </c>
      <c r="T77" s="1" t="s">
        <v>1729</v>
      </c>
      <c r="U77" s="1" t="s">
        <v>1738</v>
      </c>
      <c r="V77" s="1" t="s">
        <v>2138</v>
      </c>
    </row>
    <row r="78" s="1" customFormat="1" spans="1:22">
      <c r="A78" s="3">
        <v>999226702694844</v>
      </c>
      <c r="B78" s="1" t="s">
        <v>2043</v>
      </c>
      <c r="C78" s="1" t="s">
        <v>2182</v>
      </c>
      <c r="D78" s="1" t="s">
        <v>2183</v>
      </c>
      <c r="E78" s="1" t="s">
        <v>2184</v>
      </c>
      <c r="F78" s="1" t="s">
        <v>1715</v>
      </c>
      <c r="G78" s="1" t="s">
        <v>1719</v>
      </c>
      <c r="H78" s="1" t="s">
        <v>1720</v>
      </c>
      <c r="I78" s="1" t="s">
        <v>2185</v>
      </c>
      <c r="J78" s="1" t="s">
        <v>30</v>
      </c>
      <c r="K78" s="1" t="s">
        <v>2186</v>
      </c>
      <c r="L78" s="1" t="s">
        <v>2186</v>
      </c>
      <c r="M78" s="1" t="s">
        <v>1723</v>
      </c>
      <c r="N78" s="1" t="s">
        <v>1723</v>
      </c>
      <c r="O78" s="1" t="s">
        <v>1724</v>
      </c>
      <c r="P78" s="1" t="s">
        <v>1725</v>
      </c>
      <c r="Q78" s="1" t="s">
        <v>1726</v>
      </c>
      <c r="R78" s="1" t="s">
        <v>2187</v>
      </c>
      <c r="S78" s="1" t="s">
        <v>1728</v>
      </c>
      <c r="T78" s="1" t="s">
        <v>1729</v>
      </c>
      <c r="U78" s="1" t="s">
        <v>1730</v>
      </c>
      <c r="V78" s="1" t="s">
        <v>1844</v>
      </c>
    </row>
    <row r="79" s="1" customFormat="1" spans="1:22">
      <c r="A79" s="3">
        <v>999226699900471</v>
      </c>
      <c r="B79" s="1" t="s">
        <v>2043</v>
      </c>
      <c r="C79" s="1" t="s">
        <v>2188</v>
      </c>
      <c r="D79" s="1" t="s">
        <v>2189</v>
      </c>
      <c r="E79" s="1" t="s">
        <v>2190</v>
      </c>
      <c r="F79" s="1" t="s">
        <v>1715</v>
      </c>
      <c r="G79" s="1" t="s">
        <v>1719</v>
      </c>
      <c r="H79" s="1" t="s">
        <v>1720</v>
      </c>
      <c r="I79" s="1" t="s">
        <v>2191</v>
      </c>
      <c r="J79" s="1" t="s">
        <v>30</v>
      </c>
      <c r="K79" s="1" t="s">
        <v>2192</v>
      </c>
      <c r="L79" s="1" t="s">
        <v>2192</v>
      </c>
      <c r="M79" s="1" t="s">
        <v>1723</v>
      </c>
      <c r="N79" s="1" t="s">
        <v>1723</v>
      </c>
      <c r="O79" s="1" t="s">
        <v>1724</v>
      </c>
      <c r="P79" s="1" t="s">
        <v>1725</v>
      </c>
      <c r="Q79" s="1" t="s">
        <v>1726</v>
      </c>
      <c r="R79" s="1" t="s">
        <v>2193</v>
      </c>
      <c r="S79" s="1" t="s">
        <v>1728</v>
      </c>
      <c r="T79" s="1" t="s">
        <v>1729</v>
      </c>
      <c r="U79" s="1" t="s">
        <v>1730</v>
      </c>
      <c r="V79" s="1" t="s">
        <v>1731</v>
      </c>
    </row>
    <row r="80" s="1" customFormat="1" spans="1:22">
      <c r="A80" s="3">
        <v>999226700874008</v>
      </c>
      <c r="B80" s="1" t="s">
        <v>2043</v>
      </c>
      <c r="C80" s="1" t="s">
        <v>2194</v>
      </c>
      <c r="D80" s="1" t="s">
        <v>2195</v>
      </c>
      <c r="E80" s="1" t="s">
        <v>2196</v>
      </c>
      <c r="F80" s="1" t="s">
        <v>1715</v>
      </c>
      <c r="G80" s="1" t="s">
        <v>1719</v>
      </c>
      <c r="H80" s="1" t="s">
        <v>1720</v>
      </c>
      <c r="I80" s="1" t="s">
        <v>2197</v>
      </c>
      <c r="J80" s="1" t="s">
        <v>30</v>
      </c>
      <c r="K80" s="1" t="s">
        <v>2198</v>
      </c>
      <c r="L80" s="1" t="s">
        <v>2198</v>
      </c>
      <c r="M80" s="1" t="s">
        <v>1723</v>
      </c>
      <c r="N80" s="1" t="s">
        <v>1723</v>
      </c>
      <c r="O80" s="1" t="s">
        <v>1724</v>
      </c>
      <c r="P80" s="1" t="s">
        <v>1725</v>
      </c>
      <c r="Q80" s="1" t="s">
        <v>1726</v>
      </c>
      <c r="R80" s="1" t="s">
        <v>2199</v>
      </c>
      <c r="S80" s="1" t="s">
        <v>1728</v>
      </c>
      <c r="T80" s="1" t="s">
        <v>1729</v>
      </c>
      <c r="U80" s="1" t="s">
        <v>1738</v>
      </c>
      <c r="V80" s="1" t="s">
        <v>2200</v>
      </c>
    </row>
    <row r="81" s="1" customFormat="1" spans="1:22">
      <c r="A81" s="3">
        <v>999226701634855</v>
      </c>
      <c r="B81" s="1" t="s">
        <v>2043</v>
      </c>
      <c r="C81" s="1" t="s">
        <v>2201</v>
      </c>
      <c r="D81" s="1" t="s">
        <v>2202</v>
      </c>
      <c r="E81" s="1" t="s">
        <v>2203</v>
      </c>
      <c r="F81" s="1" t="s">
        <v>1715</v>
      </c>
      <c r="G81" s="1" t="s">
        <v>1719</v>
      </c>
      <c r="H81" s="1" t="s">
        <v>1720</v>
      </c>
      <c r="I81" s="1" t="s">
        <v>2204</v>
      </c>
      <c r="J81" s="1" t="s">
        <v>30</v>
      </c>
      <c r="K81" s="1" t="s">
        <v>2205</v>
      </c>
      <c r="L81" s="1" t="s">
        <v>2205</v>
      </c>
      <c r="M81" s="1" t="s">
        <v>1723</v>
      </c>
      <c r="N81" s="1" t="s">
        <v>1723</v>
      </c>
      <c r="O81" s="1" t="s">
        <v>1724</v>
      </c>
      <c r="P81" s="1" t="s">
        <v>1725</v>
      </c>
      <c r="Q81" s="1" t="s">
        <v>1726</v>
      </c>
      <c r="R81" s="1" t="s">
        <v>2206</v>
      </c>
      <c r="S81" s="1" t="s">
        <v>1728</v>
      </c>
      <c r="T81" s="1" t="s">
        <v>1729</v>
      </c>
      <c r="U81" s="1" t="s">
        <v>1738</v>
      </c>
      <c r="V81" s="1" t="s">
        <v>1844</v>
      </c>
    </row>
    <row r="82" s="1" customFormat="1" spans="1:22">
      <c r="A82" s="3">
        <v>999226671844604</v>
      </c>
      <c r="B82" s="1" t="s">
        <v>2207</v>
      </c>
      <c r="C82" s="1" t="s">
        <v>2208</v>
      </c>
      <c r="D82" s="1" t="s">
        <v>2209</v>
      </c>
      <c r="E82" s="1" t="s">
        <v>2210</v>
      </c>
      <c r="F82" s="1" t="s">
        <v>2207</v>
      </c>
      <c r="G82" s="1" t="s">
        <v>1719</v>
      </c>
      <c r="H82" s="1" t="s">
        <v>1720</v>
      </c>
      <c r="I82" s="1" t="s">
        <v>2211</v>
      </c>
      <c r="J82" s="1" t="s">
        <v>30</v>
      </c>
      <c r="K82" s="1" t="s">
        <v>2212</v>
      </c>
      <c r="L82" s="1" t="s">
        <v>2212</v>
      </c>
      <c r="M82" s="1" t="s">
        <v>1723</v>
      </c>
      <c r="N82" s="1" t="s">
        <v>1723</v>
      </c>
      <c r="O82" s="1" t="s">
        <v>1724</v>
      </c>
      <c r="P82" s="1" t="s">
        <v>1725</v>
      </c>
      <c r="Q82" s="1" t="s">
        <v>1726</v>
      </c>
      <c r="R82" s="1" t="s">
        <v>2213</v>
      </c>
      <c r="S82" s="1" t="s">
        <v>1728</v>
      </c>
      <c r="T82" s="1" t="s">
        <v>1729</v>
      </c>
      <c r="U82" s="1" t="s">
        <v>1738</v>
      </c>
      <c r="V82" s="1" t="s">
        <v>1767</v>
      </c>
    </row>
    <row r="83" s="1" customFormat="1" spans="1:22">
      <c r="A83" s="3">
        <v>999226670916451</v>
      </c>
      <c r="B83" s="1" t="s">
        <v>2207</v>
      </c>
      <c r="C83" s="1" t="s">
        <v>2214</v>
      </c>
      <c r="D83" s="1" t="s">
        <v>1998</v>
      </c>
      <c r="E83" s="1" t="s">
        <v>2215</v>
      </c>
      <c r="F83" s="1" t="s">
        <v>2043</v>
      </c>
      <c r="G83" s="1" t="s">
        <v>1719</v>
      </c>
      <c r="H83" s="1" t="s">
        <v>1720</v>
      </c>
      <c r="I83" s="1" t="s">
        <v>2216</v>
      </c>
      <c r="J83" s="1" t="s">
        <v>30</v>
      </c>
      <c r="K83" s="1" t="s">
        <v>2217</v>
      </c>
      <c r="L83" s="1" t="s">
        <v>2217</v>
      </c>
      <c r="M83" s="1" t="s">
        <v>1723</v>
      </c>
      <c r="N83" s="1" t="s">
        <v>1723</v>
      </c>
      <c r="O83" s="1" t="s">
        <v>1724</v>
      </c>
      <c r="P83" s="1" t="s">
        <v>1725</v>
      </c>
      <c r="Q83" s="1" t="s">
        <v>1726</v>
      </c>
      <c r="R83" s="1" t="s">
        <v>2218</v>
      </c>
      <c r="S83" s="1" t="s">
        <v>1728</v>
      </c>
      <c r="T83" s="1" t="s">
        <v>1729</v>
      </c>
      <c r="U83" s="1" t="s">
        <v>1738</v>
      </c>
      <c r="V83" s="1" t="s">
        <v>2003</v>
      </c>
    </row>
    <row r="84" s="1" customFormat="1" spans="1:22">
      <c r="A84" s="3">
        <v>999226670120864</v>
      </c>
      <c r="B84" s="1" t="s">
        <v>2207</v>
      </c>
      <c r="C84" s="1" t="s">
        <v>2219</v>
      </c>
      <c r="D84" s="1" t="s">
        <v>2220</v>
      </c>
      <c r="E84" s="1" t="s">
        <v>2221</v>
      </c>
      <c r="F84" s="1" t="s">
        <v>2043</v>
      </c>
      <c r="G84" s="1" t="s">
        <v>1719</v>
      </c>
      <c r="H84" s="1" t="s">
        <v>1720</v>
      </c>
      <c r="I84" s="1" t="s">
        <v>2222</v>
      </c>
      <c r="J84" s="1" t="s">
        <v>30</v>
      </c>
      <c r="K84" s="1" t="s">
        <v>2223</v>
      </c>
      <c r="L84" s="1" t="s">
        <v>2223</v>
      </c>
      <c r="M84" s="1" t="s">
        <v>1723</v>
      </c>
      <c r="N84" s="1" t="s">
        <v>1723</v>
      </c>
      <c r="O84" s="1" t="s">
        <v>1724</v>
      </c>
      <c r="P84" s="1" t="s">
        <v>1725</v>
      </c>
      <c r="Q84" s="1" t="s">
        <v>1726</v>
      </c>
      <c r="R84" s="1" t="s">
        <v>2224</v>
      </c>
      <c r="S84" s="1" t="s">
        <v>1728</v>
      </c>
      <c r="T84" s="1" t="s">
        <v>1729</v>
      </c>
      <c r="U84" s="1" t="s">
        <v>1738</v>
      </c>
      <c r="V84" s="1" t="s">
        <v>1739</v>
      </c>
    </row>
    <row r="85" s="1" customFormat="1" spans="1:22">
      <c r="A85" s="3">
        <v>999226700681965</v>
      </c>
      <c r="B85" s="1" t="s">
        <v>2043</v>
      </c>
      <c r="C85" s="1" t="s">
        <v>2225</v>
      </c>
      <c r="D85" s="1" t="s">
        <v>2226</v>
      </c>
      <c r="E85" s="1" t="s">
        <v>2227</v>
      </c>
      <c r="F85" s="1" t="s">
        <v>1715</v>
      </c>
      <c r="G85" s="1" t="s">
        <v>1719</v>
      </c>
      <c r="H85" s="1" t="s">
        <v>1720</v>
      </c>
      <c r="I85" s="1" t="s">
        <v>2228</v>
      </c>
      <c r="J85" s="1" t="s">
        <v>30</v>
      </c>
      <c r="K85" s="1" t="s">
        <v>2229</v>
      </c>
      <c r="L85" s="1" t="s">
        <v>2229</v>
      </c>
      <c r="M85" s="1" t="s">
        <v>1723</v>
      </c>
      <c r="N85" s="1" t="s">
        <v>1723</v>
      </c>
      <c r="O85" s="1" t="s">
        <v>1724</v>
      </c>
      <c r="P85" s="1" t="s">
        <v>1725</v>
      </c>
      <c r="Q85" s="1" t="s">
        <v>1726</v>
      </c>
      <c r="R85" s="1" t="s">
        <v>2230</v>
      </c>
      <c r="S85" s="1" t="s">
        <v>1728</v>
      </c>
      <c r="T85" s="1" t="s">
        <v>1729</v>
      </c>
      <c r="U85" s="1" t="s">
        <v>1738</v>
      </c>
      <c r="V85" s="1" t="s">
        <v>1844</v>
      </c>
    </row>
    <row r="86" s="1" customFormat="1" spans="1:22">
      <c r="A86" s="3">
        <v>999226673511784</v>
      </c>
      <c r="B86" s="1" t="s">
        <v>2207</v>
      </c>
      <c r="C86" s="1" t="s">
        <v>2231</v>
      </c>
      <c r="D86" s="1" t="s">
        <v>2232</v>
      </c>
      <c r="E86" s="1" t="s">
        <v>2233</v>
      </c>
      <c r="F86" s="1" t="s">
        <v>2043</v>
      </c>
      <c r="G86" s="1" t="s">
        <v>1719</v>
      </c>
      <c r="H86" s="1" t="s">
        <v>1720</v>
      </c>
      <c r="I86" s="1" t="s">
        <v>2234</v>
      </c>
      <c r="J86" s="1" t="s">
        <v>30</v>
      </c>
      <c r="K86" s="1" t="s">
        <v>2235</v>
      </c>
      <c r="L86" s="1" t="s">
        <v>2235</v>
      </c>
      <c r="M86" s="1" t="s">
        <v>1723</v>
      </c>
      <c r="N86" s="1" t="s">
        <v>1723</v>
      </c>
      <c r="O86" s="1" t="s">
        <v>1724</v>
      </c>
      <c r="P86" s="1" t="s">
        <v>1725</v>
      </c>
      <c r="Q86" s="1" t="s">
        <v>1726</v>
      </c>
      <c r="R86" s="1" t="s">
        <v>2236</v>
      </c>
      <c r="S86" s="1" t="s">
        <v>1728</v>
      </c>
      <c r="T86" s="1" t="s">
        <v>1729</v>
      </c>
      <c r="U86" s="1" t="s">
        <v>1738</v>
      </c>
      <c r="V86" s="1" t="s">
        <v>1739</v>
      </c>
    </row>
    <row r="87" s="1" customFormat="1" spans="1:22">
      <c r="A87" s="3">
        <v>999226671266129</v>
      </c>
      <c r="B87" s="1" t="s">
        <v>2207</v>
      </c>
      <c r="C87" s="1" t="s">
        <v>2237</v>
      </c>
      <c r="D87" s="1" t="s">
        <v>2238</v>
      </c>
      <c r="E87" s="1" t="s">
        <v>2239</v>
      </c>
      <c r="F87" s="1" t="s">
        <v>1715</v>
      </c>
      <c r="G87" s="1" t="s">
        <v>1719</v>
      </c>
      <c r="H87" s="1" t="s">
        <v>1720</v>
      </c>
      <c r="I87" s="1" t="s">
        <v>2240</v>
      </c>
      <c r="J87" s="1" t="s">
        <v>30</v>
      </c>
      <c r="K87" s="1" t="s">
        <v>2241</v>
      </c>
      <c r="L87" s="1" t="s">
        <v>2241</v>
      </c>
      <c r="M87" s="1" t="s">
        <v>1723</v>
      </c>
      <c r="N87" s="1" t="s">
        <v>1723</v>
      </c>
      <c r="O87" s="1" t="s">
        <v>1724</v>
      </c>
      <c r="P87" s="1" t="s">
        <v>1725</v>
      </c>
      <c r="Q87" s="1" t="s">
        <v>1726</v>
      </c>
      <c r="R87" s="1" t="s">
        <v>2242</v>
      </c>
      <c r="S87" s="1" t="s">
        <v>1728</v>
      </c>
      <c r="T87" s="1" t="s">
        <v>1729</v>
      </c>
      <c r="U87" s="1" t="s">
        <v>1738</v>
      </c>
      <c r="V87" s="1" t="s">
        <v>1844</v>
      </c>
    </row>
    <row r="88" s="1" customFormat="1" spans="1:22">
      <c r="A88" s="3">
        <v>999226669413369</v>
      </c>
      <c r="B88" s="1" t="s">
        <v>2207</v>
      </c>
      <c r="C88" s="1" t="s">
        <v>2243</v>
      </c>
      <c r="D88" s="1" t="s">
        <v>2244</v>
      </c>
      <c r="E88" s="1" t="s">
        <v>2245</v>
      </c>
      <c r="F88" s="1" t="s">
        <v>2043</v>
      </c>
      <c r="G88" s="1" t="s">
        <v>1719</v>
      </c>
      <c r="H88" s="1" t="s">
        <v>1720</v>
      </c>
      <c r="I88" s="1" t="s">
        <v>2246</v>
      </c>
      <c r="J88" s="1" t="s">
        <v>30</v>
      </c>
      <c r="K88" s="1" t="s">
        <v>2247</v>
      </c>
      <c r="L88" s="1" t="s">
        <v>2247</v>
      </c>
      <c r="M88" s="1" t="s">
        <v>1723</v>
      </c>
      <c r="N88" s="1" t="s">
        <v>1723</v>
      </c>
      <c r="O88" s="1" t="s">
        <v>1724</v>
      </c>
      <c r="P88" s="1" t="s">
        <v>1725</v>
      </c>
      <c r="Q88" s="1" t="s">
        <v>1726</v>
      </c>
      <c r="R88" s="1" t="s">
        <v>2248</v>
      </c>
      <c r="S88" s="1" t="s">
        <v>1728</v>
      </c>
      <c r="T88" s="1" t="s">
        <v>1729</v>
      </c>
      <c r="U88" s="1" t="s">
        <v>1738</v>
      </c>
      <c r="V88" s="1" t="s">
        <v>2003</v>
      </c>
    </row>
    <row r="89" s="1" customFormat="1" spans="1:22">
      <c r="A89" s="3">
        <v>999226667851596</v>
      </c>
      <c r="B89" s="1" t="s">
        <v>2207</v>
      </c>
      <c r="C89" s="1" t="s">
        <v>2249</v>
      </c>
      <c r="D89" s="1" t="s">
        <v>2250</v>
      </c>
      <c r="E89" s="1" t="s">
        <v>2251</v>
      </c>
      <c r="F89" s="1" t="s">
        <v>2043</v>
      </c>
      <c r="G89" s="1" t="s">
        <v>1719</v>
      </c>
      <c r="H89" s="1" t="s">
        <v>1720</v>
      </c>
      <c r="I89" s="1" t="s">
        <v>2252</v>
      </c>
      <c r="J89" s="1" t="s">
        <v>30</v>
      </c>
      <c r="K89" s="1" t="s">
        <v>2253</v>
      </c>
      <c r="L89" s="1" t="s">
        <v>2253</v>
      </c>
      <c r="M89" s="1" t="s">
        <v>1723</v>
      </c>
      <c r="N89" s="1" t="s">
        <v>1723</v>
      </c>
      <c r="O89" s="1" t="s">
        <v>1724</v>
      </c>
      <c r="P89" s="1" t="s">
        <v>1725</v>
      </c>
      <c r="Q89" s="1" t="s">
        <v>1726</v>
      </c>
      <c r="R89" s="1" t="s">
        <v>2254</v>
      </c>
      <c r="S89" s="1" t="s">
        <v>1728</v>
      </c>
      <c r="T89" s="1" t="s">
        <v>1729</v>
      </c>
      <c r="U89" s="1" t="s">
        <v>1738</v>
      </c>
      <c r="V89" s="1" t="s">
        <v>2255</v>
      </c>
    </row>
    <row r="90" s="1" customFormat="1" spans="1:22">
      <c r="A90" s="3">
        <v>999226663812821</v>
      </c>
      <c r="B90" s="1" t="s">
        <v>2207</v>
      </c>
      <c r="C90" s="1" t="s">
        <v>2256</v>
      </c>
      <c r="D90" s="1" t="s">
        <v>2257</v>
      </c>
      <c r="E90" s="1" t="s">
        <v>2258</v>
      </c>
      <c r="F90" s="1" t="s">
        <v>1715</v>
      </c>
      <c r="G90" s="1" t="s">
        <v>1719</v>
      </c>
      <c r="H90" s="1" t="s">
        <v>1720</v>
      </c>
      <c r="I90" s="1" t="s">
        <v>2259</v>
      </c>
      <c r="J90" s="1" t="s">
        <v>30</v>
      </c>
      <c r="K90" s="1" t="s">
        <v>2260</v>
      </c>
      <c r="L90" s="1" t="s">
        <v>2260</v>
      </c>
      <c r="M90" s="1" t="s">
        <v>1723</v>
      </c>
      <c r="N90" s="1" t="s">
        <v>1723</v>
      </c>
      <c r="O90" s="1" t="s">
        <v>1724</v>
      </c>
      <c r="P90" s="1" t="s">
        <v>1725</v>
      </c>
      <c r="Q90" s="1" t="s">
        <v>1726</v>
      </c>
      <c r="R90" s="1" t="s">
        <v>2261</v>
      </c>
      <c r="S90" s="1" t="s">
        <v>1728</v>
      </c>
      <c r="T90" s="1" t="s">
        <v>1729</v>
      </c>
      <c r="U90" s="1" t="s">
        <v>1738</v>
      </c>
      <c r="V90" s="1" t="s">
        <v>1844</v>
      </c>
    </row>
    <row r="91" s="1" customFormat="1" spans="1:22">
      <c r="A91" s="3">
        <v>999226663701806</v>
      </c>
      <c r="B91" s="1" t="s">
        <v>2207</v>
      </c>
      <c r="C91" s="1" t="s">
        <v>2262</v>
      </c>
      <c r="D91" s="1" t="s">
        <v>2263</v>
      </c>
      <c r="E91" s="1" t="s">
        <v>2264</v>
      </c>
      <c r="F91" s="1" t="s">
        <v>1715</v>
      </c>
      <c r="G91" s="1" t="s">
        <v>1719</v>
      </c>
      <c r="H91" s="1" t="s">
        <v>1720</v>
      </c>
      <c r="I91" s="1" t="s">
        <v>2265</v>
      </c>
      <c r="J91" s="1" t="s">
        <v>30</v>
      </c>
      <c r="K91" s="1" t="s">
        <v>2266</v>
      </c>
      <c r="L91" s="1" t="s">
        <v>2266</v>
      </c>
      <c r="M91" s="1" t="s">
        <v>1723</v>
      </c>
      <c r="N91" s="1" t="s">
        <v>1723</v>
      </c>
      <c r="O91" s="1" t="s">
        <v>1724</v>
      </c>
      <c r="P91" s="1" t="s">
        <v>1725</v>
      </c>
      <c r="Q91" s="1" t="s">
        <v>1726</v>
      </c>
      <c r="R91" s="1" t="s">
        <v>2267</v>
      </c>
      <c r="S91" s="1" t="s">
        <v>1728</v>
      </c>
      <c r="T91" s="1" t="s">
        <v>1729</v>
      </c>
      <c r="U91" s="1" t="s">
        <v>1738</v>
      </c>
      <c r="V91" s="1" t="s">
        <v>2268</v>
      </c>
    </row>
    <row r="92" s="1" customFormat="1" spans="1:22">
      <c r="A92" s="3">
        <v>999226669125987</v>
      </c>
      <c r="B92" s="1" t="s">
        <v>2207</v>
      </c>
      <c r="C92" s="1" t="s">
        <v>2269</v>
      </c>
      <c r="D92" s="1" t="s">
        <v>2270</v>
      </c>
      <c r="E92" s="1" t="s">
        <v>2271</v>
      </c>
      <c r="F92" s="1" t="s">
        <v>2043</v>
      </c>
      <c r="G92" s="1" t="s">
        <v>1719</v>
      </c>
      <c r="H92" s="1" t="s">
        <v>1720</v>
      </c>
      <c r="I92" s="1" t="s">
        <v>2272</v>
      </c>
      <c r="J92" s="1" t="s">
        <v>30</v>
      </c>
      <c r="K92" s="1" t="s">
        <v>2273</v>
      </c>
      <c r="L92" s="1" t="s">
        <v>2273</v>
      </c>
      <c r="M92" s="1" t="s">
        <v>1723</v>
      </c>
      <c r="N92" s="1" t="s">
        <v>1723</v>
      </c>
      <c r="O92" s="1" t="s">
        <v>1724</v>
      </c>
      <c r="P92" s="1" t="s">
        <v>1725</v>
      </c>
      <c r="Q92" s="1" t="s">
        <v>1726</v>
      </c>
      <c r="R92" s="1" t="s">
        <v>2274</v>
      </c>
      <c r="S92" s="1" t="s">
        <v>1728</v>
      </c>
      <c r="T92" s="1" t="s">
        <v>1729</v>
      </c>
      <c r="U92" s="1" t="s">
        <v>1738</v>
      </c>
      <c r="V92" s="1" t="s">
        <v>1739</v>
      </c>
    </row>
    <row r="93" s="1" customFormat="1" spans="1:22">
      <c r="A93" s="3">
        <v>999226667926793</v>
      </c>
      <c r="B93" s="1" t="s">
        <v>2207</v>
      </c>
      <c r="C93" s="1" t="s">
        <v>2275</v>
      </c>
      <c r="D93" s="1" t="s">
        <v>2276</v>
      </c>
      <c r="E93" s="1" t="s">
        <v>2277</v>
      </c>
      <c r="F93" s="1" t="s">
        <v>1715</v>
      </c>
      <c r="G93" s="1" t="s">
        <v>1719</v>
      </c>
      <c r="H93" s="1" t="s">
        <v>1720</v>
      </c>
      <c r="I93" s="1" t="s">
        <v>2278</v>
      </c>
      <c r="J93" s="1" t="s">
        <v>30</v>
      </c>
      <c r="K93" s="1" t="s">
        <v>2279</v>
      </c>
      <c r="L93" s="1" t="s">
        <v>2279</v>
      </c>
      <c r="M93" s="1" t="s">
        <v>1723</v>
      </c>
      <c r="N93" s="1" t="s">
        <v>1723</v>
      </c>
      <c r="O93" s="1" t="s">
        <v>1724</v>
      </c>
      <c r="P93" s="1" t="s">
        <v>1725</v>
      </c>
      <c r="Q93" s="1" t="s">
        <v>1726</v>
      </c>
      <c r="R93" s="1" t="s">
        <v>2280</v>
      </c>
      <c r="S93" s="1" t="s">
        <v>1728</v>
      </c>
      <c r="T93" s="1" t="s">
        <v>1729</v>
      </c>
      <c r="U93" s="1" t="s">
        <v>1738</v>
      </c>
      <c r="V93" s="1" t="s">
        <v>1844</v>
      </c>
    </row>
    <row r="94" s="1" customFormat="1" spans="1:22">
      <c r="A94" s="3">
        <v>999226661273323</v>
      </c>
      <c r="B94" s="1" t="s">
        <v>2207</v>
      </c>
      <c r="C94" s="1" t="s">
        <v>2281</v>
      </c>
      <c r="D94" s="1" t="s">
        <v>2282</v>
      </c>
      <c r="E94" s="1" t="s">
        <v>2283</v>
      </c>
      <c r="F94" s="1" t="s">
        <v>2043</v>
      </c>
      <c r="G94" s="1" t="s">
        <v>1719</v>
      </c>
      <c r="H94" s="1" t="s">
        <v>1720</v>
      </c>
      <c r="I94" s="1" t="s">
        <v>2284</v>
      </c>
      <c r="J94" s="1" t="s">
        <v>30</v>
      </c>
      <c r="K94" s="1" t="s">
        <v>2285</v>
      </c>
      <c r="L94" s="1" t="s">
        <v>2285</v>
      </c>
      <c r="M94" s="1" t="s">
        <v>1723</v>
      </c>
      <c r="N94" s="1" t="s">
        <v>1723</v>
      </c>
      <c r="O94" s="1" t="s">
        <v>1724</v>
      </c>
      <c r="P94" s="1" t="s">
        <v>1725</v>
      </c>
      <c r="Q94" s="1" t="s">
        <v>1726</v>
      </c>
      <c r="R94" s="1" t="s">
        <v>2286</v>
      </c>
      <c r="S94" s="1" t="s">
        <v>1728</v>
      </c>
      <c r="T94" s="1" t="s">
        <v>1729</v>
      </c>
      <c r="U94" s="1" t="s">
        <v>1738</v>
      </c>
      <c r="V94" s="1" t="s">
        <v>1784</v>
      </c>
    </row>
    <row r="95" s="1" customFormat="1" spans="1:22">
      <c r="A95" s="3">
        <v>999226660933245</v>
      </c>
      <c r="B95" s="1" t="s">
        <v>2207</v>
      </c>
      <c r="C95" s="1" t="s">
        <v>2287</v>
      </c>
      <c r="D95" s="1" t="s">
        <v>1998</v>
      </c>
      <c r="E95" s="1" t="s">
        <v>2288</v>
      </c>
      <c r="F95" s="1" t="s">
        <v>1715</v>
      </c>
      <c r="G95" s="1" t="s">
        <v>1719</v>
      </c>
      <c r="H95" s="1" t="s">
        <v>1720</v>
      </c>
      <c r="I95" s="1" t="s">
        <v>2289</v>
      </c>
      <c r="J95" s="1" t="s">
        <v>30</v>
      </c>
      <c r="K95" s="1" t="s">
        <v>2290</v>
      </c>
      <c r="L95" s="1" t="s">
        <v>2290</v>
      </c>
      <c r="M95" s="1" t="s">
        <v>1723</v>
      </c>
      <c r="N95" s="1" t="s">
        <v>1723</v>
      </c>
      <c r="O95" s="1" t="s">
        <v>1724</v>
      </c>
      <c r="P95" s="1" t="s">
        <v>1725</v>
      </c>
      <c r="Q95" s="1" t="s">
        <v>1726</v>
      </c>
      <c r="R95" s="1" t="s">
        <v>2291</v>
      </c>
      <c r="S95" s="1" t="s">
        <v>1728</v>
      </c>
      <c r="T95" s="1" t="s">
        <v>1729</v>
      </c>
      <c r="U95" s="1" t="s">
        <v>1738</v>
      </c>
      <c r="V95" s="1" t="s">
        <v>2003</v>
      </c>
    </row>
    <row r="96" s="1" customFormat="1" spans="1:22">
      <c r="A96" s="3">
        <v>26668549950</v>
      </c>
      <c r="B96" s="1" t="s">
        <v>2207</v>
      </c>
      <c r="C96" s="1" t="s">
        <v>2292</v>
      </c>
      <c r="D96" s="1" t="s">
        <v>2293</v>
      </c>
      <c r="E96" s="1" t="s">
        <v>2294</v>
      </c>
      <c r="F96" s="1" t="s">
        <v>1715</v>
      </c>
      <c r="G96" s="1" t="s">
        <v>1719</v>
      </c>
      <c r="H96" s="1" t="s">
        <v>1720</v>
      </c>
      <c r="I96" s="1" t="s">
        <v>2295</v>
      </c>
      <c r="J96" s="1" t="s">
        <v>30</v>
      </c>
      <c r="K96" s="1" t="s">
        <v>2296</v>
      </c>
      <c r="L96" s="1" t="s">
        <v>2296</v>
      </c>
      <c r="M96" s="1" t="s">
        <v>1723</v>
      </c>
      <c r="N96" s="1" t="s">
        <v>1723</v>
      </c>
      <c r="O96" s="1" t="s">
        <v>1724</v>
      </c>
      <c r="P96" s="1" t="s">
        <v>1725</v>
      </c>
      <c r="Q96" s="1" t="s">
        <v>1726</v>
      </c>
      <c r="R96" s="1" t="s">
        <v>2297</v>
      </c>
      <c r="S96" s="1" t="s">
        <v>1728</v>
      </c>
      <c r="T96" s="1" t="s">
        <v>1729</v>
      </c>
      <c r="U96" s="1" t="s">
        <v>1730</v>
      </c>
      <c r="V96" s="1" t="s">
        <v>1844</v>
      </c>
    </row>
    <row r="97" s="1" customFormat="1" spans="1:22">
      <c r="A97" s="3">
        <v>999226663252752</v>
      </c>
      <c r="B97" s="1" t="s">
        <v>2207</v>
      </c>
      <c r="C97" s="1" t="s">
        <v>2298</v>
      </c>
      <c r="D97" s="1" t="s">
        <v>2299</v>
      </c>
      <c r="E97" s="1" t="s">
        <v>2300</v>
      </c>
      <c r="F97" s="1" t="s">
        <v>2043</v>
      </c>
      <c r="G97" s="1" t="s">
        <v>1719</v>
      </c>
      <c r="H97" s="1" t="s">
        <v>1720</v>
      </c>
      <c r="I97" s="1" t="s">
        <v>2301</v>
      </c>
      <c r="J97" s="1" t="s">
        <v>30</v>
      </c>
      <c r="K97" s="1" t="s">
        <v>2302</v>
      </c>
      <c r="L97" s="1" t="s">
        <v>2302</v>
      </c>
      <c r="M97" s="1" t="s">
        <v>1723</v>
      </c>
      <c r="N97" s="1" t="s">
        <v>1723</v>
      </c>
      <c r="O97" s="1" t="s">
        <v>1724</v>
      </c>
      <c r="P97" s="1" t="s">
        <v>1725</v>
      </c>
      <c r="Q97" s="1" t="s">
        <v>1726</v>
      </c>
      <c r="R97" s="1" t="s">
        <v>2303</v>
      </c>
      <c r="S97" s="1" t="s">
        <v>1728</v>
      </c>
      <c r="T97" s="1" t="s">
        <v>1729</v>
      </c>
      <c r="U97" s="1" t="s">
        <v>1738</v>
      </c>
      <c r="V97" s="1" t="s">
        <v>1909</v>
      </c>
    </row>
    <row r="98" s="1" customFormat="1" spans="1:22">
      <c r="A98" s="3">
        <v>999226662257837</v>
      </c>
      <c r="B98" s="1" t="s">
        <v>2207</v>
      </c>
      <c r="C98" s="1" t="s">
        <v>2304</v>
      </c>
      <c r="D98" s="1" t="s">
        <v>2305</v>
      </c>
      <c r="E98" s="1" t="s">
        <v>2306</v>
      </c>
      <c r="F98" s="1" t="s">
        <v>2207</v>
      </c>
      <c r="G98" s="1" t="s">
        <v>1719</v>
      </c>
      <c r="H98" s="1" t="s">
        <v>1720</v>
      </c>
      <c r="I98" s="1" t="s">
        <v>2307</v>
      </c>
      <c r="J98" s="1" t="s">
        <v>30</v>
      </c>
      <c r="K98" s="1" t="s">
        <v>2308</v>
      </c>
      <c r="L98" s="1" t="s">
        <v>2308</v>
      </c>
      <c r="M98" s="1" t="s">
        <v>1723</v>
      </c>
      <c r="N98" s="1" t="s">
        <v>1723</v>
      </c>
      <c r="O98" s="1" t="s">
        <v>1724</v>
      </c>
      <c r="P98" s="1" t="s">
        <v>1725</v>
      </c>
      <c r="Q98" s="1" t="s">
        <v>1726</v>
      </c>
      <c r="R98" s="1" t="s">
        <v>2309</v>
      </c>
      <c r="S98" s="1" t="s">
        <v>1728</v>
      </c>
      <c r="T98" s="1" t="s">
        <v>1729</v>
      </c>
      <c r="U98" s="1" t="s">
        <v>1738</v>
      </c>
      <c r="V98" s="1" t="s">
        <v>1753</v>
      </c>
    </row>
    <row r="99" s="1" customFormat="1" spans="1:22">
      <c r="A99" s="3">
        <v>999226655175630</v>
      </c>
      <c r="B99" s="1" t="s">
        <v>2310</v>
      </c>
      <c r="C99" s="1" t="s">
        <v>2311</v>
      </c>
      <c r="D99" s="1" t="s">
        <v>2312</v>
      </c>
      <c r="E99" s="1" t="s">
        <v>2313</v>
      </c>
      <c r="F99" s="1" t="s">
        <v>1715</v>
      </c>
      <c r="G99" s="1" t="s">
        <v>1719</v>
      </c>
      <c r="H99" s="1" t="s">
        <v>1720</v>
      </c>
      <c r="I99" s="1" t="s">
        <v>2314</v>
      </c>
      <c r="J99" s="1" t="s">
        <v>30</v>
      </c>
      <c r="K99" s="1" t="s">
        <v>2315</v>
      </c>
      <c r="L99" s="1" t="s">
        <v>2315</v>
      </c>
      <c r="M99" s="1" t="s">
        <v>1723</v>
      </c>
      <c r="N99" s="1" t="s">
        <v>1723</v>
      </c>
      <c r="O99" s="1" t="s">
        <v>1724</v>
      </c>
      <c r="P99" s="1" t="s">
        <v>1725</v>
      </c>
      <c r="Q99" s="1" t="s">
        <v>1726</v>
      </c>
      <c r="R99" s="1" t="s">
        <v>2316</v>
      </c>
      <c r="S99" s="1" t="s">
        <v>1728</v>
      </c>
      <c r="T99" s="1" t="s">
        <v>1729</v>
      </c>
      <c r="U99" s="1" t="s">
        <v>1738</v>
      </c>
      <c r="V99" s="1" t="s">
        <v>2036</v>
      </c>
    </row>
    <row r="100" s="1" customFormat="1" spans="1:22">
      <c r="A100" s="3">
        <v>999226653206912</v>
      </c>
      <c r="B100" s="1" t="s">
        <v>2310</v>
      </c>
      <c r="C100" s="1" t="s">
        <v>2317</v>
      </c>
      <c r="D100" s="1" t="s">
        <v>2318</v>
      </c>
      <c r="E100" s="1" t="s">
        <v>2319</v>
      </c>
      <c r="F100" s="1" t="s">
        <v>2207</v>
      </c>
      <c r="G100" s="1" t="s">
        <v>1719</v>
      </c>
      <c r="H100" s="1" t="s">
        <v>1720</v>
      </c>
      <c r="I100" s="1" t="s">
        <v>2320</v>
      </c>
      <c r="J100" s="1" t="s">
        <v>30</v>
      </c>
      <c r="K100" s="1" t="s">
        <v>2321</v>
      </c>
      <c r="L100" s="1" t="s">
        <v>2321</v>
      </c>
      <c r="M100" s="1" t="s">
        <v>1723</v>
      </c>
      <c r="N100" s="1" t="s">
        <v>1723</v>
      </c>
      <c r="O100" s="1" t="s">
        <v>1724</v>
      </c>
      <c r="P100" s="1" t="s">
        <v>1725</v>
      </c>
      <c r="Q100" s="1" t="s">
        <v>1726</v>
      </c>
      <c r="R100" s="1" t="s">
        <v>2322</v>
      </c>
      <c r="S100" s="1" t="s">
        <v>1728</v>
      </c>
      <c r="T100" s="1" t="s">
        <v>1729</v>
      </c>
      <c r="U100" s="1" t="s">
        <v>1738</v>
      </c>
      <c r="V100" s="1" t="s">
        <v>1844</v>
      </c>
    </row>
    <row r="101" s="1" customFormat="1" spans="1:22">
      <c r="A101" s="3">
        <v>999226648974040</v>
      </c>
      <c r="B101" s="1" t="s">
        <v>2310</v>
      </c>
      <c r="C101" s="1" t="s">
        <v>2323</v>
      </c>
      <c r="D101" s="1" t="s">
        <v>2324</v>
      </c>
      <c r="E101" s="1" t="s">
        <v>2325</v>
      </c>
      <c r="F101" s="1" t="s">
        <v>1715</v>
      </c>
      <c r="G101" s="1" t="s">
        <v>1719</v>
      </c>
      <c r="H101" s="1" t="s">
        <v>1720</v>
      </c>
      <c r="I101" s="1" t="s">
        <v>2326</v>
      </c>
      <c r="J101" s="1" t="s">
        <v>30</v>
      </c>
      <c r="K101" s="1" t="s">
        <v>2327</v>
      </c>
      <c r="L101" s="1" t="s">
        <v>2327</v>
      </c>
      <c r="M101" s="1" t="s">
        <v>1723</v>
      </c>
      <c r="N101" s="1" t="s">
        <v>1723</v>
      </c>
      <c r="O101" s="1" t="s">
        <v>1724</v>
      </c>
      <c r="P101" s="1" t="s">
        <v>1725</v>
      </c>
      <c r="Q101" s="1" t="s">
        <v>1726</v>
      </c>
      <c r="R101" s="1" t="s">
        <v>2328</v>
      </c>
      <c r="S101" s="1" t="s">
        <v>1728</v>
      </c>
      <c r="T101" s="1" t="s">
        <v>1729</v>
      </c>
      <c r="U101" s="1" t="s">
        <v>1730</v>
      </c>
      <c r="V101" s="1" t="s">
        <v>1844</v>
      </c>
    </row>
    <row r="102" s="1" customFormat="1" spans="1:22">
      <c r="A102" s="3">
        <v>999226647916744</v>
      </c>
      <c r="B102" s="1" t="s">
        <v>2310</v>
      </c>
      <c r="C102" s="1" t="s">
        <v>2329</v>
      </c>
      <c r="D102" s="1" t="s">
        <v>2330</v>
      </c>
      <c r="E102" s="1" t="s">
        <v>2331</v>
      </c>
      <c r="F102" s="1" t="s">
        <v>2043</v>
      </c>
      <c r="G102" s="1" t="s">
        <v>1719</v>
      </c>
      <c r="H102" s="1" t="s">
        <v>1720</v>
      </c>
      <c r="I102" s="1" t="s">
        <v>2332</v>
      </c>
      <c r="J102" s="1" t="s">
        <v>30</v>
      </c>
      <c r="K102" s="1" t="s">
        <v>2333</v>
      </c>
      <c r="L102" s="1" t="s">
        <v>2333</v>
      </c>
      <c r="M102" s="1" t="s">
        <v>1723</v>
      </c>
      <c r="N102" s="1" t="s">
        <v>1723</v>
      </c>
      <c r="O102" s="1" t="s">
        <v>1724</v>
      </c>
      <c r="P102" s="1" t="s">
        <v>1725</v>
      </c>
      <c r="Q102" s="1" t="s">
        <v>1726</v>
      </c>
      <c r="R102" s="1" t="s">
        <v>2334</v>
      </c>
      <c r="S102" s="1" t="s">
        <v>1728</v>
      </c>
      <c r="T102" s="1" t="s">
        <v>1729</v>
      </c>
      <c r="U102" s="1" t="s">
        <v>1738</v>
      </c>
      <c r="V102" s="1" t="s">
        <v>2003</v>
      </c>
    </row>
    <row r="103" s="1" customFormat="1" spans="1:22">
      <c r="A103" s="3">
        <v>999226647440724</v>
      </c>
      <c r="B103" s="1" t="s">
        <v>2310</v>
      </c>
      <c r="C103" s="1" t="s">
        <v>2335</v>
      </c>
      <c r="D103" s="1" t="s">
        <v>1810</v>
      </c>
      <c r="E103" s="1" t="s">
        <v>2336</v>
      </c>
      <c r="F103" s="1" t="s">
        <v>2310</v>
      </c>
      <c r="G103" s="1" t="s">
        <v>1719</v>
      </c>
      <c r="H103" s="1" t="s">
        <v>1720</v>
      </c>
      <c r="I103" s="1" t="s">
        <v>2337</v>
      </c>
      <c r="J103" s="1" t="s">
        <v>30</v>
      </c>
      <c r="K103" s="1" t="s">
        <v>2338</v>
      </c>
      <c r="L103" s="1" t="s">
        <v>2338</v>
      </c>
      <c r="M103" s="1" t="s">
        <v>1723</v>
      </c>
      <c r="N103" s="1" t="s">
        <v>1723</v>
      </c>
      <c r="O103" s="1" t="s">
        <v>1724</v>
      </c>
      <c r="P103" s="1" t="s">
        <v>1725</v>
      </c>
      <c r="Q103" s="1" t="s">
        <v>1726</v>
      </c>
      <c r="R103" s="1" t="s">
        <v>2339</v>
      </c>
      <c r="S103" s="1" t="s">
        <v>1728</v>
      </c>
      <c r="T103" s="1" t="s">
        <v>1729</v>
      </c>
      <c r="U103" s="1" t="s">
        <v>1738</v>
      </c>
      <c r="V103" s="1" t="s">
        <v>1739</v>
      </c>
    </row>
    <row r="104" s="1" customFormat="1" spans="1:22">
      <c r="A104" s="3">
        <v>999226647421294</v>
      </c>
      <c r="B104" s="1" t="s">
        <v>2310</v>
      </c>
      <c r="C104" s="1" t="s">
        <v>2340</v>
      </c>
      <c r="D104" s="1" t="s">
        <v>1810</v>
      </c>
      <c r="E104" s="1" t="s">
        <v>2341</v>
      </c>
      <c r="F104" s="1" t="s">
        <v>2310</v>
      </c>
      <c r="G104" s="1" t="s">
        <v>1719</v>
      </c>
      <c r="H104" s="1" t="s">
        <v>1720</v>
      </c>
      <c r="I104" s="1" t="s">
        <v>2337</v>
      </c>
      <c r="J104" s="1" t="s">
        <v>30</v>
      </c>
      <c r="K104" s="1" t="s">
        <v>2338</v>
      </c>
      <c r="L104" s="1" t="s">
        <v>2338</v>
      </c>
      <c r="M104" s="1" t="s">
        <v>1723</v>
      </c>
      <c r="N104" s="1" t="s">
        <v>1723</v>
      </c>
      <c r="O104" s="1" t="s">
        <v>1724</v>
      </c>
      <c r="P104" s="1" t="s">
        <v>1725</v>
      </c>
      <c r="Q104" s="1" t="s">
        <v>1726</v>
      </c>
      <c r="R104" s="1" t="s">
        <v>2342</v>
      </c>
      <c r="S104" s="1" t="s">
        <v>1728</v>
      </c>
      <c r="T104" s="1" t="s">
        <v>1729</v>
      </c>
      <c r="U104" s="1" t="s">
        <v>1738</v>
      </c>
      <c r="V104" s="1" t="s">
        <v>1739</v>
      </c>
    </row>
    <row r="105" s="1" customFormat="1" spans="1:22">
      <c r="A105" s="3">
        <v>999226660864208</v>
      </c>
      <c r="B105" s="1" t="s">
        <v>2207</v>
      </c>
      <c r="C105" s="1" t="s">
        <v>2343</v>
      </c>
      <c r="D105" s="1" t="s">
        <v>2344</v>
      </c>
      <c r="E105" s="1" t="s">
        <v>2345</v>
      </c>
      <c r="F105" s="1" t="s">
        <v>1715</v>
      </c>
      <c r="G105" s="1" t="s">
        <v>1719</v>
      </c>
      <c r="H105" s="1" t="s">
        <v>1720</v>
      </c>
      <c r="I105" s="1" t="s">
        <v>2346</v>
      </c>
      <c r="J105" s="1" t="s">
        <v>30</v>
      </c>
      <c r="K105" s="1" t="s">
        <v>2347</v>
      </c>
      <c r="L105" s="1" t="s">
        <v>2347</v>
      </c>
      <c r="M105" s="1" t="s">
        <v>1723</v>
      </c>
      <c r="N105" s="1" t="s">
        <v>1723</v>
      </c>
      <c r="O105" s="1" t="s">
        <v>1724</v>
      </c>
      <c r="P105" s="1" t="s">
        <v>1725</v>
      </c>
      <c r="Q105" s="1" t="s">
        <v>1726</v>
      </c>
      <c r="R105" s="1" t="s">
        <v>2348</v>
      </c>
      <c r="S105" s="1" t="s">
        <v>1728</v>
      </c>
      <c r="T105" s="1" t="s">
        <v>1729</v>
      </c>
      <c r="U105" s="1" t="s">
        <v>1738</v>
      </c>
      <c r="V105" s="1" t="s">
        <v>1909</v>
      </c>
    </row>
    <row r="106" s="1" customFormat="1" spans="1:22">
      <c r="A106" s="3">
        <v>999226656493610</v>
      </c>
      <c r="B106" s="1" t="s">
        <v>2310</v>
      </c>
      <c r="C106" s="1" t="s">
        <v>2349</v>
      </c>
      <c r="D106" s="1" t="s">
        <v>2350</v>
      </c>
      <c r="E106" s="1" t="s">
        <v>2351</v>
      </c>
      <c r="F106" s="1" t="s">
        <v>2043</v>
      </c>
      <c r="G106" s="1" t="s">
        <v>1719</v>
      </c>
      <c r="H106" s="1" t="s">
        <v>1720</v>
      </c>
      <c r="I106" s="1" t="s">
        <v>2352</v>
      </c>
      <c r="J106" s="1" t="s">
        <v>30</v>
      </c>
      <c r="K106" s="1" t="s">
        <v>2353</v>
      </c>
      <c r="L106" s="1" t="s">
        <v>2353</v>
      </c>
      <c r="M106" s="1" t="s">
        <v>1723</v>
      </c>
      <c r="N106" s="1" t="s">
        <v>1723</v>
      </c>
      <c r="O106" s="1" t="s">
        <v>1724</v>
      </c>
      <c r="P106" s="1" t="s">
        <v>1725</v>
      </c>
      <c r="Q106" s="1" t="s">
        <v>1726</v>
      </c>
      <c r="R106" s="1" t="s">
        <v>2354</v>
      </c>
      <c r="S106" s="1" t="s">
        <v>1728</v>
      </c>
      <c r="T106" s="1" t="s">
        <v>1729</v>
      </c>
      <c r="U106" s="1" t="s">
        <v>1738</v>
      </c>
      <c r="V106" s="1" t="s">
        <v>2355</v>
      </c>
    </row>
    <row r="107" s="1" customFormat="1" spans="1:22">
      <c r="A107" s="3">
        <v>999226645014008</v>
      </c>
      <c r="B107" s="1" t="s">
        <v>2310</v>
      </c>
      <c r="C107" s="1" t="s">
        <v>2356</v>
      </c>
      <c r="D107" s="1" t="s">
        <v>1941</v>
      </c>
      <c r="E107" s="1" t="s">
        <v>2357</v>
      </c>
      <c r="F107" s="1" t="s">
        <v>2207</v>
      </c>
      <c r="G107" s="1" t="s">
        <v>1719</v>
      </c>
      <c r="H107" s="1" t="s">
        <v>1720</v>
      </c>
      <c r="I107" s="1" t="s">
        <v>2358</v>
      </c>
      <c r="J107" s="1" t="s">
        <v>30</v>
      </c>
      <c r="K107" s="1" t="s">
        <v>2359</v>
      </c>
      <c r="L107" s="1" t="s">
        <v>2359</v>
      </c>
      <c r="M107" s="1" t="s">
        <v>1723</v>
      </c>
      <c r="N107" s="1" t="s">
        <v>1723</v>
      </c>
      <c r="O107" s="1" t="s">
        <v>1724</v>
      </c>
      <c r="P107" s="1" t="s">
        <v>1725</v>
      </c>
      <c r="Q107" s="1" t="s">
        <v>1726</v>
      </c>
      <c r="R107" s="1" t="s">
        <v>2360</v>
      </c>
      <c r="S107" s="1" t="s">
        <v>1728</v>
      </c>
      <c r="T107" s="1" t="s">
        <v>1729</v>
      </c>
      <c r="U107" s="1" t="s">
        <v>1730</v>
      </c>
      <c r="V107" s="1" t="s">
        <v>1844</v>
      </c>
    </row>
    <row r="108" s="1" customFormat="1" spans="1:22">
      <c r="A108" s="3">
        <v>999226644947513</v>
      </c>
      <c r="B108" s="1" t="s">
        <v>2310</v>
      </c>
      <c r="C108" s="1" t="s">
        <v>2361</v>
      </c>
      <c r="D108" s="1" t="s">
        <v>2318</v>
      </c>
      <c r="E108" s="1" t="s">
        <v>2362</v>
      </c>
      <c r="F108" s="1" t="s">
        <v>1715</v>
      </c>
      <c r="G108" s="1" t="s">
        <v>1719</v>
      </c>
      <c r="H108" s="1" t="s">
        <v>1720</v>
      </c>
      <c r="I108" s="1" t="s">
        <v>2363</v>
      </c>
      <c r="J108" s="1" t="s">
        <v>30</v>
      </c>
      <c r="K108" s="1" t="s">
        <v>2364</v>
      </c>
      <c r="L108" s="1" t="s">
        <v>2364</v>
      </c>
      <c r="M108" s="1" t="s">
        <v>1723</v>
      </c>
      <c r="N108" s="1" t="s">
        <v>1723</v>
      </c>
      <c r="O108" s="1" t="s">
        <v>1724</v>
      </c>
      <c r="P108" s="1" t="s">
        <v>1725</v>
      </c>
      <c r="Q108" s="1" t="s">
        <v>1726</v>
      </c>
      <c r="R108" s="1" t="s">
        <v>2365</v>
      </c>
      <c r="S108" s="1" t="s">
        <v>1728</v>
      </c>
      <c r="T108" s="1" t="s">
        <v>1729</v>
      </c>
      <c r="U108" s="1" t="s">
        <v>1738</v>
      </c>
      <c r="V108" s="1" t="s">
        <v>1844</v>
      </c>
    </row>
    <row r="109" s="1" customFormat="1" spans="1:22">
      <c r="A109" s="3">
        <v>999226659930052</v>
      </c>
      <c r="B109" s="1" t="s">
        <v>2207</v>
      </c>
      <c r="C109" s="1" t="s">
        <v>2366</v>
      </c>
      <c r="D109" s="1" t="s">
        <v>2367</v>
      </c>
      <c r="E109" s="1" t="s">
        <v>2368</v>
      </c>
      <c r="F109" s="1" t="s">
        <v>1715</v>
      </c>
      <c r="G109" s="1" t="s">
        <v>1719</v>
      </c>
      <c r="H109" s="1" t="s">
        <v>1720</v>
      </c>
      <c r="I109" s="1" t="s">
        <v>2369</v>
      </c>
      <c r="J109" s="1" t="s">
        <v>30</v>
      </c>
      <c r="K109" s="1" t="s">
        <v>2370</v>
      </c>
      <c r="L109" s="1" t="s">
        <v>2370</v>
      </c>
      <c r="M109" s="1" t="s">
        <v>1723</v>
      </c>
      <c r="N109" s="1" t="s">
        <v>1723</v>
      </c>
      <c r="O109" s="1" t="s">
        <v>1724</v>
      </c>
      <c r="P109" s="1" t="s">
        <v>1725</v>
      </c>
      <c r="Q109" s="1" t="s">
        <v>1726</v>
      </c>
      <c r="R109" s="1" t="s">
        <v>2371</v>
      </c>
      <c r="S109" s="1" t="s">
        <v>1728</v>
      </c>
      <c r="T109" s="1" t="s">
        <v>1729</v>
      </c>
      <c r="U109" s="1" t="s">
        <v>1738</v>
      </c>
      <c r="V109" s="1" t="s">
        <v>1760</v>
      </c>
    </row>
    <row r="110" s="1" customFormat="1" spans="1:22">
      <c r="A110" s="3">
        <v>999226643438662</v>
      </c>
      <c r="B110" s="1" t="s">
        <v>2310</v>
      </c>
      <c r="C110" s="1" t="s">
        <v>2372</v>
      </c>
      <c r="D110" s="1" t="s">
        <v>2373</v>
      </c>
      <c r="E110" s="1" t="s">
        <v>2374</v>
      </c>
      <c r="F110" s="1" t="s">
        <v>1715</v>
      </c>
      <c r="G110" s="1" t="s">
        <v>1719</v>
      </c>
      <c r="H110" s="1" t="s">
        <v>1720</v>
      </c>
      <c r="I110" s="1" t="s">
        <v>2375</v>
      </c>
      <c r="J110" s="1" t="s">
        <v>30</v>
      </c>
      <c r="K110" s="1" t="s">
        <v>2376</v>
      </c>
      <c r="L110" s="1" t="s">
        <v>2376</v>
      </c>
      <c r="M110" s="1" t="s">
        <v>1723</v>
      </c>
      <c r="N110" s="1" t="s">
        <v>1723</v>
      </c>
      <c r="O110" s="1" t="s">
        <v>1724</v>
      </c>
      <c r="P110" s="1" t="s">
        <v>1725</v>
      </c>
      <c r="Q110" s="1" t="s">
        <v>1726</v>
      </c>
      <c r="R110" s="1" t="s">
        <v>2377</v>
      </c>
      <c r="S110" s="1" t="s">
        <v>1728</v>
      </c>
      <c r="T110" s="1" t="s">
        <v>1729</v>
      </c>
      <c r="U110" s="1" t="s">
        <v>1738</v>
      </c>
      <c r="V110" s="1" t="s">
        <v>2003</v>
      </c>
    </row>
    <row r="111" s="1" customFormat="1" spans="1:22">
      <c r="A111" s="3">
        <v>26644045915</v>
      </c>
      <c r="B111" s="1" t="s">
        <v>2310</v>
      </c>
      <c r="C111" s="1" t="s">
        <v>2378</v>
      </c>
      <c r="D111" s="1" t="s">
        <v>2379</v>
      </c>
      <c r="E111" s="1" t="s">
        <v>2380</v>
      </c>
      <c r="F111" s="1" t="s">
        <v>2207</v>
      </c>
      <c r="G111" s="1" t="s">
        <v>1719</v>
      </c>
      <c r="H111" s="1" t="s">
        <v>1720</v>
      </c>
      <c r="I111" s="1" t="s">
        <v>2381</v>
      </c>
      <c r="J111" s="1" t="s">
        <v>30</v>
      </c>
      <c r="K111" s="1" t="s">
        <v>2382</v>
      </c>
      <c r="L111" s="1" t="s">
        <v>2382</v>
      </c>
      <c r="M111" s="1" t="s">
        <v>1723</v>
      </c>
      <c r="N111" s="1" t="s">
        <v>1723</v>
      </c>
      <c r="O111" s="1" t="s">
        <v>1724</v>
      </c>
      <c r="P111" s="1" t="s">
        <v>1725</v>
      </c>
      <c r="Q111" s="1" t="s">
        <v>1726</v>
      </c>
      <c r="R111" s="1" t="s">
        <v>2383</v>
      </c>
      <c r="S111" s="1" t="s">
        <v>1728</v>
      </c>
      <c r="T111" s="1" t="s">
        <v>1729</v>
      </c>
      <c r="U111" s="1" t="s">
        <v>1738</v>
      </c>
      <c r="V111" s="1" t="s">
        <v>1784</v>
      </c>
    </row>
    <row r="112" s="1" customFormat="1" spans="1:22">
      <c r="A112" s="3">
        <v>999226641414686</v>
      </c>
      <c r="B112" s="1" t="s">
        <v>2310</v>
      </c>
      <c r="C112" s="1" t="s">
        <v>2384</v>
      </c>
      <c r="D112" s="1" t="s">
        <v>2318</v>
      </c>
      <c r="E112" s="1" t="s">
        <v>2385</v>
      </c>
      <c r="F112" s="1" t="s">
        <v>1715</v>
      </c>
      <c r="G112" s="1" t="s">
        <v>1719</v>
      </c>
      <c r="H112" s="1" t="s">
        <v>1720</v>
      </c>
      <c r="I112" s="1" t="s">
        <v>2386</v>
      </c>
      <c r="J112" s="1" t="s">
        <v>30</v>
      </c>
      <c r="K112" s="1" t="s">
        <v>2387</v>
      </c>
      <c r="L112" s="1" t="s">
        <v>2387</v>
      </c>
      <c r="M112" s="1" t="s">
        <v>1723</v>
      </c>
      <c r="N112" s="1" t="s">
        <v>1723</v>
      </c>
      <c r="O112" s="1" t="s">
        <v>1724</v>
      </c>
      <c r="P112" s="1" t="s">
        <v>1725</v>
      </c>
      <c r="Q112" s="1" t="s">
        <v>1726</v>
      </c>
      <c r="R112" s="1" t="s">
        <v>2388</v>
      </c>
      <c r="S112" s="1" t="s">
        <v>1728</v>
      </c>
      <c r="T112" s="1" t="s">
        <v>1729</v>
      </c>
      <c r="U112" s="1" t="s">
        <v>1738</v>
      </c>
      <c r="V112" s="1" t="s">
        <v>1844</v>
      </c>
    </row>
    <row r="113" s="1" customFormat="1" spans="1:22">
      <c r="A113" s="3">
        <v>999226647367520</v>
      </c>
      <c r="B113" s="1" t="s">
        <v>2310</v>
      </c>
      <c r="C113" s="1" t="s">
        <v>2389</v>
      </c>
      <c r="D113" s="1" t="s">
        <v>2390</v>
      </c>
      <c r="E113" s="1" t="s">
        <v>2391</v>
      </c>
      <c r="F113" s="1" t="s">
        <v>1715</v>
      </c>
      <c r="G113" s="1" t="s">
        <v>1719</v>
      </c>
      <c r="H113" s="1" t="s">
        <v>1720</v>
      </c>
      <c r="I113" s="1" t="s">
        <v>2392</v>
      </c>
      <c r="J113" s="1" t="s">
        <v>30</v>
      </c>
      <c r="K113" s="1" t="s">
        <v>2393</v>
      </c>
      <c r="L113" s="1" t="s">
        <v>2393</v>
      </c>
      <c r="M113" s="1" t="s">
        <v>1723</v>
      </c>
      <c r="N113" s="1" t="s">
        <v>1723</v>
      </c>
      <c r="O113" s="1" t="s">
        <v>1724</v>
      </c>
      <c r="P113" s="1" t="s">
        <v>1725</v>
      </c>
      <c r="Q113" s="1" t="s">
        <v>1726</v>
      </c>
      <c r="R113" s="1" t="s">
        <v>2394</v>
      </c>
      <c r="S113" s="1" t="s">
        <v>1728</v>
      </c>
      <c r="T113" s="1" t="s">
        <v>1729</v>
      </c>
      <c r="U113" s="1" t="s">
        <v>1730</v>
      </c>
      <c r="V113" s="1" t="s">
        <v>1844</v>
      </c>
    </row>
    <row r="114" s="1" customFormat="1" spans="1:22">
      <c r="A114" s="3">
        <v>999226640735553</v>
      </c>
      <c r="B114" s="1" t="s">
        <v>2310</v>
      </c>
      <c r="C114" s="1" t="s">
        <v>2395</v>
      </c>
      <c r="D114" s="1" t="s">
        <v>2396</v>
      </c>
      <c r="E114" s="1" t="s">
        <v>2397</v>
      </c>
      <c r="F114" s="1" t="s">
        <v>1715</v>
      </c>
      <c r="G114" s="1" t="s">
        <v>1719</v>
      </c>
      <c r="H114" s="1" t="s">
        <v>1720</v>
      </c>
      <c r="I114" s="1" t="s">
        <v>2398</v>
      </c>
      <c r="J114" s="1" t="s">
        <v>30</v>
      </c>
      <c r="K114" s="1" t="s">
        <v>2399</v>
      </c>
      <c r="L114" s="1" t="s">
        <v>2399</v>
      </c>
      <c r="M114" s="1" t="s">
        <v>1723</v>
      </c>
      <c r="N114" s="1" t="s">
        <v>1723</v>
      </c>
      <c r="O114" s="1" t="s">
        <v>1724</v>
      </c>
      <c r="P114" s="1" t="s">
        <v>1725</v>
      </c>
      <c r="Q114" s="1" t="s">
        <v>1726</v>
      </c>
      <c r="R114" s="1" t="s">
        <v>2400</v>
      </c>
      <c r="S114" s="1" t="s">
        <v>1728</v>
      </c>
      <c r="T114" s="1" t="s">
        <v>1729</v>
      </c>
      <c r="U114" s="1" t="s">
        <v>1738</v>
      </c>
      <c r="V114" s="1" t="s">
        <v>1739</v>
      </c>
    </row>
    <row r="115" s="1" customFormat="1" spans="1:22">
      <c r="A115" s="3">
        <v>999226646849539</v>
      </c>
      <c r="B115" s="1" t="s">
        <v>2310</v>
      </c>
      <c r="C115" s="1" t="s">
        <v>2401</v>
      </c>
      <c r="D115" s="1" t="s">
        <v>2402</v>
      </c>
      <c r="E115" s="1" t="s">
        <v>2403</v>
      </c>
      <c r="F115" s="1" t="s">
        <v>1715</v>
      </c>
      <c r="G115" s="1" t="s">
        <v>1719</v>
      </c>
      <c r="H115" s="1" t="s">
        <v>1720</v>
      </c>
      <c r="I115" s="1" t="s">
        <v>2404</v>
      </c>
      <c r="J115" s="1" t="s">
        <v>30</v>
      </c>
      <c r="K115" s="1" t="s">
        <v>2405</v>
      </c>
      <c r="L115" s="1" t="s">
        <v>2405</v>
      </c>
      <c r="M115" s="1" t="s">
        <v>1723</v>
      </c>
      <c r="N115" s="1" t="s">
        <v>1723</v>
      </c>
      <c r="O115" s="1" t="s">
        <v>1724</v>
      </c>
      <c r="P115" s="1" t="s">
        <v>1725</v>
      </c>
      <c r="Q115" s="1" t="s">
        <v>1726</v>
      </c>
      <c r="R115" s="1" t="s">
        <v>2406</v>
      </c>
      <c r="S115" s="1" t="s">
        <v>1728</v>
      </c>
      <c r="T115" s="1" t="s">
        <v>1729</v>
      </c>
      <c r="U115" s="1" t="s">
        <v>1738</v>
      </c>
      <c r="V115" s="1" t="s">
        <v>1739</v>
      </c>
    </row>
    <row r="116" s="1" customFormat="1" spans="1:22">
      <c r="A116" s="3">
        <v>999226637786805</v>
      </c>
      <c r="B116" s="1" t="s">
        <v>2407</v>
      </c>
      <c r="C116" s="1" t="s">
        <v>2408</v>
      </c>
      <c r="D116" s="1" t="s">
        <v>2409</v>
      </c>
      <c r="E116" s="1" t="s">
        <v>2410</v>
      </c>
      <c r="F116" s="1" t="s">
        <v>1715</v>
      </c>
      <c r="G116" s="1" t="s">
        <v>1719</v>
      </c>
      <c r="H116" s="1" t="s">
        <v>1720</v>
      </c>
      <c r="I116" s="1" t="s">
        <v>2411</v>
      </c>
      <c r="J116" s="1" t="s">
        <v>30</v>
      </c>
      <c r="K116" s="1" t="s">
        <v>2412</v>
      </c>
      <c r="L116" s="1" t="s">
        <v>2412</v>
      </c>
      <c r="M116" s="1" t="s">
        <v>1723</v>
      </c>
      <c r="N116" s="1" t="s">
        <v>1723</v>
      </c>
      <c r="O116" s="1" t="s">
        <v>1724</v>
      </c>
      <c r="P116" s="1" t="s">
        <v>1725</v>
      </c>
      <c r="Q116" s="1" t="s">
        <v>1726</v>
      </c>
      <c r="R116" s="1" t="s">
        <v>2413</v>
      </c>
      <c r="S116" s="1" t="s">
        <v>1728</v>
      </c>
      <c r="T116" s="1" t="s">
        <v>1729</v>
      </c>
      <c r="U116" s="1" t="s">
        <v>1738</v>
      </c>
      <c r="V116" s="1" t="s">
        <v>1731</v>
      </c>
    </row>
    <row r="117" s="1" customFormat="1" spans="1:22">
      <c r="A117" s="3">
        <v>999226637594364</v>
      </c>
      <c r="B117" s="1" t="s">
        <v>2407</v>
      </c>
      <c r="C117" s="1" t="s">
        <v>2414</v>
      </c>
      <c r="D117" s="1" t="s">
        <v>2415</v>
      </c>
      <c r="E117" s="1" t="s">
        <v>2416</v>
      </c>
      <c r="F117" s="1" t="s">
        <v>1715</v>
      </c>
      <c r="G117" s="1" t="s">
        <v>1719</v>
      </c>
      <c r="H117" s="1" t="s">
        <v>1720</v>
      </c>
      <c r="I117" s="1" t="s">
        <v>2417</v>
      </c>
      <c r="J117" s="1" t="s">
        <v>30</v>
      </c>
      <c r="K117" s="1" t="s">
        <v>2418</v>
      </c>
      <c r="L117" s="1" t="s">
        <v>2418</v>
      </c>
      <c r="M117" s="1" t="s">
        <v>1723</v>
      </c>
      <c r="N117" s="1" t="s">
        <v>1723</v>
      </c>
      <c r="O117" s="1" t="s">
        <v>1724</v>
      </c>
      <c r="P117" s="1" t="s">
        <v>1725</v>
      </c>
      <c r="Q117" s="1" t="s">
        <v>1726</v>
      </c>
      <c r="R117" s="1" t="s">
        <v>2419</v>
      </c>
      <c r="S117" s="1" t="s">
        <v>1728</v>
      </c>
      <c r="T117" s="1" t="s">
        <v>1729</v>
      </c>
      <c r="U117" s="1" t="s">
        <v>1738</v>
      </c>
      <c r="V117" s="1" t="s">
        <v>1844</v>
      </c>
    </row>
    <row r="118" s="1" customFormat="1" spans="1:22">
      <c r="A118" s="3">
        <v>999226640941343</v>
      </c>
      <c r="B118" s="1" t="s">
        <v>2310</v>
      </c>
      <c r="C118" s="1" t="s">
        <v>2420</v>
      </c>
      <c r="D118" s="1" t="s">
        <v>2421</v>
      </c>
      <c r="E118" s="1" t="s">
        <v>2422</v>
      </c>
      <c r="F118" s="1" t="s">
        <v>2207</v>
      </c>
      <c r="G118" s="1" t="s">
        <v>1719</v>
      </c>
      <c r="H118" s="1" t="s">
        <v>1720</v>
      </c>
      <c r="I118" s="1" t="s">
        <v>2423</v>
      </c>
      <c r="J118" s="1" t="s">
        <v>30</v>
      </c>
      <c r="K118" s="1" t="s">
        <v>2424</v>
      </c>
      <c r="L118" s="1" t="s">
        <v>2424</v>
      </c>
      <c r="M118" s="1" t="s">
        <v>1723</v>
      </c>
      <c r="N118" s="1" t="s">
        <v>1723</v>
      </c>
      <c r="O118" s="1" t="s">
        <v>1724</v>
      </c>
      <c r="P118" s="1" t="s">
        <v>1725</v>
      </c>
      <c r="Q118" s="1" t="s">
        <v>1726</v>
      </c>
      <c r="R118" s="1" t="s">
        <v>2425</v>
      </c>
      <c r="S118" s="1" t="s">
        <v>1728</v>
      </c>
      <c r="T118" s="1" t="s">
        <v>1729</v>
      </c>
      <c r="U118" s="1" t="s">
        <v>1738</v>
      </c>
      <c r="V118" s="1" t="s">
        <v>2426</v>
      </c>
    </row>
    <row r="119" s="1" customFormat="1" spans="1:22">
      <c r="A119" s="3">
        <v>999226634989437</v>
      </c>
      <c r="B119" s="1" t="s">
        <v>2407</v>
      </c>
      <c r="C119" s="1" t="s">
        <v>2427</v>
      </c>
      <c r="D119" s="1" t="s">
        <v>2428</v>
      </c>
      <c r="E119" s="1" t="s">
        <v>2429</v>
      </c>
      <c r="F119" s="1" t="s">
        <v>1715</v>
      </c>
      <c r="G119" s="1" t="s">
        <v>1719</v>
      </c>
      <c r="H119" s="1" t="s">
        <v>1720</v>
      </c>
      <c r="I119" s="1" t="s">
        <v>2430</v>
      </c>
      <c r="J119" s="1" t="s">
        <v>30</v>
      </c>
      <c r="K119" s="1" t="s">
        <v>2431</v>
      </c>
      <c r="L119" s="1" t="s">
        <v>2431</v>
      </c>
      <c r="M119" s="1" t="s">
        <v>1723</v>
      </c>
      <c r="N119" s="1" t="s">
        <v>1723</v>
      </c>
      <c r="O119" s="1" t="s">
        <v>1724</v>
      </c>
      <c r="P119" s="1" t="s">
        <v>1725</v>
      </c>
      <c r="Q119" s="1" t="s">
        <v>1726</v>
      </c>
      <c r="R119" s="1" t="s">
        <v>2432</v>
      </c>
      <c r="S119" s="1" t="s">
        <v>1728</v>
      </c>
      <c r="T119" s="1" t="s">
        <v>1729</v>
      </c>
      <c r="U119" s="1" t="s">
        <v>1738</v>
      </c>
      <c r="V119" s="1" t="s">
        <v>1753</v>
      </c>
    </row>
    <row r="120" s="1" customFormat="1" spans="1:22">
      <c r="A120" s="3">
        <v>999226643101352</v>
      </c>
      <c r="B120" s="1" t="s">
        <v>2310</v>
      </c>
      <c r="C120" s="1" t="s">
        <v>2433</v>
      </c>
      <c r="D120" s="1" t="s">
        <v>2434</v>
      </c>
      <c r="E120" s="1" t="s">
        <v>2435</v>
      </c>
      <c r="F120" s="1" t="s">
        <v>1715</v>
      </c>
      <c r="G120" s="1" t="s">
        <v>1719</v>
      </c>
      <c r="H120" s="1" t="s">
        <v>1720</v>
      </c>
      <c r="I120" s="1" t="s">
        <v>2436</v>
      </c>
      <c r="J120" s="1" t="s">
        <v>30</v>
      </c>
      <c r="K120" s="1" t="s">
        <v>2437</v>
      </c>
      <c r="L120" s="1" t="s">
        <v>2437</v>
      </c>
      <c r="M120" s="1" t="s">
        <v>1723</v>
      </c>
      <c r="N120" s="1" t="s">
        <v>1723</v>
      </c>
      <c r="O120" s="1" t="s">
        <v>1724</v>
      </c>
      <c r="P120" s="1" t="s">
        <v>1725</v>
      </c>
      <c r="Q120" s="1" t="s">
        <v>1726</v>
      </c>
      <c r="R120" s="1" t="s">
        <v>2438</v>
      </c>
      <c r="S120" s="1" t="s">
        <v>1728</v>
      </c>
      <c r="T120" s="1" t="s">
        <v>1729</v>
      </c>
      <c r="U120" s="1" t="s">
        <v>1738</v>
      </c>
      <c r="V120" s="1" t="s">
        <v>1844</v>
      </c>
    </row>
    <row r="121" s="1" customFormat="1" spans="1:22">
      <c r="A121" s="3">
        <v>999226635032158</v>
      </c>
      <c r="B121" s="1" t="s">
        <v>2407</v>
      </c>
      <c r="C121" s="1" t="s">
        <v>2439</v>
      </c>
      <c r="D121" s="1" t="s">
        <v>2428</v>
      </c>
      <c r="E121" s="1" t="s">
        <v>2440</v>
      </c>
      <c r="F121" s="1" t="s">
        <v>1715</v>
      </c>
      <c r="G121" s="1" t="s">
        <v>1719</v>
      </c>
      <c r="H121" s="1" t="s">
        <v>1720</v>
      </c>
      <c r="I121" s="1" t="s">
        <v>2430</v>
      </c>
      <c r="J121" s="1" t="s">
        <v>30</v>
      </c>
      <c r="K121" s="1" t="s">
        <v>2431</v>
      </c>
      <c r="L121" s="1" t="s">
        <v>2431</v>
      </c>
      <c r="M121" s="1" t="s">
        <v>1723</v>
      </c>
      <c r="N121" s="1" t="s">
        <v>1723</v>
      </c>
      <c r="O121" s="1" t="s">
        <v>1724</v>
      </c>
      <c r="P121" s="1" t="s">
        <v>1725</v>
      </c>
      <c r="Q121" s="1" t="s">
        <v>1726</v>
      </c>
      <c r="R121" s="1" t="s">
        <v>2441</v>
      </c>
      <c r="S121" s="1" t="s">
        <v>1728</v>
      </c>
      <c r="T121" s="1" t="s">
        <v>1729</v>
      </c>
      <c r="U121" s="1" t="s">
        <v>1738</v>
      </c>
      <c r="V121" s="1" t="s">
        <v>1753</v>
      </c>
    </row>
    <row r="122" s="1" customFormat="1" spans="1:22">
      <c r="A122" s="3">
        <v>999226632957003</v>
      </c>
      <c r="B122" s="1" t="s">
        <v>2407</v>
      </c>
      <c r="C122" s="1" t="s">
        <v>2442</v>
      </c>
      <c r="D122" s="1" t="s">
        <v>2428</v>
      </c>
      <c r="E122" s="1" t="s">
        <v>2443</v>
      </c>
      <c r="F122" s="1" t="s">
        <v>2043</v>
      </c>
      <c r="G122" s="1" t="s">
        <v>1719</v>
      </c>
      <c r="H122" s="1" t="s">
        <v>1720</v>
      </c>
      <c r="I122" s="1" t="s">
        <v>2444</v>
      </c>
      <c r="J122" s="1" t="s">
        <v>30</v>
      </c>
      <c r="K122" s="1" t="s">
        <v>2445</v>
      </c>
      <c r="L122" s="1" t="s">
        <v>2445</v>
      </c>
      <c r="M122" s="1" t="s">
        <v>1723</v>
      </c>
      <c r="N122" s="1" t="s">
        <v>1723</v>
      </c>
      <c r="O122" s="1" t="s">
        <v>1724</v>
      </c>
      <c r="P122" s="1" t="s">
        <v>1725</v>
      </c>
      <c r="Q122" s="1" t="s">
        <v>1726</v>
      </c>
      <c r="R122" s="1" t="s">
        <v>2446</v>
      </c>
      <c r="S122" s="1" t="s">
        <v>1728</v>
      </c>
      <c r="T122" s="1" t="s">
        <v>1729</v>
      </c>
      <c r="U122" s="1" t="s">
        <v>1738</v>
      </c>
      <c r="V122" s="1" t="s">
        <v>1753</v>
      </c>
    </row>
    <row r="123" s="1" customFormat="1" spans="1:22">
      <c r="A123" s="3">
        <v>999226631757808</v>
      </c>
      <c r="B123" s="1" t="s">
        <v>2407</v>
      </c>
      <c r="C123" s="1" t="s">
        <v>2447</v>
      </c>
      <c r="D123" s="1" t="s">
        <v>1941</v>
      </c>
      <c r="E123" s="1" t="s">
        <v>2448</v>
      </c>
      <c r="F123" s="1" t="s">
        <v>2207</v>
      </c>
      <c r="G123" s="1" t="s">
        <v>1719</v>
      </c>
      <c r="H123" s="1" t="s">
        <v>1720</v>
      </c>
      <c r="I123" s="1" t="s">
        <v>2449</v>
      </c>
      <c r="J123" s="1" t="s">
        <v>30</v>
      </c>
      <c r="K123" s="1" t="s">
        <v>2450</v>
      </c>
      <c r="L123" s="1" t="s">
        <v>2450</v>
      </c>
      <c r="M123" s="1" t="s">
        <v>1723</v>
      </c>
      <c r="N123" s="1" t="s">
        <v>1723</v>
      </c>
      <c r="O123" s="1" t="s">
        <v>1724</v>
      </c>
      <c r="P123" s="1" t="s">
        <v>1725</v>
      </c>
      <c r="Q123" s="1" t="s">
        <v>1726</v>
      </c>
      <c r="R123" s="1" t="s">
        <v>2451</v>
      </c>
      <c r="S123" s="1" t="s">
        <v>1728</v>
      </c>
      <c r="T123" s="1" t="s">
        <v>1729</v>
      </c>
      <c r="U123" s="1" t="s">
        <v>1730</v>
      </c>
      <c r="V123" s="1" t="s">
        <v>1844</v>
      </c>
    </row>
    <row r="124" s="1" customFormat="1" spans="1:22">
      <c r="A124" s="3">
        <v>999226640602936</v>
      </c>
      <c r="B124" s="1" t="s">
        <v>2407</v>
      </c>
      <c r="C124" s="1" t="s">
        <v>2452</v>
      </c>
      <c r="D124" s="1" t="s">
        <v>2453</v>
      </c>
      <c r="E124" s="1" t="s">
        <v>2454</v>
      </c>
      <c r="F124" s="1" t="s">
        <v>2043</v>
      </c>
      <c r="G124" s="1" t="s">
        <v>1719</v>
      </c>
      <c r="H124" s="1" t="s">
        <v>1720</v>
      </c>
      <c r="I124" s="1" t="s">
        <v>2455</v>
      </c>
      <c r="J124" s="1" t="s">
        <v>30</v>
      </c>
      <c r="K124" s="1" t="s">
        <v>2456</v>
      </c>
      <c r="L124" s="1" t="s">
        <v>2456</v>
      </c>
      <c r="M124" s="1" t="s">
        <v>1723</v>
      </c>
      <c r="N124" s="1" t="s">
        <v>1723</v>
      </c>
      <c r="O124" s="1" t="s">
        <v>1724</v>
      </c>
      <c r="P124" s="1" t="s">
        <v>1725</v>
      </c>
      <c r="Q124" s="1" t="s">
        <v>1726</v>
      </c>
      <c r="R124" s="1" t="s">
        <v>2457</v>
      </c>
      <c r="S124" s="1" t="s">
        <v>1728</v>
      </c>
      <c r="T124" s="1" t="s">
        <v>1729</v>
      </c>
      <c r="U124" s="1" t="s">
        <v>1738</v>
      </c>
      <c r="V124" s="1" t="s">
        <v>1739</v>
      </c>
    </row>
    <row r="125" s="1" customFormat="1" spans="1:22">
      <c r="A125" s="3">
        <v>999226634896300</v>
      </c>
      <c r="B125" s="1" t="s">
        <v>2407</v>
      </c>
      <c r="C125" s="1" t="s">
        <v>2458</v>
      </c>
      <c r="D125" s="1" t="s">
        <v>2459</v>
      </c>
      <c r="E125" s="1" t="s">
        <v>2460</v>
      </c>
      <c r="F125" s="1" t="s">
        <v>1715</v>
      </c>
      <c r="G125" s="1" t="s">
        <v>1719</v>
      </c>
      <c r="H125" s="1" t="s">
        <v>1720</v>
      </c>
      <c r="I125" s="1" t="s">
        <v>2461</v>
      </c>
      <c r="J125" s="1" t="s">
        <v>30</v>
      </c>
      <c r="K125" s="1" t="s">
        <v>2462</v>
      </c>
      <c r="L125" s="1" t="s">
        <v>2462</v>
      </c>
      <c r="M125" s="1" t="s">
        <v>1723</v>
      </c>
      <c r="N125" s="1" t="s">
        <v>1723</v>
      </c>
      <c r="O125" s="1" t="s">
        <v>1724</v>
      </c>
      <c r="P125" s="1" t="s">
        <v>1725</v>
      </c>
      <c r="Q125" s="1" t="s">
        <v>1726</v>
      </c>
      <c r="R125" s="1" t="s">
        <v>2463</v>
      </c>
      <c r="S125" s="1" t="s">
        <v>1728</v>
      </c>
      <c r="T125" s="1" t="s">
        <v>1729</v>
      </c>
      <c r="U125" s="1" t="s">
        <v>1738</v>
      </c>
      <c r="V125" s="1" t="s">
        <v>1844</v>
      </c>
    </row>
    <row r="126" s="1" customFormat="1" spans="1:22">
      <c r="A126" s="3">
        <v>999226627042744</v>
      </c>
      <c r="B126" s="1" t="s">
        <v>2407</v>
      </c>
      <c r="C126" s="1" t="s">
        <v>2464</v>
      </c>
      <c r="D126" s="1" t="s">
        <v>2238</v>
      </c>
      <c r="E126" s="1" t="s">
        <v>2465</v>
      </c>
      <c r="F126" s="1" t="s">
        <v>2043</v>
      </c>
      <c r="G126" s="1" t="s">
        <v>1719</v>
      </c>
      <c r="H126" s="1" t="s">
        <v>1720</v>
      </c>
      <c r="I126" s="1" t="s">
        <v>2466</v>
      </c>
      <c r="J126" s="1" t="s">
        <v>30</v>
      </c>
      <c r="K126" s="1" t="s">
        <v>2467</v>
      </c>
      <c r="L126" s="1" t="s">
        <v>2467</v>
      </c>
      <c r="M126" s="1" t="s">
        <v>1723</v>
      </c>
      <c r="N126" s="1" t="s">
        <v>1723</v>
      </c>
      <c r="O126" s="1" t="s">
        <v>1724</v>
      </c>
      <c r="P126" s="1" t="s">
        <v>1725</v>
      </c>
      <c r="Q126" s="1" t="s">
        <v>1726</v>
      </c>
      <c r="R126" s="1" t="s">
        <v>2468</v>
      </c>
      <c r="S126" s="1" t="s">
        <v>1728</v>
      </c>
      <c r="T126" s="1" t="s">
        <v>1729</v>
      </c>
      <c r="U126" s="1" t="s">
        <v>1738</v>
      </c>
      <c r="V126" s="1" t="s">
        <v>1844</v>
      </c>
    </row>
    <row r="127" s="1" customFormat="1" spans="1:22">
      <c r="A127" s="3">
        <v>999226626898672</v>
      </c>
      <c r="B127" s="1" t="s">
        <v>2407</v>
      </c>
      <c r="C127" s="1" t="s">
        <v>2469</v>
      </c>
      <c r="D127" s="1" t="s">
        <v>2318</v>
      </c>
      <c r="E127" s="1" t="s">
        <v>2470</v>
      </c>
      <c r="F127" s="1" t="s">
        <v>2310</v>
      </c>
      <c r="G127" s="1" t="s">
        <v>1719</v>
      </c>
      <c r="H127" s="1" t="s">
        <v>1720</v>
      </c>
      <c r="I127" s="1" t="s">
        <v>2471</v>
      </c>
      <c r="J127" s="1" t="s">
        <v>30</v>
      </c>
      <c r="K127" s="1" t="s">
        <v>2472</v>
      </c>
      <c r="L127" s="1" t="s">
        <v>2472</v>
      </c>
      <c r="M127" s="1" t="s">
        <v>1723</v>
      </c>
      <c r="N127" s="1" t="s">
        <v>1723</v>
      </c>
      <c r="O127" s="1" t="s">
        <v>1724</v>
      </c>
      <c r="P127" s="1" t="s">
        <v>1725</v>
      </c>
      <c r="Q127" s="1" t="s">
        <v>1726</v>
      </c>
      <c r="R127" s="1" t="s">
        <v>2473</v>
      </c>
      <c r="S127" s="1" t="s">
        <v>1728</v>
      </c>
      <c r="T127" s="1" t="s">
        <v>1729</v>
      </c>
      <c r="U127" s="1" t="s">
        <v>1738</v>
      </c>
      <c r="V127" s="1" t="s">
        <v>1844</v>
      </c>
    </row>
    <row r="128" s="1" customFormat="1" spans="1:22">
      <c r="A128" s="3">
        <v>999226629330484</v>
      </c>
      <c r="B128" s="1" t="s">
        <v>2407</v>
      </c>
      <c r="C128" s="1" t="s">
        <v>2474</v>
      </c>
      <c r="D128" s="1" t="s">
        <v>2475</v>
      </c>
      <c r="E128" s="1" t="s">
        <v>2476</v>
      </c>
      <c r="F128" s="1" t="s">
        <v>2310</v>
      </c>
      <c r="G128" s="1" t="s">
        <v>1719</v>
      </c>
      <c r="H128" s="1" t="s">
        <v>1720</v>
      </c>
      <c r="I128" s="1" t="s">
        <v>2477</v>
      </c>
      <c r="J128" s="1" t="s">
        <v>30</v>
      </c>
      <c r="K128" s="1" t="s">
        <v>2478</v>
      </c>
      <c r="L128" s="1" t="s">
        <v>2478</v>
      </c>
      <c r="M128" s="1" t="s">
        <v>1723</v>
      </c>
      <c r="N128" s="1" t="s">
        <v>1723</v>
      </c>
      <c r="O128" s="1" t="s">
        <v>1724</v>
      </c>
      <c r="P128" s="1" t="s">
        <v>1725</v>
      </c>
      <c r="Q128" s="1" t="s">
        <v>1726</v>
      </c>
      <c r="R128" s="1" t="s">
        <v>2479</v>
      </c>
      <c r="S128" s="1" t="s">
        <v>1728</v>
      </c>
      <c r="T128" s="1" t="s">
        <v>1729</v>
      </c>
      <c r="U128" s="1" t="s">
        <v>1738</v>
      </c>
      <c r="V128" s="1" t="s">
        <v>2003</v>
      </c>
    </row>
    <row r="129" s="1" customFormat="1" spans="1:22">
      <c r="A129" s="3">
        <v>999226626453699</v>
      </c>
      <c r="B129" s="1" t="s">
        <v>2407</v>
      </c>
      <c r="C129" s="1" t="s">
        <v>2480</v>
      </c>
      <c r="D129" s="1" t="s">
        <v>2481</v>
      </c>
      <c r="E129" s="1" t="s">
        <v>2482</v>
      </c>
      <c r="F129" s="1" t="s">
        <v>1715</v>
      </c>
      <c r="G129" s="1" t="s">
        <v>1719</v>
      </c>
      <c r="H129" s="1" t="s">
        <v>1720</v>
      </c>
      <c r="I129" s="1" t="s">
        <v>2483</v>
      </c>
      <c r="J129" s="1" t="s">
        <v>30</v>
      </c>
      <c r="K129" s="1" t="s">
        <v>2484</v>
      </c>
      <c r="L129" s="1" t="s">
        <v>2484</v>
      </c>
      <c r="M129" s="1" t="s">
        <v>1723</v>
      </c>
      <c r="N129" s="1" t="s">
        <v>1723</v>
      </c>
      <c r="O129" s="1" t="s">
        <v>1724</v>
      </c>
      <c r="P129" s="1" t="s">
        <v>1725</v>
      </c>
      <c r="Q129" s="1" t="s">
        <v>1726</v>
      </c>
      <c r="R129" s="1" t="s">
        <v>2485</v>
      </c>
      <c r="S129" s="1" t="s">
        <v>1728</v>
      </c>
      <c r="T129" s="1" t="s">
        <v>1729</v>
      </c>
      <c r="U129" s="1" t="s">
        <v>1738</v>
      </c>
      <c r="V129" s="1" t="s">
        <v>1909</v>
      </c>
    </row>
    <row r="130" s="1" customFormat="1" spans="1:22">
      <c r="A130" s="3">
        <v>999226625592807</v>
      </c>
      <c r="B130" s="1" t="s">
        <v>2407</v>
      </c>
      <c r="C130" s="1" t="s">
        <v>2486</v>
      </c>
      <c r="D130" s="1" t="s">
        <v>2282</v>
      </c>
      <c r="E130" s="1" t="s">
        <v>2487</v>
      </c>
      <c r="F130" s="1" t="s">
        <v>2310</v>
      </c>
      <c r="G130" s="1" t="s">
        <v>1719</v>
      </c>
      <c r="H130" s="1" t="s">
        <v>1720</v>
      </c>
      <c r="I130" s="1" t="s">
        <v>2488</v>
      </c>
      <c r="J130" s="1" t="s">
        <v>30</v>
      </c>
      <c r="K130" s="1" t="s">
        <v>2489</v>
      </c>
      <c r="L130" s="1" t="s">
        <v>2489</v>
      </c>
      <c r="M130" s="1" t="s">
        <v>1723</v>
      </c>
      <c r="N130" s="1" t="s">
        <v>1723</v>
      </c>
      <c r="O130" s="1" t="s">
        <v>1724</v>
      </c>
      <c r="P130" s="1" t="s">
        <v>1725</v>
      </c>
      <c r="Q130" s="1" t="s">
        <v>1726</v>
      </c>
      <c r="R130" s="1" t="s">
        <v>2490</v>
      </c>
      <c r="S130" s="1" t="s">
        <v>1728</v>
      </c>
      <c r="T130" s="1" t="s">
        <v>1729</v>
      </c>
      <c r="U130" s="1" t="s">
        <v>1738</v>
      </c>
      <c r="V130" s="1" t="s">
        <v>1784</v>
      </c>
    </row>
    <row r="131" s="1" customFormat="1" spans="1:22">
      <c r="A131" s="3">
        <v>999226625545105</v>
      </c>
      <c r="B131" s="1" t="s">
        <v>2407</v>
      </c>
      <c r="C131" s="1" t="s">
        <v>2491</v>
      </c>
      <c r="D131" s="1" t="s">
        <v>2492</v>
      </c>
      <c r="E131" s="1" t="s">
        <v>2493</v>
      </c>
      <c r="F131" s="1" t="s">
        <v>1715</v>
      </c>
      <c r="G131" s="1" t="s">
        <v>1719</v>
      </c>
      <c r="H131" s="1" t="s">
        <v>1720</v>
      </c>
      <c r="I131" s="1" t="s">
        <v>2494</v>
      </c>
      <c r="J131" s="1" t="s">
        <v>30</v>
      </c>
      <c r="K131" s="1" t="s">
        <v>2495</v>
      </c>
      <c r="L131" s="1" t="s">
        <v>2495</v>
      </c>
      <c r="M131" s="1" t="s">
        <v>1723</v>
      </c>
      <c r="N131" s="1" t="s">
        <v>1723</v>
      </c>
      <c r="O131" s="1" t="s">
        <v>1724</v>
      </c>
      <c r="P131" s="1" t="s">
        <v>1725</v>
      </c>
      <c r="Q131" s="1" t="s">
        <v>1726</v>
      </c>
      <c r="R131" s="1" t="s">
        <v>2496</v>
      </c>
      <c r="S131" s="1" t="s">
        <v>1728</v>
      </c>
      <c r="T131" s="1" t="s">
        <v>1729</v>
      </c>
      <c r="U131" s="1" t="s">
        <v>1738</v>
      </c>
      <c r="V131" s="1" t="s">
        <v>1857</v>
      </c>
    </row>
    <row r="132" s="1" customFormat="1" spans="1:22">
      <c r="A132" s="3">
        <v>999226625540362</v>
      </c>
      <c r="B132" s="1" t="s">
        <v>2407</v>
      </c>
      <c r="C132" s="1" t="s">
        <v>2497</v>
      </c>
      <c r="D132" s="1" t="s">
        <v>2498</v>
      </c>
      <c r="E132" s="1" t="s">
        <v>2499</v>
      </c>
      <c r="F132" s="1" t="s">
        <v>1715</v>
      </c>
      <c r="G132" s="1" t="s">
        <v>1719</v>
      </c>
      <c r="H132" s="1" t="s">
        <v>1720</v>
      </c>
      <c r="I132" s="1" t="s">
        <v>2500</v>
      </c>
      <c r="J132" s="1" t="s">
        <v>30</v>
      </c>
      <c r="K132" s="1" t="s">
        <v>2501</v>
      </c>
      <c r="L132" s="1" t="s">
        <v>2501</v>
      </c>
      <c r="M132" s="1" t="s">
        <v>1723</v>
      </c>
      <c r="N132" s="1" t="s">
        <v>1723</v>
      </c>
      <c r="O132" s="1" t="s">
        <v>1724</v>
      </c>
      <c r="P132" s="1" t="s">
        <v>1725</v>
      </c>
      <c r="Q132" s="1" t="s">
        <v>1726</v>
      </c>
      <c r="R132" s="1" t="s">
        <v>2502</v>
      </c>
      <c r="S132" s="1" t="s">
        <v>1728</v>
      </c>
      <c r="T132" s="1" t="s">
        <v>1729</v>
      </c>
      <c r="U132" s="1" t="s">
        <v>1738</v>
      </c>
      <c r="V132" s="1" t="s">
        <v>1767</v>
      </c>
    </row>
    <row r="133" s="1" customFormat="1" spans="1:22">
      <c r="A133" s="3">
        <v>999226634623384</v>
      </c>
      <c r="B133" s="1" t="s">
        <v>2407</v>
      </c>
      <c r="C133" s="1" t="s">
        <v>2503</v>
      </c>
      <c r="D133" s="1" t="s">
        <v>2504</v>
      </c>
      <c r="E133" s="1" t="s">
        <v>2505</v>
      </c>
      <c r="F133" s="1" t="s">
        <v>2043</v>
      </c>
      <c r="G133" s="1" t="s">
        <v>1719</v>
      </c>
      <c r="H133" s="1" t="s">
        <v>1720</v>
      </c>
      <c r="I133" s="1" t="s">
        <v>2506</v>
      </c>
      <c r="J133" s="1" t="s">
        <v>30</v>
      </c>
      <c r="K133" s="1" t="s">
        <v>2507</v>
      </c>
      <c r="L133" s="1" t="s">
        <v>2507</v>
      </c>
      <c r="M133" s="1" t="s">
        <v>1723</v>
      </c>
      <c r="N133" s="1" t="s">
        <v>1723</v>
      </c>
      <c r="O133" s="1" t="s">
        <v>1724</v>
      </c>
      <c r="P133" s="1" t="s">
        <v>1725</v>
      </c>
      <c r="Q133" s="1" t="s">
        <v>1726</v>
      </c>
      <c r="R133" s="1" t="s">
        <v>2508</v>
      </c>
      <c r="S133" s="1" t="s">
        <v>1728</v>
      </c>
      <c r="T133" s="1" t="s">
        <v>1729</v>
      </c>
      <c r="U133" s="1" t="s">
        <v>1738</v>
      </c>
      <c r="V133" s="1" t="s">
        <v>1767</v>
      </c>
    </row>
    <row r="134" s="1" customFormat="1" spans="1:22">
      <c r="A134" s="3">
        <v>999226630779657</v>
      </c>
      <c r="B134" s="1" t="s">
        <v>2407</v>
      </c>
      <c r="C134" s="1" t="s">
        <v>2509</v>
      </c>
      <c r="D134" s="1" t="s">
        <v>2510</v>
      </c>
      <c r="E134" s="1" t="s">
        <v>2511</v>
      </c>
      <c r="F134" s="1" t="s">
        <v>2043</v>
      </c>
      <c r="G134" s="1" t="s">
        <v>1719</v>
      </c>
      <c r="H134" s="1" t="s">
        <v>1720</v>
      </c>
      <c r="I134" s="1" t="s">
        <v>2512</v>
      </c>
      <c r="J134" s="1" t="s">
        <v>30</v>
      </c>
      <c r="K134" s="1" t="s">
        <v>2513</v>
      </c>
      <c r="L134" s="1" t="s">
        <v>2513</v>
      </c>
      <c r="M134" s="1" t="s">
        <v>1723</v>
      </c>
      <c r="N134" s="1" t="s">
        <v>1723</v>
      </c>
      <c r="O134" s="1" t="s">
        <v>1724</v>
      </c>
      <c r="P134" s="1" t="s">
        <v>1725</v>
      </c>
      <c r="Q134" s="1" t="s">
        <v>1726</v>
      </c>
      <c r="R134" s="1" t="s">
        <v>2514</v>
      </c>
      <c r="S134" s="1" t="s">
        <v>1728</v>
      </c>
      <c r="T134" s="1" t="s">
        <v>1729</v>
      </c>
      <c r="U134" s="1" t="s">
        <v>1738</v>
      </c>
      <c r="V134" s="1" t="s">
        <v>1739</v>
      </c>
    </row>
    <row r="135" s="1" customFormat="1" spans="1:22">
      <c r="A135" s="3">
        <v>999226624361542</v>
      </c>
      <c r="B135" s="1" t="s">
        <v>2515</v>
      </c>
      <c r="C135" s="1" t="s">
        <v>2516</v>
      </c>
      <c r="D135" s="1" t="s">
        <v>2415</v>
      </c>
      <c r="E135" s="1" t="s">
        <v>2517</v>
      </c>
      <c r="F135" s="1" t="s">
        <v>1715</v>
      </c>
      <c r="G135" s="1" t="s">
        <v>1719</v>
      </c>
      <c r="H135" s="1" t="s">
        <v>1720</v>
      </c>
      <c r="I135" s="1" t="s">
        <v>2518</v>
      </c>
      <c r="J135" s="1" t="s">
        <v>30</v>
      </c>
      <c r="K135" s="1" t="s">
        <v>2519</v>
      </c>
      <c r="L135" s="1" t="s">
        <v>2519</v>
      </c>
      <c r="M135" s="1" t="s">
        <v>1723</v>
      </c>
      <c r="N135" s="1" t="s">
        <v>1723</v>
      </c>
      <c r="O135" s="1" t="s">
        <v>1724</v>
      </c>
      <c r="P135" s="1" t="s">
        <v>1725</v>
      </c>
      <c r="Q135" s="1" t="s">
        <v>1726</v>
      </c>
      <c r="R135" s="1" t="s">
        <v>2520</v>
      </c>
      <c r="S135" s="1" t="s">
        <v>1728</v>
      </c>
      <c r="T135" s="1" t="s">
        <v>1729</v>
      </c>
      <c r="U135" s="1" t="s">
        <v>1738</v>
      </c>
      <c r="V135" s="1" t="s">
        <v>1844</v>
      </c>
    </row>
    <row r="136" s="1" customFormat="1" spans="1:22">
      <c r="A136" s="3">
        <v>999226623265980</v>
      </c>
      <c r="B136" s="1" t="s">
        <v>2515</v>
      </c>
      <c r="C136" s="1" t="s">
        <v>2521</v>
      </c>
      <c r="D136" s="1" t="s">
        <v>2522</v>
      </c>
      <c r="E136" s="1" t="s">
        <v>2523</v>
      </c>
      <c r="F136" s="1" t="s">
        <v>2310</v>
      </c>
      <c r="G136" s="1" t="s">
        <v>1719</v>
      </c>
      <c r="H136" s="1" t="s">
        <v>1720</v>
      </c>
      <c r="I136" s="1" t="s">
        <v>2524</v>
      </c>
      <c r="J136" s="1" t="s">
        <v>30</v>
      </c>
      <c r="K136" s="1" t="s">
        <v>2525</v>
      </c>
      <c r="L136" s="1" t="s">
        <v>2525</v>
      </c>
      <c r="M136" s="1" t="s">
        <v>1723</v>
      </c>
      <c r="N136" s="1" t="s">
        <v>1723</v>
      </c>
      <c r="O136" s="1" t="s">
        <v>1724</v>
      </c>
      <c r="P136" s="1" t="s">
        <v>1725</v>
      </c>
      <c r="Q136" s="1" t="s">
        <v>1726</v>
      </c>
      <c r="R136" s="1" t="s">
        <v>2526</v>
      </c>
      <c r="S136" s="1" t="s">
        <v>1728</v>
      </c>
      <c r="T136" s="1" t="s">
        <v>1729</v>
      </c>
      <c r="U136" s="1" t="s">
        <v>1738</v>
      </c>
      <c r="V136" s="1" t="s">
        <v>1731</v>
      </c>
    </row>
    <row r="137" s="1" customFormat="1" spans="1:22">
      <c r="A137" s="3">
        <v>999226622347876</v>
      </c>
      <c r="B137" s="1" t="s">
        <v>2515</v>
      </c>
      <c r="C137" s="1" t="s">
        <v>2527</v>
      </c>
      <c r="D137" s="1" t="s">
        <v>2528</v>
      </c>
      <c r="E137" s="1" t="s">
        <v>2529</v>
      </c>
      <c r="F137" s="1" t="s">
        <v>2043</v>
      </c>
      <c r="G137" s="1" t="s">
        <v>1719</v>
      </c>
      <c r="H137" s="1" t="s">
        <v>1720</v>
      </c>
      <c r="I137" s="1" t="s">
        <v>2530</v>
      </c>
      <c r="J137" s="1" t="s">
        <v>30</v>
      </c>
      <c r="K137" s="1" t="s">
        <v>2531</v>
      </c>
      <c r="L137" s="1" t="s">
        <v>2531</v>
      </c>
      <c r="M137" s="1" t="s">
        <v>1723</v>
      </c>
      <c r="N137" s="1" t="s">
        <v>1723</v>
      </c>
      <c r="O137" s="1" t="s">
        <v>1724</v>
      </c>
      <c r="P137" s="1" t="s">
        <v>1725</v>
      </c>
      <c r="Q137" s="1" t="s">
        <v>1726</v>
      </c>
      <c r="R137" s="1" t="s">
        <v>2532</v>
      </c>
      <c r="S137" s="1" t="s">
        <v>1728</v>
      </c>
      <c r="T137" s="1" t="s">
        <v>1729</v>
      </c>
      <c r="U137" s="1" t="s">
        <v>1738</v>
      </c>
      <c r="V137" s="1" t="s">
        <v>1909</v>
      </c>
    </row>
    <row r="138" s="1" customFormat="1" spans="1:22">
      <c r="A138" s="3">
        <v>999226620264710</v>
      </c>
      <c r="B138" s="1" t="s">
        <v>2515</v>
      </c>
      <c r="C138" s="1" t="s">
        <v>2533</v>
      </c>
      <c r="D138" s="1" t="s">
        <v>2534</v>
      </c>
      <c r="E138" s="1" t="s">
        <v>2535</v>
      </c>
      <c r="F138" s="1" t="s">
        <v>1715</v>
      </c>
      <c r="G138" s="1" t="s">
        <v>1719</v>
      </c>
      <c r="H138" s="1" t="s">
        <v>1720</v>
      </c>
      <c r="I138" s="1" t="s">
        <v>2536</v>
      </c>
      <c r="J138" s="1" t="s">
        <v>30</v>
      </c>
      <c r="K138" s="1" t="s">
        <v>2537</v>
      </c>
      <c r="L138" s="1" t="s">
        <v>2537</v>
      </c>
      <c r="M138" s="1" t="s">
        <v>1723</v>
      </c>
      <c r="N138" s="1" t="s">
        <v>1723</v>
      </c>
      <c r="O138" s="1" t="s">
        <v>1724</v>
      </c>
      <c r="P138" s="1" t="s">
        <v>1725</v>
      </c>
      <c r="Q138" s="1" t="s">
        <v>1726</v>
      </c>
      <c r="R138" s="1" t="s">
        <v>2538</v>
      </c>
      <c r="S138" s="1" t="s">
        <v>1728</v>
      </c>
      <c r="T138" s="1" t="s">
        <v>1729</v>
      </c>
      <c r="U138" s="1" t="s">
        <v>1738</v>
      </c>
      <c r="V138" s="1" t="s">
        <v>1844</v>
      </c>
    </row>
    <row r="139" s="1" customFormat="1" spans="1:22">
      <c r="A139" s="3">
        <v>999226626568953</v>
      </c>
      <c r="B139" s="1" t="s">
        <v>2407</v>
      </c>
      <c r="C139" s="1" t="s">
        <v>2539</v>
      </c>
      <c r="D139" s="1" t="s">
        <v>2540</v>
      </c>
      <c r="E139" s="1" t="s">
        <v>2541</v>
      </c>
      <c r="F139" s="1" t="s">
        <v>2207</v>
      </c>
      <c r="G139" s="1" t="s">
        <v>1719</v>
      </c>
      <c r="H139" s="1" t="s">
        <v>1720</v>
      </c>
      <c r="I139" s="1" t="s">
        <v>2542</v>
      </c>
      <c r="J139" s="1" t="s">
        <v>30</v>
      </c>
      <c r="K139" s="1" t="s">
        <v>2543</v>
      </c>
      <c r="L139" s="1" t="s">
        <v>2543</v>
      </c>
      <c r="M139" s="1" t="s">
        <v>1723</v>
      </c>
      <c r="N139" s="1" t="s">
        <v>1723</v>
      </c>
      <c r="O139" s="1" t="s">
        <v>1724</v>
      </c>
      <c r="P139" s="1" t="s">
        <v>1725</v>
      </c>
      <c r="Q139" s="1" t="s">
        <v>1726</v>
      </c>
      <c r="R139" s="1" t="s">
        <v>2544</v>
      </c>
      <c r="S139" s="1" t="s">
        <v>1728</v>
      </c>
      <c r="T139" s="1" t="s">
        <v>1729</v>
      </c>
      <c r="U139" s="1" t="s">
        <v>1738</v>
      </c>
      <c r="V139" s="1" t="s">
        <v>2355</v>
      </c>
    </row>
    <row r="140" s="1" customFormat="1" spans="1:22">
      <c r="A140" s="3">
        <v>999226625403989</v>
      </c>
      <c r="B140" s="1" t="s">
        <v>2407</v>
      </c>
      <c r="C140" s="1" t="s">
        <v>2545</v>
      </c>
      <c r="D140" s="1" t="s">
        <v>2546</v>
      </c>
      <c r="E140" s="1" t="s">
        <v>2547</v>
      </c>
      <c r="F140" s="1" t="s">
        <v>1715</v>
      </c>
      <c r="G140" s="1" t="s">
        <v>1719</v>
      </c>
      <c r="H140" s="1" t="s">
        <v>1720</v>
      </c>
      <c r="I140" s="1" t="s">
        <v>2548</v>
      </c>
      <c r="J140" s="1" t="s">
        <v>30</v>
      </c>
      <c r="K140" s="1" t="s">
        <v>2549</v>
      </c>
      <c r="L140" s="1" t="s">
        <v>2549</v>
      </c>
      <c r="M140" s="1" t="s">
        <v>1723</v>
      </c>
      <c r="N140" s="1" t="s">
        <v>1723</v>
      </c>
      <c r="O140" s="1" t="s">
        <v>1724</v>
      </c>
      <c r="P140" s="1" t="s">
        <v>1725</v>
      </c>
      <c r="Q140" s="1" t="s">
        <v>1726</v>
      </c>
      <c r="R140" s="1" t="s">
        <v>2550</v>
      </c>
      <c r="S140" s="1" t="s">
        <v>1728</v>
      </c>
      <c r="T140" s="1" t="s">
        <v>1729</v>
      </c>
      <c r="U140" s="1" t="s">
        <v>1738</v>
      </c>
      <c r="V140" s="1" t="s">
        <v>2551</v>
      </c>
    </row>
    <row r="141" s="1" customFormat="1" spans="1:22">
      <c r="A141" s="3">
        <v>999226618896547</v>
      </c>
      <c r="B141" s="1" t="s">
        <v>2515</v>
      </c>
      <c r="C141" s="1" t="s">
        <v>2552</v>
      </c>
      <c r="D141" s="1" t="s">
        <v>2553</v>
      </c>
      <c r="E141" s="1" t="s">
        <v>2554</v>
      </c>
      <c r="F141" s="1" t="s">
        <v>1715</v>
      </c>
      <c r="G141" s="1" t="s">
        <v>1719</v>
      </c>
      <c r="H141" s="1" t="s">
        <v>1720</v>
      </c>
      <c r="I141" s="1" t="s">
        <v>2555</v>
      </c>
      <c r="J141" s="1" t="s">
        <v>30</v>
      </c>
      <c r="K141" s="1" t="s">
        <v>2556</v>
      </c>
      <c r="L141" s="1" t="s">
        <v>2556</v>
      </c>
      <c r="M141" s="1" t="s">
        <v>1723</v>
      </c>
      <c r="N141" s="1" t="s">
        <v>1723</v>
      </c>
      <c r="O141" s="1" t="s">
        <v>1724</v>
      </c>
      <c r="P141" s="1" t="s">
        <v>1725</v>
      </c>
      <c r="Q141" s="1" t="s">
        <v>1726</v>
      </c>
      <c r="R141" s="1" t="s">
        <v>2557</v>
      </c>
      <c r="S141" s="1" t="s">
        <v>1728</v>
      </c>
      <c r="T141" s="1" t="s">
        <v>1729</v>
      </c>
      <c r="U141" s="1" t="s">
        <v>1730</v>
      </c>
      <c r="V141" s="1" t="s">
        <v>2003</v>
      </c>
    </row>
    <row r="142" s="1" customFormat="1" spans="1:22">
      <c r="A142" s="3">
        <v>999226624807306</v>
      </c>
      <c r="B142" s="1" t="s">
        <v>2515</v>
      </c>
      <c r="C142" s="1" t="s">
        <v>2558</v>
      </c>
      <c r="D142" s="1" t="s">
        <v>2559</v>
      </c>
      <c r="E142" s="1" t="s">
        <v>2560</v>
      </c>
      <c r="F142" s="1" t="s">
        <v>2043</v>
      </c>
      <c r="G142" s="1" t="s">
        <v>1719</v>
      </c>
      <c r="H142" s="1" t="s">
        <v>1720</v>
      </c>
      <c r="I142" s="1" t="s">
        <v>2561</v>
      </c>
      <c r="J142" s="1" t="s">
        <v>30</v>
      </c>
      <c r="K142" s="1" t="s">
        <v>2562</v>
      </c>
      <c r="L142" s="1" t="s">
        <v>2562</v>
      </c>
      <c r="M142" s="1" t="s">
        <v>1723</v>
      </c>
      <c r="N142" s="1" t="s">
        <v>1723</v>
      </c>
      <c r="O142" s="1" t="s">
        <v>1724</v>
      </c>
      <c r="P142" s="1" t="s">
        <v>1725</v>
      </c>
      <c r="Q142" s="1" t="s">
        <v>1726</v>
      </c>
      <c r="R142" s="1" t="s">
        <v>2563</v>
      </c>
      <c r="S142" s="1" t="s">
        <v>1728</v>
      </c>
      <c r="T142" s="1" t="s">
        <v>1729</v>
      </c>
      <c r="U142" s="1" t="s">
        <v>1738</v>
      </c>
      <c r="V142" s="1" t="s">
        <v>1739</v>
      </c>
    </row>
    <row r="143" s="1" customFormat="1" spans="1:22">
      <c r="A143" s="3">
        <v>999226618965205</v>
      </c>
      <c r="B143" s="1" t="s">
        <v>2515</v>
      </c>
      <c r="C143" s="1" t="s">
        <v>2564</v>
      </c>
      <c r="D143" s="1" t="s">
        <v>2565</v>
      </c>
      <c r="E143" s="1" t="s">
        <v>2566</v>
      </c>
      <c r="F143" s="1" t="s">
        <v>2043</v>
      </c>
      <c r="G143" s="1" t="s">
        <v>1719</v>
      </c>
      <c r="H143" s="1" t="s">
        <v>1720</v>
      </c>
      <c r="I143" s="1" t="s">
        <v>2567</v>
      </c>
      <c r="J143" s="1" t="s">
        <v>30</v>
      </c>
      <c r="K143" s="1" t="s">
        <v>2568</v>
      </c>
      <c r="L143" s="1" t="s">
        <v>2568</v>
      </c>
      <c r="M143" s="1" t="s">
        <v>1723</v>
      </c>
      <c r="N143" s="1" t="s">
        <v>1723</v>
      </c>
      <c r="O143" s="1" t="s">
        <v>1724</v>
      </c>
      <c r="P143" s="1" t="s">
        <v>1725</v>
      </c>
      <c r="Q143" s="1" t="s">
        <v>1726</v>
      </c>
      <c r="R143" s="1" t="s">
        <v>2569</v>
      </c>
      <c r="S143" s="1" t="s">
        <v>1728</v>
      </c>
      <c r="T143" s="1" t="s">
        <v>1729</v>
      </c>
      <c r="U143" s="1" t="s">
        <v>1738</v>
      </c>
      <c r="V143" s="1" t="s">
        <v>1753</v>
      </c>
    </row>
    <row r="144" s="1" customFormat="1" spans="1:22">
      <c r="A144" s="3">
        <v>26617423967</v>
      </c>
      <c r="B144" s="1" t="s">
        <v>2515</v>
      </c>
      <c r="C144" s="1" t="s">
        <v>2570</v>
      </c>
      <c r="D144" s="1" t="s">
        <v>2571</v>
      </c>
      <c r="E144" s="1" t="s">
        <v>2572</v>
      </c>
      <c r="F144" s="1" t="s">
        <v>1715</v>
      </c>
      <c r="G144" s="1" t="s">
        <v>1719</v>
      </c>
      <c r="H144" s="1" t="s">
        <v>1720</v>
      </c>
      <c r="I144" s="1" t="s">
        <v>2573</v>
      </c>
      <c r="J144" s="1" t="s">
        <v>30</v>
      </c>
      <c r="K144" s="1" t="s">
        <v>2574</v>
      </c>
      <c r="L144" s="1" t="s">
        <v>2574</v>
      </c>
      <c r="M144" s="1" t="s">
        <v>1723</v>
      </c>
      <c r="N144" s="1" t="s">
        <v>1723</v>
      </c>
      <c r="O144" s="1" t="s">
        <v>1724</v>
      </c>
      <c r="P144" s="1" t="s">
        <v>1725</v>
      </c>
      <c r="Q144" s="1" t="s">
        <v>1726</v>
      </c>
      <c r="R144" s="1" t="s">
        <v>2575</v>
      </c>
      <c r="S144" s="1" t="s">
        <v>1728</v>
      </c>
      <c r="T144" s="1" t="s">
        <v>1729</v>
      </c>
      <c r="U144" s="1" t="s">
        <v>1738</v>
      </c>
      <c r="V144" s="1" t="s">
        <v>1753</v>
      </c>
    </row>
    <row r="145" s="1" customFormat="1" spans="1:22">
      <c r="A145" s="3">
        <v>999226619387851</v>
      </c>
      <c r="B145" s="1" t="s">
        <v>2515</v>
      </c>
      <c r="C145" s="1" t="s">
        <v>2576</v>
      </c>
      <c r="D145" s="1" t="s">
        <v>2577</v>
      </c>
      <c r="E145" s="1" t="s">
        <v>2578</v>
      </c>
      <c r="F145" s="1" t="s">
        <v>1715</v>
      </c>
      <c r="G145" s="1" t="s">
        <v>1719</v>
      </c>
      <c r="H145" s="1" t="s">
        <v>1720</v>
      </c>
      <c r="I145" s="1" t="s">
        <v>2579</v>
      </c>
      <c r="J145" s="1" t="s">
        <v>30</v>
      </c>
      <c r="K145" s="1" t="s">
        <v>2580</v>
      </c>
      <c r="L145" s="1" t="s">
        <v>2580</v>
      </c>
      <c r="M145" s="1" t="s">
        <v>1723</v>
      </c>
      <c r="N145" s="1" t="s">
        <v>1723</v>
      </c>
      <c r="O145" s="1" t="s">
        <v>1724</v>
      </c>
      <c r="P145" s="1" t="s">
        <v>1725</v>
      </c>
      <c r="Q145" s="1" t="s">
        <v>1726</v>
      </c>
      <c r="R145" s="1" t="s">
        <v>2581</v>
      </c>
      <c r="S145" s="1" t="s">
        <v>1728</v>
      </c>
      <c r="T145" s="1" t="s">
        <v>1729</v>
      </c>
      <c r="U145" s="1" t="s">
        <v>1738</v>
      </c>
      <c r="V145" s="1" t="s">
        <v>1760</v>
      </c>
    </row>
    <row r="146" s="1" customFormat="1" spans="1:22">
      <c r="A146" s="3">
        <v>999226609813696</v>
      </c>
      <c r="B146" s="1" t="s">
        <v>2582</v>
      </c>
      <c r="C146" s="1" t="s">
        <v>2583</v>
      </c>
      <c r="D146" s="1" t="s">
        <v>2584</v>
      </c>
      <c r="E146" s="1" t="s">
        <v>2585</v>
      </c>
      <c r="F146" s="1" t="s">
        <v>1715</v>
      </c>
      <c r="G146" s="1" t="s">
        <v>1719</v>
      </c>
      <c r="H146" s="1" t="s">
        <v>1720</v>
      </c>
      <c r="I146" s="1" t="s">
        <v>2586</v>
      </c>
      <c r="J146" s="1" t="s">
        <v>30</v>
      </c>
      <c r="K146" s="1" t="s">
        <v>2587</v>
      </c>
      <c r="L146" s="1" t="s">
        <v>2587</v>
      </c>
      <c r="M146" s="1" t="s">
        <v>1723</v>
      </c>
      <c r="N146" s="1" t="s">
        <v>1723</v>
      </c>
      <c r="O146" s="1" t="s">
        <v>1724</v>
      </c>
      <c r="P146" s="1" t="s">
        <v>1725</v>
      </c>
      <c r="Q146" s="1" t="s">
        <v>1726</v>
      </c>
      <c r="R146" s="1" t="s">
        <v>2588</v>
      </c>
      <c r="S146" s="1" t="s">
        <v>1728</v>
      </c>
      <c r="T146" s="1" t="s">
        <v>1729</v>
      </c>
      <c r="U146" s="1" t="s">
        <v>1738</v>
      </c>
      <c r="V146" s="1" t="s">
        <v>1739</v>
      </c>
    </row>
    <row r="147" s="1" customFormat="1" spans="1:22">
      <c r="A147" s="3">
        <v>999226615343647</v>
      </c>
      <c r="B147" s="1" t="s">
        <v>2515</v>
      </c>
      <c r="C147" s="1" t="s">
        <v>2589</v>
      </c>
      <c r="D147" s="1" t="s">
        <v>2590</v>
      </c>
      <c r="E147" s="1" t="s">
        <v>2591</v>
      </c>
      <c r="F147" s="1" t="s">
        <v>2043</v>
      </c>
      <c r="G147" s="1" t="s">
        <v>1719</v>
      </c>
      <c r="H147" s="1" t="s">
        <v>1720</v>
      </c>
      <c r="I147" s="1" t="s">
        <v>2592</v>
      </c>
      <c r="J147" s="1" t="s">
        <v>30</v>
      </c>
      <c r="K147" s="1" t="s">
        <v>2593</v>
      </c>
      <c r="L147" s="1" t="s">
        <v>2593</v>
      </c>
      <c r="M147" s="1" t="s">
        <v>1723</v>
      </c>
      <c r="N147" s="1" t="s">
        <v>1723</v>
      </c>
      <c r="O147" s="1" t="s">
        <v>1724</v>
      </c>
      <c r="P147" s="1" t="s">
        <v>1725</v>
      </c>
      <c r="Q147" s="1" t="s">
        <v>1726</v>
      </c>
      <c r="R147" s="1" t="s">
        <v>2594</v>
      </c>
      <c r="S147" s="1" t="s">
        <v>1728</v>
      </c>
      <c r="T147" s="1" t="s">
        <v>1729</v>
      </c>
      <c r="U147" s="1" t="s">
        <v>1730</v>
      </c>
      <c r="V147" s="1" t="s">
        <v>1739</v>
      </c>
    </row>
    <row r="148" s="1" customFormat="1" spans="1:22">
      <c r="A148" s="3">
        <v>999226609047546</v>
      </c>
      <c r="B148" s="1" t="s">
        <v>2582</v>
      </c>
      <c r="C148" s="1" t="s">
        <v>2595</v>
      </c>
      <c r="D148" s="1" t="s">
        <v>2596</v>
      </c>
      <c r="E148" s="1" t="s">
        <v>2597</v>
      </c>
      <c r="F148" s="1" t="s">
        <v>1715</v>
      </c>
      <c r="G148" s="1" t="s">
        <v>1719</v>
      </c>
      <c r="H148" s="1" t="s">
        <v>1720</v>
      </c>
      <c r="I148" s="1" t="s">
        <v>2598</v>
      </c>
      <c r="J148" s="1" t="s">
        <v>30</v>
      </c>
      <c r="K148" s="1" t="s">
        <v>2599</v>
      </c>
      <c r="L148" s="1" t="s">
        <v>2599</v>
      </c>
      <c r="M148" s="1" t="s">
        <v>1723</v>
      </c>
      <c r="N148" s="1" t="s">
        <v>1723</v>
      </c>
      <c r="O148" s="1" t="s">
        <v>1724</v>
      </c>
      <c r="P148" s="1" t="s">
        <v>1725</v>
      </c>
      <c r="Q148" s="1" t="s">
        <v>1726</v>
      </c>
      <c r="R148" s="1" t="s">
        <v>2600</v>
      </c>
      <c r="S148" s="1" t="s">
        <v>1728</v>
      </c>
      <c r="T148" s="1" t="s">
        <v>1729</v>
      </c>
      <c r="U148" s="1" t="s">
        <v>1730</v>
      </c>
      <c r="V148" s="1" t="s">
        <v>1731</v>
      </c>
    </row>
    <row r="149" s="1" customFormat="1" spans="1:22">
      <c r="A149" s="3">
        <v>999226608002218</v>
      </c>
      <c r="B149" s="1" t="s">
        <v>2582</v>
      </c>
      <c r="C149" s="1" t="s">
        <v>2601</v>
      </c>
      <c r="D149" s="1" t="s">
        <v>2602</v>
      </c>
      <c r="E149" s="1" t="s">
        <v>2603</v>
      </c>
      <c r="F149" s="1" t="s">
        <v>1715</v>
      </c>
      <c r="G149" s="1" t="s">
        <v>1719</v>
      </c>
      <c r="H149" s="1" t="s">
        <v>1720</v>
      </c>
      <c r="I149" s="1" t="s">
        <v>2604</v>
      </c>
      <c r="J149" s="1" t="s">
        <v>30</v>
      </c>
      <c r="K149" s="1" t="s">
        <v>2605</v>
      </c>
      <c r="L149" s="1" t="s">
        <v>2605</v>
      </c>
      <c r="M149" s="1" t="s">
        <v>1723</v>
      </c>
      <c r="N149" s="1" t="s">
        <v>1723</v>
      </c>
      <c r="O149" s="1" t="s">
        <v>1724</v>
      </c>
      <c r="P149" s="1" t="s">
        <v>1725</v>
      </c>
      <c r="Q149" s="1" t="s">
        <v>1726</v>
      </c>
      <c r="R149" s="1" t="s">
        <v>2606</v>
      </c>
      <c r="S149" s="1" t="s">
        <v>1728</v>
      </c>
      <c r="T149" s="1" t="s">
        <v>1729</v>
      </c>
      <c r="U149" s="1" t="s">
        <v>1738</v>
      </c>
      <c r="V149" s="1" t="s">
        <v>1844</v>
      </c>
    </row>
    <row r="150" s="1" customFormat="1" spans="1:22">
      <c r="A150" s="3">
        <v>999226612793730</v>
      </c>
      <c r="B150" s="1" t="s">
        <v>2515</v>
      </c>
      <c r="C150" s="1" t="s">
        <v>2607</v>
      </c>
      <c r="D150" s="1" t="s">
        <v>2608</v>
      </c>
      <c r="E150" s="1" t="s">
        <v>2609</v>
      </c>
      <c r="F150" s="1" t="s">
        <v>2043</v>
      </c>
      <c r="G150" s="1" t="s">
        <v>1719</v>
      </c>
      <c r="H150" s="1" t="s">
        <v>1720</v>
      </c>
      <c r="I150" s="1" t="s">
        <v>2610</v>
      </c>
      <c r="J150" s="1" t="s">
        <v>30</v>
      </c>
      <c r="K150" s="1" t="s">
        <v>2611</v>
      </c>
      <c r="L150" s="1" t="s">
        <v>2611</v>
      </c>
      <c r="M150" s="1" t="s">
        <v>1723</v>
      </c>
      <c r="N150" s="1" t="s">
        <v>1723</v>
      </c>
      <c r="O150" s="1" t="s">
        <v>1724</v>
      </c>
      <c r="P150" s="1" t="s">
        <v>1725</v>
      </c>
      <c r="Q150" s="1" t="s">
        <v>1726</v>
      </c>
      <c r="R150" s="1" t="s">
        <v>2612</v>
      </c>
      <c r="S150" s="1" t="s">
        <v>1728</v>
      </c>
      <c r="T150" s="1" t="s">
        <v>1729</v>
      </c>
      <c r="U150" s="1" t="s">
        <v>1738</v>
      </c>
      <c r="V150" s="1" t="s">
        <v>1857</v>
      </c>
    </row>
    <row r="151" s="1" customFormat="1" spans="1:22">
      <c r="A151" s="3">
        <v>999226607416817</v>
      </c>
      <c r="B151" s="1" t="s">
        <v>2582</v>
      </c>
      <c r="C151" s="1" t="s">
        <v>2613</v>
      </c>
      <c r="D151" s="1" t="s">
        <v>2614</v>
      </c>
      <c r="E151" s="1" t="s">
        <v>2615</v>
      </c>
      <c r="F151" s="1" t="s">
        <v>1715</v>
      </c>
      <c r="G151" s="1" t="s">
        <v>1719</v>
      </c>
      <c r="H151" s="1" t="s">
        <v>1720</v>
      </c>
      <c r="I151" s="1" t="s">
        <v>2616</v>
      </c>
      <c r="J151" s="1" t="s">
        <v>30</v>
      </c>
      <c r="K151" s="1" t="s">
        <v>2617</v>
      </c>
      <c r="L151" s="1" t="s">
        <v>2617</v>
      </c>
      <c r="M151" s="1" t="s">
        <v>1723</v>
      </c>
      <c r="N151" s="1" t="s">
        <v>1723</v>
      </c>
      <c r="O151" s="1" t="s">
        <v>1724</v>
      </c>
      <c r="P151" s="1" t="s">
        <v>1725</v>
      </c>
      <c r="Q151" s="1" t="s">
        <v>1726</v>
      </c>
      <c r="R151" s="1" t="s">
        <v>2618</v>
      </c>
      <c r="S151" s="1" t="s">
        <v>1728</v>
      </c>
      <c r="T151" s="1" t="s">
        <v>1729</v>
      </c>
      <c r="U151" s="1" t="s">
        <v>1738</v>
      </c>
      <c r="V151" s="1" t="s">
        <v>1731</v>
      </c>
    </row>
    <row r="152" s="1" customFormat="1" spans="1:22">
      <c r="A152" s="3">
        <v>999226605723299</v>
      </c>
      <c r="B152" s="1" t="s">
        <v>2582</v>
      </c>
      <c r="C152" s="1" t="s">
        <v>2619</v>
      </c>
      <c r="D152" s="1" t="s">
        <v>2620</v>
      </c>
      <c r="E152" s="1" t="s">
        <v>2621</v>
      </c>
      <c r="F152" s="1" t="s">
        <v>2207</v>
      </c>
      <c r="G152" s="1" t="s">
        <v>1719</v>
      </c>
      <c r="H152" s="1" t="s">
        <v>1720</v>
      </c>
      <c r="I152" s="1" t="s">
        <v>2622</v>
      </c>
      <c r="J152" s="1" t="s">
        <v>30</v>
      </c>
      <c r="K152" s="1" t="s">
        <v>2623</v>
      </c>
      <c r="L152" s="1" t="s">
        <v>2623</v>
      </c>
      <c r="M152" s="1" t="s">
        <v>1723</v>
      </c>
      <c r="N152" s="1" t="s">
        <v>1723</v>
      </c>
      <c r="O152" s="1" t="s">
        <v>1724</v>
      </c>
      <c r="P152" s="1" t="s">
        <v>1725</v>
      </c>
      <c r="Q152" s="1" t="s">
        <v>1726</v>
      </c>
      <c r="R152" s="1" t="s">
        <v>2624</v>
      </c>
      <c r="S152" s="1" t="s">
        <v>1728</v>
      </c>
      <c r="T152" s="1" t="s">
        <v>1729</v>
      </c>
      <c r="U152" s="1" t="s">
        <v>1738</v>
      </c>
      <c r="V152" s="1" t="s">
        <v>1909</v>
      </c>
    </row>
    <row r="153" s="1" customFormat="1" spans="1:22">
      <c r="A153" s="3">
        <v>999226616715485</v>
      </c>
      <c r="B153" s="1" t="s">
        <v>2515</v>
      </c>
      <c r="C153" s="1" t="s">
        <v>2625</v>
      </c>
      <c r="D153" s="1" t="s">
        <v>2626</v>
      </c>
      <c r="E153" s="1" t="s">
        <v>2627</v>
      </c>
      <c r="F153" s="1" t="s">
        <v>2043</v>
      </c>
      <c r="G153" s="1" t="s">
        <v>1719</v>
      </c>
      <c r="H153" s="1" t="s">
        <v>1720</v>
      </c>
      <c r="I153" s="1" t="s">
        <v>2628</v>
      </c>
      <c r="J153" s="1" t="s">
        <v>30</v>
      </c>
      <c r="K153" s="1" t="s">
        <v>2629</v>
      </c>
      <c r="L153" s="1" t="s">
        <v>2629</v>
      </c>
      <c r="M153" s="1" t="s">
        <v>1723</v>
      </c>
      <c r="N153" s="1" t="s">
        <v>1723</v>
      </c>
      <c r="O153" s="1" t="s">
        <v>1724</v>
      </c>
      <c r="P153" s="1" t="s">
        <v>1725</v>
      </c>
      <c r="Q153" s="1" t="s">
        <v>1726</v>
      </c>
      <c r="R153" s="1" t="s">
        <v>2630</v>
      </c>
      <c r="S153" s="1" t="s">
        <v>1728</v>
      </c>
      <c r="T153" s="1" t="s">
        <v>1729</v>
      </c>
      <c r="U153" s="1" t="s">
        <v>1738</v>
      </c>
      <c r="V153" s="1" t="s">
        <v>1753</v>
      </c>
    </row>
    <row r="154" s="1" customFormat="1" spans="1:22">
      <c r="A154" s="3">
        <v>999226605681662</v>
      </c>
      <c r="B154" s="1" t="s">
        <v>2582</v>
      </c>
      <c r="C154" s="1" t="s">
        <v>2631</v>
      </c>
      <c r="D154" s="1" t="s">
        <v>2318</v>
      </c>
      <c r="E154" s="1" t="s">
        <v>2632</v>
      </c>
      <c r="F154" s="1" t="s">
        <v>1715</v>
      </c>
      <c r="G154" s="1" t="s">
        <v>1719</v>
      </c>
      <c r="H154" s="1" t="s">
        <v>1720</v>
      </c>
      <c r="I154" s="1" t="s">
        <v>2633</v>
      </c>
      <c r="J154" s="1" t="s">
        <v>30</v>
      </c>
      <c r="K154" s="1" t="s">
        <v>2634</v>
      </c>
      <c r="L154" s="1" t="s">
        <v>2634</v>
      </c>
      <c r="M154" s="1" t="s">
        <v>1723</v>
      </c>
      <c r="N154" s="1" t="s">
        <v>1723</v>
      </c>
      <c r="O154" s="1" t="s">
        <v>1724</v>
      </c>
      <c r="P154" s="1" t="s">
        <v>1725</v>
      </c>
      <c r="Q154" s="1" t="s">
        <v>1726</v>
      </c>
      <c r="R154" s="1" t="s">
        <v>2635</v>
      </c>
      <c r="S154" s="1" t="s">
        <v>1728</v>
      </c>
      <c r="T154" s="1" t="s">
        <v>1729</v>
      </c>
      <c r="U154" s="1" t="s">
        <v>1738</v>
      </c>
      <c r="V154" s="1" t="s">
        <v>1844</v>
      </c>
    </row>
    <row r="155" s="1" customFormat="1" spans="1:22">
      <c r="A155" s="3">
        <v>999226605516333</v>
      </c>
      <c r="B155" s="1" t="s">
        <v>2582</v>
      </c>
      <c r="C155" s="1" t="s">
        <v>2636</v>
      </c>
      <c r="D155" s="1" t="s">
        <v>2637</v>
      </c>
      <c r="E155" s="1" t="s">
        <v>2638</v>
      </c>
      <c r="F155" s="1" t="s">
        <v>2207</v>
      </c>
      <c r="G155" s="1" t="s">
        <v>1719</v>
      </c>
      <c r="H155" s="1" t="s">
        <v>1720</v>
      </c>
      <c r="I155" s="1" t="s">
        <v>2639</v>
      </c>
      <c r="J155" s="1" t="s">
        <v>30</v>
      </c>
      <c r="K155" s="1" t="s">
        <v>2640</v>
      </c>
      <c r="L155" s="1" t="s">
        <v>2640</v>
      </c>
      <c r="M155" s="1" t="s">
        <v>1723</v>
      </c>
      <c r="N155" s="1" t="s">
        <v>1723</v>
      </c>
      <c r="O155" s="1" t="s">
        <v>1724</v>
      </c>
      <c r="P155" s="1" t="s">
        <v>1725</v>
      </c>
      <c r="Q155" s="1" t="s">
        <v>1726</v>
      </c>
      <c r="R155" s="1" t="s">
        <v>2641</v>
      </c>
      <c r="S155" s="1" t="s">
        <v>1728</v>
      </c>
      <c r="T155" s="1" t="s">
        <v>1729</v>
      </c>
      <c r="U155" s="1" t="s">
        <v>1738</v>
      </c>
      <c r="V155" s="1" t="s">
        <v>1739</v>
      </c>
    </row>
    <row r="156" s="1" customFormat="1" spans="1:22">
      <c r="A156" s="3">
        <v>999226605416620</v>
      </c>
      <c r="B156" s="1" t="s">
        <v>2582</v>
      </c>
      <c r="C156" s="1" t="s">
        <v>2642</v>
      </c>
      <c r="D156" s="1" t="s">
        <v>2373</v>
      </c>
      <c r="E156" s="1" t="s">
        <v>2643</v>
      </c>
      <c r="F156" s="1" t="s">
        <v>2043</v>
      </c>
      <c r="G156" s="1" t="s">
        <v>1719</v>
      </c>
      <c r="H156" s="1" t="s">
        <v>1720</v>
      </c>
      <c r="I156" s="1" t="s">
        <v>2644</v>
      </c>
      <c r="J156" s="1" t="s">
        <v>30</v>
      </c>
      <c r="K156" s="1" t="s">
        <v>2645</v>
      </c>
      <c r="L156" s="1" t="s">
        <v>2645</v>
      </c>
      <c r="M156" s="1" t="s">
        <v>1723</v>
      </c>
      <c r="N156" s="1" t="s">
        <v>1723</v>
      </c>
      <c r="O156" s="1" t="s">
        <v>1724</v>
      </c>
      <c r="P156" s="1" t="s">
        <v>1725</v>
      </c>
      <c r="Q156" s="1" t="s">
        <v>1726</v>
      </c>
      <c r="R156" s="1" t="s">
        <v>2646</v>
      </c>
      <c r="S156" s="1" t="s">
        <v>1728</v>
      </c>
      <c r="T156" s="1" t="s">
        <v>1729</v>
      </c>
      <c r="U156" s="1" t="s">
        <v>1738</v>
      </c>
      <c r="V156" s="1" t="s">
        <v>2003</v>
      </c>
    </row>
    <row r="157" s="1" customFormat="1" spans="1:22">
      <c r="A157" s="3">
        <v>999226604791236</v>
      </c>
      <c r="B157" s="1" t="s">
        <v>2582</v>
      </c>
      <c r="C157" s="1" t="s">
        <v>2647</v>
      </c>
      <c r="D157" s="1" t="s">
        <v>2648</v>
      </c>
      <c r="E157" s="1" t="s">
        <v>2649</v>
      </c>
      <c r="F157" s="1" t="s">
        <v>2043</v>
      </c>
      <c r="G157" s="1" t="s">
        <v>1719</v>
      </c>
      <c r="H157" s="1" t="s">
        <v>1720</v>
      </c>
      <c r="I157" s="1" t="s">
        <v>2650</v>
      </c>
      <c r="J157" s="1" t="s">
        <v>30</v>
      </c>
      <c r="K157" s="1" t="s">
        <v>2651</v>
      </c>
      <c r="L157" s="1" t="s">
        <v>2651</v>
      </c>
      <c r="M157" s="1" t="s">
        <v>1723</v>
      </c>
      <c r="N157" s="1" t="s">
        <v>1723</v>
      </c>
      <c r="O157" s="1" t="s">
        <v>1724</v>
      </c>
      <c r="P157" s="1" t="s">
        <v>1725</v>
      </c>
      <c r="Q157" s="1" t="s">
        <v>1726</v>
      </c>
      <c r="R157" s="1" t="s">
        <v>2652</v>
      </c>
      <c r="S157" s="1" t="s">
        <v>1728</v>
      </c>
      <c r="T157" s="1" t="s">
        <v>1729</v>
      </c>
      <c r="U157" s="1" t="s">
        <v>1738</v>
      </c>
      <c r="V157" s="1" t="s">
        <v>1844</v>
      </c>
    </row>
    <row r="158" s="1" customFormat="1" spans="1:22">
      <c r="A158" s="3">
        <v>999226604706488</v>
      </c>
      <c r="B158" s="1" t="s">
        <v>2582</v>
      </c>
      <c r="C158" s="1" t="s">
        <v>2653</v>
      </c>
      <c r="D158" s="1" t="s">
        <v>2654</v>
      </c>
      <c r="E158" s="1" t="s">
        <v>2655</v>
      </c>
      <c r="F158" s="1" t="s">
        <v>2207</v>
      </c>
      <c r="G158" s="1" t="s">
        <v>1719</v>
      </c>
      <c r="H158" s="1" t="s">
        <v>1720</v>
      </c>
      <c r="I158" s="1" t="s">
        <v>2656</v>
      </c>
      <c r="J158" s="1" t="s">
        <v>30</v>
      </c>
      <c r="K158" s="1" t="s">
        <v>2657</v>
      </c>
      <c r="L158" s="1" t="s">
        <v>2657</v>
      </c>
      <c r="M158" s="1" t="s">
        <v>1723</v>
      </c>
      <c r="N158" s="1" t="s">
        <v>1723</v>
      </c>
      <c r="O158" s="1" t="s">
        <v>1724</v>
      </c>
      <c r="P158" s="1" t="s">
        <v>1725</v>
      </c>
      <c r="Q158" s="1" t="s">
        <v>1726</v>
      </c>
      <c r="R158" s="1" t="s">
        <v>2658</v>
      </c>
      <c r="S158" s="1" t="s">
        <v>1728</v>
      </c>
      <c r="T158" s="1" t="s">
        <v>1729</v>
      </c>
      <c r="U158" s="1" t="s">
        <v>1738</v>
      </c>
      <c r="V158" s="1" t="s">
        <v>2003</v>
      </c>
    </row>
    <row r="159" s="1" customFormat="1" spans="1:22">
      <c r="A159" s="3">
        <v>999226607448376</v>
      </c>
      <c r="B159" s="1" t="s">
        <v>2582</v>
      </c>
      <c r="C159" s="1" t="s">
        <v>2659</v>
      </c>
      <c r="D159" s="1" t="s">
        <v>2660</v>
      </c>
      <c r="E159" s="1" t="s">
        <v>2661</v>
      </c>
      <c r="F159" s="1" t="s">
        <v>2043</v>
      </c>
      <c r="G159" s="1" t="s">
        <v>1719</v>
      </c>
      <c r="H159" s="1" t="s">
        <v>1720</v>
      </c>
      <c r="I159" s="1" t="s">
        <v>2662</v>
      </c>
      <c r="J159" s="1" t="s">
        <v>30</v>
      </c>
      <c r="K159" s="1" t="s">
        <v>2663</v>
      </c>
      <c r="L159" s="1" t="s">
        <v>2663</v>
      </c>
      <c r="M159" s="1" t="s">
        <v>1723</v>
      </c>
      <c r="N159" s="1" t="s">
        <v>1723</v>
      </c>
      <c r="O159" s="1" t="s">
        <v>1724</v>
      </c>
      <c r="P159" s="1" t="s">
        <v>1725</v>
      </c>
      <c r="Q159" s="1" t="s">
        <v>1726</v>
      </c>
      <c r="R159" s="1" t="s">
        <v>2664</v>
      </c>
      <c r="S159" s="1" t="s">
        <v>1728</v>
      </c>
      <c r="T159" s="1" t="s">
        <v>1729</v>
      </c>
      <c r="U159" s="1" t="s">
        <v>1738</v>
      </c>
      <c r="V159" s="1" t="s">
        <v>1857</v>
      </c>
    </row>
    <row r="160" s="1" customFormat="1" spans="1:22">
      <c r="A160" s="3">
        <v>999226605706429</v>
      </c>
      <c r="B160" s="1" t="s">
        <v>2582</v>
      </c>
      <c r="C160" s="1" t="s">
        <v>2665</v>
      </c>
      <c r="D160" s="1" t="s">
        <v>2666</v>
      </c>
      <c r="E160" s="1" t="s">
        <v>2667</v>
      </c>
      <c r="F160" s="1" t="s">
        <v>2043</v>
      </c>
      <c r="G160" s="1" t="s">
        <v>1719</v>
      </c>
      <c r="H160" s="1" t="s">
        <v>1720</v>
      </c>
      <c r="I160" s="1" t="s">
        <v>2668</v>
      </c>
      <c r="J160" s="1" t="s">
        <v>30</v>
      </c>
      <c r="K160" s="1" t="s">
        <v>2669</v>
      </c>
      <c r="L160" s="1" t="s">
        <v>2669</v>
      </c>
      <c r="M160" s="1" t="s">
        <v>1723</v>
      </c>
      <c r="N160" s="1" t="s">
        <v>1723</v>
      </c>
      <c r="O160" s="1" t="s">
        <v>1724</v>
      </c>
      <c r="P160" s="1" t="s">
        <v>1725</v>
      </c>
      <c r="Q160" s="1" t="s">
        <v>1726</v>
      </c>
      <c r="R160" s="1" t="s">
        <v>2670</v>
      </c>
      <c r="S160" s="1" t="s">
        <v>1728</v>
      </c>
      <c r="T160" s="1" t="s">
        <v>1729</v>
      </c>
      <c r="U160" s="1" t="s">
        <v>1738</v>
      </c>
      <c r="V160" s="1" t="s">
        <v>1753</v>
      </c>
    </row>
    <row r="161" s="1" customFormat="1" spans="1:22">
      <c r="A161" s="3">
        <v>999226609134183</v>
      </c>
      <c r="B161" s="1" t="s">
        <v>2582</v>
      </c>
      <c r="C161" s="1" t="s">
        <v>2671</v>
      </c>
      <c r="D161" s="1" t="s">
        <v>2672</v>
      </c>
      <c r="E161" s="1" t="s">
        <v>2673</v>
      </c>
      <c r="F161" s="1" t="s">
        <v>1715</v>
      </c>
      <c r="G161" s="1" t="s">
        <v>1719</v>
      </c>
      <c r="H161" s="1" t="s">
        <v>1720</v>
      </c>
      <c r="I161" s="1" t="s">
        <v>2674</v>
      </c>
      <c r="J161" s="1" t="s">
        <v>30</v>
      </c>
      <c r="K161" s="1" t="s">
        <v>2675</v>
      </c>
      <c r="L161" s="1" t="s">
        <v>2675</v>
      </c>
      <c r="M161" s="1" t="s">
        <v>1723</v>
      </c>
      <c r="N161" s="1" t="s">
        <v>1723</v>
      </c>
      <c r="O161" s="1" t="s">
        <v>1724</v>
      </c>
      <c r="P161" s="1" t="s">
        <v>1725</v>
      </c>
      <c r="Q161" s="1" t="s">
        <v>1726</v>
      </c>
      <c r="R161" s="1" t="s">
        <v>2676</v>
      </c>
      <c r="S161" s="1" t="s">
        <v>1728</v>
      </c>
      <c r="T161" s="1" t="s">
        <v>1729</v>
      </c>
      <c r="U161" s="1" t="s">
        <v>1738</v>
      </c>
      <c r="V161" s="1" t="s">
        <v>1739</v>
      </c>
    </row>
    <row r="162" s="1" customFormat="1" spans="1:22">
      <c r="A162" s="3">
        <v>999226602555380</v>
      </c>
      <c r="B162" s="1" t="s">
        <v>2582</v>
      </c>
      <c r="C162" s="1" t="s">
        <v>2677</v>
      </c>
      <c r="D162" s="1" t="s">
        <v>2678</v>
      </c>
      <c r="E162" s="1" t="s">
        <v>2679</v>
      </c>
      <c r="F162" s="1" t="s">
        <v>2043</v>
      </c>
      <c r="G162" s="1" t="s">
        <v>1719</v>
      </c>
      <c r="H162" s="1" t="s">
        <v>1720</v>
      </c>
      <c r="I162" s="1" t="s">
        <v>2680</v>
      </c>
      <c r="J162" s="1" t="s">
        <v>30</v>
      </c>
      <c r="K162" s="1" t="s">
        <v>2681</v>
      </c>
      <c r="L162" s="1" t="s">
        <v>2681</v>
      </c>
      <c r="M162" s="1" t="s">
        <v>1723</v>
      </c>
      <c r="N162" s="1" t="s">
        <v>1723</v>
      </c>
      <c r="O162" s="1" t="s">
        <v>1724</v>
      </c>
      <c r="P162" s="1" t="s">
        <v>1725</v>
      </c>
      <c r="Q162" s="1" t="s">
        <v>1726</v>
      </c>
      <c r="R162" s="1" t="s">
        <v>2682</v>
      </c>
      <c r="S162" s="1" t="s">
        <v>1728</v>
      </c>
      <c r="T162" s="1" t="s">
        <v>1729</v>
      </c>
      <c r="U162" s="1" t="s">
        <v>1730</v>
      </c>
      <c r="V162" s="1" t="s">
        <v>1739</v>
      </c>
    </row>
    <row r="163" s="1" customFormat="1" spans="1:22">
      <c r="A163" s="3">
        <v>999226602514388</v>
      </c>
      <c r="B163" s="1" t="s">
        <v>2582</v>
      </c>
      <c r="C163" s="1" t="s">
        <v>2683</v>
      </c>
      <c r="D163" s="1" t="s">
        <v>2678</v>
      </c>
      <c r="E163" s="1" t="s">
        <v>2684</v>
      </c>
      <c r="F163" s="1" t="s">
        <v>2043</v>
      </c>
      <c r="G163" s="1" t="s">
        <v>1719</v>
      </c>
      <c r="H163" s="1" t="s">
        <v>1720</v>
      </c>
      <c r="I163" s="1" t="s">
        <v>2680</v>
      </c>
      <c r="J163" s="1" t="s">
        <v>30</v>
      </c>
      <c r="K163" s="1" t="s">
        <v>2681</v>
      </c>
      <c r="L163" s="1" t="s">
        <v>2681</v>
      </c>
      <c r="M163" s="1" t="s">
        <v>1723</v>
      </c>
      <c r="N163" s="1" t="s">
        <v>1723</v>
      </c>
      <c r="O163" s="1" t="s">
        <v>1724</v>
      </c>
      <c r="P163" s="1" t="s">
        <v>1725</v>
      </c>
      <c r="Q163" s="1" t="s">
        <v>1726</v>
      </c>
      <c r="R163" s="1" t="s">
        <v>2685</v>
      </c>
      <c r="S163" s="1" t="s">
        <v>1728</v>
      </c>
      <c r="T163" s="1" t="s">
        <v>1729</v>
      </c>
      <c r="U163" s="1" t="s">
        <v>1730</v>
      </c>
      <c r="V163" s="1" t="s">
        <v>1739</v>
      </c>
    </row>
    <row r="164" s="1" customFormat="1" spans="1:22">
      <c r="A164" s="3">
        <v>999226603011638</v>
      </c>
      <c r="B164" s="1" t="s">
        <v>2582</v>
      </c>
      <c r="C164" s="1" t="s">
        <v>2686</v>
      </c>
      <c r="D164" s="1" t="s">
        <v>2687</v>
      </c>
      <c r="E164" s="1" t="s">
        <v>2688</v>
      </c>
      <c r="F164" s="1" t="s">
        <v>2043</v>
      </c>
      <c r="G164" s="1" t="s">
        <v>1719</v>
      </c>
      <c r="H164" s="1" t="s">
        <v>1720</v>
      </c>
      <c r="I164" s="1" t="s">
        <v>2689</v>
      </c>
      <c r="J164" s="1" t="s">
        <v>30</v>
      </c>
      <c r="K164" s="1" t="s">
        <v>2690</v>
      </c>
      <c r="L164" s="1" t="s">
        <v>2690</v>
      </c>
      <c r="M164" s="1" t="s">
        <v>1723</v>
      </c>
      <c r="N164" s="1" t="s">
        <v>1723</v>
      </c>
      <c r="O164" s="1" t="s">
        <v>1724</v>
      </c>
      <c r="P164" s="1" t="s">
        <v>1725</v>
      </c>
      <c r="Q164" s="1" t="s">
        <v>1726</v>
      </c>
      <c r="R164" s="1" t="s">
        <v>2691</v>
      </c>
      <c r="S164" s="1" t="s">
        <v>1728</v>
      </c>
      <c r="T164" s="1" t="s">
        <v>1729</v>
      </c>
      <c r="U164" s="1" t="s">
        <v>1738</v>
      </c>
      <c r="V164" s="1" t="s">
        <v>2692</v>
      </c>
    </row>
    <row r="165" s="1" customFormat="1" spans="1:22">
      <c r="A165" s="3">
        <v>999226601204970</v>
      </c>
      <c r="B165" s="1" t="s">
        <v>2693</v>
      </c>
      <c r="C165" s="1" t="s">
        <v>2694</v>
      </c>
      <c r="D165" s="1" t="s">
        <v>2695</v>
      </c>
      <c r="E165" s="1" t="s">
        <v>2696</v>
      </c>
      <c r="F165" s="1" t="s">
        <v>1715</v>
      </c>
      <c r="G165" s="1" t="s">
        <v>1719</v>
      </c>
      <c r="H165" s="1" t="s">
        <v>1720</v>
      </c>
      <c r="I165" s="1" t="s">
        <v>2697</v>
      </c>
      <c r="J165" s="1" t="s">
        <v>30</v>
      </c>
      <c r="K165" s="1" t="s">
        <v>2698</v>
      </c>
      <c r="L165" s="1" t="s">
        <v>2698</v>
      </c>
      <c r="M165" s="1" t="s">
        <v>1723</v>
      </c>
      <c r="N165" s="1" t="s">
        <v>1723</v>
      </c>
      <c r="O165" s="1" t="s">
        <v>1724</v>
      </c>
      <c r="P165" s="1" t="s">
        <v>1725</v>
      </c>
      <c r="Q165" s="1" t="s">
        <v>1726</v>
      </c>
      <c r="R165" s="1" t="s">
        <v>2699</v>
      </c>
      <c r="S165" s="1" t="s">
        <v>1728</v>
      </c>
      <c r="T165" s="1" t="s">
        <v>1729</v>
      </c>
      <c r="U165" s="1" t="s">
        <v>1738</v>
      </c>
      <c r="V165" s="1" t="s">
        <v>1760</v>
      </c>
    </row>
    <row r="166" s="1" customFormat="1" spans="1:22">
      <c r="A166" s="3">
        <v>999226599607461</v>
      </c>
      <c r="B166" s="1" t="s">
        <v>2693</v>
      </c>
      <c r="C166" s="1" t="s">
        <v>2700</v>
      </c>
      <c r="D166" s="1" t="s">
        <v>1717</v>
      </c>
      <c r="E166" s="1" t="s">
        <v>2701</v>
      </c>
      <c r="F166" s="1" t="s">
        <v>1715</v>
      </c>
      <c r="G166" s="1" t="s">
        <v>1719</v>
      </c>
      <c r="H166" s="1" t="s">
        <v>1720</v>
      </c>
      <c r="I166" s="1" t="s">
        <v>2702</v>
      </c>
      <c r="J166" s="1" t="s">
        <v>30</v>
      </c>
      <c r="K166" s="1" t="s">
        <v>2703</v>
      </c>
      <c r="L166" s="1" t="s">
        <v>2703</v>
      </c>
      <c r="M166" s="1" t="s">
        <v>1723</v>
      </c>
      <c r="N166" s="1" t="s">
        <v>1723</v>
      </c>
      <c r="O166" s="1" t="s">
        <v>1724</v>
      </c>
      <c r="P166" s="1" t="s">
        <v>1725</v>
      </c>
      <c r="Q166" s="1" t="s">
        <v>1726</v>
      </c>
      <c r="R166" s="1" t="s">
        <v>2704</v>
      </c>
      <c r="S166" s="1" t="s">
        <v>1728</v>
      </c>
      <c r="T166" s="1" t="s">
        <v>1729</v>
      </c>
      <c r="U166" s="1" t="s">
        <v>1738</v>
      </c>
      <c r="V166" s="1" t="s">
        <v>1731</v>
      </c>
    </row>
    <row r="167" s="1" customFormat="1" spans="1:22">
      <c r="A167" s="3">
        <v>999226602852551</v>
      </c>
      <c r="B167" s="1" t="s">
        <v>2582</v>
      </c>
      <c r="C167" s="1" t="s">
        <v>2705</v>
      </c>
      <c r="D167" s="1" t="s">
        <v>2706</v>
      </c>
      <c r="E167" s="1" t="s">
        <v>2707</v>
      </c>
      <c r="F167" s="1" t="s">
        <v>1715</v>
      </c>
      <c r="G167" s="1" t="s">
        <v>1719</v>
      </c>
      <c r="H167" s="1" t="s">
        <v>1720</v>
      </c>
      <c r="I167" s="1" t="s">
        <v>2708</v>
      </c>
      <c r="J167" s="1" t="s">
        <v>30</v>
      </c>
      <c r="K167" s="1" t="s">
        <v>2709</v>
      </c>
      <c r="L167" s="1" t="s">
        <v>2709</v>
      </c>
      <c r="M167" s="1" t="s">
        <v>1723</v>
      </c>
      <c r="N167" s="1" t="s">
        <v>1723</v>
      </c>
      <c r="O167" s="1" t="s">
        <v>1724</v>
      </c>
      <c r="P167" s="1" t="s">
        <v>1725</v>
      </c>
      <c r="Q167" s="1" t="s">
        <v>1726</v>
      </c>
      <c r="R167" s="1" t="s">
        <v>2710</v>
      </c>
      <c r="S167" s="1" t="s">
        <v>1728</v>
      </c>
      <c r="T167" s="1" t="s">
        <v>1729</v>
      </c>
      <c r="U167" s="1" t="s">
        <v>1730</v>
      </c>
      <c r="V167" s="1" t="s">
        <v>1739</v>
      </c>
    </row>
    <row r="168" s="1" customFormat="1" spans="1:22">
      <c r="A168" s="3">
        <v>999226571100761</v>
      </c>
      <c r="B168" s="1" t="s">
        <v>2693</v>
      </c>
      <c r="C168" s="1" t="s">
        <v>2711</v>
      </c>
      <c r="D168" s="1" t="s">
        <v>2712</v>
      </c>
      <c r="E168" s="1" t="s">
        <v>2713</v>
      </c>
      <c r="F168" s="1" t="s">
        <v>2207</v>
      </c>
      <c r="G168" s="1" t="s">
        <v>1719</v>
      </c>
      <c r="H168" s="1" t="s">
        <v>1720</v>
      </c>
      <c r="I168" s="1" t="s">
        <v>2714</v>
      </c>
      <c r="J168" s="1" t="s">
        <v>30</v>
      </c>
      <c r="K168" s="1" t="s">
        <v>2715</v>
      </c>
      <c r="L168" s="1" t="s">
        <v>2715</v>
      </c>
      <c r="M168" s="1" t="s">
        <v>1723</v>
      </c>
      <c r="N168" s="1" t="s">
        <v>1723</v>
      </c>
      <c r="O168" s="1" t="s">
        <v>1724</v>
      </c>
      <c r="P168" s="1" t="s">
        <v>1725</v>
      </c>
      <c r="Q168" s="1" t="s">
        <v>1726</v>
      </c>
      <c r="R168" s="1" t="s">
        <v>2716</v>
      </c>
      <c r="S168" s="1" t="s">
        <v>1728</v>
      </c>
      <c r="T168" s="1" t="s">
        <v>1729</v>
      </c>
      <c r="U168" s="1" t="s">
        <v>1738</v>
      </c>
      <c r="V168" s="1" t="s">
        <v>2426</v>
      </c>
    </row>
    <row r="169" s="1" customFormat="1" spans="1:22">
      <c r="A169" s="3">
        <v>999226604255350</v>
      </c>
      <c r="B169" s="1" t="s">
        <v>2582</v>
      </c>
      <c r="C169" s="1" t="s">
        <v>2717</v>
      </c>
      <c r="D169" s="1" t="s">
        <v>2718</v>
      </c>
      <c r="E169" s="1" t="s">
        <v>2719</v>
      </c>
      <c r="F169" s="1" t="s">
        <v>1715</v>
      </c>
      <c r="G169" s="1" t="s">
        <v>1719</v>
      </c>
      <c r="H169" s="1" t="s">
        <v>1720</v>
      </c>
      <c r="I169" s="1" t="s">
        <v>2720</v>
      </c>
      <c r="J169" s="1" t="s">
        <v>30</v>
      </c>
      <c r="K169" s="1" t="s">
        <v>2721</v>
      </c>
      <c r="L169" s="1" t="s">
        <v>2721</v>
      </c>
      <c r="M169" s="1" t="s">
        <v>1723</v>
      </c>
      <c r="N169" s="1" t="s">
        <v>1723</v>
      </c>
      <c r="O169" s="1" t="s">
        <v>1724</v>
      </c>
      <c r="P169" s="1" t="s">
        <v>1725</v>
      </c>
      <c r="Q169" s="1" t="s">
        <v>1726</v>
      </c>
      <c r="R169" s="1" t="s">
        <v>2722</v>
      </c>
      <c r="S169" s="1" t="s">
        <v>1728</v>
      </c>
      <c r="T169" s="1" t="s">
        <v>1729</v>
      </c>
      <c r="U169" s="1" t="s">
        <v>1738</v>
      </c>
      <c r="V169" s="1" t="s">
        <v>1767</v>
      </c>
    </row>
    <row r="170" s="1" customFormat="1" spans="1:22">
      <c r="A170" s="3">
        <v>999226571207410</v>
      </c>
      <c r="B170" s="1" t="s">
        <v>2693</v>
      </c>
      <c r="C170" s="1" t="s">
        <v>2723</v>
      </c>
      <c r="D170" s="1" t="s">
        <v>2724</v>
      </c>
      <c r="E170" s="1" t="s">
        <v>2725</v>
      </c>
      <c r="F170" s="1" t="s">
        <v>1715</v>
      </c>
      <c r="G170" s="1" t="s">
        <v>1719</v>
      </c>
      <c r="H170" s="1" t="s">
        <v>1720</v>
      </c>
      <c r="I170" s="1" t="s">
        <v>2726</v>
      </c>
      <c r="J170" s="1" t="s">
        <v>30</v>
      </c>
      <c r="K170" s="1" t="s">
        <v>2727</v>
      </c>
      <c r="L170" s="1" t="s">
        <v>2727</v>
      </c>
      <c r="M170" s="1" t="s">
        <v>1723</v>
      </c>
      <c r="N170" s="1" t="s">
        <v>1723</v>
      </c>
      <c r="O170" s="1" t="s">
        <v>1724</v>
      </c>
      <c r="P170" s="1" t="s">
        <v>1725</v>
      </c>
      <c r="Q170" s="1" t="s">
        <v>1726</v>
      </c>
      <c r="R170" s="1" t="s">
        <v>2728</v>
      </c>
      <c r="S170" s="1" t="s">
        <v>1728</v>
      </c>
      <c r="T170" s="1" t="s">
        <v>1729</v>
      </c>
      <c r="U170" s="1" t="s">
        <v>1738</v>
      </c>
      <c r="V170" s="1" t="s">
        <v>2036</v>
      </c>
    </row>
    <row r="171" s="1" customFormat="1" spans="1:22">
      <c r="A171" s="3">
        <v>999226565179481</v>
      </c>
      <c r="B171" s="1" t="s">
        <v>2729</v>
      </c>
      <c r="C171" s="1" t="s">
        <v>2730</v>
      </c>
      <c r="D171" s="1" t="s">
        <v>2318</v>
      </c>
      <c r="E171" s="1" t="s">
        <v>2731</v>
      </c>
      <c r="F171" s="1" t="s">
        <v>2043</v>
      </c>
      <c r="G171" s="1" t="s">
        <v>1719</v>
      </c>
      <c r="H171" s="1" t="s">
        <v>1720</v>
      </c>
      <c r="I171" s="1" t="s">
        <v>2732</v>
      </c>
      <c r="J171" s="1" t="s">
        <v>30</v>
      </c>
      <c r="K171" s="1" t="s">
        <v>2733</v>
      </c>
      <c r="L171" s="1" t="s">
        <v>2733</v>
      </c>
      <c r="M171" s="1" t="s">
        <v>1723</v>
      </c>
      <c r="N171" s="1" t="s">
        <v>1723</v>
      </c>
      <c r="O171" s="1" t="s">
        <v>1724</v>
      </c>
      <c r="P171" s="1" t="s">
        <v>1725</v>
      </c>
      <c r="Q171" s="1" t="s">
        <v>1726</v>
      </c>
      <c r="R171" s="1" t="s">
        <v>2734</v>
      </c>
      <c r="S171" s="1" t="s">
        <v>1728</v>
      </c>
      <c r="T171" s="1" t="s">
        <v>1729</v>
      </c>
      <c r="U171" s="1" t="s">
        <v>1738</v>
      </c>
      <c r="V171" s="1" t="s">
        <v>1844</v>
      </c>
    </row>
    <row r="172" s="1" customFormat="1" spans="1:22">
      <c r="A172" s="3">
        <v>999226563432645</v>
      </c>
      <c r="B172" s="1" t="s">
        <v>2729</v>
      </c>
      <c r="C172" s="1" t="s">
        <v>2735</v>
      </c>
      <c r="D172" s="1" t="s">
        <v>2678</v>
      </c>
      <c r="E172" s="1" t="s">
        <v>2736</v>
      </c>
      <c r="F172" s="1" t="s">
        <v>2693</v>
      </c>
      <c r="G172" s="1" t="s">
        <v>1719</v>
      </c>
      <c r="H172" s="1" t="s">
        <v>1720</v>
      </c>
      <c r="I172" s="1" t="s">
        <v>2737</v>
      </c>
      <c r="J172" s="1" t="s">
        <v>30</v>
      </c>
      <c r="K172" s="1" t="s">
        <v>2738</v>
      </c>
      <c r="L172" s="1" t="s">
        <v>2738</v>
      </c>
      <c r="M172" s="1" t="s">
        <v>1723</v>
      </c>
      <c r="N172" s="1" t="s">
        <v>1723</v>
      </c>
      <c r="O172" s="1" t="s">
        <v>1724</v>
      </c>
      <c r="P172" s="1" t="s">
        <v>1725</v>
      </c>
      <c r="Q172" s="1" t="s">
        <v>1726</v>
      </c>
      <c r="R172" s="1" t="s">
        <v>2739</v>
      </c>
      <c r="S172" s="1" t="s">
        <v>1728</v>
      </c>
      <c r="T172" s="1" t="s">
        <v>1729</v>
      </c>
      <c r="U172" s="1" t="s">
        <v>1730</v>
      </c>
      <c r="V172" s="1" t="s">
        <v>1739</v>
      </c>
    </row>
    <row r="173" s="1" customFormat="1" spans="1:22">
      <c r="A173" s="3">
        <v>999226559937504</v>
      </c>
      <c r="B173" s="1" t="s">
        <v>2729</v>
      </c>
      <c r="C173" s="1" t="s">
        <v>2740</v>
      </c>
      <c r="D173" s="1" t="s">
        <v>2741</v>
      </c>
      <c r="E173" s="1" t="s">
        <v>2742</v>
      </c>
      <c r="F173" s="1" t="s">
        <v>2043</v>
      </c>
      <c r="G173" s="1" t="s">
        <v>1719</v>
      </c>
      <c r="H173" s="1" t="s">
        <v>1720</v>
      </c>
      <c r="I173" s="1" t="s">
        <v>2743</v>
      </c>
      <c r="J173" s="1" t="s">
        <v>30</v>
      </c>
      <c r="K173" s="1" t="s">
        <v>2744</v>
      </c>
      <c r="L173" s="1" t="s">
        <v>2744</v>
      </c>
      <c r="M173" s="1" t="s">
        <v>1723</v>
      </c>
      <c r="N173" s="1" t="s">
        <v>1723</v>
      </c>
      <c r="O173" s="1" t="s">
        <v>1724</v>
      </c>
      <c r="P173" s="1" t="s">
        <v>1725</v>
      </c>
      <c r="Q173" s="1" t="s">
        <v>1726</v>
      </c>
      <c r="R173" s="1" t="s">
        <v>2745</v>
      </c>
      <c r="S173" s="1" t="s">
        <v>1728</v>
      </c>
      <c r="T173" s="1" t="s">
        <v>1729</v>
      </c>
      <c r="U173" s="1" t="s">
        <v>1738</v>
      </c>
      <c r="V173" s="1" t="s">
        <v>1753</v>
      </c>
    </row>
    <row r="174" s="1" customFormat="1" spans="1:22">
      <c r="A174" s="3">
        <v>999226559904434</v>
      </c>
      <c r="B174" s="1" t="s">
        <v>2729</v>
      </c>
      <c r="C174" s="1" t="s">
        <v>2746</v>
      </c>
      <c r="D174" s="1" t="s">
        <v>2741</v>
      </c>
      <c r="E174" s="1" t="s">
        <v>2747</v>
      </c>
      <c r="F174" s="1" t="s">
        <v>2043</v>
      </c>
      <c r="G174" s="1" t="s">
        <v>1719</v>
      </c>
      <c r="H174" s="1" t="s">
        <v>1720</v>
      </c>
      <c r="I174" s="1" t="s">
        <v>2743</v>
      </c>
      <c r="J174" s="1" t="s">
        <v>30</v>
      </c>
      <c r="K174" s="1" t="s">
        <v>2744</v>
      </c>
      <c r="L174" s="1" t="s">
        <v>2744</v>
      </c>
      <c r="M174" s="1" t="s">
        <v>1723</v>
      </c>
      <c r="N174" s="1" t="s">
        <v>1723</v>
      </c>
      <c r="O174" s="1" t="s">
        <v>1724</v>
      </c>
      <c r="P174" s="1" t="s">
        <v>1725</v>
      </c>
      <c r="Q174" s="1" t="s">
        <v>1726</v>
      </c>
      <c r="R174" s="1" t="s">
        <v>2748</v>
      </c>
      <c r="S174" s="1" t="s">
        <v>1728</v>
      </c>
      <c r="T174" s="1" t="s">
        <v>1729</v>
      </c>
      <c r="U174" s="1" t="s">
        <v>1738</v>
      </c>
      <c r="V174" s="1" t="s">
        <v>1753</v>
      </c>
    </row>
    <row r="175" s="1" customFormat="1" spans="1:22">
      <c r="A175" s="3">
        <v>999226559866625</v>
      </c>
      <c r="B175" s="1" t="s">
        <v>2729</v>
      </c>
      <c r="C175" s="1" t="s">
        <v>2749</v>
      </c>
      <c r="D175" s="1" t="s">
        <v>2741</v>
      </c>
      <c r="E175" s="1" t="s">
        <v>2750</v>
      </c>
      <c r="F175" s="1" t="s">
        <v>2043</v>
      </c>
      <c r="G175" s="1" t="s">
        <v>1719</v>
      </c>
      <c r="H175" s="1" t="s">
        <v>1720</v>
      </c>
      <c r="I175" s="1" t="s">
        <v>2743</v>
      </c>
      <c r="J175" s="1" t="s">
        <v>30</v>
      </c>
      <c r="K175" s="1" t="s">
        <v>2744</v>
      </c>
      <c r="L175" s="1" t="s">
        <v>2744</v>
      </c>
      <c r="M175" s="1" t="s">
        <v>1723</v>
      </c>
      <c r="N175" s="1" t="s">
        <v>1723</v>
      </c>
      <c r="O175" s="1" t="s">
        <v>1724</v>
      </c>
      <c r="P175" s="1" t="s">
        <v>1725</v>
      </c>
      <c r="Q175" s="1" t="s">
        <v>1726</v>
      </c>
      <c r="R175" s="1" t="s">
        <v>2751</v>
      </c>
      <c r="S175" s="1" t="s">
        <v>1728</v>
      </c>
      <c r="T175" s="1" t="s">
        <v>1729</v>
      </c>
      <c r="U175" s="1" t="s">
        <v>1738</v>
      </c>
      <c r="V175" s="1" t="s">
        <v>1753</v>
      </c>
    </row>
    <row r="176" s="1" customFormat="1" spans="1:22">
      <c r="A176" s="3">
        <v>999226503932081</v>
      </c>
      <c r="B176" s="1" t="s">
        <v>2729</v>
      </c>
      <c r="C176" s="1" t="s">
        <v>2752</v>
      </c>
      <c r="D176" s="1" t="s">
        <v>2753</v>
      </c>
      <c r="E176" s="1" t="s">
        <v>2754</v>
      </c>
      <c r="F176" s="1" t="s">
        <v>2207</v>
      </c>
      <c r="G176" s="1" t="s">
        <v>1719</v>
      </c>
      <c r="H176" s="1" t="s">
        <v>1720</v>
      </c>
      <c r="I176" s="1" t="s">
        <v>2755</v>
      </c>
      <c r="J176" s="1" t="s">
        <v>30</v>
      </c>
      <c r="K176" s="1" t="s">
        <v>2756</v>
      </c>
      <c r="L176" s="1" t="s">
        <v>2756</v>
      </c>
      <c r="M176" s="1" t="s">
        <v>1723</v>
      </c>
      <c r="N176" s="1" t="s">
        <v>1723</v>
      </c>
      <c r="O176" s="1" t="s">
        <v>1724</v>
      </c>
      <c r="P176" s="1" t="s">
        <v>1725</v>
      </c>
      <c r="Q176" s="1" t="s">
        <v>1726</v>
      </c>
      <c r="R176" s="1" t="s">
        <v>2757</v>
      </c>
      <c r="S176" s="1" t="s">
        <v>1728</v>
      </c>
      <c r="T176" s="1" t="s">
        <v>1729</v>
      </c>
      <c r="U176" s="1" t="s">
        <v>1738</v>
      </c>
      <c r="V176" s="1" t="s">
        <v>1753</v>
      </c>
    </row>
    <row r="177" s="1" customFormat="1" spans="1:22">
      <c r="A177" s="3">
        <v>999226503613241</v>
      </c>
      <c r="B177" s="1" t="s">
        <v>2729</v>
      </c>
      <c r="C177" s="1" t="s">
        <v>2758</v>
      </c>
      <c r="D177" s="1" t="s">
        <v>2759</v>
      </c>
      <c r="E177" s="1" t="s">
        <v>2760</v>
      </c>
      <c r="F177" s="1" t="s">
        <v>2310</v>
      </c>
      <c r="G177" s="1" t="s">
        <v>1719</v>
      </c>
      <c r="H177" s="1" t="s">
        <v>1720</v>
      </c>
      <c r="I177" s="1" t="s">
        <v>2761</v>
      </c>
      <c r="J177" s="1" t="s">
        <v>30</v>
      </c>
      <c r="K177" s="1" t="s">
        <v>2762</v>
      </c>
      <c r="L177" s="1" t="s">
        <v>2762</v>
      </c>
      <c r="M177" s="1" t="s">
        <v>1723</v>
      </c>
      <c r="N177" s="1" t="s">
        <v>1723</v>
      </c>
      <c r="O177" s="1" t="s">
        <v>1724</v>
      </c>
      <c r="P177" s="1" t="s">
        <v>1725</v>
      </c>
      <c r="Q177" s="1" t="s">
        <v>1726</v>
      </c>
      <c r="R177" s="1" t="s">
        <v>2763</v>
      </c>
      <c r="S177" s="1" t="s">
        <v>1728</v>
      </c>
      <c r="T177" s="1" t="s">
        <v>1729</v>
      </c>
      <c r="U177" s="1" t="s">
        <v>1738</v>
      </c>
      <c r="V177" s="1" t="s">
        <v>1739</v>
      </c>
    </row>
    <row r="178" s="1" customFormat="1" spans="1:22">
      <c r="A178" s="3">
        <v>999226502466067</v>
      </c>
      <c r="B178" s="1" t="s">
        <v>2729</v>
      </c>
      <c r="C178" s="1" t="s">
        <v>2764</v>
      </c>
      <c r="D178" s="1" t="s">
        <v>2584</v>
      </c>
      <c r="E178" s="1" t="s">
        <v>2765</v>
      </c>
      <c r="F178" s="1" t="s">
        <v>1715</v>
      </c>
      <c r="G178" s="1" t="s">
        <v>1719</v>
      </c>
      <c r="H178" s="1" t="s">
        <v>1720</v>
      </c>
      <c r="I178" s="1" t="s">
        <v>2766</v>
      </c>
      <c r="J178" s="1" t="s">
        <v>30</v>
      </c>
      <c r="K178" s="1" t="s">
        <v>2767</v>
      </c>
      <c r="L178" s="1" t="s">
        <v>2767</v>
      </c>
      <c r="M178" s="1" t="s">
        <v>1723</v>
      </c>
      <c r="N178" s="1" t="s">
        <v>1723</v>
      </c>
      <c r="O178" s="1" t="s">
        <v>1724</v>
      </c>
      <c r="P178" s="1" t="s">
        <v>1725</v>
      </c>
      <c r="Q178" s="1" t="s">
        <v>1726</v>
      </c>
      <c r="R178" s="1" t="s">
        <v>2768</v>
      </c>
      <c r="S178" s="1" t="s">
        <v>1728</v>
      </c>
      <c r="T178" s="1" t="s">
        <v>1729</v>
      </c>
      <c r="U178" s="1" t="s">
        <v>1738</v>
      </c>
      <c r="V178" s="1" t="s">
        <v>1739</v>
      </c>
    </row>
    <row r="179" s="1" customFormat="1" spans="1:22">
      <c r="A179" s="3">
        <v>999226601480301</v>
      </c>
      <c r="B179" s="1" t="s">
        <v>2693</v>
      </c>
      <c r="C179" s="1" t="s">
        <v>2769</v>
      </c>
      <c r="D179" s="1" t="s">
        <v>2770</v>
      </c>
      <c r="E179" s="1" t="s">
        <v>2771</v>
      </c>
      <c r="F179" s="1" t="s">
        <v>1715</v>
      </c>
      <c r="G179" s="1" t="s">
        <v>1719</v>
      </c>
      <c r="H179" s="1" t="s">
        <v>1720</v>
      </c>
      <c r="I179" s="1" t="s">
        <v>2772</v>
      </c>
      <c r="J179" s="1" t="s">
        <v>30</v>
      </c>
      <c r="K179" s="1" t="s">
        <v>2773</v>
      </c>
      <c r="L179" s="1" t="s">
        <v>2773</v>
      </c>
      <c r="M179" s="1" t="s">
        <v>1723</v>
      </c>
      <c r="N179" s="1" t="s">
        <v>1723</v>
      </c>
      <c r="O179" s="1" t="s">
        <v>1724</v>
      </c>
      <c r="P179" s="1" t="s">
        <v>1725</v>
      </c>
      <c r="Q179" s="1" t="s">
        <v>1726</v>
      </c>
      <c r="R179" s="1" t="s">
        <v>2774</v>
      </c>
      <c r="S179" s="1" t="s">
        <v>1728</v>
      </c>
      <c r="T179" s="1" t="s">
        <v>1729</v>
      </c>
      <c r="U179" s="1" t="s">
        <v>1738</v>
      </c>
      <c r="V179" s="1" t="s">
        <v>1909</v>
      </c>
    </row>
    <row r="180" s="1" customFormat="1" spans="1:22">
      <c r="A180" s="3">
        <v>999226501830807</v>
      </c>
      <c r="B180" s="1" t="s">
        <v>2775</v>
      </c>
      <c r="C180" s="1" t="s">
        <v>2776</v>
      </c>
      <c r="D180" s="1" t="s">
        <v>2777</v>
      </c>
      <c r="E180" s="1" t="s">
        <v>2778</v>
      </c>
      <c r="F180" s="1" t="s">
        <v>1715</v>
      </c>
      <c r="G180" s="1" t="s">
        <v>1719</v>
      </c>
      <c r="H180" s="1" t="s">
        <v>1720</v>
      </c>
      <c r="I180" s="1" t="s">
        <v>2779</v>
      </c>
      <c r="J180" s="1" t="s">
        <v>30</v>
      </c>
      <c r="K180" s="1" t="s">
        <v>2780</v>
      </c>
      <c r="L180" s="1" t="s">
        <v>2780</v>
      </c>
      <c r="M180" s="1" t="s">
        <v>1723</v>
      </c>
      <c r="N180" s="1" t="s">
        <v>1723</v>
      </c>
      <c r="O180" s="1" t="s">
        <v>1724</v>
      </c>
      <c r="P180" s="1" t="s">
        <v>1725</v>
      </c>
      <c r="Q180" s="1" t="s">
        <v>1726</v>
      </c>
      <c r="R180" s="1" t="s">
        <v>2781</v>
      </c>
      <c r="S180" s="1" t="s">
        <v>1728</v>
      </c>
      <c r="T180" s="1" t="s">
        <v>1729</v>
      </c>
      <c r="U180" s="1" t="s">
        <v>1738</v>
      </c>
      <c r="V180" s="1" t="s">
        <v>1739</v>
      </c>
    </row>
    <row r="181" s="1" customFormat="1" spans="1:22">
      <c r="A181" s="3">
        <v>999226497689184</v>
      </c>
      <c r="B181" s="1" t="s">
        <v>2782</v>
      </c>
      <c r="C181" s="1" t="s">
        <v>2783</v>
      </c>
      <c r="D181" s="1" t="s">
        <v>2784</v>
      </c>
      <c r="E181" s="1" t="s">
        <v>2785</v>
      </c>
      <c r="F181" s="1" t="s">
        <v>1715</v>
      </c>
      <c r="G181" s="1" t="s">
        <v>1719</v>
      </c>
      <c r="H181" s="1" t="s">
        <v>1720</v>
      </c>
      <c r="I181" s="1" t="s">
        <v>2786</v>
      </c>
      <c r="J181" s="1" t="s">
        <v>30</v>
      </c>
      <c r="K181" s="1" t="s">
        <v>2787</v>
      </c>
      <c r="L181" s="1" t="s">
        <v>2787</v>
      </c>
      <c r="M181" s="1" t="s">
        <v>1723</v>
      </c>
      <c r="N181" s="1" t="s">
        <v>1723</v>
      </c>
      <c r="O181" s="1" t="s">
        <v>1724</v>
      </c>
      <c r="P181" s="1" t="s">
        <v>1725</v>
      </c>
      <c r="Q181" s="1" t="s">
        <v>1726</v>
      </c>
      <c r="R181" s="1" t="s">
        <v>2788</v>
      </c>
      <c r="S181" s="1" t="s">
        <v>1728</v>
      </c>
      <c r="T181" s="1" t="s">
        <v>1729</v>
      </c>
      <c r="U181" s="1" t="s">
        <v>1738</v>
      </c>
      <c r="V181" s="1" t="s">
        <v>1784</v>
      </c>
    </row>
    <row r="182" s="1" customFormat="1" spans="1:22">
      <c r="A182" s="3">
        <v>999226494816688</v>
      </c>
      <c r="B182" s="1" t="s">
        <v>2782</v>
      </c>
      <c r="C182" s="1" t="s">
        <v>2789</v>
      </c>
      <c r="D182" s="1" t="s">
        <v>2790</v>
      </c>
      <c r="E182" s="1" t="s">
        <v>2791</v>
      </c>
      <c r="F182" s="1" t="s">
        <v>2043</v>
      </c>
      <c r="G182" s="1" t="s">
        <v>1719</v>
      </c>
      <c r="H182" s="1" t="s">
        <v>1720</v>
      </c>
      <c r="I182" s="1" t="s">
        <v>2792</v>
      </c>
      <c r="J182" s="1" t="s">
        <v>30</v>
      </c>
      <c r="K182" s="1" t="s">
        <v>2793</v>
      </c>
      <c r="L182" s="1" t="s">
        <v>2793</v>
      </c>
      <c r="M182" s="1" t="s">
        <v>1723</v>
      </c>
      <c r="N182" s="1" t="s">
        <v>1723</v>
      </c>
      <c r="O182" s="1" t="s">
        <v>1724</v>
      </c>
      <c r="P182" s="1" t="s">
        <v>1725</v>
      </c>
      <c r="Q182" s="1" t="s">
        <v>1726</v>
      </c>
      <c r="R182" s="1" t="s">
        <v>2794</v>
      </c>
      <c r="S182" s="1" t="s">
        <v>1728</v>
      </c>
      <c r="T182" s="1" t="s">
        <v>1729</v>
      </c>
      <c r="U182" s="1" t="s">
        <v>1738</v>
      </c>
      <c r="V182" s="1" t="s">
        <v>2795</v>
      </c>
    </row>
    <row r="183" s="1" customFormat="1" spans="1:22">
      <c r="A183" s="3">
        <v>999226494681221</v>
      </c>
      <c r="B183" s="1" t="s">
        <v>2782</v>
      </c>
      <c r="C183" s="1" t="s">
        <v>2796</v>
      </c>
      <c r="D183" s="1" t="s">
        <v>2797</v>
      </c>
      <c r="E183" s="1" t="s">
        <v>2798</v>
      </c>
      <c r="F183" s="1" t="s">
        <v>2043</v>
      </c>
      <c r="G183" s="1" t="s">
        <v>1719</v>
      </c>
      <c r="H183" s="1" t="s">
        <v>1720</v>
      </c>
      <c r="I183" s="1" t="s">
        <v>2799</v>
      </c>
      <c r="J183" s="1" t="s">
        <v>30</v>
      </c>
      <c r="K183" s="1" t="s">
        <v>2800</v>
      </c>
      <c r="L183" s="1" t="s">
        <v>2800</v>
      </c>
      <c r="M183" s="1" t="s">
        <v>1723</v>
      </c>
      <c r="N183" s="1" t="s">
        <v>1723</v>
      </c>
      <c r="O183" s="1" t="s">
        <v>1724</v>
      </c>
      <c r="P183" s="1" t="s">
        <v>1725</v>
      </c>
      <c r="Q183" s="1" t="s">
        <v>1726</v>
      </c>
      <c r="R183" s="1" t="s">
        <v>2801</v>
      </c>
      <c r="S183" s="1" t="s">
        <v>1728</v>
      </c>
      <c r="T183" s="1" t="s">
        <v>1729</v>
      </c>
      <c r="U183" s="1" t="s">
        <v>1738</v>
      </c>
      <c r="V183" s="1" t="s">
        <v>1767</v>
      </c>
    </row>
    <row r="184" s="1" customFormat="1" spans="1:22">
      <c r="A184" s="3">
        <v>999226494290484</v>
      </c>
      <c r="B184" s="1" t="s">
        <v>2782</v>
      </c>
      <c r="C184" s="1" t="s">
        <v>2802</v>
      </c>
      <c r="D184" s="1" t="s">
        <v>2803</v>
      </c>
      <c r="E184" s="1" t="s">
        <v>2804</v>
      </c>
      <c r="F184" s="1" t="s">
        <v>2043</v>
      </c>
      <c r="G184" s="1" t="s">
        <v>1719</v>
      </c>
      <c r="H184" s="1" t="s">
        <v>1720</v>
      </c>
      <c r="I184" s="1" t="s">
        <v>2805</v>
      </c>
      <c r="J184" s="1" t="s">
        <v>30</v>
      </c>
      <c r="K184" s="1" t="s">
        <v>2806</v>
      </c>
      <c r="L184" s="1" t="s">
        <v>2806</v>
      </c>
      <c r="M184" s="1" t="s">
        <v>1723</v>
      </c>
      <c r="N184" s="1" t="s">
        <v>1723</v>
      </c>
      <c r="O184" s="1" t="s">
        <v>1724</v>
      </c>
      <c r="P184" s="1" t="s">
        <v>1725</v>
      </c>
      <c r="Q184" s="1" t="s">
        <v>1726</v>
      </c>
      <c r="R184" s="1" t="s">
        <v>2807</v>
      </c>
      <c r="S184" s="1" t="s">
        <v>1728</v>
      </c>
      <c r="T184" s="1" t="s">
        <v>1729</v>
      </c>
      <c r="U184" s="1" t="s">
        <v>1738</v>
      </c>
      <c r="V184" s="1" t="s">
        <v>1767</v>
      </c>
    </row>
    <row r="185" s="1" customFormat="1" spans="1:22">
      <c r="A185" s="3">
        <v>999226494177029</v>
      </c>
      <c r="B185" s="1" t="s">
        <v>2782</v>
      </c>
      <c r="C185" s="1" t="s">
        <v>2808</v>
      </c>
      <c r="D185" s="1" t="s">
        <v>2809</v>
      </c>
      <c r="E185" s="1" t="s">
        <v>2810</v>
      </c>
      <c r="F185" s="1" t="s">
        <v>1715</v>
      </c>
      <c r="G185" s="1" t="s">
        <v>1719</v>
      </c>
      <c r="H185" s="1" t="s">
        <v>1720</v>
      </c>
      <c r="I185" s="1" t="s">
        <v>2811</v>
      </c>
      <c r="J185" s="1" t="s">
        <v>30</v>
      </c>
      <c r="K185" s="1" t="s">
        <v>2812</v>
      </c>
      <c r="L185" s="1" t="s">
        <v>2812</v>
      </c>
      <c r="M185" s="1" t="s">
        <v>1723</v>
      </c>
      <c r="N185" s="1" t="s">
        <v>1723</v>
      </c>
      <c r="O185" s="1" t="s">
        <v>1724</v>
      </c>
      <c r="P185" s="1" t="s">
        <v>1725</v>
      </c>
      <c r="Q185" s="1" t="s">
        <v>1726</v>
      </c>
      <c r="R185" s="1" t="s">
        <v>2813</v>
      </c>
      <c r="S185" s="1" t="s">
        <v>1728</v>
      </c>
      <c r="T185" s="1" t="s">
        <v>1729</v>
      </c>
      <c r="U185" s="1" t="s">
        <v>1738</v>
      </c>
      <c r="V185" s="1" t="s">
        <v>2268</v>
      </c>
    </row>
    <row r="186" s="1" customFormat="1" spans="1:22">
      <c r="A186" s="3">
        <v>999226502181766</v>
      </c>
      <c r="B186" s="1" t="s">
        <v>2729</v>
      </c>
      <c r="C186" s="1" t="s">
        <v>2814</v>
      </c>
      <c r="D186" s="1" t="s">
        <v>2815</v>
      </c>
      <c r="E186" s="1" t="s">
        <v>2816</v>
      </c>
      <c r="F186" s="1" t="s">
        <v>1715</v>
      </c>
      <c r="G186" s="1" t="s">
        <v>1719</v>
      </c>
      <c r="H186" s="1" t="s">
        <v>1720</v>
      </c>
      <c r="I186" s="1" t="s">
        <v>2817</v>
      </c>
      <c r="J186" s="1" t="s">
        <v>30</v>
      </c>
      <c r="K186" s="1" t="s">
        <v>2818</v>
      </c>
      <c r="L186" s="1" t="s">
        <v>2818</v>
      </c>
      <c r="M186" s="1" t="s">
        <v>1723</v>
      </c>
      <c r="N186" s="1" t="s">
        <v>1723</v>
      </c>
      <c r="O186" s="1" t="s">
        <v>1724</v>
      </c>
      <c r="P186" s="1" t="s">
        <v>1725</v>
      </c>
      <c r="Q186" s="1" t="s">
        <v>1726</v>
      </c>
      <c r="R186" s="1" t="s">
        <v>2819</v>
      </c>
      <c r="S186" s="1" t="s">
        <v>1728</v>
      </c>
      <c r="T186" s="1" t="s">
        <v>1729</v>
      </c>
      <c r="U186" s="1" t="s">
        <v>1738</v>
      </c>
      <c r="V186" s="1" t="s">
        <v>2138</v>
      </c>
    </row>
    <row r="187" s="1" customFormat="1" spans="1:22">
      <c r="A187" s="3">
        <v>999226568039587</v>
      </c>
      <c r="B187" s="1" t="s">
        <v>2729</v>
      </c>
      <c r="C187" s="1" t="s">
        <v>2820</v>
      </c>
      <c r="D187" s="1" t="s">
        <v>2821</v>
      </c>
      <c r="E187" s="1" t="s">
        <v>2822</v>
      </c>
      <c r="F187" s="1" t="s">
        <v>1715</v>
      </c>
      <c r="G187" s="1" t="s">
        <v>1719</v>
      </c>
      <c r="H187" s="1" t="s">
        <v>1720</v>
      </c>
      <c r="I187" s="1" t="s">
        <v>2823</v>
      </c>
      <c r="J187" s="1" t="s">
        <v>30</v>
      </c>
      <c r="K187" s="1" t="s">
        <v>2824</v>
      </c>
      <c r="L187" s="1" t="s">
        <v>2824</v>
      </c>
      <c r="M187" s="1" t="s">
        <v>1723</v>
      </c>
      <c r="N187" s="1" t="s">
        <v>1723</v>
      </c>
      <c r="O187" s="1" t="s">
        <v>1724</v>
      </c>
      <c r="P187" s="1" t="s">
        <v>1725</v>
      </c>
      <c r="Q187" s="1" t="s">
        <v>1726</v>
      </c>
      <c r="R187" s="1" t="s">
        <v>2825</v>
      </c>
      <c r="S187" s="1" t="s">
        <v>1728</v>
      </c>
      <c r="T187" s="1" t="s">
        <v>1729</v>
      </c>
      <c r="U187" s="1" t="s">
        <v>1738</v>
      </c>
      <c r="V187" s="1" t="s">
        <v>1739</v>
      </c>
    </row>
    <row r="188" s="1" customFormat="1" spans="1:22">
      <c r="A188" s="3">
        <v>999226491554048</v>
      </c>
      <c r="B188" s="1" t="s">
        <v>2826</v>
      </c>
      <c r="C188" s="1" t="s">
        <v>2827</v>
      </c>
      <c r="D188" s="1" t="s">
        <v>2828</v>
      </c>
      <c r="E188" s="1" t="s">
        <v>2829</v>
      </c>
      <c r="F188" s="1" t="s">
        <v>2043</v>
      </c>
      <c r="G188" s="1" t="s">
        <v>1719</v>
      </c>
      <c r="H188" s="1" t="s">
        <v>1720</v>
      </c>
      <c r="I188" s="1" t="s">
        <v>2830</v>
      </c>
      <c r="J188" s="1" t="s">
        <v>30</v>
      </c>
      <c r="K188" s="1" t="s">
        <v>2831</v>
      </c>
      <c r="L188" s="1" t="s">
        <v>2831</v>
      </c>
      <c r="M188" s="1" t="s">
        <v>1723</v>
      </c>
      <c r="N188" s="1" t="s">
        <v>1723</v>
      </c>
      <c r="O188" s="1" t="s">
        <v>1724</v>
      </c>
      <c r="P188" s="1" t="s">
        <v>1725</v>
      </c>
      <c r="Q188" s="1" t="s">
        <v>1726</v>
      </c>
      <c r="R188" s="1" t="s">
        <v>2832</v>
      </c>
      <c r="S188" s="1" t="s">
        <v>1728</v>
      </c>
      <c r="T188" s="1" t="s">
        <v>1729</v>
      </c>
      <c r="U188" s="1" t="s">
        <v>1738</v>
      </c>
      <c r="V188" s="1" t="s">
        <v>2003</v>
      </c>
    </row>
    <row r="189" s="1" customFormat="1" spans="1:22">
      <c r="A189" s="3">
        <v>999226490216597</v>
      </c>
      <c r="B189" s="1" t="s">
        <v>2826</v>
      </c>
      <c r="C189" s="1" t="s">
        <v>2833</v>
      </c>
      <c r="D189" s="1" t="s">
        <v>2834</v>
      </c>
      <c r="E189" s="1" t="s">
        <v>2835</v>
      </c>
      <c r="F189" s="1" t="s">
        <v>1715</v>
      </c>
      <c r="G189" s="1" t="s">
        <v>1719</v>
      </c>
      <c r="H189" s="1" t="s">
        <v>1720</v>
      </c>
      <c r="I189" s="1" t="s">
        <v>2836</v>
      </c>
      <c r="J189" s="1" t="s">
        <v>30</v>
      </c>
      <c r="K189" s="1" t="s">
        <v>2837</v>
      </c>
      <c r="L189" s="1" t="s">
        <v>2837</v>
      </c>
      <c r="M189" s="1" t="s">
        <v>1723</v>
      </c>
      <c r="N189" s="1" t="s">
        <v>1723</v>
      </c>
      <c r="O189" s="1" t="s">
        <v>1724</v>
      </c>
      <c r="P189" s="1" t="s">
        <v>1725</v>
      </c>
      <c r="Q189" s="1" t="s">
        <v>1726</v>
      </c>
      <c r="R189" s="1" t="s">
        <v>2838</v>
      </c>
      <c r="S189" s="1" t="s">
        <v>1728</v>
      </c>
      <c r="T189" s="1" t="s">
        <v>1729</v>
      </c>
      <c r="U189" s="1" t="s">
        <v>1738</v>
      </c>
      <c r="V189" s="1" t="s">
        <v>2003</v>
      </c>
    </row>
    <row r="190" s="1" customFormat="1" spans="1:22">
      <c r="A190" s="3">
        <v>999226489581672</v>
      </c>
      <c r="B190" s="1" t="s">
        <v>2826</v>
      </c>
      <c r="C190" s="1" t="s">
        <v>2839</v>
      </c>
      <c r="D190" s="1" t="s">
        <v>2584</v>
      </c>
      <c r="E190" s="1" t="s">
        <v>2840</v>
      </c>
      <c r="F190" s="1" t="s">
        <v>1715</v>
      </c>
      <c r="G190" s="1" t="s">
        <v>1719</v>
      </c>
      <c r="H190" s="1" t="s">
        <v>1720</v>
      </c>
      <c r="I190" s="1" t="s">
        <v>2841</v>
      </c>
      <c r="J190" s="1" t="s">
        <v>30</v>
      </c>
      <c r="K190" s="1" t="s">
        <v>2842</v>
      </c>
      <c r="L190" s="1" t="s">
        <v>2842</v>
      </c>
      <c r="M190" s="1" t="s">
        <v>1723</v>
      </c>
      <c r="N190" s="1" t="s">
        <v>1723</v>
      </c>
      <c r="O190" s="1" t="s">
        <v>1724</v>
      </c>
      <c r="P190" s="1" t="s">
        <v>1725</v>
      </c>
      <c r="Q190" s="1" t="s">
        <v>1726</v>
      </c>
      <c r="R190" s="1" t="s">
        <v>2843</v>
      </c>
      <c r="S190" s="1" t="s">
        <v>1728</v>
      </c>
      <c r="T190" s="1" t="s">
        <v>1729</v>
      </c>
      <c r="U190" s="1" t="s">
        <v>1738</v>
      </c>
      <c r="V190" s="1" t="s">
        <v>1739</v>
      </c>
    </row>
    <row r="191" s="1" customFormat="1" spans="1:22">
      <c r="A191" s="3">
        <v>999226565354822</v>
      </c>
      <c r="B191" s="1" t="s">
        <v>2729</v>
      </c>
      <c r="C191" s="1" t="s">
        <v>2844</v>
      </c>
      <c r="D191" s="1" t="s">
        <v>2845</v>
      </c>
      <c r="E191" s="1" t="s">
        <v>2846</v>
      </c>
      <c r="F191" s="1" t="s">
        <v>2310</v>
      </c>
      <c r="G191" s="1" t="s">
        <v>1719</v>
      </c>
      <c r="H191" s="1" t="s">
        <v>1720</v>
      </c>
      <c r="I191" s="1" t="s">
        <v>2847</v>
      </c>
      <c r="J191" s="1" t="s">
        <v>30</v>
      </c>
      <c r="K191" s="1" t="s">
        <v>2848</v>
      </c>
      <c r="L191" s="1" t="s">
        <v>2848</v>
      </c>
      <c r="M191" s="1" t="s">
        <v>1723</v>
      </c>
      <c r="N191" s="1" t="s">
        <v>1723</v>
      </c>
      <c r="O191" s="1" t="s">
        <v>1724</v>
      </c>
      <c r="P191" s="1" t="s">
        <v>1725</v>
      </c>
      <c r="Q191" s="1" t="s">
        <v>1726</v>
      </c>
      <c r="R191" s="1" t="s">
        <v>2849</v>
      </c>
      <c r="S191" s="1" t="s">
        <v>1728</v>
      </c>
      <c r="T191" s="1" t="s">
        <v>1729</v>
      </c>
      <c r="U191" s="1" t="s">
        <v>1730</v>
      </c>
      <c r="V191" s="1" t="s">
        <v>1739</v>
      </c>
    </row>
    <row r="192" s="1" customFormat="1" spans="1:22">
      <c r="A192" s="3">
        <v>999226486780945</v>
      </c>
      <c r="B192" s="1" t="s">
        <v>2850</v>
      </c>
      <c r="C192" s="1" t="s">
        <v>2851</v>
      </c>
      <c r="D192" s="1" t="s">
        <v>2553</v>
      </c>
      <c r="E192" s="1" t="s">
        <v>2852</v>
      </c>
      <c r="F192" s="1" t="s">
        <v>2043</v>
      </c>
      <c r="G192" s="1" t="s">
        <v>1719</v>
      </c>
      <c r="H192" s="1" t="s">
        <v>1720</v>
      </c>
      <c r="I192" s="1" t="s">
        <v>2853</v>
      </c>
      <c r="J192" s="1" t="s">
        <v>30</v>
      </c>
      <c r="K192" s="1" t="s">
        <v>2854</v>
      </c>
      <c r="L192" s="1" t="s">
        <v>2854</v>
      </c>
      <c r="M192" s="1" t="s">
        <v>1723</v>
      </c>
      <c r="N192" s="1" t="s">
        <v>1723</v>
      </c>
      <c r="O192" s="1" t="s">
        <v>1724</v>
      </c>
      <c r="P192" s="1" t="s">
        <v>1725</v>
      </c>
      <c r="Q192" s="1" t="s">
        <v>1726</v>
      </c>
      <c r="R192" s="1" t="s">
        <v>2855</v>
      </c>
      <c r="S192" s="1" t="s">
        <v>1728</v>
      </c>
      <c r="T192" s="1" t="s">
        <v>1729</v>
      </c>
      <c r="U192" s="1" t="s">
        <v>1730</v>
      </c>
      <c r="V192" s="1" t="s">
        <v>2003</v>
      </c>
    </row>
    <row r="193" s="1" customFormat="1" spans="1:22">
      <c r="A193" s="3">
        <v>999226493692831</v>
      </c>
      <c r="B193" s="1" t="s">
        <v>2826</v>
      </c>
      <c r="C193" s="1" t="s">
        <v>2856</v>
      </c>
      <c r="D193" s="1" t="s">
        <v>2857</v>
      </c>
      <c r="E193" s="1" t="s">
        <v>2858</v>
      </c>
      <c r="F193" s="1" t="s">
        <v>1715</v>
      </c>
      <c r="G193" s="1" t="s">
        <v>1719</v>
      </c>
      <c r="H193" s="1" t="s">
        <v>1720</v>
      </c>
      <c r="I193" s="1" t="s">
        <v>2859</v>
      </c>
      <c r="J193" s="1" t="s">
        <v>30</v>
      </c>
      <c r="K193" s="1" t="s">
        <v>2860</v>
      </c>
      <c r="L193" s="1" t="s">
        <v>2860</v>
      </c>
      <c r="M193" s="1" t="s">
        <v>1723</v>
      </c>
      <c r="N193" s="1" t="s">
        <v>1723</v>
      </c>
      <c r="O193" s="1" t="s">
        <v>1724</v>
      </c>
      <c r="P193" s="1" t="s">
        <v>1725</v>
      </c>
      <c r="Q193" s="1" t="s">
        <v>1726</v>
      </c>
      <c r="R193" s="1" t="s">
        <v>2861</v>
      </c>
      <c r="S193" s="1" t="s">
        <v>1728</v>
      </c>
      <c r="T193" s="1" t="s">
        <v>1729</v>
      </c>
      <c r="U193" s="1" t="s">
        <v>1738</v>
      </c>
      <c r="V193" s="1" t="s">
        <v>2862</v>
      </c>
    </row>
    <row r="194" s="1" customFormat="1" spans="1:22">
      <c r="A194" s="3">
        <v>999226489362314</v>
      </c>
      <c r="B194" s="1" t="s">
        <v>2826</v>
      </c>
      <c r="C194" s="1" t="s">
        <v>2863</v>
      </c>
      <c r="D194" s="1" t="s">
        <v>2864</v>
      </c>
      <c r="E194" s="1" t="s">
        <v>2865</v>
      </c>
      <c r="F194" s="1" t="s">
        <v>1715</v>
      </c>
      <c r="G194" s="1" t="s">
        <v>1719</v>
      </c>
      <c r="H194" s="1" t="s">
        <v>1720</v>
      </c>
      <c r="I194" s="1" t="s">
        <v>2866</v>
      </c>
      <c r="J194" s="1" t="s">
        <v>30</v>
      </c>
      <c r="K194" s="1" t="s">
        <v>2867</v>
      </c>
      <c r="L194" s="1" t="s">
        <v>2867</v>
      </c>
      <c r="M194" s="1" t="s">
        <v>1723</v>
      </c>
      <c r="N194" s="1" t="s">
        <v>1723</v>
      </c>
      <c r="O194" s="1" t="s">
        <v>1724</v>
      </c>
      <c r="P194" s="1" t="s">
        <v>1725</v>
      </c>
      <c r="Q194" s="1" t="s">
        <v>1726</v>
      </c>
      <c r="R194" s="1" t="s">
        <v>2868</v>
      </c>
      <c r="S194" s="1" t="s">
        <v>1728</v>
      </c>
      <c r="T194" s="1" t="s">
        <v>1729</v>
      </c>
      <c r="U194" s="1" t="s">
        <v>1738</v>
      </c>
      <c r="V194" s="1" t="s">
        <v>1753</v>
      </c>
    </row>
    <row r="195" s="1" customFormat="1" spans="1:22">
      <c r="A195" s="3">
        <v>999226476061244</v>
      </c>
      <c r="B195" s="1" t="s">
        <v>2850</v>
      </c>
      <c r="C195" s="1" t="s">
        <v>2869</v>
      </c>
      <c r="D195" s="1" t="s">
        <v>2870</v>
      </c>
      <c r="E195" s="1" t="s">
        <v>2871</v>
      </c>
      <c r="F195" s="1" t="s">
        <v>2207</v>
      </c>
      <c r="G195" s="1" t="s">
        <v>1719</v>
      </c>
      <c r="H195" s="1" t="s">
        <v>1720</v>
      </c>
      <c r="I195" s="1" t="s">
        <v>2872</v>
      </c>
      <c r="J195" s="1" t="s">
        <v>30</v>
      </c>
      <c r="K195" s="1" t="s">
        <v>2873</v>
      </c>
      <c r="L195" s="1" t="s">
        <v>2873</v>
      </c>
      <c r="M195" s="1" t="s">
        <v>1723</v>
      </c>
      <c r="N195" s="1" t="s">
        <v>1723</v>
      </c>
      <c r="O195" s="1" t="s">
        <v>1724</v>
      </c>
      <c r="P195" s="1" t="s">
        <v>1725</v>
      </c>
      <c r="Q195" s="1" t="s">
        <v>1726</v>
      </c>
      <c r="R195" s="1" t="s">
        <v>2874</v>
      </c>
      <c r="S195" s="1" t="s">
        <v>1728</v>
      </c>
      <c r="T195" s="1" t="s">
        <v>1729</v>
      </c>
      <c r="U195" s="1" t="s">
        <v>1738</v>
      </c>
      <c r="V195" s="1" t="s">
        <v>2268</v>
      </c>
    </row>
    <row r="196" s="1" customFormat="1" spans="1:22">
      <c r="A196" s="3">
        <v>999226364539654</v>
      </c>
      <c r="B196" s="1" t="s">
        <v>2875</v>
      </c>
      <c r="C196" s="1" t="s">
        <v>2876</v>
      </c>
      <c r="D196" s="1" t="s">
        <v>2877</v>
      </c>
      <c r="E196" s="1" t="s">
        <v>2878</v>
      </c>
      <c r="F196" s="1" t="s">
        <v>1715</v>
      </c>
      <c r="G196" s="1" t="s">
        <v>1719</v>
      </c>
      <c r="H196" s="1" t="s">
        <v>1720</v>
      </c>
      <c r="I196" s="1" t="s">
        <v>2879</v>
      </c>
      <c r="J196" s="1" t="s">
        <v>30</v>
      </c>
      <c r="K196" s="1" t="s">
        <v>2880</v>
      </c>
      <c r="L196" s="1" t="s">
        <v>2880</v>
      </c>
      <c r="M196" s="1" t="s">
        <v>1723</v>
      </c>
      <c r="N196" s="1" t="s">
        <v>1723</v>
      </c>
      <c r="O196" s="1" t="s">
        <v>1724</v>
      </c>
      <c r="P196" s="1" t="s">
        <v>1725</v>
      </c>
      <c r="Q196" s="1" t="s">
        <v>1726</v>
      </c>
      <c r="R196" s="1" t="s">
        <v>2881</v>
      </c>
      <c r="S196" s="1" t="s">
        <v>1728</v>
      </c>
      <c r="T196" s="1" t="s">
        <v>1729</v>
      </c>
      <c r="U196" s="1" t="s">
        <v>1738</v>
      </c>
      <c r="V196" s="1" t="s">
        <v>1739</v>
      </c>
    </row>
    <row r="197" s="1" customFormat="1" spans="1:22">
      <c r="A197" s="3">
        <v>999226493872055</v>
      </c>
      <c r="B197" s="1" t="s">
        <v>2826</v>
      </c>
      <c r="C197" s="1" t="s">
        <v>2882</v>
      </c>
      <c r="D197" s="1" t="s">
        <v>2883</v>
      </c>
      <c r="E197" s="1" t="s">
        <v>2884</v>
      </c>
      <c r="F197" s="1" t="s">
        <v>2043</v>
      </c>
      <c r="G197" s="1" t="s">
        <v>1719</v>
      </c>
      <c r="H197" s="1" t="s">
        <v>1720</v>
      </c>
      <c r="I197" s="1" t="s">
        <v>2885</v>
      </c>
      <c r="J197" s="1" t="s">
        <v>30</v>
      </c>
      <c r="K197" s="1" t="s">
        <v>2886</v>
      </c>
      <c r="L197" s="1" t="s">
        <v>2886</v>
      </c>
      <c r="M197" s="1" t="s">
        <v>1723</v>
      </c>
      <c r="N197" s="1" t="s">
        <v>1723</v>
      </c>
      <c r="O197" s="1" t="s">
        <v>1724</v>
      </c>
      <c r="P197" s="1" t="s">
        <v>1725</v>
      </c>
      <c r="Q197" s="1" t="s">
        <v>1726</v>
      </c>
      <c r="R197" s="1" t="s">
        <v>2887</v>
      </c>
      <c r="S197" s="1" t="s">
        <v>1728</v>
      </c>
      <c r="T197" s="1" t="s">
        <v>1729</v>
      </c>
      <c r="U197" s="1" t="s">
        <v>1738</v>
      </c>
      <c r="V197" s="1" t="s">
        <v>1739</v>
      </c>
    </row>
    <row r="198" s="1" customFormat="1" spans="1:22">
      <c r="A198" s="3">
        <v>999226362283667</v>
      </c>
      <c r="B198" s="1" t="s">
        <v>2875</v>
      </c>
      <c r="C198" s="1" t="s">
        <v>2888</v>
      </c>
      <c r="D198" s="1" t="s">
        <v>2584</v>
      </c>
      <c r="E198" s="1" t="s">
        <v>2889</v>
      </c>
      <c r="F198" s="1" t="s">
        <v>1715</v>
      </c>
      <c r="G198" s="1" t="s">
        <v>1719</v>
      </c>
      <c r="H198" s="1" t="s">
        <v>1720</v>
      </c>
      <c r="I198" s="1" t="s">
        <v>2890</v>
      </c>
      <c r="J198" s="1" t="s">
        <v>30</v>
      </c>
      <c r="K198" s="1" t="s">
        <v>2891</v>
      </c>
      <c r="L198" s="1" t="s">
        <v>2891</v>
      </c>
      <c r="M198" s="1" t="s">
        <v>1723</v>
      </c>
      <c r="N198" s="1" t="s">
        <v>1723</v>
      </c>
      <c r="O198" s="1" t="s">
        <v>1724</v>
      </c>
      <c r="P198" s="1" t="s">
        <v>1725</v>
      </c>
      <c r="Q198" s="1" t="s">
        <v>1726</v>
      </c>
      <c r="R198" s="1" t="s">
        <v>2892</v>
      </c>
      <c r="S198" s="1" t="s">
        <v>1728</v>
      </c>
      <c r="T198" s="1" t="s">
        <v>1729</v>
      </c>
      <c r="U198" s="1" t="s">
        <v>1738</v>
      </c>
      <c r="V198" s="1" t="s">
        <v>1739</v>
      </c>
    </row>
    <row r="199" s="1" customFormat="1" spans="1:22">
      <c r="A199" s="3">
        <v>999226482143079</v>
      </c>
      <c r="B199" s="1" t="s">
        <v>2850</v>
      </c>
      <c r="C199" s="1" t="s">
        <v>2893</v>
      </c>
      <c r="D199" s="1" t="s">
        <v>2894</v>
      </c>
      <c r="E199" s="1" t="s">
        <v>2895</v>
      </c>
      <c r="F199" s="1" t="s">
        <v>1715</v>
      </c>
      <c r="G199" s="1" t="s">
        <v>1719</v>
      </c>
      <c r="H199" s="1" t="s">
        <v>1720</v>
      </c>
      <c r="I199" s="1" t="s">
        <v>2896</v>
      </c>
      <c r="J199" s="1" t="s">
        <v>30</v>
      </c>
      <c r="K199" s="1" t="s">
        <v>2897</v>
      </c>
      <c r="L199" s="1" t="s">
        <v>2897</v>
      </c>
      <c r="M199" s="1" t="s">
        <v>1723</v>
      </c>
      <c r="N199" s="1" t="s">
        <v>1723</v>
      </c>
      <c r="O199" s="1" t="s">
        <v>1724</v>
      </c>
      <c r="P199" s="1" t="s">
        <v>1725</v>
      </c>
      <c r="Q199" s="1" t="s">
        <v>1726</v>
      </c>
      <c r="R199" s="1" t="s">
        <v>2898</v>
      </c>
      <c r="S199" s="1" t="s">
        <v>1728</v>
      </c>
      <c r="T199" s="1" t="s">
        <v>1729</v>
      </c>
      <c r="U199" s="1" t="s">
        <v>1738</v>
      </c>
      <c r="V199" s="1" t="s">
        <v>1753</v>
      </c>
    </row>
    <row r="200" s="1" customFormat="1" spans="1:22">
      <c r="A200" s="3">
        <v>999226359133442</v>
      </c>
      <c r="B200" s="1" t="s">
        <v>2875</v>
      </c>
      <c r="C200" s="1" t="s">
        <v>2899</v>
      </c>
      <c r="D200" s="1" t="s">
        <v>2900</v>
      </c>
      <c r="E200" s="1" t="s">
        <v>2901</v>
      </c>
      <c r="F200" s="1" t="s">
        <v>2043</v>
      </c>
      <c r="G200" s="1" t="s">
        <v>1719</v>
      </c>
      <c r="H200" s="1" t="s">
        <v>1720</v>
      </c>
      <c r="I200" s="1" t="s">
        <v>2902</v>
      </c>
      <c r="J200" s="1" t="s">
        <v>30</v>
      </c>
      <c r="K200" s="1" t="s">
        <v>2903</v>
      </c>
      <c r="L200" s="1" t="s">
        <v>2903</v>
      </c>
      <c r="M200" s="1" t="s">
        <v>1723</v>
      </c>
      <c r="N200" s="1" t="s">
        <v>1723</v>
      </c>
      <c r="O200" s="1" t="s">
        <v>1724</v>
      </c>
      <c r="P200" s="1" t="s">
        <v>1725</v>
      </c>
      <c r="Q200" s="1" t="s">
        <v>1726</v>
      </c>
      <c r="R200" s="1" t="s">
        <v>2904</v>
      </c>
      <c r="S200" s="1" t="s">
        <v>1728</v>
      </c>
      <c r="T200" s="1" t="s">
        <v>1729</v>
      </c>
      <c r="U200" s="1" t="s">
        <v>1730</v>
      </c>
      <c r="V200" s="1" t="s">
        <v>1844</v>
      </c>
    </row>
    <row r="201" s="1" customFormat="1" spans="1:22">
      <c r="A201" s="3">
        <v>999226485459249</v>
      </c>
      <c r="B201" s="1" t="s">
        <v>2850</v>
      </c>
      <c r="C201" s="1" t="s">
        <v>2905</v>
      </c>
      <c r="D201" s="1" t="s">
        <v>2906</v>
      </c>
      <c r="E201" s="1" t="s">
        <v>2907</v>
      </c>
      <c r="F201" s="1" t="s">
        <v>2043</v>
      </c>
      <c r="G201" s="1" t="s">
        <v>1719</v>
      </c>
      <c r="H201" s="1" t="s">
        <v>1720</v>
      </c>
      <c r="I201" s="1" t="s">
        <v>2908</v>
      </c>
      <c r="J201" s="1" t="s">
        <v>30</v>
      </c>
      <c r="K201" s="1" t="s">
        <v>2909</v>
      </c>
      <c r="L201" s="1" t="s">
        <v>2909</v>
      </c>
      <c r="M201" s="1" t="s">
        <v>1723</v>
      </c>
      <c r="N201" s="1" t="s">
        <v>1723</v>
      </c>
      <c r="O201" s="1" t="s">
        <v>1724</v>
      </c>
      <c r="P201" s="1" t="s">
        <v>1725</v>
      </c>
      <c r="Q201" s="1" t="s">
        <v>1726</v>
      </c>
      <c r="R201" s="1" t="s">
        <v>2910</v>
      </c>
      <c r="S201" s="1" t="s">
        <v>1728</v>
      </c>
      <c r="T201" s="1" t="s">
        <v>1729</v>
      </c>
      <c r="U201" s="1" t="s">
        <v>1738</v>
      </c>
      <c r="V201" s="1" t="s">
        <v>1909</v>
      </c>
    </row>
    <row r="202" s="1" customFormat="1" spans="1:22">
      <c r="A202" s="3">
        <v>999226357962947</v>
      </c>
      <c r="B202" s="1" t="s">
        <v>2911</v>
      </c>
      <c r="C202" s="1" t="s">
        <v>2912</v>
      </c>
      <c r="D202" s="1" t="s">
        <v>2913</v>
      </c>
      <c r="E202" s="1" t="s">
        <v>2914</v>
      </c>
      <c r="F202" s="1" t="s">
        <v>2207</v>
      </c>
      <c r="G202" s="1" t="s">
        <v>1719</v>
      </c>
      <c r="H202" s="1" t="s">
        <v>1720</v>
      </c>
      <c r="I202" s="1" t="s">
        <v>2915</v>
      </c>
      <c r="J202" s="1" t="s">
        <v>30</v>
      </c>
      <c r="K202" s="1" t="s">
        <v>2916</v>
      </c>
      <c r="L202" s="1" t="s">
        <v>2916</v>
      </c>
      <c r="M202" s="1" t="s">
        <v>1723</v>
      </c>
      <c r="N202" s="1" t="s">
        <v>1723</v>
      </c>
      <c r="O202" s="1" t="s">
        <v>1724</v>
      </c>
      <c r="P202" s="1" t="s">
        <v>1725</v>
      </c>
      <c r="Q202" s="1" t="s">
        <v>1726</v>
      </c>
      <c r="R202" s="1" t="s">
        <v>2917</v>
      </c>
      <c r="S202" s="1" t="s">
        <v>1728</v>
      </c>
      <c r="T202" s="1" t="s">
        <v>1729</v>
      </c>
      <c r="U202" s="1" t="s">
        <v>1738</v>
      </c>
      <c r="V202" s="1" t="s">
        <v>1739</v>
      </c>
    </row>
    <row r="203" s="1" customFormat="1" spans="1:22">
      <c r="A203" s="3">
        <v>999226351978613</v>
      </c>
      <c r="B203" s="1" t="s">
        <v>2911</v>
      </c>
      <c r="C203" s="1" t="s">
        <v>2918</v>
      </c>
      <c r="D203" s="1" t="s">
        <v>2919</v>
      </c>
      <c r="E203" s="1" t="s">
        <v>2920</v>
      </c>
      <c r="F203" s="1" t="s">
        <v>1715</v>
      </c>
      <c r="G203" s="1" t="s">
        <v>1719</v>
      </c>
      <c r="H203" s="1" t="s">
        <v>1720</v>
      </c>
      <c r="I203" s="1" t="s">
        <v>2921</v>
      </c>
      <c r="J203" s="1" t="s">
        <v>30</v>
      </c>
      <c r="K203" s="1" t="s">
        <v>2922</v>
      </c>
      <c r="L203" s="1" t="s">
        <v>2922</v>
      </c>
      <c r="M203" s="1" t="s">
        <v>1723</v>
      </c>
      <c r="N203" s="1" t="s">
        <v>1723</v>
      </c>
      <c r="O203" s="1" t="s">
        <v>1724</v>
      </c>
      <c r="P203" s="1" t="s">
        <v>1725</v>
      </c>
      <c r="Q203" s="1" t="s">
        <v>1726</v>
      </c>
      <c r="R203" s="1" t="s">
        <v>2923</v>
      </c>
      <c r="S203" s="1" t="s">
        <v>1728</v>
      </c>
      <c r="T203" s="1" t="s">
        <v>1729</v>
      </c>
      <c r="U203" s="1" t="s">
        <v>1738</v>
      </c>
      <c r="V203" s="1" t="s">
        <v>1753</v>
      </c>
    </row>
    <row r="204" s="1" customFormat="1" spans="1:22">
      <c r="A204" s="3">
        <v>999226363131970</v>
      </c>
      <c r="B204" s="1" t="s">
        <v>2875</v>
      </c>
      <c r="C204" s="1" t="s">
        <v>2924</v>
      </c>
      <c r="D204" s="1" t="s">
        <v>2925</v>
      </c>
      <c r="E204" s="1" t="s">
        <v>2926</v>
      </c>
      <c r="F204" s="1" t="s">
        <v>2043</v>
      </c>
      <c r="G204" s="1" t="s">
        <v>1719</v>
      </c>
      <c r="H204" s="1" t="s">
        <v>1720</v>
      </c>
      <c r="I204" s="1" t="s">
        <v>2927</v>
      </c>
      <c r="J204" s="1" t="s">
        <v>30</v>
      </c>
      <c r="K204" s="1" t="s">
        <v>2928</v>
      </c>
      <c r="L204" s="1" t="s">
        <v>2928</v>
      </c>
      <c r="M204" s="1" t="s">
        <v>1723</v>
      </c>
      <c r="N204" s="1" t="s">
        <v>1723</v>
      </c>
      <c r="O204" s="1" t="s">
        <v>1724</v>
      </c>
      <c r="P204" s="1" t="s">
        <v>1725</v>
      </c>
      <c r="Q204" s="1" t="s">
        <v>1726</v>
      </c>
      <c r="R204" s="1" t="s">
        <v>2929</v>
      </c>
      <c r="S204" s="1" t="s">
        <v>1728</v>
      </c>
      <c r="T204" s="1" t="s">
        <v>1729</v>
      </c>
      <c r="U204" s="1" t="s">
        <v>1738</v>
      </c>
      <c r="V204" s="1" t="s">
        <v>1844</v>
      </c>
    </row>
    <row r="205" s="1" customFormat="1" spans="1:22">
      <c r="A205" s="3">
        <v>999226361751261</v>
      </c>
      <c r="B205" s="1" t="s">
        <v>2875</v>
      </c>
      <c r="C205" s="1" t="s">
        <v>2930</v>
      </c>
      <c r="D205" s="1" t="s">
        <v>2931</v>
      </c>
      <c r="E205" s="1" t="s">
        <v>2932</v>
      </c>
      <c r="F205" s="1" t="s">
        <v>1715</v>
      </c>
      <c r="G205" s="1" t="s">
        <v>1719</v>
      </c>
      <c r="H205" s="1" t="s">
        <v>1720</v>
      </c>
      <c r="I205" s="1" t="s">
        <v>2933</v>
      </c>
      <c r="J205" s="1" t="s">
        <v>30</v>
      </c>
      <c r="K205" s="1" t="s">
        <v>2934</v>
      </c>
      <c r="L205" s="1" t="s">
        <v>2934</v>
      </c>
      <c r="M205" s="1" t="s">
        <v>1723</v>
      </c>
      <c r="N205" s="1" t="s">
        <v>1723</v>
      </c>
      <c r="O205" s="1" t="s">
        <v>1724</v>
      </c>
      <c r="P205" s="1" t="s">
        <v>1725</v>
      </c>
      <c r="Q205" s="1" t="s">
        <v>1726</v>
      </c>
      <c r="R205" s="1" t="s">
        <v>2935</v>
      </c>
      <c r="S205" s="1" t="s">
        <v>1728</v>
      </c>
      <c r="T205" s="1" t="s">
        <v>1729</v>
      </c>
      <c r="U205" s="1" t="s">
        <v>1738</v>
      </c>
      <c r="V205" s="1" t="s">
        <v>1753</v>
      </c>
    </row>
    <row r="206" s="1" customFormat="1" spans="1:22">
      <c r="A206" s="3">
        <v>999226355078049</v>
      </c>
      <c r="B206" s="1" t="s">
        <v>2911</v>
      </c>
      <c r="C206" s="1" t="s">
        <v>2936</v>
      </c>
      <c r="D206" s="1" t="s">
        <v>2937</v>
      </c>
      <c r="E206" s="1" t="s">
        <v>2938</v>
      </c>
      <c r="F206" s="1" t="s">
        <v>2207</v>
      </c>
      <c r="G206" s="1" t="s">
        <v>1719</v>
      </c>
      <c r="H206" s="1" t="s">
        <v>1720</v>
      </c>
      <c r="I206" s="1" t="s">
        <v>2939</v>
      </c>
      <c r="J206" s="1" t="s">
        <v>30</v>
      </c>
      <c r="K206" s="1" t="s">
        <v>2940</v>
      </c>
      <c r="L206" s="1" t="s">
        <v>2941</v>
      </c>
      <c r="M206" s="1" t="s">
        <v>2942</v>
      </c>
      <c r="N206" s="1" t="s">
        <v>2943</v>
      </c>
      <c r="O206" s="1" t="s">
        <v>1724</v>
      </c>
      <c r="P206" s="1" t="s">
        <v>1725</v>
      </c>
      <c r="Q206" s="1" t="s">
        <v>1726</v>
      </c>
      <c r="R206" s="1" t="s">
        <v>2944</v>
      </c>
      <c r="S206" s="1" t="s">
        <v>1728</v>
      </c>
      <c r="T206" s="1" t="s">
        <v>1729</v>
      </c>
      <c r="U206" s="1" t="s">
        <v>1730</v>
      </c>
      <c r="V206" s="1" t="s">
        <v>1739</v>
      </c>
    </row>
    <row r="207" s="1" customFormat="1" spans="1:22">
      <c r="A207" s="3">
        <v>999226349750179</v>
      </c>
      <c r="B207" s="1" t="s">
        <v>2945</v>
      </c>
      <c r="C207" s="1" t="s">
        <v>2946</v>
      </c>
      <c r="D207" s="1" t="s">
        <v>2947</v>
      </c>
      <c r="E207" s="1" t="s">
        <v>2948</v>
      </c>
      <c r="F207" s="1" t="s">
        <v>2207</v>
      </c>
      <c r="G207" s="1" t="s">
        <v>1719</v>
      </c>
      <c r="H207" s="1" t="s">
        <v>1720</v>
      </c>
      <c r="I207" s="1" t="s">
        <v>2949</v>
      </c>
      <c r="J207" s="1" t="s">
        <v>30</v>
      </c>
      <c r="K207" s="1" t="s">
        <v>2950</v>
      </c>
      <c r="L207" s="1" t="s">
        <v>2950</v>
      </c>
      <c r="M207" s="1" t="s">
        <v>1723</v>
      </c>
      <c r="N207" s="1" t="s">
        <v>1723</v>
      </c>
      <c r="O207" s="1" t="s">
        <v>1724</v>
      </c>
      <c r="P207" s="1" t="s">
        <v>1725</v>
      </c>
      <c r="Q207" s="1" t="s">
        <v>1726</v>
      </c>
      <c r="R207" s="1" t="s">
        <v>2951</v>
      </c>
      <c r="S207" s="1" t="s">
        <v>1728</v>
      </c>
      <c r="T207" s="1" t="s">
        <v>1729</v>
      </c>
      <c r="U207" s="1" t="s">
        <v>1730</v>
      </c>
      <c r="V207" s="1" t="s">
        <v>1739</v>
      </c>
    </row>
    <row r="208" s="1" customFormat="1" spans="1:22">
      <c r="A208" s="3">
        <v>999226349659248</v>
      </c>
      <c r="B208" s="1" t="s">
        <v>2945</v>
      </c>
      <c r="C208" s="1" t="s">
        <v>2952</v>
      </c>
      <c r="D208" s="1" t="s">
        <v>2947</v>
      </c>
      <c r="E208" s="1" t="s">
        <v>2948</v>
      </c>
      <c r="F208" s="1" t="s">
        <v>2207</v>
      </c>
      <c r="G208" s="1" t="s">
        <v>1719</v>
      </c>
      <c r="H208" s="1" t="s">
        <v>1720</v>
      </c>
      <c r="I208" s="1" t="s">
        <v>2953</v>
      </c>
      <c r="J208" s="1" t="s">
        <v>30</v>
      </c>
      <c r="K208" s="1" t="s">
        <v>2954</v>
      </c>
      <c r="L208" s="1" t="s">
        <v>2954</v>
      </c>
      <c r="M208" s="1" t="s">
        <v>1723</v>
      </c>
      <c r="N208" s="1" t="s">
        <v>1723</v>
      </c>
      <c r="O208" s="1" t="s">
        <v>1724</v>
      </c>
      <c r="P208" s="1" t="s">
        <v>1725</v>
      </c>
      <c r="Q208" s="1" t="s">
        <v>1726</v>
      </c>
      <c r="R208" s="1" t="s">
        <v>2955</v>
      </c>
      <c r="S208" s="1" t="s">
        <v>1728</v>
      </c>
      <c r="T208" s="1" t="s">
        <v>1729</v>
      </c>
      <c r="U208" s="1" t="s">
        <v>1730</v>
      </c>
      <c r="V208" s="1" t="s">
        <v>1739</v>
      </c>
    </row>
    <row r="209" s="1" customFormat="1" spans="1:22">
      <c r="A209" s="3">
        <v>999226348564302</v>
      </c>
      <c r="B209" s="1" t="s">
        <v>2945</v>
      </c>
      <c r="C209" s="1" t="s">
        <v>2956</v>
      </c>
      <c r="D209" s="1" t="s">
        <v>2957</v>
      </c>
      <c r="E209" s="1" t="s">
        <v>2958</v>
      </c>
      <c r="F209" s="1" t="s">
        <v>1715</v>
      </c>
      <c r="G209" s="1" t="s">
        <v>1719</v>
      </c>
      <c r="H209" s="1" t="s">
        <v>1720</v>
      </c>
      <c r="I209" s="1" t="s">
        <v>2959</v>
      </c>
      <c r="J209" s="1" t="s">
        <v>30</v>
      </c>
      <c r="K209" s="1" t="s">
        <v>2960</v>
      </c>
      <c r="L209" s="1" t="s">
        <v>2960</v>
      </c>
      <c r="M209" s="1" t="s">
        <v>1723</v>
      </c>
      <c r="N209" s="1" t="s">
        <v>1723</v>
      </c>
      <c r="O209" s="1" t="s">
        <v>1724</v>
      </c>
      <c r="P209" s="1" t="s">
        <v>1725</v>
      </c>
      <c r="Q209" s="1" t="s">
        <v>1726</v>
      </c>
      <c r="R209" s="1" t="s">
        <v>2961</v>
      </c>
      <c r="S209" s="1" t="s">
        <v>1728</v>
      </c>
      <c r="T209" s="1" t="s">
        <v>1729</v>
      </c>
      <c r="U209" s="1" t="s">
        <v>1738</v>
      </c>
      <c r="V209" s="1" t="s">
        <v>2003</v>
      </c>
    </row>
    <row r="210" s="1" customFormat="1" spans="1:22">
      <c r="A210" s="3">
        <v>999226343497605</v>
      </c>
      <c r="B210" s="1" t="s">
        <v>2945</v>
      </c>
      <c r="C210" s="1" t="s">
        <v>2962</v>
      </c>
      <c r="D210" s="1" t="s">
        <v>2963</v>
      </c>
      <c r="E210" s="1" t="s">
        <v>2964</v>
      </c>
      <c r="F210" s="1" t="s">
        <v>2407</v>
      </c>
      <c r="G210" s="1" t="s">
        <v>1719</v>
      </c>
      <c r="H210" s="1" t="s">
        <v>1720</v>
      </c>
      <c r="I210" s="1" t="s">
        <v>2965</v>
      </c>
      <c r="J210" s="1" t="s">
        <v>30</v>
      </c>
      <c r="K210" s="1" t="s">
        <v>2966</v>
      </c>
      <c r="L210" s="1" t="s">
        <v>2967</v>
      </c>
      <c r="M210" s="1" t="s">
        <v>2968</v>
      </c>
      <c r="N210" s="1" t="s">
        <v>2969</v>
      </c>
      <c r="O210" s="1" t="s">
        <v>1724</v>
      </c>
      <c r="P210" s="1" t="s">
        <v>1725</v>
      </c>
      <c r="Q210" s="1" t="s">
        <v>1726</v>
      </c>
      <c r="R210" s="1" t="s">
        <v>2970</v>
      </c>
      <c r="S210" s="1" t="s">
        <v>1728</v>
      </c>
      <c r="T210" s="1" t="s">
        <v>1729</v>
      </c>
      <c r="U210" s="1" t="s">
        <v>1738</v>
      </c>
      <c r="V210" s="1" t="s">
        <v>2355</v>
      </c>
    </row>
    <row r="211" s="1" customFormat="1" spans="1:22">
      <c r="A211" s="3">
        <v>999226343326572</v>
      </c>
      <c r="B211" s="1" t="s">
        <v>2945</v>
      </c>
      <c r="C211" s="1" t="s">
        <v>2971</v>
      </c>
      <c r="D211" s="1" t="s">
        <v>2963</v>
      </c>
      <c r="E211" s="1" t="s">
        <v>2972</v>
      </c>
      <c r="F211" s="1" t="s">
        <v>2407</v>
      </c>
      <c r="G211" s="1" t="s">
        <v>1719</v>
      </c>
      <c r="H211" s="1" t="s">
        <v>1720</v>
      </c>
      <c r="I211" s="1" t="s">
        <v>2973</v>
      </c>
      <c r="J211" s="1" t="s">
        <v>30</v>
      </c>
      <c r="K211" s="1" t="s">
        <v>2974</v>
      </c>
      <c r="L211" s="1" t="s">
        <v>2974</v>
      </c>
      <c r="M211" s="1" t="s">
        <v>1723</v>
      </c>
      <c r="N211" s="1" t="s">
        <v>1723</v>
      </c>
      <c r="O211" s="1" t="s">
        <v>1724</v>
      </c>
      <c r="P211" s="1" t="s">
        <v>1725</v>
      </c>
      <c r="Q211" s="1" t="s">
        <v>1726</v>
      </c>
      <c r="R211" s="1" t="s">
        <v>2975</v>
      </c>
      <c r="S211" s="1" t="s">
        <v>1728</v>
      </c>
      <c r="T211" s="1" t="s">
        <v>1729</v>
      </c>
      <c r="U211" s="1" t="s">
        <v>1738</v>
      </c>
      <c r="V211" s="1" t="s">
        <v>2355</v>
      </c>
    </row>
    <row r="212" s="1" customFormat="1" spans="1:22">
      <c r="A212" s="3">
        <v>999226335452073</v>
      </c>
      <c r="B212" s="1" t="s">
        <v>2976</v>
      </c>
      <c r="C212" s="1" t="s">
        <v>2977</v>
      </c>
      <c r="D212" s="1" t="s">
        <v>2978</v>
      </c>
      <c r="E212" s="1" t="s">
        <v>2979</v>
      </c>
      <c r="F212" s="1" t="s">
        <v>1715</v>
      </c>
      <c r="G212" s="1" t="s">
        <v>1719</v>
      </c>
      <c r="H212" s="1" t="s">
        <v>1720</v>
      </c>
      <c r="I212" s="1" t="s">
        <v>2980</v>
      </c>
      <c r="J212" s="1" t="s">
        <v>30</v>
      </c>
      <c r="K212" s="1" t="s">
        <v>2981</v>
      </c>
      <c r="L212" s="1" t="s">
        <v>2981</v>
      </c>
      <c r="M212" s="1" t="s">
        <v>1723</v>
      </c>
      <c r="N212" s="1" t="s">
        <v>1723</v>
      </c>
      <c r="O212" s="1" t="s">
        <v>1724</v>
      </c>
      <c r="P212" s="1" t="s">
        <v>1725</v>
      </c>
      <c r="Q212" s="1" t="s">
        <v>1726</v>
      </c>
      <c r="R212" s="1" t="s">
        <v>2982</v>
      </c>
      <c r="S212" s="1" t="s">
        <v>1728</v>
      </c>
      <c r="T212" s="1" t="s">
        <v>1729</v>
      </c>
      <c r="U212" s="1" t="s">
        <v>1738</v>
      </c>
      <c r="V212" s="1" t="s">
        <v>1739</v>
      </c>
    </row>
    <row r="213" s="1" customFormat="1" spans="1:22">
      <c r="A213" s="3">
        <v>999226330817896</v>
      </c>
      <c r="B213" s="1" t="s">
        <v>2976</v>
      </c>
      <c r="C213" s="1" t="s">
        <v>2983</v>
      </c>
      <c r="D213" s="1" t="s">
        <v>2984</v>
      </c>
      <c r="E213" s="1" t="s">
        <v>2985</v>
      </c>
      <c r="F213" s="1" t="s">
        <v>2043</v>
      </c>
      <c r="G213" s="1" t="s">
        <v>1719</v>
      </c>
      <c r="H213" s="1" t="s">
        <v>1720</v>
      </c>
      <c r="I213" s="1" t="s">
        <v>2986</v>
      </c>
      <c r="J213" s="1" t="s">
        <v>30</v>
      </c>
      <c r="K213" s="1" t="s">
        <v>2987</v>
      </c>
      <c r="L213" s="1" t="s">
        <v>2987</v>
      </c>
      <c r="M213" s="1" t="s">
        <v>1723</v>
      </c>
      <c r="N213" s="1" t="s">
        <v>1723</v>
      </c>
      <c r="O213" s="1" t="s">
        <v>1724</v>
      </c>
      <c r="P213" s="1" t="s">
        <v>1725</v>
      </c>
      <c r="Q213" s="1" t="s">
        <v>1726</v>
      </c>
      <c r="R213" s="1" t="s">
        <v>2988</v>
      </c>
      <c r="S213" s="1" t="s">
        <v>1728</v>
      </c>
      <c r="T213" s="1" t="s">
        <v>1729</v>
      </c>
      <c r="U213" s="1" t="s">
        <v>1738</v>
      </c>
      <c r="V213" s="1" t="s">
        <v>1753</v>
      </c>
    </row>
    <row r="214" s="1" customFormat="1" spans="1:22">
      <c r="A214" s="3">
        <v>999226328940280</v>
      </c>
      <c r="B214" s="1" t="s">
        <v>2976</v>
      </c>
      <c r="C214" s="1" t="s">
        <v>2989</v>
      </c>
      <c r="D214" s="1" t="s">
        <v>2257</v>
      </c>
      <c r="E214" s="1" t="s">
        <v>2990</v>
      </c>
      <c r="F214" s="1" t="s">
        <v>1715</v>
      </c>
      <c r="G214" s="1" t="s">
        <v>1719</v>
      </c>
      <c r="H214" s="1" t="s">
        <v>1720</v>
      </c>
      <c r="I214" s="1" t="s">
        <v>2991</v>
      </c>
      <c r="J214" s="1" t="s">
        <v>30</v>
      </c>
      <c r="K214" s="1" t="s">
        <v>2992</v>
      </c>
      <c r="L214" s="1" t="s">
        <v>2992</v>
      </c>
      <c r="M214" s="1" t="s">
        <v>1723</v>
      </c>
      <c r="N214" s="1" t="s">
        <v>1723</v>
      </c>
      <c r="O214" s="1" t="s">
        <v>1724</v>
      </c>
      <c r="P214" s="1" t="s">
        <v>1725</v>
      </c>
      <c r="Q214" s="1" t="s">
        <v>1726</v>
      </c>
      <c r="R214" s="1" t="s">
        <v>2993</v>
      </c>
      <c r="S214" s="1" t="s">
        <v>1728</v>
      </c>
      <c r="T214" s="1" t="s">
        <v>1729</v>
      </c>
      <c r="U214" s="1" t="s">
        <v>1738</v>
      </c>
      <c r="V214" s="1" t="s">
        <v>1844</v>
      </c>
    </row>
    <row r="215" s="1" customFormat="1" spans="1:22">
      <c r="A215" s="3">
        <v>26327807506</v>
      </c>
      <c r="B215" s="1" t="s">
        <v>2994</v>
      </c>
      <c r="C215" s="1" t="s">
        <v>2995</v>
      </c>
      <c r="D215" s="1" t="s">
        <v>2996</v>
      </c>
      <c r="E215" s="1" t="s">
        <v>2997</v>
      </c>
      <c r="F215" s="1" t="s">
        <v>1715</v>
      </c>
      <c r="G215" s="1" t="s">
        <v>1719</v>
      </c>
      <c r="H215" s="1" t="s">
        <v>1720</v>
      </c>
      <c r="I215" s="1" t="s">
        <v>2998</v>
      </c>
      <c r="J215" s="1" t="s">
        <v>30</v>
      </c>
      <c r="K215" s="1" t="s">
        <v>2999</v>
      </c>
      <c r="L215" s="1" t="s">
        <v>2999</v>
      </c>
      <c r="M215" s="1" t="s">
        <v>1723</v>
      </c>
      <c r="N215" s="1" t="s">
        <v>1723</v>
      </c>
      <c r="O215" s="1" t="s">
        <v>1724</v>
      </c>
      <c r="P215" s="1" t="s">
        <v>1725</v>
      </c>
      <c r="Q215" s="1" t="s">
        <v>1726</v>
      </c>
      <c r="R215" s="1" t="s">
        <v>3000</v>
      </c>
      <c r="S215" s="1" t="s">
        <v>1728</v>
      </c>
      <c r="T215" s="1" t="s">
        <v>1729</v>
      </c>
      <c r="U215" s="1" t="s">
        <v>1730</v>
      </c>
      <c r="V215" s="1" t="s">
        <v>3001</v>
      </c>
    </row>
    <row r="216" s="1" customFormat="1" spans="1:22">
      <c r="A216" s="3">
        <v>999226345438046</v>
      </c>
      <c r="B216" s="1" t="s">
        <v>2945</v>
      </c>
      <c r="C216" s="1" t="s">
        <v>3002</v>
      </c>
      <c r="D216" s="1" t="s">
        <v>3003</v>
      </c>
      <c r="E216" s="1" t="s">
        <v>3004</v>
      </c>
      <c r="F216" s="1" t="s">
        <v>1715</v>
      </c>
      <c r="G216" s="1" t="s">
        <v>1719</v>
      </c>
      <c r="H216" s="1" t="s">
        <v>1720</v>
      </c>
      <c r="I216" s="1" t="s">
        <v>3005</v>
      </c>
      <c r="J216" s="1" t="s">
        <v>30</v>
      </c>
      <c r="K216" s="1" t="s">
        <v>3006</v>
      </c>
      <c r="L216" s="1" t="s">
        <v>3006</v>
      </c>
      <c r="M216" s="1" t="s">
        <v>1723</v>
      </c>
      <c r="N216" s="1" t="s">
        <v>1723</v>
      </c>
      <c r="O216" s="1" t="s">
        <v>1724</v>
      </c>
      <c r="P216" s="1" t="s">
        <v>1725</v>
      </c>
      <c r="Q216" s="1" t="s">
        <v>1726</v>
      </c>
      <c r="R216" s="1" t="s">
        <v>3007</v>
      </c>
      <c r="S216" s="1" t="s">
        <v>1728</v>
      </c>
      <c r="T216" s="1" t="s">
        <v>1729</v>
      </c>
      <c r="U216" s="1" t="s">
        <v>1738</v>
      </c>
      <c r="V216" s="1" t="s">
        <v>3008</v>
      </c>
    </row>
    <row r="217" s="1" customFormat="1" spans="1:22">
      <c r="A217" s="3">
        <v>999226221801456</v>
      </c>
      <c r="B217" s="1" t="s">
        <v>3009</v>
      </c>
      <c r="C217" s="1" t="s">
        <v>3010</v>
      </c>
      <c r="D217" s="1" t="s">
        <v>2678</v>
      </c>
      <c r="E217" s="1" t="s">
        <v>3011</v>
      </c>
      <c r="F217" s="1" t="s">
        <v>2043</v>
      </c>
      <c r="G217" s="1" t="s">
        <v>1719</v>
      </c>
      <c r="H217" s="1" t="s">
        <v>1720</v>
      </c>
      <c r="I217" s="1" t="s">
        <v>3012</v>
      </c>
      <c r="J217" s="1" t="s">
        <v>30</v>
      </c>
      <c r="K217" s="1" t="s">
        <v>3013</v>
      </c>
      <c r="L217" s="1" t="s">
        <v>3013</v>
      </c>
      <c r="M217" s="1" t="s">
        <v>1723</v>
      </c>
      <c r="N217" s="1" t="s">
        <v>1723</v>
      </c>
      <c r="O217" s="1" t="s">
        <v>1724</v>
      </c>
      <c r="P217" s="1" t="s">
        <v>1725</v>
      </c>
      <c r="Q217" s="1" t="s">
        <v>1726</v>
      </c>
      <c r="R217" s="1" t="s">
        <v>3014</v>
      </c>
      <c r="S217" s="1" t="s">
        <v>1728</v>
      </c>
      <c r="T217" s="1" t="s">
        <v>1729</v>
      </c>
      <c r="U217" s="1" t="s">
        <v>1730</v>
      </c>
      <c r="V217" s="1" t="s">
        <v>1739</v>
      </c>
    </row>
    <row r="218" s="1" customFormat="1" spans="1:22">
      <c r="A218" s="3">
        <v>999226220115363</v>
      </c>
      <c r="B218" s="1" t="s">
        <v>3009</v>
      </c>
      <c r="C218" s="1" t="s">
        <v>3015</v>
      </c>
      <c r="D218" s="1" t="s">
        <v>3016</v>
      </c>
      <c r="E218" s="1" t="s">
        <v>3017</v>
      </c>
      <c r="F218" s="1" t="s">
        <v>2043</v>
      </c>
      <c r="G218" s="1" t="s">
        <v>1719</v>
      </c>
      <c r="H218" s="1" t="s">
        <v>1720</v>
      </c>
      <c r="I218" s="1" t="s">
        <v>3018</v>
      </c>
      <c r="J218" s="1" t="s">
        <v>30</v>
      </c>
      <c r="K218" s="1" t="s">
        <v>3019</v>
      </c>
      <c r="L218" s="1" t="s">
        <v>3019</v>
      </c>
      <c r="M218" s="1" t="s">
        <v>1723</v>
      </c>
      <c r="N218" s="1" t="s">
        <v>1723</v>
      </c>
      <c r="O218" s="1" t="s">
        <v>1724</v>
      </c>
      <c r="P218" s="1" t="s">
        <v>1725</v>
      </c>
      <c r="Q218" s="1" t="s">
        <v>1726</v>
      </c>
      <c r="R218" s="1" t="s">
        <v>3020</v>
      </c>
      <c r="S218" s="1" t="s">
        <v>1728</v>
      </c>
      <c r="T218" s="1" t="s">
        <v>1729</v>
      </c>
      <c r="U218" s="1" t="s">
        <v>1730</v>
      </c>
      <c r="V218" s="1" t="s">
        <v>1739</v>
      </c>
    </row>
    <row r="219" s="1" customFormat="1" spans="1:22">
      <c r="A219" s="3">
        <v>999226220077839</v>
      </c>
      <c r="B219" s="1" t="s">
        <v>3009</v>
      </c>
      <c r="C219" s="1" t="s">
        <v>3021</v>
      </c>
      <c r="D219" s="1" t="s">
        <v>3022</v>
      </c>
      <c r="E219" s="1" t="s">
        <v>3023</v>
      </c>
      <c r="F219" s="1" t="s">
        <v>1715</v>
      </c>
      <c r="G219" s="1" t="s">
        <v>1719</v>
      </c>
      <c r="H219" s="1" t="s">
        <v>1720</v>
      </c>
      <c r="I219" s="1" t="s">
        <v>3024</v>
      </c>
      <c r="J219" s="1" t="s">
        <v>30</v>
      </c>
      <c r="K219" s="1" t="s">
        <v>3025</v>
      </c>
      <c r="L219" s="1" t="s">
        <v>3025</v>
      </c>
      <c r="M219" s="1" t="s">
        <v>1723</v>
      </c>
      <c r="N219" s="1" t="s">
        <v>1723</v>
      </c>
      <c r="O219" s="1" t="s">
        <v>1724</v>
      </c>
      <c r="P219" s="1" t="s">
        <v>1725</v>
      </c>
      <c r="Q219" s="1" t="s">
        <v>1726</v>
      </c>
      <c r="R219" s="1" t="s">
        <v>3026</v>
      </c>
      <c r="S219" s="1" t="s">
        <v>1728</v>
      </c>
      <c r="T219" s="1" t="s">
        <v>1729</v>
      </c>
      <c r="U219" s="1" t="s">
        <v>1738</v>
      </c>
      <c r="V219" s="1" t="s">
        <v>1844</v>
      </c>
    </row>
    <row r="220" s="1" customFormat="1" spans="1:22">
      <c r="A220" s="3">
        <v>26337591984</v>
      </c>
      <c r="B220" s="1" t="s">
        <v>2976</v>
      </c>
      <c r="C220" s="1" t="s">
        <v>3027</v>
      </c>
      <c r="D220" s="1" t="s">
        <v>3028</v>
      </c>
      <c r="E220" s="1" t="s">
        <v>3029</v>
      </c>
      <c r="F220" s="1" t="s">
        <v>1715</v>
      </c>
      <c r="G220" s="1" t="s">
        <v>1719</v>
      </c>
      <c r="H220" s="1" t="s">
        <v>1720</v>
      </c>
      <c r="I220" s="1" t="s">
        <v>3030</v>
      </c>
      <c r="J220" s="1" t="s">
        <v>30</v>
      </c>
      <c r="K220" s="1" t="s">
        <v>3031</v>
      </c>
      <c r="L220" s="1" t="s">
        <v>3031</v>
      </c>
      <c r="M220" s="1" t="s">
        <v>1723</v>
      </c>
      <c r="N220" s="1" t="s">
        <v>1723</v>
      </c>
      <c r="O220" s="1" t="s">
        <v>1724</v>
      </c>
      <c r="P220" s="1" t="s">
        <v>1725</v>
      </c>
      <c r="Q220" s="1" t="s">
        <v>1726</v>
      </c>
      <c r="R220" s="1" t="s">
        <v>3032</v>
      </c>
      <c r="S220" s="1" t="s">
        <v>1728</v>
      </c>
      <c r="T220" s="1" t="s">
        <v>1729</v>
      </c>
      <c r="U220" s="1" t="s">
        <v>1738</v>
      </c>
      <c r="V220" s="1" t="s">
        <v>1837</v>
      </c>
    </row>
    <row r="221" s="1" customFormat="1" spans="1:22">
      <c r="A221" s="3">
        <v>999226327754877</v>
      </c>
      <c r="B221" s="1" t="s">
        <v>2994</v>
      </c>
      <c r="C221" s="1" t="s">
        <v>3033</v>
      </c>
      <c r="D221" s="1" t="s">
        <v>3034</v>
      </c>
      <c r="E221" s="1" t="s">
        <v>3035</v>
      </c>
      <c r="F221" s="1" t="s">
        <v>1715</v>
      </c>
      <c r="G221" s="1" t="s">
        <v>1719</v>
      </c>
      <c r="H221" s="1" t="s">
        <v>1720</v>
      </c>
      <c r="I221" s="1" t="s">
        <v>3036</v>
      </c>
      <c r="J221" s="1" t="s">
        <v>30</v>
      </c>
      <c r="K221" s="1" t="s">
        <v>3037</v>
      </c>
      <c r="L221" s="1" t="s">
        <v>3037</v>
      </c>
      <c r="M221" s="1" t="s">
        <v>1723</v>
      </c>
      <c r="N221" s="1" t="s">
        <v>1723</v>
      </c>
      <c r="O221" s="1" t="s">
        <v>1724</v>
      </c>
      <c r="P221" s="1" t="s">
        <v>1725</v>
      </c>
      <c r="Q221" s="1" t="s">
        <v>1726</v>
      </c>
      <c r="R221" s="1" t="s">
        <v>3038</v>
      </c>
      <c r="S221" s="1" t="s">
        <v>1728</v>
      </c>
      <c r="T221" s="1" t="s">
        <v>1729</v>
      </c>
      <c r="U221" s="1" t="s">
        <v>1738</v>
      </c>
      <c r="V221" s="1" t="s">
        <v>2692</v>
      </c>
    </row>
    <row r="222" s="1" customFormat="1" spans="1:22">
      <c r="A222" s="3">
        <v>999226341192148</v>
      </c>
      <c r="B222" s="1" t="s">
        <v>2945</v>
      </c>
      <c r="C222" s="1" t="s">
        <v>3039</v>
      </c>
      <c r="D222" s="1" t="s">
        <v>3040</v>
      </c>
      <c r="E222" s="1" t="s">
        <v>3041</v>
      </c>
      <c r="F222" s="1" t="s">
        <v>2043</v>
      </c>
      <c r="G222" s="1" t="s">
        <v>1719</v>
      </c>
      <c r="H222" s="1" t="s">
        <v>1720</v>
      </c>
      <c r="I222" s="1" t="s">
        <v>3042</v>
      </c>
      <c r="J222" s="1" t="s">
        <v>30</v>
      </c>
      <c r="K222" s="1" t="s">
        <v>3043</v>
      </c>
      <c r="L222" s="1" t="s">
        <v>3043</v>
      </c>
      <c r="M222" s="1" t="s">
        <v>1723</v>
      </c>
      <c r="N222" s="1" t="s">
        <v>1723</v>
      </c>
      <c r="O222" s="1" t="s">
        <v>1724</v>
      </c>
      <c r="P222" s="1" t="s">
        <v>1725</v>
      </c>
      <c r="Q222" s="1" t="s">
        <v>1726</v>
      </c>
      <c r="R222" s="1" t="s">
        <v>3044</v>
      </c>
      <c r="S222" s="1" t="s">
        <v>1728</v>
      </c>
      <c r="T222" s="1" t="s">
        <v>1729</v>
      </c>
      <c r="U222" s="1" t="s">
        <v>1738</v>
      </c>
      <c r="V222" s="1" t="s">
        <v>3045</v>
      </c>
    </row>
    <row r="223" s="1" customFormat="1" spans="1:22">
      <c r="A223" s="3">
        <v>999226217461672</v>
      </c>
      <c r="B223" s="1" t="s">
        <v>3009</v>
      </c>
      <c r="C223" s="1" t="s">
        <v>3046</v>
      </c>
      <c r="D223" s="1" t="s">
        <v>3047</v>
      </c>
      <c r="E223" s="1" t="s">
        <v>3048</v>
      </c>
      <c r="F223" s="1" t="s">
        <v>1715</v>
      </c>
      <c r="G223" s="1" t="s">
        <v>1719</v>
      </c>
      <c r="H223" s="1" t="s">
        <v>1720</v>
      </c>
      <c r="I223" s="1" t="s">
        <v>3049</v>
      </c>
      <c r="J223" s="1" t="s">
        <v>30</v>
      </c>
      <c r="K223" s="1" t="s">
        <v>3050</v>
      </c>
      <c r="L223" s="1" t="s">
        <v>3050</v>
      </c>
      <c r="M223" s="1" t="s">
        <v>1723</v>
      </c>
      <c r="N223" s="1" t="s">
        <v>1723</v>
      </c>
      <c r="O223" s="1" t="s">
        <v>1724</v>
      </c>
      <c r="P223" s="1" t="s">
        <v>1725</v>
      </c>
      <c r="Q223" s="1" t="s">
        <v>1726</v>
      </c>
      <c r="R223" s="1" t="s">
        <v>3051</v>
      </c>
      <c r="S223" s="1" t="s">
        <v>1728</v>
      </c>
      <c r="T223" s="1" t="s">
        <v>1729</v>
      </c>
      <c r="U223" s="1" t="s">
        <v>1738</v>
      </c>
      <c r="V223" s="1" t="s">
        <v>2551</v>
      </c>
    </row>
    <row r="224" s="1" customFormat="1" spans="1:22">
      <c r="A224" s="3">
        <v>999226196220034</v>
      </c>
      <c r="B224" s="1" t="s">
        <v>3052</v>
      </c>
      <c r="C224" s="1" t="s">
        <v>3053</v>
      </c>
      <c r="D224" s="1" t="s">
        <v>3054</v>
      </c>
      <c r="E224" s="1" t="s">
        <v>3055</v>
      </c>
      <c r="F224" s="1" t="s">
        <v>2043</v>
      </c>
      <c r="G224" s="1" t="s">
        <v>1719</v>
      </c>
      <c r="H224" s="1" t="s">
        <v>1720</v>
      </c>
      <c r="I224" s="1" t="s">
        <v>3056</v>
      </c>
      <c r="J224" s="1" t="s">
        <v>30</v>
      </c>
      <c r="K224" s="1" t="s">
        <v>3057</v>
      </c>
      <c r="L224" s="1" t="s">
        <v>3057</v>
      </c>
      <c r="M224" s="1" t="s">
        <v>1723</v>
      </c>
      <c r="N224" s="1" t="s">
        <v>1723</v>
      </c>
      <c r="O224" s="1" t="s">
        <v>1724</v>
      </c>
      <c r="P224" s="1" t="s">
        <v>1725</v>
      </c>
      <c r="Q224" s="1" t="s">
        <v>1726</v>
      </c>
      <c r="R224" s="1" t="s">
        <v>3058</v>
      </c>
      <c r="S224" s="1" t="s">
        <v>1728</v>
      </c>
      <c r="T224" s="1" t="s">
        <v>1729</v>
      </c>
      <c r="U224" s="1" t="s">
        <v>1738</v>
      </c>
      <c r="V224" s="1" t="s">
        <v>2003</v>
      </c>
    </row>
    <row r="225" s="1" customFormat="1" spans="1:22">
      <c r="A225" s="3">
        <v>999226196207264</v>
      </c>
      <c r="B225" s="1" t="s">
        <v>3052</v>
      </c>
      <c r="C225" s="1" t="s">
        <v>3059</v>
      </c>
      <c r="D225" s="1" t="s">
        <v>2919</v>
      </c>
      <c r="E225" s="1" t="s">
        <v>3060</v>
      </c>
      <c r="F225" s="1" t="s">
        <v>1715</v>
      </c>
      <c r="G225" s="1" t="s">
        <v>1719</v>
      </c>
      <c r="H225" s="1" t="s">
        <v>1720</v>
      </c>
      <c r="I225" s="1" t="s">
        <v>3061</v>
      </c>
      <c r="J225" s="1" t="s">
        <v>30</v>
      </c>
      <c r="K225" s="1" t="s">
        <v>3062</v>
      </c>
      <c r="L225" s="1" t="s">
        <v>3062</v>
      </c>
      <c r="M225" s="1" t="s">
        <v>1723</v>
      </c>
      <c r="N225" s="1" t="s">
        <v>1723</v>
      </c>
      <c r="O225" s="1" t="s">
        <v>1724</v>
      </c>
      <c r="P225" s="1" t="s">
        <v>1725</v>
      </c>
      <c r="Q225" s="1" t="s">
        <v>1726</v>
      </c>
      <c r="R225" s="1" t="s">
        <v>3063</v>
      </c>
      <c r="S225" s="1" t="s">
        <v>1728</v>
      </c>
      <c r="T225" s="1" t="s">
        <v>1729</v>
      </c>
      <c r="U225" s="1" t="s">
        <v>1738</v>
      </c>
      <c r="V225" s="1" t="s">
        <v>1753</v>
      </c>
    </row>
    <row r="226" s="1" customFormat="1" spans="1:22">
      <c r="A226" s="3">
        <v>999226214701979</v>
      </c>
      <c r="B226" s="1" t="s">
        <v>3052</v>
      </c>
      <c r="C226" s="1" t="s">
        <v>3064</v>
      </c>
      <c r="D226" s="1" t="s">
        <v>3065</v>
      </c>
      <c r="E226" s="1" t="s">
        <v>3066</v>
      </c>
      <c r="F226" s="1" t="s">
        <v>2207</v>
      </c>
      <c r="G226" s="1" t="s">
        <v>1719</v>
      </c>
      <c r="H226" s="1" t="s">
        <v>1720</v>
      </c>
      <c r="I226" s="1" t="s">
        <v>3067</v>
      </c>
      <c r="J226" s="1" t="s">
        <v>30</v>
      </c>
      <c r="K226" s="1" t="s">
        <v>3068</v>
      </c>
      <c r="L226" s="1" t="s">
        <v>3068</v>
      </c>
      <c r="M226" s="1" t="s">
        <v>1723</v>
      </c>
      <c r="N226" s="1" t="s">
        <v>1723</v>
      </c>
      <c r="O226" s="1" t="s">
        <v>1724</v>
      </c>
      <c r="P226" s="1" t="s">
        <v>1725</v>
      </c>
      <c r="Q226" s="1" t="s">
        <v>1726</v>
      </c>
      <c r="R226" s="1" t="s">
        <v>3069</v>
      </c>
      <c r="S226" s="1" t="s">
        <v>1728</v>
      </c>
      <c r="T226" s="1" t="s">
        <v>1729</v>
      </c>
      <c r="U226" s="1" t="s">
        <v>1738</v>
      </c>
      <c r="V226" s="1" t="s">
        <v>3070</v>
      </c>
    </row>
    <row r="227" s="1" customFormat="1" spans="1:22">
      <c r="A227" s="3">
        <v>999226195648014</v>
      </c>
      <c r="B227" s="1" t="s">
        <v>3052</v>
      </c>
      <c r="C227" s="1" t="s">
        <v>3071</v>
      </c>
      <c r="D227" s="1" t="s">
        <v>3072</v>
      </c>
      <c r="E227" s="1" t="s">
        <v>3073</v>
      </c>
      <c r="F227" s="1" t="s">
        <v>2043</v>
      </c>
      <c r="G227" s="1" t="s">
        <v>1719</v>
      </c>
      <c r="H227" s="1" t="s">
        <v>1720</v>
      </c>
      <c r="I227" s="1" t="s">
        <v>3074</v>
      </c>
      <c r="J227" s="1" t="s">
        <v>30</v>
      </c>
      <c r="K227" s="1" t="s">
        <v>3075</v>
      </c>
      <c r="L227" s="1" t="s">
        <v>3075</v>
      </c>
      <c r="M227" s="1" t="s">
        <v>1723</v>
      </c>
      <c r="N227" s="1" t="s">
        <v>1723</v>
      </c>
      <c r="O227" s="1" t="s">
        <v>1724</v>
      </c>
      <c r="P227" s="1" t="s">
        <v>1725</v>
      </c>
      <c r="Q227" s="1" t="s">
        <v>1726</v>
      </c>
      <c r="R227" s="1" t="s">
        <v>3076</v>
      </c>
      <c r="S227" s="1" t="s">
        <v>1728</v>
      </c>
      <c r="T227" s="1" t="s">
        <v>1729</v>
      </c>
      <c r="U227" s="1" t="s">
        <v>1738</v>
      </c>
      <c r="V227" s="1" t="s">
        <v>2003</v>
      </c>
    </row>
    <row r="228" s="1" customFormat="1" spans="1:22">
      <c r="A228" s="3">
        <v>999226195245511</v>
      </c>
      <c r="B228" s="1" t="s">
        <v>3052</v>
      </c>
      <c r="C228" s="1" t="s">
        <v>3077</v>
      </c>
      <c r="D228" s="1" t="s">
        <v>3078</v>
      </c>
      <c r="E228" s="1" t="s">
        <v>3079</v>
      </c>
      <c r="F228" s="1" t="s">
        <v>1715</v>
      </c>
      <c r="G228" s="1" t="s">
        <v>1719</v>
      </c>
      <c r="H228" s="1" t="s">
        <v>1720</v>
      </c>
      <c r="I228" s="1" t="s">
        <v>3080</v>
      </c>
      <c r="J228" s="1" t="s">
        <v>30</v>
      </c>
      <c r="K228" s="1" t="s">
        <v>3081</v>
      </c>
      <c r="L228" s="1" t="s">
        <v>3081</v>
      </c>
      <c r="M228" s="1" t="s">
        <v>1723</v>
      </c>
      <c r="N228" s="1" t="s">
        <v>1723</v>
      </c>
      <c r="O228" s="1" t="s">
        <v>1724</v>
      </c>
      <c r="P228" s="1" t="s">
        <v>1725</v>
      </c>
      <c r="Q228" s="1" t="s">
        <v>1726</v>
      </c>
      <c r="R228" s="1" t="s">
        <v>3082</v>
      </c>
      <c r="S228" s="1" t="s">
        <v>1728</v>
      </c>
      <c r="T228" s="1" t="s">
        <v>1729</v>
      </c>
      <c r="U228" s="1" t="s">
        <v>1738</v>
      </c>
      <c r="V228" s="1" t="s">
        <v>1777</v>
      </c>
    </row>
    <row r="229" s="1" customFormat="1" spans="1:22">
      <c r="A229" s="3">
        <v>999226189731600</v>
      </c>
      <c r="B229" s="1" t="s">
        <v>3083</v>
      </c>
      <c r="C229" s="1" t="s">
        <v>3084</v>
      </c>
      <c r="D229" s="1" t="s">
        <v>3085</v>
      </c>
      <c r="E229" s="1" t="s">
        <v>3086</v>
      </c>
      <c r="F229" s="1" t="s">
        <v>2043</v>
      </c>
      <c r="G229" s="1" t="s">
        <v>1719</v>
      </c>
      <c r="H229" s="1" t="s">
        <v>1720</v>
      </c>
      <c r="I229" s="1" t="s">
        <v>3087</v>
      </c>
      <c r="J229" s="1" t="s">
        <v>30</v>
      </c>
      <c r="K229" s="1" t="s">
        <v>3088</v>
      </c>
      <c r="L229" s="1" t="s">
        <v>3088</v>
      </c>
      <c r="M229" s="1" t="s">
        <v>1723</v>
      </c>
      <c r="N229" s="1" t="s">
        <v>1723</v>
      </c>
      <c r="O229" s="1" t="s">
        <v>1724</v>
      </c>
      <c r="P229" s="1" t="s">
        <v>1725</v>
      </c>
      <c r="Q229" s="1" t="s">
        <v>1726</v>
      </c>
      <c r="R229" s="1" t="s">
        <v>3089</v>
      </c>
      <c r="S229" s="1" t="s">
        <v>1728</v>
      </c>
      <c r="T229" s="1" t="s">
        <v>1729</v>
      </c>
      <c r="U229" s="1" t="s">
        <v>1738</v>
      </c>
      <c r="V229" s="1" t="s">
        <v>1753</v>
      </c>
    </row>
    <row r="230" s="1" customFormat="1" spans="1:22">
      <c r="A230" s="3">
        <v>999226217588635</v>
      </c>
      <c r="B230" s="1" t="s">
        <v>3009</v>
      </c>
      <c r="C230" s="1" t="s">
        <v>3090</v>
      </c>
      <c r="D230" s="1" t="s">
        <v>3091</v>
      </c>
      <c r="E230" s="1" t="s">
        <v>3092</v>
      </c>
      <c r="F230" s="1" t="s">
        <v>1715</v>
      </c>
      <c r="G230" s="1" t="s">
        <v>1719</v>
      </c>
      <c r="H230" s="1" t="s">
        <v>1720</v>
      </c>
      <c r="I230" s="1" t="s">
        <v>3093</v>
      </c>
      <c r="J230" s="1" t="s">
        <v>30</v>
      </c>
      <c r="K230" s="1" t="s">
        <v>3094</v>
      </c>
      <c r="L230" s="1" t="s">
        <v>3094</v>
      </c>
      <c r="M230" s="1" t="s">
        <v>1723</v>
      </c>
      <c r="N230" s="1" t="s">
        <v>1723</v>
      </c>
      <c r="O230" s="1" t="s">
        <v>1724</v>
      </c>
      <c r="P230" s="1" t="s">
        <v>1725</v>
      </c>
      <c r="Q230" s="1" t="s">
        <v>1726</v>
      </c>
      <c r="R230" s="1" t="s">
        <v>3095</v>
      </c>
      <c r="S230" s="1" t="s">
        <v>1728</v>
      </c>
      <c r="T230" s="1" t="s">
        <v>1729</v>
      </c>
      <c r="U230" s="1" t="s">
        <v>1738</v>
      </c>
      <c r="V230" s="1" t="s">
        <v>1767</v>
      </c>
    </row>
    <row r="231" s="1" customFormat="1" spans="1:22">
      <c r="A231" s="3">
        <v>999226148000498</v>
      </c>
      <c r="B231" s="1" t="s">
        <v>3083</v>
      </c>
      <c r="C231" s="1" t="s">
        <v>3096</v>
      </c>
      <c r="D231" s="1" t="s">
        <v>2528</v>
      </c>
      <c r="E231" s="1" t="s">
        <v>3097</v>
      </c>
      <c r="F231" s="1" t="s">
        <v>1715</v>
      </c>
      <c r="G231" s="1" t="s">
        <v>1719</v>
      </c>
      <c r="H231" s="1" t="s">
        <v>1720</v>
      </c>
      <c r="I231" s="1" t="s">
        <v>3098</v>
      </c>
      <c r="J231" s="1" t="s">
        <v>30</v>
      </c>
      <c r="K231" s="1" t="s">
        <v>3099</v>
      </c>
      <c r="L231" s="1" t="s">
        <v>3099</v>
      </c>
      <c r="M231" s="1" t="s">
        <v>1723</v>
      </c>
      <c r="N231" s="1" t="s">
        <v>1723</v>
      </c>
      <c r="O231" s="1" t="s">
        <v>1724</v>
      </c>
      <c r="P231" s="1" t="s">
        <v>1725</v>
      </c>
      <c r="Q231" s="1" t="s">
        <v>1726</v>
      </c>
      <c r="R231" s="1" t="s">
        <v>3100</v>
      </c>
      <c r="S231" s="1" t="s">
        <v>1728</v>
      </c>
      <c r="T231" s="1" t="s">
        <v>1729</v>
      </c>
      <c r="U231" s="1" t="s">
        <v>1738</v>
      </c>
      <c r="V231" s="1" t="s">
        <v>1909</v>
      </c>
    </row>
    <row r="232" s="1" customFormat="1" spans="1:22">
      <c r="A232" s="3">
        <v>999226147825961</v>
      </c>
      <c r="B232" s="1" t="s">
        <v>3083</v>
      </c>
      <c r="C232" s="1" t="s">
        <v>3101</v>
      </c>
      <c r="D232" s="1" t="s">
        <v>3102</v>
      </c>
      <c r="E232" s="1" t="s">
        <v>3103</v>
      </c>
      <c r="F232" s="1" t="s">
        <v>2043</v>
      </c>
      <c r="G232" s="1" t="s">
        <v>1719</v>
      </c>
      <c r="H232" s="1" t="s">
        <v>1720</v>
      </c>
      <c r="I232" s="1" t="s">
        <v>3104</v>
      </c>
      <c r="J232" s="1" t="s">
        <v>30</v>
      </c>
      <c r="K232" s="1" t="s">
        <v>3105</v>
      </c>
      <c r="L232" s="1" t="s">
        <v>3105</v>
      </c>
      <c r="M232" s="1" t="s">
        <v>1723</v>
      </c>
      <c r="N232" s="1" t="s">
        <v>1723</v>
      </c>
      <c r="O232" s="1" t="s">
        <v>1724</v>
      </c>
      <c r="P232" s="1" t="s">
        <v>1725</v>
      </c>
      <c r="Q232" s="1" t="s">
        <v>1726</v>
      </c>
      <c r="R232" s="1" t="s">
        <v>3106</v>
      </c>
      <c r="S232" s="1" t="s">
        <v>1728</v>
      </c>
      <c r="T232" s="1" t="s">
        <v>1729</v>
      </c>
      <c r="U232" s="1" t="s">
        <v>1738</v>
      </c>
      <c r="V232" s="1" t="s">
        <v>1777</v>
      </c>
    </row>
    <row r="233" s="1" customFormat="1" spans="1:22">
      <c r="A233" s="3">
        <v>999226145699233</v>
      </c>
      <c r="B233" s="1" t="s">
        <v>3107</v>
      </c>
      <c r="C233" s="1" t="s">
        <v>3108</v>
      </c>
      <c r="D233" s="1" t="s">
        <v>3109</v>
      </c>
      <c r="E233" s="1" t="s">
        <v>3110</v>
      </c>
      <c r="F233" s="1" t="s">
        <v>2207</v>
      </c>
      <c r="G233" s="1" t="s">
        <v>1719</v>
      </c>
      <c r="H233" s="1" t="s">
        <v>1720</v>
      </c>
      <c r="I233" s="1" t="s">
        <v>3111</v>
      </c>
      <c r="J233" s="1" t="s">
        <v>30</v>
      </c>
      <c r="K233" s="1" t="s">
        <v>3112</v>
      </c>
      <c r="L233" s="1" t="s">
        <v>3112</v>
      </c>
      <c r="M233" s="1" t="s">
        <v>1723</v>
      </c>
      <c r="N233" s="1" t="s">
        <v>1723</v>
      </c>
      <c r="O233" s="1" t="s">
        <v>1724</v>
      </c>
      <c r="P233" s="1" t="s">
        <v>1725</v>
      </c>
      <c r="Q233" s="1" t="s">
        <v>1726</v>
      </c>
      <c r="R233" s="1" t="s">
        <v>3113</v>
      </c>
      <c r="S233" s="1" t="s">
        <v>1728</v>
      </c>
      <c r="T233" s="1" t="s">
        <v>1729</v>
      </c>
      <c r="U233" s="1" t="s">
        <v>1730</v>
      </c>
      <c r="V233" s="1" t="s">
        <v>1739</v>
      </c>
    </row>
    <row r="234" s="1" customFormat="1" spans="1:22">
      <c r="A234" s="3">
        <v>999226140770665</v>
      </c>
      <c r="B234" s="1" t="s">
        <v>3107</v>
      </c>
      <c r="C234" s="1" t="s">
        <v>3114</v>
      </c>
      <c r="D234" s="1" t="s">
        <v>3115</v>
      </c>
      <c r="E234" s="1" t="s">
        <v>3116</v>
      </c>
      <c r="F234" s="1" t="s">
        <v>2207</v>
      </c>
      <c r="G234" s="1" t="s">
        <v>1719</v>
      </c>
      <c r="H234" s="1" t="s">
        <v>1720</v>
      </c>
      <c r="I234" s="1" t="s">
        <v>3117</v>
      </c>
      <c r="J234" s="1" t="s">
        <v>30</v>
      </c>
      <c r="K234" s="1" t="s">
        <v>3118</v>
      </c>
      <c r="L234" s="1" t="s">
        <v>3118</v>
      </c>
      <c r="M234" s="1" t="s">
        <v>1723</v>
      </c>
      <c r="N234" s="1" t="s">
        <v>1723</v>
      </c>
      <c r="O234" s="1" t="s">
        <v>1724</v>
      </c>
      <c r="P234" s="1" t="s">
        <v>1725</v>
      </c>
      <c r="Q234" s="1" t="s">
        <v>1726</v>
      </c>
      <c r="R234" s="1" t="s">
        <v>3119</v>
      </c>
      <c r="S234" s="1" t="s">
        <v>1728</v>
      </c>
      <c r="T234" s="1" t="s">
        <v>1729</v>
      </c>
      <c r="U234" s="1" t="s">
        <v>1738</v>
      </c>
      <c r="V234" s="1" t="s">
        <v>1753</v>
      </c>
    </row>
    <row r="235" s="1" customFormat="1" spans="1:22">
      <c r="A235" s="3">
        <v>999226195937375</v>
      </c>
      <c r="B235" s="1" t="s">
        <v>3052</v>
      </c>
      <c r="C235" s="1" t="s">
        <v>3120</v>
      </c>
      <c r="D235" s="1" t="s">
        <v>3121</v>
      </c>
      <c r="E235" s="1" t="s">
        <v>3122</v>
      </c>
      <c r="F235" s="1" t="s">
        <v>1715</v>
      </c>
      <c r="G235" s="1" t="s">
        <v>1719</v>
      </c>
      <c r="H235" s="1" t="s">
        <v>1720</v>
      </c>
      <c r="I235" s="1" t="s">
        <v>3123</v>
      </c>
      <c r="J235" s="1" t="s">
        <v>30</v>
      </c>
      <c r="K235" s="1" t="s">
        <v>3124</v>
      </c>
      <c r="L235" s="1" t="s">
        <v>3124</v>
      </c>
      <c r="M235" s="1" t="s">
        <v>1723</v>
      </c>
      <c r="N235" s="1" t="s">
        <v>1723</v>
      </c>
      <c r="O235" s="1" t="s">
        <v>1724</v>
      </c>
      <c r="P235" s="1" t="s">
        <v>1725</v>
      </c>
      <c r="Q235" s="1" t="s">
        <v>1726</v>
      </c>
      <c r="R235" s="1" t="s">
        <v>3125</v>
      </c>
      <c r="S235" s="1" t="s">
        <v>1728</v>
      </c>
      <c r="T235" s="1" t="s">
        <v>1729</v>
      </c>
      <c r="U235" s="1" t="s">
        <v>1738</v>
      </c>
      <c r="V235" s="1" t="s">
        <v>1753</v>
      </c>
    </row>
    <row r="236" s="1" customFormat="1" spans="1:22">
      <c r="A236" s="3">
        <v>999226136811758</v>
      </c>
      <c r="B236" s="1" t="s">
        <v>3126</v>
      </c>
      <c r="C236" s="1" t="s">
        <v>3127</v>
      </c>
      <c r="D236" s="1" t="s">
        <v>3128</v>
      </c>
      <c r="E236" s="1" t="s">
        <v>3129</v>
      </c>
      <c r="F236" s="1" t="s">
        <v>1715</v>
      </c>
      <c r="G236" s="1" t="s">
        <v>1719</v>
      </c>
      <c r="H236" s="1" t="s">
        <v>1720</v>
      </c>
      <c r="I236" s="1" t="s">
        <v>3130</v>
      </c>
      <c r="J236" s="1" t="s">
        <v>30</v>
      </c>
      <c r="K236" s="1" t="s">
        <v>3131</v>
      </c>
      <c r="L236" s="1" t="s">
        <v>3131</v>
      </c>
      <c r="M236" s="1" t="s">
        <v>1723</v>
      </c>
      <c r="N236" s="1" t="s">
        <v>1723</v>
      </c>
      <c r="O236" s="1" t="s">
        <v>1724</v>
      </c>
      <c r="P236" s="1" t="s">
        <v>1725</v>
      </c>
      <c r="Q236" s="1" t="s">
        <v>1726</v>
      </c>
      <c r="R236" s="1" t="s">
        <v>3132</v>
      </c>
      <c r="S236" s="1" t="s">
        <v>1728</v>
      </c>
      <c r="T236" s="1" t="s">
        <v>1729</v>
      </c>
      <c r="U236" s="1" t="s">
        <v>1730</v>
      </c>
      <c r="V236" s="1" t="s">
        <v>1731</v>
      </c>
    </row>
    <row r="237" s="1" customFormat="1" spans="1:22">
      <c r="A237" s="3">
        <v>999226189482147</v>
      </c>
      <c r="B237" s="1" t="s">
        <v>3083</v>
      </c>
      <c r="C237" s="1" t="s">
        <v>3133</v>
      </c>
      <c r="D237" s="1" t="s">
        <v>3134</v>
      </c>
      <c r="E237" s="1" t="s">
        <v>3135</v>
      </c>
      <c r="F237" s="1" t="s">
        <v>2207</v>
      </c>
      <c r="G237" s="1" t="s">
        <v>1719</v>
      </c>
      <c r="H237" s="1" t="s">
        <v>1720</v>
      </c>
      <c r="I237" s="1" t="s">
        <v>3136</v>
      </c>
      <c r="J237" s="1" t="s">
        <v>30</v>
      </c>
      <c r="K237" s="1" t="s">
        <v>3137</v>
      </c>
      <c r="L237" s="1" t="s">
        <v>3137</v>
      </c>
      <c r="M237" s="1" t="s">
        <v>1723</v>
      </c>
      <c r="N237" s="1" t="s">
        <v>1723</v>
      </c>
      <c r="O237" s="1" t="s">
        <v>1724</v>
      </c>
      <c r="P237" s="1" t="s">
        <v>1725</v>
      </c>
      <c r="Q237" s="1" t="s">
        <v>1726</v>
      </c>
      <c r="R237" s="1" t="s">
        <v>3138</v>
      </c>
      <c r="S237" s="1" t="s">
        <v>1728</v>
      </c>
      <c r="T237" s="1" t="s">
        <v>1729</v>
      </c>
      <c r="U237" s="1" t="s">
        <v>1738</v>
      </c>
      <c r="V237" s="1" t="s">
        <v>2355</v>
      </c>
    </row>
    <row r="238" s="1" customFormat="1" spans="1:22">
      <c r="A238" s="3">
        <v>999226136248332</v>
      </c>
      <c r="B238" s="1" t="s">
        <v>3126</v>
      </c>
      <c r="C238" s="1" t="s">
        <v>3139</v>
      </c>
      <c r="D238" s="1" t="s">
        <v>3140</v>
      </c>
      <c r="E238" s="1" t="s">
        <v>3141</v>
      </c>
      <c r="F238" s="1" t="s">
        <v>2043</v>
      </c>
      <c r="G238" s="1" t="s">
        <v>1719</v>
      </c>
      <c r="H238" s="1" t="s">
        <v>1720</v>
      </c>
      <c r="I238" s="1" t="s">
        <v>3142</v>
      </c>
      <c r="J238" s="1" t="s">
        <v>30</v>
      </c>
      <c r="K238" s="1" t="s">
        <v>3143</v>
      </c>
      <c r="L238" s="1" t="s">
        <v>3143</v>
      </c>
      <c r="M238" s="1" t="s">
        <v>1723</v>
      </c>
      <c r="N238" s="1" t="s">
        <v>1723</v>
      </c>
      <c r="O238" s="1" t="s">
        <v>1724</v>
      </c>
      <c r="P238" s="1" t="s">
        <v>1725</v>
      </c>
      <c r="Q238" s="1" t="s">
        <v>1726</v>
      </c>
      <c r="R238" s="1" t="s">
        <v>3144</v>
      </c>
      <c r="S238" s="1" t="s">
        <v>1728</v>
      </c>
      <c r="T238" s="1" t="s">
        <v>1729</v>
      </c>
      <c r="U238" s="1" t="s">
        <v>1730</v>
      </c>
      <c r="V238" s="1" t="s">
        <v>1731</v>
      </c>
    </row>
    <row r="239" s="1" customFormat="1" spans="1:22">
      <c r="A239" s="3">
        <v>999226134173765</v>
      </c>
      <c r="B239" s="1" t="s">
        <v>3126</v>
      </c>
      <c r="C239" s="1" t="s">
        <v>3145</v>
      </c>
      <c r="D239" s="1" t="s">
        <v>3146</v>
      </c>
      <c r="E239" s="1" t="s">
        <v>3147</v>
      </c>
      <c r="F239" s="1" t="s">
        <v>2043</v>
      </c>
      <c r="G239" s="1" t="s">
        <v>1719</v>
      </c>
      <c r="H239" s="1" t="s">
        <v>1720</v>
      </c>
      <c r="I239" s="1" t="s">
        <v>3148</v>
      </c>
      <c r="J239" s="1" t="s">
        <v>30</v>
      </c>
      <c r="K239" s="1" t="s">
        <v>3149</v>
      </c>
      <c r="L239" s="1" t="s">
        <v>3149</v>
      </c>
      <c r="M239" s="1" t="s">
        <v>1723</v>
      </c>
      <c r="N239" s="1" t="s">
        <v>1723</v>
      </c>
      <c r="O239" s="1" t="s">
        <v>1724</v>
      </c>
      <c r="P239" s="1" t="s">
        <v>1725</v>
      </c>
      <c r="Q239" s="1" t="s">
        <v>1726</v>
      </c>
      <c r="R239" s="1" t="s">
        <v>3150</v>
      </c>
      <c r="S239" s="1" t="s">
        <v>1728</v>
      </c>
      <c r="T239" s="1" t="s">
        <v>1729</v>
      </c>
      <c r="U239" s="1" t="s">
        <v>1738</v>
      </c>
      <c r="V239" s="1" t="s">
        <v>1844</v>
      </c>
    </row>
    <row r="240" s="1" customFormat="1" spans="1:22">
      <c r="A240" s="3">
        <v>999226200741234</v>
      </c>
      <c r="B240" s="1" t="s">
        <v>3052</v>
      </c>
      <c r="C240" s="1" t="s">
        <v>3151</v>
      </c>
      <c r="D240" s="1" t="s">
        <v>3152</v>
      </c>
      <c r="E240" s="1" t="s">
        <v>3153</v>
      </c>
      <c r="F240" s="1" t="s">
        <v>2043</v>
      </c>
      <c r="G240" s="1" t="s">
        <v>1719</v>
      </c>
      <c r="H240" s="1" t="s">
        <v>1720</v>
      </c>
      <c r="I240" s="1" t="s">
        <v>3154</v>
      </c>
      <c r="J240" s="1" t="s">
        <v>30</v>
      </c>
      <c r="K240" s="1" t="s">
        <v>3155</v>
      </c>
      <c r="L240" s="1" t="s">
        <v>3155</v>
      </c>
      <c r="M240" s="1" t="s">
        <v>1723</v>
      </c>
      <c r="N240" s="1" t="s">
        <v>1723</v>
      </c>
      <c r="O240" s="1" t="s">
        <v>1724</v>
      </c>
      <c r="P240" s="1" t="s">
        <v>1725</v>
      </c>
      <c r="Q240" s="1" t="s">
        <v>1726</v>
      </c>
      <c r="R240" s="1" t="s">
        <v>3156</v>
      </c>
      <c r="S240" s="1" t="s">
        <v>1728</v>
      </c>
      <c r="T240" s="1" t="s">
        <v>1729</v>
      </c>
      <c r="U240" s="1" t="s">
        <v>1738</v>
      </c>
      <c r="V240" s="1" t="s">
        <v>1909</v>
      </c>
    </row>
    <row r="241" s="1" customFormat="1" spans="1:22">
      <c r="A241" s="3">
        <v>999226114249869</v>
      </c>
      <c r="B241" s="1" t="s">
        <v>3157</v>
      </c>
      <c r="C241" s="1" t="s">
        <v>3158</v>
      </c>
      <c r="D241" s="1" t="s">
        <v>3159</v>
      </c>
      <c r="E241" s="1" t="s">
        <v>3160</v>
      </c>
      <c r="F241" s="1" t="s">
        <v>2043</v>
      </c>
      <c r="G241" s="1" t="s">
        <v>1719</v>
      </c>
      <c r="H241" s="1" t="s">
        <v>1720</v>
      </c>
      <c r="I241" s="1" t="s">
        <v>3161</v>
      </c>
      <c r="J241" s="1" t="s">
        <v>30</v>
      </c>
      <c r="K241" s="1" t="s">
        <v>3162</v>
      </c>
      <c r="L241" s="1" t="s">
        <v>3162</v>
      </c>
      <c r="M241" s="1" t="s">
        <v>1723</v>
      </c>
      <c r="N241" s="1" t="s">
        <v>1723</v>
      </c>
      <c r="O241" s="1" t="s">
        <v>1724</v>
      </c>
      <c r="P241" s="1" t="s">
        <v>1725</v>
      </c>
      <c r="Q241" s="1" t="s">
        <v>1726</v>
      </c>
      <c r="R241" s="1" t="s">
        <v>3163</v>
      </c>
      <c r="S241" s="1" t="s">
        <v>1728</v>
      </c>
      <c r="T241" s="1" t="s">
        <v>1729</v>
      </c>
      <c r="U241" s="1" t="s">
        <v>1738</v>
      </c>
      <c r="V241" s="1" t="s">
        <v>1739</v>
      </c>
    </row>
    <row r="242" s="1" customFormat="1" spans="1:22">
      <c r="A242" s="3">
        <v>999226109525046</v>
      </c>
      <c r="B242" s="1" t="s">
        <v>3157</v>
      </c>
      <c r="C242" s="1" t="s">
        <v>3164</v>
      </c>
      <c r="D242" s="1" t="s">
        <v>3165</v>
      </c>
      <c r="E242" s="1" t="s">
        <v>3166</v>
      </c>
      <c r="F242" s="1" t="s">
        <v>2043</v>
      </c>
      <c r="G242" s="1" t="s">
        <v>1719</v>
      </c>
      <c r="H242" s="1" t="s">
        <v>1720</v>
      </c>
      <c r="I242" s="1" t="s">
        <v>3167</v>
      </c>
      <c r="J242" s="1" t="s">
        <v>30</v>
      </c>
      <c r="K242" s="1" t="s">
        <v>3168</v>
      </c>
      <c r="L242" s="1" t="s">
        <v>3168</v>
      </c>
      <c r="M242" s="1" t="s">
        <v>1723</v>
      </c>
      <c r="N242" s="1" t="s">
        <v>1723</v>
      </c>
      <c r="O242" s="1" t="s">
        <v>1724</v>
      </c>
      <c r="P242" s="1" t="s">
        <v>1725</v>
      </c>
      <c r="Q242" s="1" t="s">
        <v>1726</v>
      </c>
      <c r="R242" s="1" t="s">
        <v>3169</v>
      </c>
      <c r="S242" s="1" t="s">
        <v>1728</v>
      </c>
      <c r="T242" s="1" t="s">
        <v>1729</v>
      </c>
      <c r="U242" s="1" t="s">
        <v>1738</v>
      </c>
      <c r="V242" s="1" t="s">
        <v>1777</v>
      </c>
    </row>
    <row r="243" s="1" customFormat="1" spans="1:22">
      <c r="A243" s="3">
        <v>999226136443322</v>
      </c>
      <c r="B243" s="1" t="s">
        <v>3126</v>
      </c>
      <c r="C243" s="1" t="s">
        <v>3170</v>
      </c>
      <c r="D243" s="1" t="s">
        <v>3171</v>
      </c>
      <c r="E243" s="1" t="s">
        <v>3172</v>
      </c>
      <c r="F243" s="1" t="s">
        <v>2043</v>
      </c>
      <c r="G243" s="1" t="s">
        <v>1719</v>
      </c>
      <c r="H243" s="1" t="s">
        <v>1720</v>
      </c>
      <c r="I243" s="1" t="s">
        <v>3173</v>
      </c>
      <c r="J243" s="1" t="s">
        <v>30</v>
      </c>
      <c r="K243" s="1" t="s">
        <v>3174</v>
      </c>
      <c r="L243" s="1" t="s">
        <v>3174</v>
      </c>
      <c r="M243" s="1" t="s">
        <v>1723</v>
      </c>
      <c r="N243" s="1" t="s">
        <v>1723</v>
      </c>
      <c r="O243" s="1" t="s">
        <v>1724</v>
      </c>
      <c r="P243" s="1" t="s">
        <v>1725</v>
      </c>
      <c r="Q243" s="1" t="s">
        <v>1726</v>
      </c>
      <c r="R243" s="1" t="s">
        <v>3175</v>
      </c>
      <c r="S243" s="1" t="s">
        <v>1728</v>
      </c>
      <c r="T243" s="1" t="s">
        <v>1729</v>
      </c>
      <c r="U243" s="1" t="s">
        <v>1738</v>
      </c>
      <c r="V243" s="1" t="s">
        <v>1767</v>
      </c>
    </row>
    <row r="244" s="1" customFormat="1" spans="1:22">
      <c r="A244" s="3">
        <v>999226074327699</v>
      </c>
      <c r="B244" s="1" t="s">
        <v>3176</v>
      </c>
      <c r="C244" s="1" t="s">
        <v>3177</v>
      </c>
      <c r="D244" s="1" t="s">
        <v>3178</v>
      </c>
      <c r="E244" s="1" t="s">
        <v>3179</v>
      </c>
      <c r="F244" s="1" t="s">
        <v>1715</v>
      </c>
      <c r="G244" s="1" t="s">
        <v>1719</v>
      </c>
      <c r="H244" s="1" t="s">
        <v>1720</v>
      </c>
      <c r="I244" s="1" t="s">
        <v>3180</v>
      </c>
      <c r="J244" s="1" t="s">
        <v>30</v>
      </c>
      <c r="K244" s="1" t="s">
        <v>3181</v>
      </c>
      <c r="L244" s="1" t="s">
        <v>3181</v>
      </c>
      <c r="M244" s="1" t="s">
        <v>1723</v>
      </c>
      <c r="N244" s="1" t="s">
        <v>1723</v>
      </c>
      <c r="O244" s="1" t="s">
        <v>1724</v>
      </c>
      <c r="P244" s="1" t="s">
        <v>1725</v>
      </c>
      <c r="Q244" s="1" t="s">
        <v>1726</v>
      </c>
      <c r="R244" s="1" t="s">
        <v>3182</v>
      </c>
      <c r="S244" s="1" t="s">
        <v>1728</v>
      </c>
      <c r="T244" s="1" t="s">
        <v>1729</v>
      </c>
      <c r="U244" s="1" t="s">
        <v>1738</v>
      </c>
      <c r="V244" s="1" t="s">
        <v>1777</v>
      </c>
    </row>
    <row r="245" s="1" customFormat="1" spans="1:22">
      <c r="A245" s="3">
        <v>999226114556875</v>
      </c>
      <c r="B245" s="1" t="s">
        <v>3157</v>
      </c>
      <c r="C245" s="1" t="s">
        <v>3183</v>
      </c>
      <c r="D245" s="1" t="s">
        <v>3184</v>
      </c>
      <c r="E245" s="1" t="s">
        <v>3185</v>
      </c>
      <c r="F245" s="1" t="s">
        <v>2043</v>
      </c>
      <c r="G245" s="1" t="s">
        <v>1719</v>
      </c>
      <c r="H245" s="1" t="s">
        <v>1720</v>
      </c>
      <c r="I245" s="1" t="s">
        <v>3186</v>
      </c>
      <c r="J245" s="1" t="s">
        <v>30</v>
      </c>
      <c r="K245" s="1" t="s">
        <v>3187</v>
      </c>
      <c r="L245" s="1" t="s">
        <v>3187</v>
      </c>
      <c r="M245" s="1" t="s">
        <v>1723</v>
      </c>
      <c r="N245" s="1" t="s">
        <v>1723</v>
      </c>
      <c r="O245" s="1" t="s">
        <v>1724</v>
      </c>
      <c r="P245" s="1" t="s">
        <v>1725</v>
      </c>
      <c r="Q245" s="1" t="s">
        <v>1726</v>
      </c>
      <c r="R245" s="1" t="s">
        <v>3188</v>
      </c>
      <c r="S245" s="1" t="s">
        <v>1728</v>
      </c>
      <c r="T245" s="1" t="s">
        <v>1729</v>
      </c>
      <c r="U245" s="1" t="s">
        <v>1738</v>
      </c>
      <c r="V245" s="1" t="s">
        <v>1753</v>
      </c>
    </row>
    <row r="246" s="1" customFormat="1" spans="1:22">
      <c r="A246" s="3">
        <v>999226140483803</v>
      </c>
      <c r="B246" s="1" t="s">
        <v>3126</v>
      </c>
      <c r="C246" s="1" t="s">
        <v>3189</v>
      </c>
      <c r="D246" s="1" t="s">
        <v>3190</v>
      </c>
      <c r="E246" s="1" t="s">
        <v>3191</v>
      </c>
      <c r="F246" s="1" t="s">
        <v>2043</v>
      </c>
      <c r="G246" s="1" t="s">
        <v>1719</v>
      </c>
      <c r="H246" s="1" t="s">
        <v>1720</v>
      </c>
      <c r="I246" s="1" t="s">
        <v>3192</v>
      </c>
      <c r="J246" s="1" t="s">
        <v>30</v>
      </c>
      <c r="K246" s="1" t="s">
        <v>3193</v>
      </c>
      <c r="L246" s="1" t="s">
        <v>3193</v>
      </c>
      <c r="M246" s="1" t="s">
        <v>1723</v>
      </c>
      <c r="N246" s="1" t="s">
        <v>1723</v>
      </c>
      <c r="O246" s="1" t="s">
        <v>1724</v>
      </c>
      <c r="P246" s="1" t="s">
        <v>1725</v>
      </c>
      <c r="Q246" s="1" t="s">
        <v>1726</v>
      </c>
      <c r="R246" s="1" t="s">
        <v>3194</v>
      </c>
      <c r="S246" s="1" t="s">
        <v>1728</v>
      </c>
      <c r="T246" s="1" t="s">
        <v>1729</v>
      </c>
      <c r="U246" s="1" t="s">
        <v>1738</v>
      </c>
      <c r="V246" s="1" t="s">
        <v>1844</v>
      </c>
    </row>
    <row r="247" s="1" customFormat="1" spans="1:22">
      <c r="A247" s="3">
        <v>999226068914522</v>
      </c>
      <c r="B247" s="1" t="s">
        <v>3176</v>
      </c>
      <c r="C247" s="1" t="s">
        <v>3195</v>
      </c>
      <c r="D247" s="1" t="s">
        <v>3196</v>
      </c>
      <c r="E247" s="1" t="s">
        <v>3197</v>
      </c>
      <c r="F247" s="1" t="s">
        <v>2043</v>
      </c>
      <c r="G247" s="1" t="s">
        <v>1719</v>
      </c>
      <c r="H247" s="1" t="s">
        <v>1720</v>
      </c>
      <c r="I247" s="1" t="s">
        <v>3198</v>
      </c>
      <c r="J247" s="1" t="s">
        <v>30</v>
      </c>
      <c r="K247" s="1" t="s">
        <v>3199</v>
      </c>
      <c r="L247" s="1" t="s">
        <v>3199</v>
      </c>
      <c r="M247" s="1" t="s">
        <v>1723</v>
      </c>
      <c r="N247" s="1" t="s">
        <v>1723</v>
      </c>
      <c r="O247" s="1" t="s">
        <v>1724</v>
      </c>
      <c r="P247" s="1" t="s">
        <v>1725</v>
      </c>
      <c r="Q247" s="1" t="s">
        <v>1726</v>
      </c>
      <c r="R247" s="1" t="s">
        <v>3200</v>
      </c>
      <c r="S247" s="1" t="s">
        <v>1728</v>
      </c>
      <c r="T247" s="1" t="s">
        <v>1729</v>
      </c>
      <c r="U247" s="1" t="s">
        <v>1738</v>
      </c>
      <c r="V247" s="1" t="s">
        <v>2551</v>
      </c>
    </row>
    <row r="248" s="1" customFormat="1" spans="1:22">
      <c r="A248" s="3">
        <v>999226052158647</v>
      </c>
      <c r="B248" s="1" t="s">
        <v>3201</v>
      </c>
      <c r="C248" s="1" t="s">
        <v>3202</v>
      </c>
      <c r="D248" s="1" t="s">
        <v>3203</v>
      </c>
      <c r="E248" s="1" t="s">
        <v>3204</v>
      </c>
      <c r="F248" s="1" t="s">
        <v>1715</v>
      </c>
      <c r="G248" s="1" t="s">
        <v>1719</v>
      </c>
      <c r="H248" s="1" t="s">
        <v>1720</v>
      </c>
      <c r="I248" s="1" t="s">
        <v>3205</v>
      </c>
      <c r="J248" s="1" t="s">
        <v>30</v>
      </c>
      <c r="K248" s="1" t="s">
        <v>3206</v>
      </c>
      <c r="L248" s="1" t="s">
        <v>3206</v>
      </c>
      <c r="M248" s="1" t="s">
        <v>1723</v>
      </c>
      <c r="N248" s="1" t="s">
        <v>1723</v>
      </c>
      <c r="O248" s="1" t="s">
        <v>1724</v>
      </c>
      <c r="P248" s="1" t="s">
        <v>1725</v>
      </c>
      <c r="Q248" s="1" t="s">
        <v>1726</v>
      </c>
      <c r="R248" s="1" t="s">
        <v>3207</v>
      </c>
      <c r="S248" s="1" t="s">
        <v>1728</v>
      </c>
      <c r="T248" s="1" t="s">
        <v>1729</v>
      </c>
      <c r="U248" s="1" t="s">
        <v>1738</v>
      </c>
      <c r="V248" s="1" t="s">
        <v>1844</v>
      </c>
    </row>
    <row r="249" s="1" customFormat="1" spans="1:22">
      <c r="A249" s="3">
        <v>999226068567579</v>
      </c>
      <c r="B249" s="1" t="s">
        <v>3176</v>
      </c>
      <c r="C249" s="1" t="s">
        <v>3208</v>
      </c>
      <c r="D249" s="1" t="s">
        <v>3209</v>
      </c>
      <c r="E249" s="1" t="s">
        <v>3210</v>
      </c>
      <c r="F249" s="1" t="s">
        <v>1715</v>
      </c>
      <c r="G249" s="1" t="s">
        <v>1719</v>
      </c>
      <c r="H249" s="1" t="s">
        <v>1720</v>
      </c>
      <c r="I249" s="1" t="s">
        <v>3211</v>
      </c>
      <c r="J249" s="1" t="s">
        <v>30</v>
      </c>
      <c r="K249" s="1" t="s">
        <v>3212</v>
      </c>
      <c r="L249" s="1" t="s">
        <v>3212</v>
      </c>
      <c r="M249" s="1" t="s">
        <v>1723</v>
      </c>
      <c r="N249" s="1" t="s">
        <v>1723</v>
      </c>
      <c r="O249" s="1" t="s">
        <v>1724</v>
      </c>
      <c r="P249" s="1" t="s">
        <v>1725</v>
      </c>
      <c r="Q249" s="1" t="s">
        <v>1726</v>
      </c>
      <c r="R249" s="1" t="s">
        <v>3213</v>
      </c>
      <c r="S249" s="1" t="s">
        <v>1728</v>
      </c>
      <c r="T249" s="1" t="s">
        <v>1729</v>
      </c>
      <c r="U249" s="1" t="s">
        <v>1738</v>
      </c>
      <c r="V249" s="1" t="s">
        <v>2036</v>
      </c>
    </row>
    <row r="250" s="1" customFormat="1" spans="1:22">
      <c r="A250" s="3">
        <v>999226030037029</v>
      </c>
      <c r="B250" s="1" t="s">
        <v>3214</v>
      </c>
      <c r="C250" s="1" t="s">
        <v>3215</v>
      </c>
      <c r="D250" s="1" t="s">
        <v>3216</v>
      </c>
      <c r="E250" s="1" t="s">
        <v>3217</v>
      </c>
      <c r="F250" s="1" t="s">
        <v>2043</v>
      </c>
      <c r="G250" s="1" t="s">
        <v>1719</v>
      </c>
      <c r="H250" s="1" t="s">
        <v>1720</v>
      </c>
      <c r="I250" s="1" t="s">
        <v>3218</v>
      </c>
      <c r="J250" s="1" t="s">
        <v>30</v>
      </c>
      <c r="K250" s="1" t="s">
        <v>3219</v>
      </c>
      <c r="L250" s="1" t="s">
        <v>3219</v>
      </c>
      <c r="M250" s="1" t="s">
        <v>1723</v>
      </c>
      <c r="N250" s="1" t="s">
        <v>1723</v>
      </c>
      <c r="O250" s="1" t="s">
        <v>1724</v>
      </c>
      <c r="P250" s="1" t="s">
        <v>1725</v>
      </c>
      <c r="Q250" s="1" t="s">
        <v>1726</v>
      </c>
      <c r="R250" s="1" t="s">
        <v>3220</v>
      </c>
      <c r="S250" s="1" t="s">
        <v>1728</v>
      </c>
      <c r="T250" s="1" t="s">
        <v>1729</v>
      </c>
      <c r="U250" s="1" t="s">
        <v>1738</v>
      </c>
      <c r="V250" s="1" t="s">
        <v>2551</v>
      </c>
    </row>
    <row r="251" s="1" customFormat="1" spans="1:22">
      <c r="A251" s="3">
        <v>999226016069160</v>
      </c>
      <c r="B251" s="1" t="s">
        <v>3214</v>
      </c>
      <c r="C251" s="1" t="s">
        <v>3221</v>
      </c>
      <c r="D251" s="1" t="s">
        <v>3222</v>
      </c>
      <c r="E251" s="1" t="s">
        <v>3223</v>
      </c>
      <c r="F251" s="1" t="s">
        <v>2043</v>
      </c>
      <c r="G251" s="1" t="s">
        <v>1719</v>
      </c>
      <c r="H251" s="1" t="s">
        <v>1720</v>
      </c>
      <c r="I251" s="1" t="s">
        <v>3224</v>
      </c>
      <c r="J251" s="1" t="s">
        <v>30</v>
      </c>
      <c r="K251" s="1" t="s">
        <v>3225</v>
      </c>
      <c r="L251" s="1" t="s">
        <v>3225</v>
      </c>
      <c r="M251" s="1" t="s">
        <v>1723</v>
      </c>
      <c r="N251" s="1" t="s">
        <v>1723</v>
      </c>
      <c r="O251" s="1" t="s">
        <v>1724</v>
      </c>
      <c r="P251" s="1" t="s">
        <v>1725</v>
      </c>
      <c r="Q251" s="1" t="s">
        <v>1726</v>
      </c>
      <c r="R251" s="1" t="s">
        <v>3226</v>
      </c>
      <c r="S251" s="1" t="s">
        <v>1728</v>
      </c>
      <c r="T251" s="1" t="s">
        <v>1729</v>
      </c>
      <c r="U251" s="1" t="s">
        <v>1730</v>
      </c>
      <c r="V251" s="1" t="s">
        <v>1739</v>
      </c>
    </row>
    <row r="252" s="1" customFormat="1" spans="1:22">
      <c r="A252" s="3">
        <v>999226102176394</v>
      </c>
      <c r="B252" s="1" t="s">
        <v>3176</v>
      </c>
      <c r="C252" s="1" t="s">
        <v>3227</v>
      </c>
      <c r="D252" s="1" t="s">
        <v>3216</v>
      </c>
      <c r="E252" s="1" t="s">
        <v>3228</v>
      </c>
      <c r="F252" s="1" t="s">
        <v>2043</v>
      </c>
      <c r="G252" s="1" t="s">
        <v>1719</v>
      </c>
      <c r="H252" s="1" t="s">
        <v>1720</v>
      </c>
      <c r="I252" s="1" t="s">
        <v>3229</v>
      </c>
      <c r="J252" s="1" t="s">
        <v>30</v>
      </c>
      <c r="K252" s="1" t="s">
        <v>3230</v>
      </c>
      <c r="L252" s="1" t="s">
        <v>3230</v>
      </c>
      <c r="M252" s="1" t="s">
        <v>1723</v>
      </c>
      <c r="N252" s="1" t="s">
        <v>1723</v>
      </c>
      <c r="O252" s="1" t="s">
        <v>1724</v>
      </c>
      <c r="P252" s="1" t="s">
        <v>1725</v>
      </c>
      <c r="Q252" s="1" t="s">
        <v>1726</v>
      </c>
      <c r="R252" s="1" t="s">
        <v>3231</v>
      </c>
      <c r="S252" s="1" t="s">
        <v>1728</v>
      </c>
      <c r="T252" s="1" t="s">
        <v>1729</v>
      </c>
      <c r="U252" s="1" t="s">
        <v>1738</v>
      </c>
      <c r="V252" s="1" t="s">
        <v>2551</v>
      </c>
    </row>
    <row r="253" s="1" customFormat="1" spans="1:22">
      <c r="A253" s="3">
        <v>999226007677784</v>
      </c>
      <c r="B253" s="1" t="s">
        <v>3232</v>
      </c>
      <c r="C253" s="1" t="s">
        <v>3233</v>
      </c>
      <c r="D253" s="1" t="s">
        <v>3234</v>
      </c>
      <c r="E253" s="1" t="s">
        <v>3235</v>
      </c>
      <c r="F253" s="1" t="s">
        <v>2043</v>
      </c>
      <c r="G253" s="1" t="s">
        <v>1719</v>
      </c>
      <c r="H253" s="1" t="s">
        <v>1720</v>
      </c>
      <c r="I253" s="1" t="s">
        <v>3236</v>
      </c>
      <c r="J253" s="1" t="s">
        <v>30</v>
      </c>
      <c r="K253" s="1" t="s">
        <v>3237</v>
      </c>
      <c r="L253" s="1" t="s">
        <v>3237</v>
      </c>
      <c r="M253" s="1" t="s">
        <v>1723</v>
      </c>
      <c r="N253" s="1" t="s">
        <v>1723</v>
      </c>
      <c r="O253" s="1" t="s">
        <v>1724</v>
      </c>
      <c r="P253" s="1" t="s">
        <v>1725</v>
      </c>
      <c r="Q253" s="1" t="s">
        <v>1726</v>
      </c>
      <c r="R253" s="1" t="s">
        <v>3238</v>
      </c>
      <c r="S253" s="1" t="s">
        <v>1728</v>
      </c>
      <c r="T253" s="1" t="s">
        <v>1729</v>
      </c>
      <c r="U253" s="1" t="s">
        <v>1738</v>
      </c>
      <c r="V253" s="1" t="s">
        <v>1739</v>
      </c>
    </row>
    <row r="254" s="1" customFormat="1" spans="1:22">
      <c r="A254" s="3">
        <v>999226003916855</v>
      </c>
      <c r="B254" s="1" t="s">
        <v>3232</v>
      </c>
      <c r="C254" s="1" t="s">
        <v>3239</v>
      </c>
      <c r="D254" s="1" t="s">
        <v>3240</v>
      </c>
      <c r="E254" s="1" t="s">
        <v>3241</v>
      </c>
      <c r="F254" s="1" t="s">
        <v>1715</v>
      </c>
      <c r="G254" s="1" t="s">
        <v>1719</v>
      </c>
      <c r="H254" s="1" t="s">
        <v>1720</v>
      </c>
      <c r="I254" s="1" t="s">
        <v>3242</v>
      </c>
      <c r="J254" s="1" t="s">
        <v>30</v>
      </c>
      <c r="K254" s="1" t="s">
        <v>3243</v>
      </c>
      <c r="L254" s="1" t="s">
        <v>3243</v>
      </c>
      <c r="M254" s="1" t="s">
        <v>1723</v>
      </c>
      <c r="N254" s="1" t="s">
        <v>1723</v>
      </c>
      <c r="O254" s="1" t="s">
        <v>1724</v>
      </c>
      <c r="P254" s="1" t="s">
        <v>1725</v>
      </c>
      <c r="Q254" s="1" t="s">
        <v>1726</v>
      </c>
      <c r="R254" s="1" t="s">
        <v>3244</v>
      </c>
      <c r="S254" s="1" t="s">
        <v>1728</v>
      </c>
      <c r="T254" s="1" t="s">
        <v>1729</v>
      </c>
      <c r="U254" s="1" t="s">
        <v>1738</v>
      </c>
      <c r="V254" s="1" t="s">
        <v>3245</v>
      </c>
    </row>
    <row r="255" s="1" customFormat="1" spans="1:22">
      <c r="A255" s="3">
        <v>999226036087738</v>
      </c>
      <c r="B255" s="1" t="s">
        <v>3201</v>
      </c>
      <c r="C255" s="1" t="s">
        <v>3246</v>
      </c>
      <c r="D255" s="1" t="s">
        <v>3247</v>
      </c>
      <c r="E255" s="1" t="s">
        <v>3248</v>
      </c>
      <c r="F255" s="1" t="s">
        <v>2207</v>
      </c>
      <c r="G255" s="1" t="s">
        <v>1719</v>
      </c>
      <c r="H255" s="1" t="s">
        <v>1720</v>
      </c>
      <c r="I255" s="1" t="s">
        <v>3249</v>
      </c>
      <c r="J255" s="1" t="s">
        <v>30</v>
      </c>
      <c r="K255" s="1" t="s">
        <v>3250</v>
      </c>
      <c r="L255" s="1" t="s">
        <v>3250</v>
      </c>
      <c r="M255" s="1" t="s">
        <v>1723</v>
      </c>
      <c r="N255" s="1" t="s">
        <v>1723</v>
      </c>
      <c r="O255" s="1" t="s">
        <v>1724</v>
      </c>
      <c r="P255" s="1" t="s">
        <v>1725</v>
      </c>
      <c r="Q255" s="1" t="s">
        <v>1726</v>
      </c>
      <c r="R255" s="1" t="s">
        <v>3251</v>
      </c>
      <c r="S255" s="1" t="s">
        <v>1728</v>
      </c>
      <c r="T255" s="1" t="s">
        <v>1729</v>
      </c>
      <c r="U255" s="1" t="s">
        <v>1738</v>
      </c>
      <c r="V255" s="1" t="s">
        <v>1777</v>
      </c>
    </row>
    <row r="256" s="1" customFormat="1" spans="1:22">
      <c r="A256" s="3">
        <v>999226062303270</v>
      </c>
      <c r="B256" s="1" t="s">
        <v>3252</v>
      </c>
      <c r="C256" s="1" t="s">
        <v>3253</v>
      </c>
      <c r="D256" s="1" t="s">
        <v>3254</v>
      </c>
      <c r="E256" s="1" t="s">
        <v>3255</v>
      </c>
      <c r="F256" s="1" t="s">
        <v>2207</v>
      </c>
      <c r="G256" s="1" t="s">
        <v>1719</v>
      </c>
      <c r="H256" s="1" t="s">
        <v>1720</v>
      </c>
      <c r="I256" s="1" t="s">
        <v>3256</v>
      </c>
      <c r="J256" s="1" t="s">
        <v>30</v>
      </c>
      <c r="K256" s="1" t="s">
        <v>3257</v>
      </c>
      <c r="L256" s="1" t="s">
        <v>3257</v>
      </c>
      <c r="M256" s="1" t="s">
        <v>1723</v>
      </c>
      <c r="N256" s="1" t="s">
        <v>1723</v>
      </c>
      <c r="O256" s="1" t="s">
        <v>1724</v>
      </c>
      <c r="P256" s="1" t="s">
        <v>1725</v>
      </c>
      <c r="Q256" s="1" t="s">
        <v>1726</v>
      </c>
      <c r="R256" s="1" t="s">
        <v>3258</v>
      </c>
      <c r="S256" s="1" t="s">
        <v>1728</v>
      </c>
      <c r="T256" s="1" t="s">
        <v>1729</v>
      </c>
      <c r="U256" s="1" t="s">
        <v>1738</v>
      </c>
      <c r="V256" s="1" t="s">
        <v>3259</v>
      </c>
    </row>
    <row r="257" s="1" customFormat="1" spans="1:22">
      <c r="A257" s="3">
        <v>25978750609</v>
      </c>
      <c r="B257" s="1" t="s">
        <v>3260</v>
      </c>
      <c r="C257" s="1" t="s">
        <v>3261</v>
      </c>
      <c r="D257" s="1" t="s">
        <v>3146</v>
      </c>
      <c r="E257" s="1" t="s">
        <v>3262</v>
      </c>
      <c r="F257" s="1" t="s">
        <v>2515</v>
      </c>
      <c r="G257" s="1" t="s">
        <v>1719</v>
      </c>
      <c r="H257" s="1" t="s">
        <v>1720</v>
      </c>
      <c r="I257" s="1" t="s">
        <v>3263</v>
      </c>
      <c r="J257" s="1" t="s">
        <v>30</v>
      </c>
      <c r="K257" s="1" t="s">
        <v>3264</v>
      </c>
      <c r="L257" s="1" t="s">
        <v>3264</v>
      </c>
      <c r="M257" s="1" t="s">
        <v>1723</v>
      </c>
      <c r="N257" s="1" t="s">
        <v>1723</v>
      </c>
      <c r="O257" s="1" t="s">
        <v>1724</v>
      </c>
      <c r="P257" s="1" t="s">
        <v>1725</v>
      </c>
      <c r="Q257" s="1" t="s">
        <v>1726</v>
      </c>
      <c r="R257" s="1" t="s">
        <v>3265</v>
      </c>
      <c r="S257" s="1" t="s">
        <v>1728</v>
      </c>
      <c r="T257" s="1" t="s">
        <v>1729</v>
      </c>
      <c r="U257" s="1" t="s">
        <v>1738</v>
      </c>
      <c r="V257" s="1" t="s">
        <v>1844</v>
      </c>
    </row>
    <row r="258" s="1" customFormat="1" spans="1:22">
      <c r="A258" s="3">
        <v>999225976001192</v>
      </c>
      <c r="B258" s="1" t="s">
        <v>3260</v>
      </c>
      <c r="C258" s="1" t="s">
        <v>3266</v>
      </c>
      <c r="D258" s="1" t="s">
        <v>3267</v>
      </c>
      <c r="E258" s="1" t="s">
        <v>3268</v>
      </c>
      <c r="F258" s="1" t="s">
        <v>2207</v>
      </c>
      <c r="G258" s="1" t="s">
        <v>1719</v>
      </c>
      <c r="H258" s="1" t="s">
        <v>1720</v>
      </c>
      <c r="I258" s="1" t="s">
        <v>3269</v>
      </c>
      <c r="J258" s="1" t="s">
        <v>30</v>
      </c>
      <c r="K258" s="1" t="s">
        <v>3270</v>
      </c>
      <c r="L258" s="1" t="s">
        <v>3270</v>
      </c>
      <c r="M258" s="1" t="s">
        <v>1723</v>
      </c>
      <c r="N258" s="1" t="s">
        <v>1723</v>
      </c>
      <c r="O258" s="1" t="s">
        <v>1724</v>
      </c>
      <c r="P258" s="1" t="s">
        <v>1725</v>
      </c>
      <c r="Q258" s="1" t="s">
        <v>1726</v>
      </c>
      <c r="R258" s="1" t="s">
        <v>3271</v>
      </c>
      <c r="S258" s="1" t="s">
        <v>1728</v>
      </c>
      <c r="T258" s="1" t="s">
        <v>1729</v>
      </c>
      <c r="U258" s="1" t="s">
        <v>1738</v>
      </c>
      <c r="V258" s="1" t="s">
        <v>3045</v>
      </c>
    </row>
    <row r="259" s="1" customFormat="1" spans="1:22">
      <c r="A259" s="3">
        <v>999225975930427</v>
      </c>
      <c r="B259" s="1" t="s">
        <v>3260</v>
      </c>
      <c r="C259" s="1" t="s">
        <v>3272</v>
      </c>
      <c r="D259" s="1" t="s">
        <v>3273</v>
      </c>
      <c r="E259" s="1" t="s">
        <v>3274</v>
      </c>
      <c r="F259" s="1" t="s">
        <v>1715</v>
      </c>
      <c r="G259" s="1" t="s">
        <v>1719</v>
      </c>
      <c r="H259" s="1" t="s">
        <v>1720</v>
      </c>
      <c r="I259" s="1" t="s">
        <v>3275</v>
      </c>
      <c r="J259" s="1" t="s">
        <v>30</v>
      </c>
      <c r="K259" s="1" t="s">
        <v>3276</v>
      </c>
      <c r="L259" s="1" t="s">
        <v>3276</v>
      </c>
      <c r="M259" s="1" t="s">
        <v>1723</v>
      </c>
      <c r="N259" s="1" t="s">
        <v>1723</v>
      </c>
      <c r="O259" s="1" t="s">
        <v>1724</v>
      </c>
      <c r="P259" s="1" t="s">
        <v>1725</v>
      </c>
      <c r="Q259" s="1" t="s">
        <v>1726</v>
      </c>
      <c r="R259" s="1" t="s">
        <v>3277</v>
      </c>
      <c r="S259" s="1" t="s">
        <v>1728</v>
      </c>
      <c r="T259" s="1" t="s">
        <v>1729</v>
      </c>
      <c r="U259" s="1" t="s">
        <v>1738</v>
      </c>
      <c r="V259" s="1" t="s">
        <v>2551</v>
      </c>
    </row>
    <row r="260" s="1" customFormat="1" spans="1:22">
      <c r="A260" s="3">
        <v>999225981659558</v>
      </c>
      <c r="B260" s="1" t="s">
        <v>3260</v>
      </c>
      <c r="C260" s="1" t="s">
        <v>3278</v>
      </c>
      <c r="D260" s="1" t="s">
        <v>3279</v>
      </c>
      <c r="E260" s="1" t="s">
        <v>3280</v>
      </c>
      <c r="F260" s="1" t="s">
        <v>2043</v>
      </c>
      <c r="G260" s="1" t="s">
        <v>1719</v>
      </c>
      <c r="H260" s="1" t="s">
        <v>1720</v>
      </c>
      <c r="I260" s="1" t="s">
        <v>3281</v>
      </c>
      <c r="J260" s="1" t="s">
        <v>30</v>
      </c>
      <c r="K260" s="1" t="s">
        <v>3282</v>
      </c>
      <c r="L260" s="1" t="s">
        <v>3282</v>
      </c>
      <c r="M260" s="1" t="s">
        <v>1723</v>
      </c>
      <c r="N260" s="1" t="s">
        <v>1723</v>
      </c>
      <c r="O260" s="1" t="s">
        <v>1724</v>
      </c>
      <c r="P260" s="1" t="s">
        <v>1725</v>
      </c>
      <c r="Q260" s="1" t="s">
        <v>1726</v>
      </c>
      <c r="R260" s="1" t="s">
        <v>3283</v>
      </c>
      <c r="S260" s="1" t="s">
        <v>1728</v>
      </c>
      <c r="T260" s="1" t="s">
        <v>1729</v>
      </c>
      <c r="U260" s="1" t="s">
        <v>1738</v>
      </c>
      <c r="V260" s="1" t="s">
        <v>1753</v>
      </c>
    </row>
    <row r="261" s="1" customFormat="1" spans="1:22">
      <c r="A261" s="3">
        <v>999225952779414</v>
      </c>
      <c r="B261" s="1" t="s">
        <v>3284</v>
      </c>
      <c r="C261" s="1" t="s">
        <v>3285</v>
      </c>
      <c r="D261" s="1" t="s">
        <v>3216</v>
      </c>
      <c r="E261" s="1" t="s">
        <v>3286</v>
      </c>
      <c r="F261" s="1" t="s">
        <v>2043</v>
      </c>
      <c r="G261" s="1" t="s">
        <v>1719</v>
      </c>
      <c r="H261" s="1" t="s">
        <v>1720</v>
      </c>
      <c r="I261" s="1" t="s">
        <v>3287</v>
      </c>
      <c r="J261" s="1" t="s">
        <v>30</v>
      </c>
      <c r="K261" s="1" t="s">
        <v>3288</v>
      </c>
      <c r="L261" s="1" t="s">
        <v>3288</v>
      </c>
      <c r="M261" s="1" t="s">
        <v>1723</v>
      </c>
      <c r="N261" s="1" t="s">
        <v>1723</v>
      </c>
      <c r="O261" s="1" t="s">
        <v>1724</v>
      </c>
      <c r="P261" s="1" t="s">
        <v>1725</v>
      </c>
      <c r="Q261" s="1" t="s">
        <v>1726</v>
      </c>
      <c r="R261" s="1" t="s">
        <v>3289</v>
      </c>
      <c r="S261" s="1" t="s">
        <v>1728</v>
      </c>
      <c r="T261" s="1" t="s">
        <v>1729</v>
      </c>
      <c r="U261" s="1" t="s">
        <v>1738</v>
      </c>
      <c r="V261" s="1" t="s">
        <v>2551</v>
      </c>
    </row>
    <row r="262" s="1" customFormat="1" spans="1:22">
      <c r="A262" s="3">
        <v>999225910330463</v>
      </c>
      <c r="B262" s="1" t="s">
        <v>3290</v>
      </c>
      <c r="C262" s="1" t="s">
        <v>3291</v>
      </c>
      <c r="D262" s="1" t="s">
        <v>3152</v>
      </c>
      <c r="E262" s="1" t="s">
        <v>3292</v>
      </c>
      <c r="F262" s="1" t="s">
        <v>1715</v>
      </c>
      <c r="G262" s="1" t="s">
        <v>1719</v>
      </c>
      <c r="H262" s="1" t="s">
        <v>1720</v>
      </c>
      <c r="I262" s="1" t="s">
        <v>3293</v>
      </c>
      <c r="J262" s="1" t="s">
        <v>30</v>
      </c>
      <c r="K262" s="1" t="s">
        <v>3294</v>
      </c>
      <c r="L262" s="1" t="s">
        <v>3294</v>
      </c>
      <c r="M262" s="1" t="s">
        <v>1723</v>
      </c>
      <c r="N262" s="1" t="s">
        <v>1723</v>
      </c>
      <c r="O262" s="1" t="s">
        <v>1724</v>
      </c>
      <c r="P262" s="1" t="s">
        <v>1725</v>
      </c>
      <c r="Q262" s="1" t="s">
        <v>1726</v>
      </c>
      <c r="R262" s="1" t="s">
        <v>3295</v>
      </c>
      <c r="S262" s="1" t="s">
        <v>1728</v>
      </c>
      <c r="T262" s="1" t="s">
        <v>1729</v>
      </c>
      <c r="U262" s="1" t="s">
        <v>1738</v>
      </c>
      <c r="V262" s="1" t="s">
        <v>1909</v>
      </c>
    </row>
    <row r="263" s="1" customFormat="1" spans="1:22">
      <c r="A263" s="3">
        <v>999226012083033</v>
      </c>
      <c r="B263" s="1" t="s">
        <v>3214</v>
      </c>
      <c r="C263" s="1" t="s">
        <v>3296</v>
      </c>
      <c r="D263" s="1" t="s">
        <v>3297</v>
      </c>
      <c r="E263" s="1" t="s">
        <v>3298</v>
      </c>
      <c r="F263" s="1" t="s">
        <v>1715</v>
      </c>
      <c r="G263" s="1" t="s">
        <v>1719</v>
      </c>
      <c r="H263" s="1" t="s">
        <v>1720</v>
      </c>
      <c r="I263" s="1" t="s">
        <v>3299</v>
      </c>
      <c r="J263" s="1" t="s">
        <v>30</v>
      </c>
      <c r="K263" s="1" t="s">
        <v>3300</v>
      </c>
      <c r="L263" s="1" t="s">
        <v>3300</v>
      </c>
      <c r="M263" s="1" t="s">
        <v>1723</v>
      </c>
      <c r="N263" s="1" t="s">
        <v>1723</v>
      </c>
      <c r="O263" s="1" t="s">
        <v>1724</v>
      </c>
      <c r="P263" s="1" t="s">
        <v>1725</v>
      </c>
      <c r="Q263" s="1" t="s">
        <v>1726</v>
      </c>
      <c r="R263" s="1" t="s">
        <v>3301</v>
      </c>
      <c r="S263" s="1" t="s">
        <v>1728</v>
      </c>
      <c r="T263" s="1" t="s">
        <v>1729</v>
      </c>
      <c r="U263" s="1" t="s">
        <v>1738</v>
      </c>
      <c r="V263" s="1" t="s">
        <v>1753</v>
      </c>
    </row>
    <row r="264" s="1" customFormat="1" spans="1:22">
      <c r="A264" s="3">
        <v>999225982805823</v>
      </c>
      <c r="B264" s="1" t="s">
        <v>3260</v>
      </c>
      <c r="C264" s="1" t="s">
        <v>3302</v>
      </c>
      <c r="D264" s="1" t="s">
        <v>3303</v>
      </c>
      <c r="E264" s="1" t="s">
        <v>3304</v>
      </c>
      <c r="F264" s="1" t="s">
        <v>2043</v>
      </c>
      <c r="G264" s="1" t="s">
        <v>1719</v>
      </c>
      <c r="H264" s="1" t="s">
        <v>1720</v>
      </c>
      <c r="I264" s="1" t="s">
        <v>3305</v>
      </c>
      <c r="J264" s="1" t="s">
        <v>30</v>
      </c>
      <c r="K264" s="1" t="s">
        <v>3306</v>
      </c>
      <c r="L264" s="1" t="s">
        <v>3306</v>
      </c>
      <c r="M264" s="1" t="s">
        <v>1723</v>
      </c>
      <c r="N264" s="1" t="s">
        <v>1723</v>
      </c>
      <c r="O264" s="1" t="s">
        <v>1724</v>
      </c>
      <c r="P264" s="1" t="s">
        <v>1725</v>
      </c>
      <c r="Q264" s="1" t="s">
        <v>1726</v>
      </c>
      <c r="R264" s="1" t="s">
        <v>3307</v>
      </c>
      <c r="S264" s="1" t="s">
        <v>1728</v>
      </c>
      <c r="T264" s="1" t="s">
        <v>1729</v>
      </c>
      <c r="U264" s="1" t="s">
        <v>1738</v>
      </c>
      <c r="V264" s="1" t="s">
        <v>1837</v>
      </c>
    </row>
    <row r="265" s="1" customFormat="1" spans="1:22">
      <c r="A265" s="3">
        <v>999225904784459</v>
      </c>
      <c r="B265" s="1" t="s">
        <v>3290</v>
      </c>
      <c r="C265" s="1" t="s">
        <v>3308</v>
      </c>
      <c r="D265" s="1" t="s">
        <v>3309</v>
      </c>
      <c r="E265" s="1" t="s">
        <v>3310</v>
      </c>
      <c r="F265" s="1" t="s">
        <v>2207</v>
      </c>
      <c r="G265" s="1" t="s">
        <v>1719</v>
      </c>
      <c r="H265" s="1" t="s">
        <v>1720</v>
      </c>
      <c r="I265" s="1" t="s">
        <v>3311</v>
      </c>
      <c r="J265" s="1" t="s">
        <v>30</v>
      </c>
      <c r="K265" s="1" t="s">
        <v>3312</v>
      </c>
      <c r="L265" s="1" t="s">
        <v>3312</v>
      </c>
      <c r="M265" s="1" t="s">
        <v>1723</v>
      </c>
      <c r="N265" s="1" t="s">
        <v>1723</v>
      </c>
      <c r="O265" s="1" t="s">
        <v>1724</v>
      </c>
      <c r="P265" s="1" t="s">
        <v>1725</v>
      </c>
      <c r="Q265" s="1" t="s">
        <v>1726</v>
      </c>
      <c r="R265" s="1" t="s">
        <v>3313</v>
      </c>
      <c r="S265" s="1" t="s">
        <v>1728</v>
      </c>
      <c r="T265" s="1" t="s">
        <v>1729</v>
      </c>
      <c r="U265" s="1" t="s">
        <v>1738</v>
      </c>
      <c r="V265" s="1" t="s">
        <v>1909</v>
      </c>
    </row>
    <row r="266" s="1" customFormat="1" spans="1:22">
      <c r="A266" s="3">
        <v>999225885477641</v>
      </c>
      <c r="B266" s="1" t="s">
        <v>3314</v>
      </c>
      <c r="C266" s="1" t="s">
        <v>3315</v>
      </c>
      <c r="D266" s="1" t="s">
        <v>3316</v>
      </c>
      <c r="E266" s="1" t="s">
        <v>3317</v>
      </c>
      <c r="F266" s="1" t="s">
        <v>1715</v>
      </c>
      <c r="G266" s="1" t="s">
        <v>1719</v>
      </c>
      <c r="H266" s="1" t="s">
        <v>1720</v>
      </c>
      <c r="I266" s="1" t="s">
        <v>3318</v>
      </c>
      <c r="J266" s="1" t="s">
        <v>30</v>
      </c>
      <c r="K266" s="1" t="s">
        <v>3319</v>
      </c>
      <c r="L266" s="1" t="s">
        <v>3319</v>
      </c>
      <c r="M266" s="1" t="s">
        <v>1723</v>
      </c>
      <c r="N266" s="1" t="s">
        <v>1723</v>
      </c>
      <c r="O266" s="1" t="s">
        <v>1724</v>
      </c>
      <c r="P266" s="1" t="s">
        <v>1725</v>
      </c>
      <c r="Q266" s="1" t="s">
        <v>1726</v>
      </c>
      <c r="R266" s="1" t="s">
        <v>3320</v>
      </c>
      <c r="S266" s="1" t="s">
        <v>1728</v>
      </c>
      <c r="T266" s="1" t="s">
        <v>1729</v>
      </c>
      <c r="U266" s="1" t="s">
        <v>1738</v>
      </c>
      <c r="V266" s="1" t="s">
        <v>1739</v>
      </c>
    </row>
    <row r="267" s="1" customFormat="1" spans="1:22">
      <c r="A267" s="3">
        <v>999225868627087</v>
      </c>
      <c r="B267" s="1" t="s">
        <v>3314</v>
      </c>
      <c r="C267" s="1" t="s">
        <v>3321</v>
      </c>
      <c r="D267" s="1" t="s">
        <v>3322</v>
      </c>
      <c r="E267" s="1" t="s">
        <v>3323</v>
      </c>
      <c r="F267" s="1" t="s">
        <v>1715</v>
      </c>
      <c r="G267" s="1" t="s">
        <v>1719</v>
      </c>
      <c r="H267" s="1" t="s">
        <v>1720</v>
      </c>
      <c r="I267" s="1" t="s">
        <v>3324</v>
      </c>
      <c r="J267" s="1" t="s">
        <v>30</v>
      </c>
      <c r="K267" s="1" t="s">
        <v>3325</v>
      </c>
      <c r="L267" s="1" t="s">
        <v>3325</v>
      </c>
      <c r="M267" s="1" t="s">
        <v>1723</v>
      </c>
      <c r="N267" s="1" t="s">
        <v>1723</v>
      </c>
      <c r="O267" s="1" t="s">
        <v>1724</v>
      </c>
      <c r="P267" s="1" t="s">
        <v>1725</v>
      </c>
      <c r="Q267" s="1" t="s">
        <v>1726</v>
      </c>
      <c r="R267" s="1" t="s">
        <v>3326</v>
      </c>
      <c r="S267" s="1" t="s">
        <v>1728</v>
      </c>
      <c r="T267" s="1" t="s">
        <v>1729</v>
      </c>
      <c r="U267" s="1" t="s">
        <v>1738</v>
      </c>
      <c r="V267" s="1" t="s">
        <v>1739</v>
      </c>
    </row>
    <row r="268" s="1" customFormat="1" spans="1:22">
      <c r="A268" s="3">
        <v>999225846929492</v>
      </c>
      <c r="B268" s="1" t="s">
        <v>3327</v>
      </c>
      <c r="C268" s="1" t="s">
        <v>3328</v>
      </c>
      <c r="D268" s="1" t="s">
        <v>3329</v>
      </c>
      <c r="E268" s="1" t="s">
        <v>3330</v>
      </c>
      <c r="F268" s="1" t="s">
        <v>1715</v>
      </c>
      <c r="G268" s="1" t="s">
        <v>1719</v>
      </c>
      <c r="H268" s="1" t="s">
        <v>1720</v>
      </c>
      <c r="I268" s="1" t="s">
        <v>3331</v>
      </c>
      <c r="J268" s="1" t="s">
        <v>30</v>
      </c>
      <c r="K268" s="1" t="s">
        <v>3332</v>
      </c>
      <c r="L268" s="1" t="s">
        <v>3332</v>
      </c>
      <c r="M268" s="1" t="s">
        <v>1723</v>
      </c>
      <c r="N268" s="1" t="s">
        <v>1723</v>
      </c>
      <c r="O268" s="1" t="s">
        <v>1724</v>
      </c>
      <c r="P268" s="1" t="s">
        <v>1725</v>
      </c>
      <c r="Q268" s="1" t="s">
        <v>1726</v>
      </c>
      <c r="R268" s="1" t="s">
        <v>3333</v>
      </c>
      <c r="S268" s="1" t="s">
        <v>1728</v>
      </c>
      <c r="T268" s="1" t="s">
        <v>1729</v>
      </c>
      <c r="U268" s="1" t="s">
        <v>1738</v>
      </c>
      <c r="V268" s="1" t="s">
        <v>2003</v>
      </c>
    </row>
    <row r="269" s="1" customFormat="1" spans="1:22">
      <c r="A269" s="3">
        <v>999225955074530</v>
      </c>
      <c r="B269" s="1" t="s">
        <v>3284</v>
      </c>
      <c r="C269" s="1" t="s">
        <v>3334</v>
      </c>
      <c r="D269" s="1" t="s">
        <v>3335</v>
      </c>
      <c r="E269" s="1" t="s">
        <v>3336</v>
      </c>
      <c r="F269" s="1" t="s">
        <v>2207</v>
      </c>
      <c r="G269" s="1" t="s">
        <v>1719</v>
      </c>
      <c r="H269" s="1" t="s">
        <v>1720</v>
      </c>
      <c r="I269" s="1" t="s">
        <v>3337</v>
      </c>
      <c r="J269" s="1" t="s">
        <v>30</v>
      </c>
      <c r="K269" s="1" t="s">
        <v>3338</v>
      </c>
      <c r="L269" s="1" t="s">
        <v>3338</v>
      </c>
      <c r="M269" s="1" t="s">
        <v>1723</v>
      </c>
      <c r="N269" s="1" t="s">
        <v>1723</v>
      </c>
      <c r="O269" s="1" t="s">
        <v>1724</v>
      </c>
      <c r="P269" s="1" t="s">
        <v>1725</v>
      </c>
      <c r="Q269" s="1" t="s">
        <v>1726</v>
      </c>
      <c r="R269" s="1" t="s">
        <v>3339</v>
      </c>
      <c r="S269" s="1" t="s">
        <v>1728</v>
      </c>
      <c r="T269" s="1" t="s">
        <v>1729</v>
      </c>
      <c r="U269" s="1" t="s">
        <v>1738</v>
      </c>
      <c r="V269" s="1" t="s">
        <v>1760</v>
      </c>
    </row>
    <row r="270" s="1" customFormat="1" spans="1:22">
      <c r="A270" s="3">
        <v>999225800952076</v>
      </c>
      <c r="B270" s="1" t="s">
        <v>3340</v>
      </c>
      <c r="C270" s="1" t="s">
        <v>3341</v>
      </c>
      <c r="D270" s="1" t="s">
        <v>2797</v>
      </c>
      <c r="E270" s="1" t="s">
        <v>3342</v>
      </c>
      <c r="F270" s="1" t="s">
        <v>2043</v>
      </c>
      <c r="G270" s="1" t="s">
        <v>1719</v>
      </c>
      <c r="H270" s="1" t="s">
        <v>1720</v>
      </c>
      <c r="I270" s="1" t="s">
        <v>3343</v>
      </c>
      <c r="J270" s="1" t="s">
        <v>30</v>
      </c>
      <c r="K270" s="1" t="s">
        <v>3344</v>
      </c>
      <c r="L270" s="1" t="s">
        <v>3344</v>
      </c>
      <c r="M270" s="1" t="s">
        <v>1723</v>
      </c>
      <c r="N270" s="1" t="s">
        <v>1723</v>
      </c>
      <c r="O270" s="1" t="s">
        <v>1724</v>
      </c>
      <c r="P270" s="1" t="s">
        <v>1725</v>
      </c>
      <c r="Q270" s="1" t="s">
        <v>1726</v>
      </c>
      <c r="R270" s="1" t="s">
        <v>3345</v>
      </c>
      <c r="S270" s="1" t="s">
        <v>1728</v>
      </c>
      <c r="T270" s="1" t="s">
        <v>1729</v>
      </c>
      <c r="U270" s="1" t="s">
        <v>1738</v>
      </c>
      <c r="V270" s="1" t="s">
        <v>1767</v>
      </c>
    </row>
    <row r="271" s="1" customFormat="1" spans="1:22">
      <c r="A271" s="3">
        <v>999225760886043</v>
      </c>
      <c r="B271" s="1" t="s">
        <v>3346</v>
      </c>
      <c r="C271" s="1" t="s">
        <v>3347</v>
      </c>
      <c r="D271" s="1" t="s">
        <v>3348</v>
      </c>
      <c r="E271" s="1" t="s">
        <v>3349</v>
      </c>
      <c r="F271" s="1" t="s">
        <v>1715</v>
      </c>
      <c r="G271" s="1" t="s">
        <v>1719</v>
      </c>
      <c r="H271" s="1" t="s">
        <v>1720</v>
      </c>
      <c r="I271" s="1" t="s">
        <v>3350</v>
      </c>
      <c r="J271" s="1" t="s">
        <v>30</v>
      </c>
      <c r="K271" s="1" t="s">
        <v>3351</v>
      </c>
      <c r="L271" s="1" t="s">
        <v>3351</v>
      </c>
      <c r="M271" s="1" t="s">
        <v>1723</v>
      </c>
      <c r="N271" s="1" t="s">
        <v>1723</v>
      </c>
      <c r="O271" s="1" t="s">
        <v>1724</v>
      </c>
      <c r="P271" s="1" t="s">
        <v>1725</v>
      </c>
      <c r="Q271" s="1" t="s">
        <v>1726</v>
      </c>
      <c r="R271" s="1" t="s">
        <v>3352</v>
      </c>
      <c r="S271" s="1" t="s">
        <v>1728</v>
      </c>
      <c r="T271" s="1" t="s">
        <v>1729</v>
      </c>
      <c r="U271" s="1" t="s">
        <v>1730</v>
      </c>
      <c r="V271" s="1" t="s">
        <v>1739</v>
      </c>
    </row>
    <row r="272" s="1" customFormat="1" spans="1:22">
      <c r="A272" s="3">
        <v>999225832012742</v>
      </c>
      <c r="B272" s="1" t="s">
        <v>3327</v>
      </c>
      <c r="C272" s="1" t="s">
        <v>3353</v>
      </c>
      <c r="D272" s="1" t="s">
        <v>3354</v>
      </c>
      <c r="E272" s="1" t="s">
        <v>3355</v>
      </c>
      <c r="F272" s="1" t="s">
        <v>2043</v>
      </c>
      <c r="G272" s="1" t="s">
        <v>1719</v>
      </c>
      <c r="H272" s="1" t="s">
        <v>1720</v>
      </c>
      <c r="I272" s="1" t="s">
        <v>3356</v>
      </c>
      <c r="J272" s="1" t="s">
        <v>30</v>
      </c>
      <c r="K272" s="1" t="s">
        <v>3357</v>
      </c>
      <c r="L272" s="1" t="s">
        <v>3357</v>
      </c>
      <c r="M272" s="1" t="s">
        <v>1723</v>
      </c>
      <c r="N272" s="1" t="s">
        <v>1723</v>
      </c>
      <c r="O272" s="1" t="s">
        <v>1724</v>
      </c>
      <c r="P272" s="1" t="s">
        <v>1725</v>
      </c>
      <c r="Q272" s="1" t="s">
        <v>1726</v>
      </c>
      <c r="R272" s="1" t="s">
        <v>3358</v>
      </c>
      <c r="S272" s="1" t="s">
        <v>1728</v>
      </c>
      <c r="T272" s="1" t="s">
        <v>1729</v>
      </c>
      <c r="U272" s="1" t="s">
        <v>1738</v>
      </c>
      <c r="V272" s="1" t="s">
        <v>1844</v>
      </c>
    </row>
    <row r="273" s="1" customFormat="1" spans="1:22">
      <c r="A273" s="3">
        <v>999225889858771</v>
      </c>
      <c r="B273" s="1" t="s">
        <v>3314</v>
      </c>
      <c r="C273" s="1" t="s">
        <v>3359</v>
      </c>
      <c r="D273" s="1" t="s">
        <v>3360</v>
      </c>
      <c r="E273" s="1" t="s">
        <v>3361</v>
      </c>
      <c r="F273" s="1" t="s">
        <v>2043</v>
      </c>
      <c r="G273" s="1" t="s">
        <v>1719</v>
      </c>
      <c r="H273" s="1" t="s">
        <v>1720</v>
      </c>
      <c r="I273" s="1" t="s">
        <v>3362</v>
      </c>
      <c r="J273" s="1" t="s">
        <v>30</v>
      </c>
      <c r="K273" s="1" t="s">
        <v>3363</v>
      </c>
      <c r="L273" s="1" t="s">
        <v>3363</v>
      </c>
      <c r="M273" s="1" t="s">
        <v>1723</v>
      </c>
      <c r="N273" s="1" t="s">
        <v>1723</v>
      </c>
      <c r="O273" s="1" t="s">
        <v>1724</v>
      </c>
      <c r="P273" s="1" t="s">
        <v>1725</v>
      </c>
      <c r="Q273" s="1" t="s">
        <v>1726</v>
      </c>
      <c r="R273" s="1" t="s">
        <v>3364</v>
      </c>
      <c r="S273" s="1" t="s">
        <v>1728</v>
      </c>
      <c r="T273" s="1" t="s">
        <v>1729</v>
      </c>
      <c r="U273" s="1" t="s">
        <v>1730</v>
      </c>
      <c r="V273" s="1" t="s">
        <v>1739</v>
      </c>
    </row>
    <row r="274" s="1" customFormat="1" spans="1:22">
      <c r="A274" s="3">
        <v>999225646260152</v>
      </c>
      <c r="B274" s="1" t="s">
        <v>3365</v>
      </c>
      <c r="C274" s="1" t="s">
        <v>3366</v>
      </c>
      <c r="D274" s="1" t="s">
        <v>3367</v>
      </c>
      <c r="E274" s="1" t="s">
        <v>3368</v>
      </c>
      <c r="F274" s="1" t="s">
        <v>2043</v>
      </c>
      <c r="G274" s="1" t="s">
        <v>1719</v>
      </c>
      <c r="H274" s="1" t="s">
        <v>1720</v>
      </c>
      <c r="I274" s="1" t="s">
        <v>3369</v>
      </c>
      <c r="J274" s="1" t="s">
        <v>30</v>
      </c>
      <c r="K274" s="1" t="s">
        <v>3370</v>
      </c>
      <c r="L274" s="1" t="s">
        <v>3370</v>
      </c>
      <c r="M274" s="1" t="s">
        <v>1723</v>
      </c>
      <c r="N274" s="1" t="s">
        <v>1723</v>
      </c>
      <c r="O274" s="1" t="s">
        <v>1724</v>
      </c>
      <c r="P274" s="1" t="s">
        <v>1725</v>
      </c>
      <c r="Q274" s="1" t="s">
        <v>1726</v>
      </c>
      <c r="R274" s="1" t="s">
        <v>3371</v>
      </c>
      <c r="S274" s="1" t="s">
        <v>1728</v>
      </c>
      <c r="T274" s="1" t="s">
        <v>1729</v>
      </c>
      <c r="U274" s="1" t="s">
        <v>1738</v>
      </c>
      <c r="V274" s="1" t="s">
        <v>1767</v>
      </c>
    </row>
    <row r="275" s="1" customFormat="1" spans="1:22">
      <c r="A275" s="3">
        <v>999225702666695</v>
      </c>
      <c r="B275" s="1" t="s">
        <v>3372</v>
      </c>
      <c r="C275" s="1" t="s">
        <v>3373</v>
      </c>
      <c r="D275" s="1" t="s">
        <v>3374</v>
      </c>
      <c r="E275" s="1" t="s">
        <v>3375</v>
      </c>
      <c r="F275" s="1" t="s">
        <v>1715</v>
      </c>
      <c r="G275" s="1" t="s">
        <v>1719</v>
      </c>
      <c r="H275" s="1" t="s">
        <v>1720</v>
      </c>
      <c r="I275" s="1" t="s">
        <v>3376</v>
      </c>
      <c r="J275" s="1" t="s">
        <v>30</v>
      </c>
      <c r="K275" s="1" t="s">
        <v>3377</v>
      </c>
      <c r="L275" s="1" t="s">
        <v>3377</v>
      </c>
      <c r="M275" s="1" t="s">
        <v>1723</v>
      </c>
      <c r="N275" s="1" t="s">
        <v>1723</v>
      </c>
      <c r="O275" s="1" t="s">
        <v>1724</v>
      </c>
      <c r="P275" s="1" t="s">
        <v>1725</v>
      </c>
      <c r="Q275" s="1" t="s">
        <v>1726</v>
      </c>
      <c r="R275" s="1" t="s">
        <v>3378</v>
      </c>
      <c r="S275" s="1" t="s">
        <v>1728</v>
      </c>
      <c r="T275" s="1" t="s">
        <v>1729</v>
      </c>
      <c r="U275" s="1" t="s">
        <v>1738</v>
      </c>
      <c r="V275" s="1" t="s">
        <v>2138</v>
      </c>
    </row>
    <row r="276" s="1" customFormat="1" spans="1:22">
      <c r="A276" s="3">
        <v>999225579387842</v>
      </c>
      <c r="B276" s="1" t="s">
        <v>3379</v>
      </c>
      <c r="C276" s="1" t="s">
        <v>3380</v>
      </c>
      <c r="D276" s="1" t="s">
        <v>1998</v>
      </c>
      <c r="E276" s="1" t="s">
        <v>3381</v>
      </c>
      <c r="F276" s="1" t="s">
        <v>1715</v>
      </c>
      <c r="G276" s="1" t="s">
        <v>1719</v>
      </c>
      <c r="H276" s="1" t="s">
        <v>1720</v>
      </c>
      <c r="I276" s="1" t="s">
        <v>3382</v>
      </c>
      <c r="J276" s="1" t="s">
        <v>30</v>
      </c>
      <c r="K276" s="1" t="s">
        <v>3383</v>
      </c>
      <c r="L276" s="1" t="s">
        <v>3383</v>
      </c>
      <c r="M276" s="1" t="s">
        <v>1723</v>
      </c>
      <c r="N276" s="1" t="s">
        <v>1723</v>
      </c>
      <c r="O276" s="1" t="s">
        <v>1724</v>
      </c>
      <c r="P276" s="1" t="s">
        <v>1725</v>
      </c>
      <c r="Q276" s="1" t="s">
        <v>1726</v>
      </c>
      <c r="R276" s="1" t="s">
        <v>3384</v>
      </c>
      <c r="S276" s="1" t="s">
        <v>1728</v>
      </c>
      <c r="T276" s="1" t="s">
        <v>1729</v>
      </c>
      <c r="U276" s="1" t="s">
        <v>1738</v>
      </c>
      <c r="V276" s="1" t="s">
        <v>2003</v>
      </c>
    </row>
    <row r="277" s="1" customFormat="1" spans="1:22">
      <c r="A277" s="3">
        <v>999225482431740</v>
      </c>
      <c r="B277" s="1" t="s">
        <v>3385</v>
      </c>
      <c r="C277" s="1" t="s">
        <v>3386</v>
      </c>
      <c r="D277" s="1" t="s">
        <v>2528</v>
      </c>
      <c r="E277" s="1" t="s">
        <v>3387</v>
      </c>
      <c r="F277" s="1" t="s">
        <v>1715</v>
      </c>
      <c r="G277" s="1" t="s">
        <v>1719</v>
      </c>
      <c r="H277" s="1" t="s">
        <v>1720</v>
      </c>
      <c r="I277" s="1" t="s">
        <v>3388</v>
      </c>
      <c r="J277" s="1" t="s">
        <v>30</v>
      </c>
      <c r="K277" s="1" t="s">
        <v>3389</v>
      </c>
      <c r="L277" s="1" t="s">
        <v>3389</v>
      </c>
      <c r="M277" s="1" t="s">
        <v>1723</v>
      </c>
      <c r="N277" s="1" t="s">
        <v>1723</v>
      </c>
      <c r="O277" s="1" t="s">
        <v>1724</v>
      </c>
      <c r="P277" s="1" t="s">
        <v>1725</v>
      </c>
      <c r="Q277" s="1" t="s">
        <v>1726</v>
      </c>
      <c r="R277" s="1" t="s">
        <v>3390</v>
      </c>
      <c r="S277" s="1" t="s">
        <v>1728</v>
      </c>
      <c r="T277" s="1" t="s">
        <v>1729</v>
      </c>
      <c r="U277" s="1" t="s">
        <v>1738</v>
      </c>
      <c r="V277" s="1" t="s">
        <v>1909</v>
      </c>
    </row>
    <row r="278" s="1" customFormat="1" spans="1:22">
      <c r="A278" s="3">
        <v>999225423390520</v>
      </c>
      <c r="B278" s="1" t="s">
        <v>3391</v>
      </c>
      <c r="C278" s="1" t="s">
        <v>3392</v>
      </c>
      <c r="D278" s="1" t="s">
        <v>2091</v>
      </c>
      <c r="E278" s="1" t="s">
        <v>3393</v>
      </c>
      <c r="F278" s="1" t="s">
        <v>2043</v>
      </c>
      <c r="G278" s="1" t="s">
        <v>1719</v>
      </c>
      <c r="H278" s="1" t="s">
        <v>1720</v>
      </c>
      <c r="I278" s="1" t="s">
        <v>3394</v>
      </c>
      <c r="J278" s="1" t="s">
        <v>30</v>
      </c>
      <c r="K278" s="1" t="s">
        <v>3395</v>
      </c>
      <c r="L278" s="1" t="s">
        <v>3395</v>
      </c>
      <c r="M278" s="1" t="s">
        <v>1723</v>
      </c>
      <c r="N278" s="1" t="s">
        <v>1723</v>
      </c>
      <c r="O278" s="1" t="s">
        <v>1724</v>
      </c>
      <c r="P278" s="1" t="s">
        <v>1725</v>
      </c>
      <c r="Q278" s="1" t="s">
        <v>1726</v>
      </c>
      <c r="R278" s="1" t="s">
        <v>3396</v>
      </c>
      <c r="S278" s="1" t="s">
        <v>1728</v>
      </c>
      <c r="T278" s="1" t="s">
        <v>1729</v>
      </c>
      <c r="U278" s="1" t="s">
        <v>1730</v>
      </c>
      <c r="V278" s="1" t="s">
        <v>1844</v>
      </c>
    </row>
    <row r="279" s="1" customFormat="1" spans="1:22">
      <c r="A279" s="3">
        <v>999225885803776</v>
      </c>
      <c r="B279" s="1" t="s">
        <v>3314</v>
      </c>
      <c r="C279" s="1" t="s">
        <v>3397</v>
      </c>
      <c r="D279" s="1" t="s">
        <v>3398</v>
      </c>
      <c r="E279" s="1" t="s">
        <v>3399</v>
      </c>
      <c r="F279" s="1" t="s">
        <v>2207</v>
      </c>
      <c r="G279" s="1" t="s">
        <v>1719</v>
      </c>
      <c r="H279" s="1" t="s">
        <v>1720</v>
      </c>
      <c r="I279" s="1" t="s">
        <v>3400</v>
      </c>
      <c r="J279" s="1" t="s">
        <v>30</v>
      </c>
      <c r="K279" s="1" t="s">
        <v>3401</v>
      </c>
      <c r="L279" s="1" t="s">
        <v>3401</v>
      </c>
      <c r="M279" s="1" t="s">
        <v>1723</v>
      </c>
      <c r="N279" s="1" t="s">
        <v>1723</v>
      </c>
      <c r="O279" s="1" t="s">
        <v>1724</v>
      </c>
      <c r="P279" s="1" t="s">
        <v>1725</v>
      </c>
      <c r="Q279" s="1" t="s">
        <v>1726</v>
      </c>
      <c r="R279" s="1" t="s">
        <v>3402</v>
      </c>
      <c r="S279" s="1" t="s">
        <v>1728</v>
      </c>
      <c r="T279" s="1" t="s">
        <v>1729</v>
      </c>
      <c r="U279" s="1" t="s">
        <v>1738</v>
      </c>
      <c r="V279" s="1" t="s">
        <v>1777</v>
      </c>
    </row>
    <row r="280" s="1" customFormat="1" spans="1:22">
      <c r="A280" s="3">
        <v>999225676096860</v>
      </c>
      <c r="B280" s="1" t="s">
        <v>3403</v>
      </c>
      <c r="C280" s="1" t="s">
        <v>3404</v>
      </c>
      <c r="D280" s="1" t="s">
        <v>3405</v>
      </c>
      <c r="E280" s="1" t="s">
        <v>3406</v>
      </c>
      <c r="F280" s="1" t="s">
        <v>1715</v>
      </c>
      <c r="G280" s="1" t="s">
        <v>1719</v>
      </c>
      <c r="H280" s="1" t="s">
        <v>1720</v>
      </c>
      <c r="I280" s="1" t="s">
        <v>3407</v>
      </c>
      <c r="J280" s="1" t="s">
        <v>30</v>
      </c>
      <c r="K280" s="1" t="s">
        <v>3408</v>
      </c>
      <c r="L280" s="1" t="s">
        <v>3408</v>
      </c>
      <c r="M280" s="1" t="s">
        <v>1723</v>
      </c>
      <c r="N280" s="1" t="s">
        <v>1723</v>
      </c>
      <c r="O280" s="1" t="s">
        <v>1724</v>
      </c>
      <c r="P280" s="1" t="s">
        <v>1725</v>
      </c>
      <c r="Q280" s="1" t="s">
        <v>1726</v>
      </c>
      <c r="R280" s="1" t="s">
        <v>3409</v>
      </c>
      <c r="S280" s="1" t="s">
        <v>1728</v>
      </c>
      <c r="T280" s="1" t="s">
        <v>1729</v>
      </c>
      <c r="U280" s="1" t="s">
        <v>1738</v>
      </c>
      <c r="V280" s="1" t="s">
        <v>2551</v>
      </c>
    </row>
    <row r="281" s="1" customFormat="1" spans="1:22">
      <c r="A281" s="3">
        <v>999225359510653</v>
      </c>
      <c r="B281" s="1" t="s">
        <v>3410</v>
      </c>
      <c r="C281" s="1" t="s">
        <v>3411</v>
      </c>
      <c r="D281" s="1" t="s">
        <v>2565</v>
      </c>
      <c r="E281" s="1" t="s">
        <v>3412</v>
      </c>
      <c r="F281" s="1" t="s">
        <v>2207</v>
      </c>
      <c r="G281" s="1" t="s">
        <v>1719</v>
      </c>
      <c r="H281" s="1" t="s">
        <v>1720</v>
      </c>
      <c r="I281" s="1" t="s">
        <v>3413</v>
      </c>
      <c r="J281" s="1" t="s">
        <v>30</v>
      </c>
      <c r="K281" s="1" t="s">
        <v>3414</v>
      </c>
      <c r="L281" s="1" t="s">
        <v>3414</v>
      </c>
      <c r="M281" s="1" t="s">
        <v>1723</v>
      </c>
      <c r="N281" s="1" t="s">
        <v>1723</v>
      </c>
      <c r="O281" s="1" t="s">
        <v>1724</v>
      </c>
      <c r="P281" s="1" t="s">
        <v>1725</v>
      </c>
      <c r="Q281" s="1" t="s">
        <v>1726</v>
      </c>
      <c r="R281" s="1" t="s">
        <v>3415</v>
      </c>
      <c r="S281" s="1" t="s">
        <v>1728</v>
      </c>
      <c r="T281" s="1" t="s">
        <v>1729</v>
      </c>
      <c r="U281" s="1" t="s">
        <v>1738</v>
      </c>
      <c r="V281" s="1" t="s">
        <v>1753</v>
      </c>
    </row>
    <row r="282" s="1" customFormat="1" spans="1:22">
      <c r="A282" s="3">
        <v>25345411290</v>
      </c>
      <c r="B282" s="1" t="s">
        <v>3416</v>
      </c>
      <c r="C282" s="1" t="s">
        <v>3417</v>
      </c>
      <c r="D282" s="1" t="s">
        <v>3418</v>
      </c>
      <c r="E282" s="1" t="s">
        <v>3419</v>
      </c>
      <c r="F282" s="1" t="s">
        <v>1715</v>
      </c>
      <c r="G282" s="1" t="s">
        <v>1719</v>
      </c>
      <c r="H282" s="1" t="s">
        <v>1720</v>
      </c>
      <c r="I282" s="1" t="s">
        <v>3420</v>
      </c>
      <c r="J282" s="1" t="s">
        <v>30</v>
      </c>
      <c r="K282" s="1" t="s">
        <v>3421</v>
      </c>
      <c r="L282" s="1" t="s">
        <v>3421</v>
      </c>
      <c r="M282" s="1" t="s">
        <v>1723</v>
      </c>
      <c r="N282" s="1" t="s">
        <v>1723</v>
      </c>
      <c r="O282" s="1" t="s">
        <v>1724</v>
      </c>
      <c r="P282" s="1" t="s">
        <v>1725</v>
      </c>
      <c r="Q282" s="1" t="s">
        <v>1726</v>
      </c>
      <c r="R282" s="1" t="s">
        <v>3422</v>
      </c>
      <c r="S282" s="1" t="s">
        <v>1728</v>
      </c>
      <c r="T282" s="1" t="s">
        <v>1729</v>
      </c>
      <c r="U282" s="1" t="s">
        <v>1738</v>
      </c>
      <c r="V282" s="1" t="s">
        <v>2003</v>
      </c>
    </row>
    <row r="283" s="1" customFormat="1" spans="1:22">
      <c r="A283" s="3">
        <v>999225638276059</v>
      </c>
      <c r="B283" s="1" t="s">
        <v>3365</v>
      </c>
      <c r="C283" s="1" t="s">
        <v>3423</v>
      </c>
      <c r="D283" s="1" t="s">
        <v>3405</v>
      </c>
      <c r="E283" s="1" t="s">
        <v>3424</v>
      </c>
      <c r="F283" s="1" t="s">
        <v>1715</v>
      </c>
      <c r="G283" s="1" t="s">
        <v>1719</v>
      </c>
      <c r="H283" s="1" t="s">
        <v>1720</v>
      </c>
      <c r="I283" s="1" t="s">
        <v>3425</v>
      </c>
      <c r="J283" s="1" t="s">
        <v>30</v>
      </c>
      <c r="K283" s="1" t="s">
        <v>3426</v>
      </c>
      <c r="L283" s="1" t="s">
        <v>3426</v>
      </c>
      <c r="M283" s="1" t="s">
        <v>1723</v>
      </c>
      <c r="N283" s="1" t="s">
        <v>1723</v>
      </c>
      <c r="O283" s="1" t="s">
        <v>1724</v>
      </c>
      <c r="P283" s="1" t="s">
        <v>1725</v>
      </c>
      <c r="Q283" s="1" t="s">
        <v>1726</v>
      </c>
      <c r="R283" s="1" t="s">
        <v>3427</v>
      </c>
      <c r="S283" s="1" t="s">
        <v>1728</v>
      </c>
      <c r="T283" s="1" t="s">
        <v>1729</v>
      </c>
      <c r="U283" s="1" t="s">
        <v>1738</v>
      </c>
      <c r="V283" s="1" t="s">
        <v>2551</v>
      </c>
    </row>
    <row r="284" s="1" customFormat="1" spans="1:22">
      <c r="A284" s="3">
        <v>999225310597187</v>
      </c>
      <c r="B284" s="1" t="s">
        <v>3428</v>
      </c>
      <c r="C284" s="1" t="s">
        <v>3429</v>
      </c>
      <c r="D284" s="1" t="s">
        <v>2091</v>
      </c>
      <c r="E284" s="1" t="s">
        <v>3430</v>
      </c>
      <c r="F284" s="1" t="s">
        <v>2310</v>
      </c>
      <c r="G284" s="1" t="s">
        <v>1719</v>
      </c>
      <c r="H284" s="1" t="s">
        <v>1720</v>
      </c>
      <c r="I284" s="1" t="s">
        <v>3431</v>
      </c>
      <c r="J284" s="1" t="s">
        <v>30</v>
      </c>
      <c r="K284" s="1" t="s">
        <v>3432</v>
      </c>
      <c r="L284" s="1" t="s">
        <v>3432</v>
      </c>
      <c r="M284" s="1" t="s">
        <v>1723</v>
      </c>
      <c r="N284" s="1" t="s">
        <v>1723</v>
      </c>
      <c r="O284" s="1" t="s">
        <v>1724</v>
      </c>
      <c r="P284" s="1" t="s">
        <v>1725</v>
      </c>
      <c r="Q284" s="1" t="s">
        <v>1726</v>
      </c>
      <c r="R284" s="1" t="s">
        <v>3433</v>
      </c>
      <c r="S284" s="1" t="s">
        <v>1728</v>
      </c>
      <c r="T284" s="1" t="s">
        <v>1729</v>
      </c>
      <c r="U284" s="1" t="s">
        <v>1730</v>
      </c>
      <c r="V284" s="1" t="s">
        <v>1844</v>
      </c>
    </row>
    <row r="285" s="1" customFormat="1" spans="1:22">
      <c r="A285" s="3">
        <v>999225378499446</v>
      </c>
      <c r="B285" s="1" t="s">
        <v>3434</v>
      </c>
      <c r="C285" s="1" t="s">
        <v>3435</v>
      </c>
      <c r="D285" s="1" t="s">
        <v>3436</v>
      </c>
      <c r="E285" s="1" t="s">
        <v>3437</v>
      </c>
      <c r="F285" s="1" t="s">
        <v>2043</v>
      </c>
      <c r="G285" s="1" t="s">
        <v>1719</v>
      </c>
      <c r="H285" s="1" t="s">
        <v>1720</v>
      </c>
      <c r="I285" s="1" t="s">
        <v>3438</v>
      </c>
      <c r="J285" s="1" t="s">
        <v>30</v>
      </c>
      <c r="K285" s="1" t="s">
        <v>3439</v>
      </c>
      <c r="L285" s="1" t="s">
        <v>3439</v>
      </c>
      <c r="M285" s="1" t="s">
        <v>1723</v>
      </c>
      <c r="N285" s="1" t="s">
        <v>1723</v>
      </c>
      <c r="O285" s="1" t="s">
        <v>1724</v>
      </c>
      <c r="P285" s="1" t="s">
        <v>1725</v>
      </c>
      <c r="Q285" s="1" t="s">
        <v>1726</v>
      </c>
      <c r="R285" s="1" t="s">
        <v>3440</v>
      </c>
      <c r="S285" s="1" t="s">
        <v>1728</v>
      </c>
      <c r="T285" s="1" t="s">
        <v>1729</v>
      </c>
      <c r="U285" s="1" t="s">
        <v>1738</v>
      </c>
      <c r="V285" s="1" t="s">
        <v>2551</v>
      </c>
    </row>
    <row r="286" s="1" customFormat="1" spans="1:22">
      <c r="A286" s="3">
        <v>999225362435597</v>
      </c>
      <c r="B286" s="1" t="s">
        <v>3410</v>
      </c>
      <c r="C286" s="1" t="s">
        <v>3441</v>
      </c>
      <c r="D286" s="1" t="s">
        <v>3442</v>
      </c>
      <c r="E286" s="1" t="s">
        <v>3443</v>
      </c>
      <c r="F286" s="1" t="s">
        <v>1715</v>
      </c>
      <c r="G286" s="1" t="s">
        <v>1719</v>
      </c>
      <c r="H286" s="1" t="s">
        <v>1720</v>
      </c>
      <c r="I286" s="1" t="s">
        <v>3444</v>
      </c>
      <c r="J286" s="1" t="s">
        <v>30</v>
      </c>
      <c r="K286" s="1" t="s">
        <v>3445</v>
      </c>
      <c r="L286" s="1" t="s">
        <v>3445</v>
      </c>
      <c r="M286" s="1" t="s">
        <v>1723</v>
      </c>
      <c r="N286" s="1" t="s">
        <v>1723</v>
      </c>
      <c r="O286" s="1" t="s">
        <v>1724</v>
      </c>
      <c r="P286" s="1" t="s">
        <v>1725</v>
      </c>
      <c r="Q286" s="1" t="s">
        <v>1726</v>
      </c>
      <c r="R286" s="1" t="s">
        <v>3446</v>
      </c>
      <c r="S286" s="1" t="s">
        <v>1728</v>
      </c>
      <c r="T286" s="1" t="s">
        <v>1729</v>
      </c>
      <c r="U286" s="1" t="s">
        <v>1738</v>
      </c>
      <c r="V286" s="1" t="s">
        <v>1753</v>
      </c>
    </row>
    <row r="287" s="1" customFormat="1" spans="1:22">
      <c r="A287" s="3">
        <v>999225187506889</v>
      </c>
      <c r="B287" s="1" t="s">
        <v>3447</v>
      </c>
      <c r="C287" s="1" t="s">
        <v>3448</v>
      </c>
      <c r="D287" s="1" t="s">
        <v>3449</v>
      </c>
      <c r="E287" s="1" t="s">
        <v>3450</v>
      </c>
      <c r="F287" s="1" t="s">
        <v>2043</v>
      </c>
      <c r="G287" s="1" t="s">
        <v>1719</v>
      </c>
      <c r="H287" s="1" t="s">
        <v>1720</v>
      </c>
      <c r="I287" s="1" t="s">
        <v>3451</v>
      </c>
      <c r="J287" s="1" t="s">
        <v>30</v>
      </c>
      <c r="K287" s="1" t="s">
        <v>3452</v>
      </c>
      <c r="L287" s="1" t="s">
        <v>3452</v>
      </c>
      <c r="M287" s="1" t="s">
        <v>1723</v>
      </c>
      <c r="N287" s="1" t="s">
        <v>1723</v>
      </c>
      <c r="O287" s="1" t="s">
        <v>1724</v>
      </c>
      <c r="P287" s="1" t="s">
        <v>1725</v>
      </c>
      <c r="Q287" s="1" t="s">
        <v>1726</v>
      </c>
      <c r="R287" s="1" t="s">
        <v>3453</v>
      </c>
      <c r="S287" s="1" t="s">
        <v>1728</v>
      </c>
      <c r="T287" s="1" t="s">
        <v>1729</v>
      </c>
      <c r="U287" s="1" t="s">
        <v>1738</v>
      </c>
      <c r="V287" s="1" t="s">
        <v>1731</v>
      </c>
    </row>
    <row r="288" s="1" customFormat="1" spans="1:22">
      <c r="A288" s="3">
        <v>999225322156971</v>
      </c>
      <c r="B288" s="1" t="s">
        <v>3428</v>
      </c>
      <c r="C288" s="1" t="s">
        <v>3454</v>
      </c>
      <c r="D288" s="1" t="s">
        <v>3455</v>
      </c>
      <c r="E288" s="1" t="s">
        <v>3456</v>
      </c>
      <c r="F288" s="1" t="s">
        <v>2310</v>
      </c>
      <c r="G288" s="1" t="s">
        <v>1719</v>
      </c>
      <c r="H288" s="1" t="s">
        <v>1720</v>
      </c>
      <c r="I288" s="1" t="s">
        <v>3457</v>
      </c>
      <c r="J288" s="1" t="s">
        <v>30</v>
      </c>
      <c r="K288" s="1" t="s">
        <v>3458</v>
      </c>
      <c r="L288" s="1" t="s">
        <v>3458</v>
      </c>
      <c r="M288" s="1" t="s">
        <v>1723</v>
      </c>
      <c r="N288" s="1" t="s">
        <v>1723</v>
      </c>
      <c r="O288" s="1" t="s">
        <v>1724</v>
      </c>
      <c r="P288" s="1" t="s">
        <v>1725</v>
      </c>
      <c r="Q288" s="1" t="s">
        <v>1726</v>
      </c>
      <c r="R288" s="1" t="s">
        <v>3459</v>
      </c>
      <c r="S288" s="1" t="s">
        <v>1728</v>
      </c>
      <c r="T288" s="1" t="s">
        <v>1729</v>
      </c>
      <c r="U288" s="1" t="s">
        <v>1738</v>
      </c>
      <c r="V288" s="1" t="s">
        <v>3460</v>
      </c>
    </row>
    <row r="289" s="1" customFormat="1" spans="1:22">
      <c r="A289" s="3">
        <v>999224956537006</v>
      </c>
      <c r="B289" s="1" t="s">
        <v>3461</v>
      </c>
      <c r="C289" s="1" t="s">
        <v>3462</v>
      </c>
      <c r="D289" s="1" t="s">
        <v>3463</v>
      </c>
      <c r="E289" s="1" t="s">
        <v>3464</v>
      </c>
      <c r="F289" s="1" t="s">
        <v>2407</v>
      </c>
      <c r="G289" s="1" t="s">
        <v>1719</v>
      </c>
      <c r="H289" s="1" t="s">
        <v>1720</v>
      </c>
      <c r="I289" s="1" t="s">
        <v>3465</v>
      </c>
      <c r="J289" s="1" t="s">
        <v>30</v>
      </c>
      <c r="K289" s="1" t="s">
        <v>3466</v>
      </c>
      <c r="L289" s="1" t="s">
        <v>3466</v>
      </c>
      <c r="M289" s="1" t="s">
        <v>1723</v>
      </c>
      <c r="N289" s="1" t="s">
        <v>1723</v>
      </c>
      <c r="O289" s="1" t="s">
        <v>1724</v>
      </c>
      <c r="P289" s="1" t="s">
        <v>1725</v>
      </c>
      <c r="Q289" s="1" t="s">
        <v>1726</v>
      </c>
      <c r="R289" s="1" t="s">
        <v>3467</v>
      </c>
      <c r="S289" s="1" t="s">
        <v>1728</v>
      </c>
      <c r="T289" s="1" t="s">
        <v>1729</v>
      </c>
      <c r="U289" s="1" t="s">
        <v>1730</v>
      </c>
      <c r="V289" s="1" t="s">
        <v>1909</v>
      </c>
    </row>
    <row r="290" s="1" customFormat="1" spans="1:22">
      <c r="A290" s="3">
        <v>999223755874869</v>
      </c>
      <c r="B290" s="1" t="s">
        <v>3468</v>
      </c>
      <c r="C290" s="1" t="s">
        <v>3469</v>
      </c>
      <c r="D290" s="1" t="s">
        <v>3470</v>
      </c>
      <c r="E290" s="1" t="s">
        <v>3471</v>
      </c>
      <c r="F290" s="1" t="s">
        <v>2207</v>
      </c>
      <c r="G290" s="1" t="s">
        <v>1719</v>
      </c>
      <c r="H290" s="1" t="s">
        <v>1720</v>
      </c>
      <c r="I290" s="1" t="s">
        <v>3472</v>
      </c>
      <c r="J290" s="1" t="s">
        <v>30</v>
      </c>
      <c r="K290" s="1" t="s">
        <v>3473</v>
      </c>
      <c r="L290" s="1" t="s">
        <v>3473</v>
      </c>
      <c r="M290" s="1" t="s">
        <v>1723</v>
      </c>
      <c r="N290" s="1" t="s">
        <v>1723</v>
      </c>
      <c r="O290" s="1" t="s">
        <v>1724</v>
      </c>
      <c r="P290" s="1" t="s">
        <v>1725</v>
      </c>
      <c r="Q290" s="1" t="s">
        <v>1726</v>
      </c>
      <c r="R290" s="1" t="s">
        <v>3474</v>
      </c>
      <c r="S290" s="1" t="s">
        <v>1728</v>
      </c>
      <c r="T290" s="1" t="s">
        <v>1729</v>
      </c>
      <c r="U290" s="1" t="s">
        <v>1730</v>
      </c>
      <c r="V290" s="1" t="s">
        <v>1731</v>
      </c>
    </row>
    <row r="291" s="1" customFormat="1" spans="1:22">
      <c r="A291" s="3">
        <v>999223750098158</v>
      </c>
      <c r="B291" s="1" t="s">
        <v>3468</v>
      </c>
      <c r="C291" s="1" t="s">
        <v>3475</v>
      </c>
      <c r="D291" s="1" t="s">
        <v>3470</v>
      </c>
      <c r="E291" s="1" t="s">
        <v>3476</v>
      </c>
      <c r="F291" s="1" t="s">
        <v>2207</v>
      </c>
      <c r="G291" s="1" t="s">
        <v>1719</v>
      </c>
      <c r="H291" s="1" t="s">
        <v>1720</v>
      </c>
      <c r="I291" s="1" t="s">
        <v>3472</v>
      </c>
      <c r="J291" s="1" t="s">
        <v>30</v>
      </c>
      <c r="K291" s="1" t="s">
        <v>3473</v>
      </c>
      <c r="L291" s="1" t="s">
        <v>3473</v>
      </c>
      <c r="M291" s="1" t="s">
        <v>1723</v>
      </c>
      <c r="N291" s="1" t="s">
        <v>1723</v>
      </c>
      <c r="O291" s="1" t="s">
        <v>1724</v>
      </c>
      <c r="P291" s="1" t="s">
        <v>1725</v>
      </c>
      <c r="Q291" s="1" t="s">
        <v>1726</v>
      </c>
      <c r="R291" s="1" t="s">
        <v>3477</v>
      </c>
      <c r="S291" s="1" t="s">
        <v>1728</v>
      </c>
      <c r="T291" s="1" t="s">
        <v>1729</v>
      </c>
      <c r="U291" s="1" t="s">
        <v>1730</v>
      </c>
      <c r="V291" s="1" t="s">
        <v>1731</v>
      </c>
    </row>
    <row r="292" s="1" customFormat="1" spans="1:22">
      <c r="A292" s="3">
        <v>999225310085762</v>
      </c>
      <c r="B292" s="1" t="s">
        <v>3478</v>
      </c>
      <c r="C292" s="1" t="s">
        <v>3479</v>
      </c>
      <c r="D292" s="1" t="s">
        <v>3480</v>
      </c>
      <c r="E292" s="1" t="s">
        <v>3481</v>
      </c>
      <c r="F292" s="1" t="s">
        <v>1715</v>
      </c>
      <c r="G292" s="1" t="s">
        <v>1719</v>
      </c>
      <c r="H292" s="1" t="s">
        <v>1720</v>
      </c>
      <c r="I292" s="1" t="s">
        <v>3482</v>
      </c>
      <c r="J292" s="1" t="s">
        <v>30</v>
      </c>
      <c r="K292" s="1" t="s">
        <v>3483</v>
      </c>
      <c r="L292" s="1" t="s">
        <v>3483</v>
      </c>
      <c r="M292" s="1" t="s">
        <v>1723</v>
      </c>
      <c r="N292" s="1" t="s">
        <v>1723</v>
      </c>
      <c r="O292" s="1" t="s">
        <v>1724</v>
      </c>
      <c r="P292" s="1" t="s">
        <v>1725</v>
      </c>
      <c r="Q292" s="1" t="s">
        <v>1726</v>
      </c>
      <c r="R292" s="1" t="s">
        <v>3484</v>
      </c>
      <c r="S292" s="1" t="s">
        <v>1728</v>
      </c>
      <c r="T292" s="1" t="s">
        <v>1729</v>
      </c>
      <c r="U292" s="1" t="s">
        <v>1730</v>
      </c>
      <c r="V292" s="1" t="s">
        <v>1739</v>
      </c>
    </row>
    <row r="293" s="1" customFormat="1" spans="1:22">
      <c r="A293" s="3">
        <v>999225248665356</v>
      </c>
      <c r="B293" s="1" t="s">
        <v>3485</v>
      </c>
      <c r="C293" s="1" t="s">
        <v>3486</v>
      </c>
      <c r="D293" s="1" t="s">
        <v>3487</v>
      </c>
      <c r="E293" s="1" t="s">
        <v>3488</v>
      </c>
      <c r="F293" s="1" t="s">
        <v>2310</v>
      </c>
      <c r="G293" s="1" t="s">
        <v>1719</v>
      </c>
      <c r="H293" s="1" t="s">
        <v>1720</v>
      </c>
      <c r="I293" s="1" t="s">
        <v>3489</v>
      </c>
      <c r="J293" s="1" t="s">
        <v>30</v>
      </c>
      <c r="K293" s="1" t="s">
        <v>3490</v>
      </c>
      <c r="L293" s="1" t="s">
        <v>3490</v>
      </c>
      <c r="M293" s="1" t="s">
        <v>1723</v>
      </c>
      <c r="N293" s="1" t="s">
        <v>1723</v>
      </c>
      <c r="O293" s="1" t="s">
        <v>1724</v>
      </c>
      <c r="P293" s="1" t="s">
        <v>1725</v>
      </c>
      <c r="Q293" s="1" t="s">
        <v>1726</v>
      </c>
      <c r="R293" s="1" t="s">
        <v>3491</v>
      </c>
      <c r="S293" s="1" t="s">
        <v>1728</v>
      </c>
      <c r="T293" s="1" t="s">
        <v>1729</v>
      </c>
      <c r="U293" s="1" t="s">
        <v>1730</v>
      </c>
      <c r="V293" s="1" t="s">
        <v>1739</v>
      </c>
    </row>
    <row r="294" s="1" customFormat="1" spans="1:22">
      <c r="A294" s="3">
        <v>999225012979689</v>
      </c>
      <c r="B294" s="1" t="s">
        <v>3492</v>
      </c>
      <c r="C294" s="1" t="s">
        <v>3493</v>
      </c>
      <c r="D294" s="1" t="s">
        <v>3494</v>
      </c>
      <c r="E294" s="1" t="s">
        <v>3495</v>
      </c>
      <c r="F294" s="1" t="s">
        <v>2207</v>
      </c>
      <c r="G294" s="1" t="s">
        <v>1719</v>
      </c>
      <c r="H294" s="1" t="s">
        <v>1720</v>
      </c>
      <c r="I294" s="1" t="s">
        <v>3496</v>
      </c>
      <c r="J294" s="1" t="s">
        <v>30</v>
      </c>
      <c r="K294" s="1" t="s">
        <v>3497</v>
      </c>
      <c r="L294" s="1" t="s">
        <v>3497</v>
      </c>
      <c r="M294" s="1" t="s">
        <v>1723</v>
      </c>
      <c r="N294" s="1" t="s">
        <v>1723</v>
      </c>
      <c r="O294" s="1" t="s">
        <v>1724</v>
      </c>
      <c r="P294" s="1" t="s">
        <v>1725</v>
      </c>
      <c r="Q294" s="1" t="s">
        <v>1726</v>
      </c>
      <c r="R294" s="1" t="s">
        <v>3498</v>
      </c>
      <c r="S294" s="1" t="s">
        <v>1728</v>
      </c>
      <c r="T294" s="1" t="s">
        <v>1729</v>
      </c>
      <c r="U294" s="1" t="s">
        <v>1738</v>
      </c>
      <c r="V294" s="1" t="s">
        <v>1760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对账HKD</vt:lpstr>
      <vt:lpstr>对账CNY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2023-09-13T01:58:17Z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