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对账!$1:$200</definedName>
  </definedNames>
  <calcPr calcId="144525"/>
</workbook>
</file>

<file path=xl/sharedStrings.xml><?xml version="1.0" encoding="utf-8"?>
<sst xmlns="http://schemas.openxmlformats.org/spreadsheetml/2006/main" count="6210" uniqueCount="2177">
  <si>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</si>
  <si>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</si>
  <si>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</si>
  <si>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</si>
  <si>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</si>
  <si>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</si>
  <si>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</si>
  <si>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</si>
  <si>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</si>
  <si>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</si>
  <si>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</si>
  <si>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</si>
  <si>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</si>
  <si>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</si>
  <si>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</si>
  <si>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</si>
  <si>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</si>
  <si>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</si>
  <si>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</si>
  <si>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</si>
  <si>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</si>
  <si>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</si>
  <si>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</si>
  <si>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</si>
  <si>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</si>
  <si>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999224885158111	</t>
  </si>
  <si>
    <t>Ctrip</t>
  </si>
  <si>
    <t>正常</t>
  </si>
  <si>
    <t>[曼谷]曼谷素坤逸 11 巷彩鸿酒店(Travelodge Sukhumvit 11)(56206399)</t>
  </si>
  <si>
    <t>高级间&lt;2人入住&gt;&lt;不退款&gt;&lt;早餐&gt;</t>
  </si>
  <si>
    <t>HKD</t>
  </si>
  <si>
    <t>KATO/AI,HACHIYA/KENTA</t>
  </si>
  <si>
    <t>CA13030230914HKD</t>
  </si>
  <si>
    <t>未提现</t>
  </si>
  <si>
    <t>携程开票</t>
  </si>
  <si>
    <t xml:space="preserve">3532955	</t>
  </si>
  <si>
    <t xml:space="preserve">110101	</t>
  </si>
  <si>
    <t xml:space="preserve">999224898634977	</t>
  </si>
  <si>
    <t>[北温哥华]伊克诺套房旅馆(Econo Lodge Inn &amp; Suites - North Vancouver)(60467487)</t>
  </si>
  <si>
    <t>客房, 2 张大床, 无烟房 (Efficiency)&lt;2人入住&gt;</t>
  </si>
  <si>
    <t>Blok/Jun-Hee</t>
  </si>
  <si>
    <t xml:space="preserve">3536059	</t>
  </si>
  <si>
    <t xml:space="preserve">	</t>
  </si>
  <si>
    <t xml:space="preserve">999224900342315	</t>
  </si>
  <si>
    <t>[拉斯维加斯]皇宫站娱乐场酒店(Palace Station Hotel and Casino)(55666056)</t>
  </si>
  <si>
    <t>尊贵客房, 1 张特大床&lt;2人入住&gt;</t>
  </si>
  <si>
    <t>Lee/Seulki</t>
  </si>
  <si>
    <t xml:space="preserve">3536539	</t>
  </si>
  <si>
    <t>取消</t>
  </si>
  <si>
    <t xml:space="preserve">999224959954010	</t>
  </si>
  <si>
    <t>[苏黎世]苏黎世蒙塔那酒店(Hotel Montana Zürich)(55290490)</t>
  </si>
  <si>
    <t>舒适双人床房&lt;2人入住&gt;&lt;不退款&gt;&lt;早餐&gt;</t>
  </si>
  <si>
    <t>qianhui/chew,qianhui/chew</t>
  </si>
  <si>
    <t xml:space="preserve">3551785	</t>
  </si>
  <si>
    <t xml:space="preserve">423388905 - 1687706127069717	</t>
  </si>
  <si>
    <t xml:space="preserve">999224976955521	</t>
  </si>
  <si>
    <t>[曼谷]曼谷盛泰乐水门酒店(Centara Watergate Pavillion Hotel Bangkok)(55967850)</t>
  </si>
  <si>
    <t>Double room King bed - Superior - City View&lt;2人入住&gt;&lt;不退款&gt;</t>
  </si>
  <si>
    <t>YEOH/WOOI SHEN,LEE/YEN YEE</t>
  </si>
  <si>
    <t xml:space="preserve">3555956	</t>
  </si>
  <si>
    <t xml:space="preserve">999225074433032	</t>
  </si>
  <si>
    <t>[贾斯珀]玛琳洛奇酒店(Maligne Lodge)(91545260)</t>
  </si>
  <si>
    <t>标准两张双人床房&lt;2人入住&gt;</t>
  </si>
  <si>
    <t>Moore/Emma</t>
  </si>
  <si>
    <t xml:space="preserve">3580355	</t>
  </si>
  <si>
    <t xml:space="preserve">-39487925	</t>
  </si>
  <si>
    <t xml:space="preserve">999225085181882	</t>
  </si>
  <si>
    <t>[雷克雅未克]雷克雅未克格兰酒店(Hótel Reykjavík Grand)(55281425)</t>
  </si>
  <si>
    <t>塔景双人房&lt;2人入住&gt;&lt;早餐&gt;</t>
  </si>
  <si>
    <t>Jia Yan/Low,Jia Yan/Low</t>
  </si>
  <si>
    <t xml:space="preserve">3583047	</t>
  </si>
  <si>
    <t xml:space="preserve">70907779	</t>
  </si>
  <si>
    <t xml:space="preserve">999225104352982	</t>
  </si>
  <si>
    <t>[苏梅岛]住在查汶海滩度假村(The Stay Chaweng Beach Resort)(95084560)</t>
  </si>
  <si>
    <t>标准住宿&lt;2人入住&gt;&lt;不退款&gt;&lt;早餐&gt;</t>
  </si>
  <si>
    <t>JEN/CHUN-YI</t>
  </si>
  <si>
    <t xml:space="preserve">3587759	</t>
  </si>
  <si>
    <t xml:space="preserve">12852	</t>
  </si>
  <si>
    <t xml:space="preserve">999225104407017	</t>
  </si>
  <si>
    <t>[洛杉矶]阿凡托拉酒店(Hotel Aventura)(55542756)</t>
  </si>
  <si>
    <t>标准房, 1 张大床&lt;2人入住&gt;</t>
  </si>
  <si>
    <t>WEN/YIHSUAN</t>
  </si>
  <si>
    <t xml:space="preserve">3587763	</t>
  </si>
  <si>
    <t xml:space="preserve">-40416076	</t>
  </si>
  <si>
    <t xml:space="preserve">999225104499271	</t>
  </si>
  <si>
    <t>大床房&lt;2人入住&gt;</t>
  </si>
  <si>
    <t>LIN/HUILING</t>
  </si>
  <si>
    <t xml:space="preserve">3587780	</t>
  </si>
  <si>
    <t xml:space="preserve">-40418438	</t>
  </si>
  <si>
    <t xml:space="preserve">999225247908409	</t>
  </si>
  <si>
    <t>[岘港]海安海滩Spa酒店(Haian Beach Hotel &amp; Spa)(55768453)</t>
  </si>
  <si>
    <t>海滨双床房&lt;2人入住&gt;&lt;不退款&gt;&lt;早餐&gt;</t>
  </si>
  <si>
    <t>LAW/SHUI FAN,WONG/NGAN FUNG SUE,CHEUNG/HAU LUN VICKY,TAM/CHUI WA</t>
  </si>
  <si>
    <t xml:space="preserve">3618663	</t>
  </si>
  <si>
    <t xml:space="preserve">198433	</t>
  </si>
  <si>
    <t xml:space="preserve">999225386519334	</t>
  </si>
  <si>
    <t>[巴厘岛]巴厘岛机场希尔顿花园酒店(Hilton Garden Inn Bali Ngurah Rai Airport)(55290459)</t>
  </si>
  <si>
    <t>双床房&lt;2人入住&gt;&lt;早餐&gt;</t>
  </si>
  <si>
    <t>HU/SUSU,CHEN/ZHENG</t>
  </si>
  <si>
    <t xml:space="preserve">999225423551997	</t>
  </si>
  <si>
    <t>[旧金山]诺布山汽车旅馆(Nob Hill Motor Inn)(70391616)</t>
  </si>
  <si>
    <t>高级特大床房&lt;2人入住&gt;&lt;不退款&gt;</t>
  </si>
  <si>
    <t>ARNOLIN/Olivier</t>
  </si>
  <si>
    <t xml:space="preserve">3654744	</t>
  </si>
  <si>
    <t xml:space="preserve">6701	</t>
  </si>
  <si>
    <t xml:space="preserve">999225493958934	</t>
  </si>
  <si>
    <t>[普吉岛]普吉岛芭东度假酒店(Patong Resort Hotel)(55665911)</t>
  </si>
  <si>
    <t>高级房（中宾）&lt;2人入住&gt;&lt;不退款&gt;</t>
  </si>
  <si>
    <t>Lotfi /Amir</t>
  </si>
  <si>
    <t xml:space="preserve">321-6350858	</t>
  </si>
  <si>
    <t xml:space="preserve">999225499293308	</t>
  </si>
  <si>
    <t>[卡西姆]沃特敦德拉姆堡凯艺套房酒店(Quality Inn &amp; Suites Watertown Fort Drum)(110131757)</t>
  </si>
  <si>
    <t>Standard Room, 2 Queen Beds, Non Smoking&lt;2人入住&gt;&lt;早餐&gt;</t>
  </si>
  <si>
    <t>boekema/francis j. a.</t>
  </si>
  <si>
    <t xml:space="preserve">3668320	</t>
  </si>
  <si>
    <t xml:space="preserve">HUS-87P625M4+MV-E00	</t>
  </si>
  <si>
    <t xml:space="preserve">999225579571860	</t>
  </si>
  <si>
    <t>[伦敦]伦敦圣吉尔斯酒店(St Giles London – A St Giles Hotel)(55270048)</t>
  </si>
  <si>
    <t>经典双床房&lt;2人入住&gt;&lt;不退款&gt;</t>
  </si>
  <si>
    <t>BURSUKER/YAN</t>
  </si>
  <si>
    <t xml:space="preserve">3683943	</t>
  </si>
  <si>
    <t xml:space="preserve">79688SE453643-14	</t>
  </si>
  <si>
    <t xml:space="preserve">999225653930770	</t>
  </si>
  <si>
    <t>[巴厘岛]Mara River Safari Lodge(90395221)</t>
  </si>
  <si>
    <t>Twiga小屋&lt;2人入住&gt;&lt;早餐&gt;</t>
  </si>
  <si>
    <t>WANG/ANJI,DING/YAOZHANG</t>
  </si>
  <si>
    <t xml:space="preserve">3699149	</t>
  </si>
  <si>
    <t xml:space="preserve">999225674842004	</t>
  </si>
  <si>
    <t>[普吉岛]普吉岛苏林酒店(The Surin Phuket)(61600026)</t>
  </si>
  <si>
    <t>一卧室山坡小屋&lt;2人入住&gt;&lt;不退款&gt;&lt;早餐&gt;</t>
  </si>
  <si>
    <t>BEATTIE/SIMON</t>
  </si>
  <si>
    <t xml:space="preserve">3703926	</t>
  </si>
  <si>
    <t xml:space="preserve">177849220	</t>
  </si>
  <si>
    <t xml:space="preserve">999225701982889	</t>
  </si>
  <si>
    <t>[迪拜]阿拉维酒店(Aravi Hotel)(55451929)</t>
  </si>
  <si>
    <t>高级房&lt;2人入住&gt;&lt;早餐&gt;</t>
  </si>
  <si>
    <t>Khan/NizamUddin,Khan/NizamUddin</t>
  </si>
  <si>
    <t xml:space="preserve">3710020	</t>
  </si>
  <si>
    <t xml:space="preserve">.34953	</t>
  </si>
  <si>
    <t xml:space="preserve">999225725540679	</t>
  </si>
  <si>
    <t>[巴厘岛]巴厘岛水明漾安可温德姆华美达酒店(Ramada Encore by Wyndham Bali Seminyak)(55337241)</t>
  </si>
  <si>
    <t>Pandya/Hardik,Pandya/Hardik</t>
  </si>
  <si>
    <t xml:space="preserve">3714966	</t>
  </si>
  <si>
    <t xml:space="preserve">170476	</t>
  </si>
  <si>
    <t xml:space="preserve">999225747639994	</t>
  </si>
  <si>
    <t>[帕尔马马洛卡]阿尔姆戴纳酒店(Hotel Almudaina)(55519508)</t>
  </si>
  <si>
    <t>双人间或双床间&lt;2人入住&gt;</t>
  </si>
  <si>
    <t>YU/XINYAN,GUO/YIRAN</t>
  </si>
  <si>
    <t xml:space="preserve">3719787	</t>
  </si>
  <si>
    <t xml:space="preserve">355492	</t>
  </si>
  <si>
    <t xml:space="preserve">999225770700141	</t>
  </si>
  <si>
    <t>[新加坡]新加坡优良酒店－汤申(Value Hotel Thomson Singapore)(55680492)</t>
  </si>
  <si>
    <t>高级房&lt;2人入住&gt;</t>
  </si>
  <si>
    <t>KIATTIKHUNPHAN/PAVIKAWAN</t>
  </si>
  <si>
    <t xml:space="preserve">3724535	</t>
  </si>
  <si>
    <t xml:space="preserve">R23/0803/164524300	</t>
  </si>
  <si>
    <t xml:space="preserve">999225772055933	</t>
  </si>
  <si>
    <t>[普吉岛]普吉市宜必思尚品酒店(Ibis Styles Phuket City)(55426598)</t>
  </si>
  <si>
    <t>标准双床房&lt;2人入住&gt;&lt;不退款&gt;</t>
  </si>
  <si>
    <t>LAI/CHO YING</t>
  </si>
  <si>
    <t xml:space="preserve">3724916	</t>
  </si>
  <si>
    <t xml:space="preserve">470159	</t>
  </si>
  <si>
    <t xml:space="preserve">999225812528843	</t>
  </si>
  <si>
    <t>[维也纳]维也纳阿里昂城市酒店(Arion Cityhotel Vienna Und Appartements)(55519408)</t>
  </si>
  <si>
    <t>双床房&lt;2人入住&gt;</t>
  </si>
  <si>
    <t>SUN/WENFANG,GONG/XIAOFENG</t>
  </si>
  <si>
    <t xml:space="preserve">3733106	</t>
  </si>
  <si>
    <t xml:space="preserve">999225847461046	</t>
  </si>
  <si>
    <t>[拉斯维加斯]拉斯维加斯马戏团娱乐场酒店(Circus Circus Hotel, Casino &amp; Theme Park)(60480200)</t>
  </si>
  <si>
    <t>西塔楼两张大床房&lt;2人入住&gt;&lt;不退款&gt;</t>
  </si>
  <si>
    <t>Karla/Karla Rodriguez</t>
  </si>
  <si>
    <t xml:space="preserve">3739403	</t>
  </si>
  <si>
    <t xml:space="preserve">SQQLF	</t>
  </si>
  <si>
    <t xml:space="preserve">999225870657355	</t>
  </si>
  <si>
    <t>[Tanjong Surat]迪沙鲁阿曼萨里酒店(Amansari Hotel Desaru)(91808934)</t>
  </si>
  <si>
    <t>高级双床房&lt;2人入住&gt;&lt;不退款&gt;&lt;早餐&gt;</t>
  </si>
  <si>
    <t>ZAINAB/ZAINAB BINTI ABU BAKAR</t>
  </si>
  <si>
    <t xml:space="preserve">3744533	</t>
  </si>
  <si>
    <t xml:space="preserve">N0082624	</t>
  </si>
  <si>
    <t xml:space="preserve">999225883851753	</t>
  </si>
  <si>
    <t>[南雅加达]雅加达克里斯塔尔酒店(Kristal Hotel Jakarta)(55666262)</t>
  </si>
  <si>
    <t>一室套房&lt;2人入住&gt;&lt;早餐&gt;</t>
  </si>
  <si>
    <t>KIM/HWANOH</t>
  </si>
  <si>
    <t xml:space="preserve">3746681	</t>
  </si>
  <si>
    <t xml:space="preserve">CF-2301RDH08284	</t>
  </si>
  <si>
    <t xml:space="preserve">999225915699256	</t>
  </si>
  <si>
    <t>[巴塞罗那]贝斯特阿拉尼亚酒店(Hotel Best Aranea)(92029179)</t>
  </si>
  <si>
    <t>双人房/双床房&lt;2人入住&gt;&lt;不退款&gt;</t>
  </si>
  <si>
    <t>Haerkens/Monique</t>
  </si>
  <si>
    <t xml:space="preserve">3753890	</t>
  </si>
  <si>
    <t xml:space="preserve">999225931037702	</t>
  </si>
  <si>
    <t>[海防]火烈鸟吉婆海滩度假村(Flamingo Cat Ba Beach Resort)(94358635)</t>
  </si>
  <si>
    <t>尊贵海洋特大床房&lt;2人入住&gt;&lt;不退款&gt;&lt;早餐&gt;</t>
  </si>
  <si>
    <t>KIM/YUJEONG</t>
  </si>
  <si>
    <t xml:space="preserve">3755404	</t>
  </si>
  <si>
    <t xml:space="preserve">475143	</t>
  </si>
  <si>
    <t xml:space="preserve">999225934333175	</t>
  </si>
  <si>
    <t>[湄林]拉雅古迹酒店(Raya Heritage)(109295952)</t>
  </si>
  <si>
    <t>克拉姆泳池套房&lt;2人入住&gt;&lt;不退款&gt;&lt;早餐&gt;</t>
  </si>
  <si>
    <t>YANG/WEI,HAN/RUOBING</t>
  </si>
  <si>
    <t xml:space="preserve">3756349	</t>
  </si>
  <si>
    <t xml:space="preserve">23387	</t>
  </si>
  <si>
    <t xml:space="preserve">999225939891567	</t>
  </si>
  <si>
    <t>[曼谷]宜必思尚品曼谷是隆酒店(Ibis Styles Bangkok Silom)(109174923)</t>
  </si>
  <si>
    <t>Standard Room&lt;2人入住&gt;&lt;不退款&gt;&lt;早餐&gt;</t>
  </si>
  <si>
    <t>POON/CHI ON,LAU/WING SHING WINSON</t>
  </si>
  <si>
    <t xml:space="preserve">3758833	</t>
  </si>
  <si>
    <t xml:space="preserve">97089512	</t>
  </si>
  <si>
    <t xml:space="preserve">999225954053660	</t>
  </si>
  <si>
    <t>[西归浦市]济州科迪利亚S酒店(Jeju Cordelia S Hotel)(90205990)</t>
  </si>
  <si>
    <t>Park/seon hyeon</t>
  </si>
  <si>
    <t xml:space="preserve">3761869	</t>
  </si>
  <si>
    <t xml:space="preserve">23078331	</t>
  </si>
  <si>
    <t xml:space="preserve">999225977796978	</t>
  </si>
  <si>
    <t>[帕赛市]马尼拉贝尔蒙特酒店(Belmont Hotel Manila)(55321134)</t>
  </si>
  <si>
    <t>高级双人间&lt;2人入住&gt;&lt;早餐&gt;</t>
  </si>
  <si>
    <t>CHEUNG/TAK MING</t>
  </si>
  <si>
    <t xml:space="preserve">3764993	</t>
  </si>
  <si>
    <t xml:space="preserve">999225980913684	</t>
  </si>
  <si>
    <t>[马里内拉]阿德米多酒店(Hotel Admeto)(110037991)</t>
  </si>
  <si>
    <t>标准侧海景客房大床&lt;2人入住&gt;&lt;不退款&gt;&lt;早餐&gt;</t>
  </si>
  <si>
    <t>APOLINARIO DA SILVA/ANDERSON</t>
  </si>
  <si>
    <t xml:space="preserve">3765843	</t>
  </si>
  <si>
    <t xml:space="preserve">999225992220425	</t>
  </si>
  <si>
    <t>[芝加哥]圣克莱尔 - 壮丽英哩酒店(Hotel Saint Clair- Magnificent Mile)(60514067)</t>
  </si>
  <si>
    <t>Superior Room, 1 King Bed (Smoke Free)&lt;2人入住&gt;</t>
  </si>
  <si>
    <t>SHI/BOYUAN</t>
  </si>
  <si>
    <t xml:space="preserve">3769054	</t>
  </si>
  <si>
    <t xml:space="preserve">135989061	</t>
  </si>
  <si>
    <t xml:space="preserve">999226000746234	</t>
  </si>
  <si>
    <t>[新德里]皇家广场酒店(Hotel the Royal Plaza)(55680560)</t>
  </si>
  <si>
    <t>标准房&lt;2人入住&gt;&lt;不退款&gt;</t>
  </si>
  <si>
    <t>Cristofoletti/Michele</t>
  </si>
  <si>
    <t xml:space="preserve">3771444	</t>
  </si>
  <si>
    <t xml:space="preserve">324550	</t>
  </si>
  <si>
    <t xml:space="preserve">999226012696081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</si>
  <si>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</si>
  <si>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</si>
  <si>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XU/WENBIN</t>
  </si>
  <si>
    <t xml:space="preserve">3773851	</t>
  </si>
  <si>
    <t xml:space="preserve">-67000157	</t>
  </si>
  <si>
    <t xml:space="preserve">999226052604081	</t>
  </si>
  <si>
    <t>[维多利亚]维多利亚庄园套房酒店(Chateau Victoria Hotel &amp; Suites)(55779424)</t>
  </si>
  <si>
    <t>传统房&lt;2人入住&gt;</t>
  </si>
  <si>
    <t>Yokoyama/Cheryl</t>
  </si>
  <si>
    <t xml:space="preserve">3783060	</t>
  </si>
  <si>
    <t xml:space="preserve">136144404	</t>
  </si>
  <si>
    <t xml:space="preserve">999226061498925	</t>
  </si>
  <si>
    <t>[比隆]比隆机场酒店(Billund Airport Hotel)(90202531)</t>
  </si>
  <si>
    <t>GUAN/CHANGHUI,FANG/JING,LIU/YINGFEI</t>
  </si>
  <si>
    <t xml:space="preserve">3785438	</t>
  </si>
  <si>
    <t xml:space="preserve">68367610（客房1）68367611（客房2）	</t>
  </si>
  <si>
    <t xml:space="preserve">999226072099040	</t>
  </si>
  <si>
    <t>[拉斯维加斯]OYO拉斯维加斯娱乐场酒店(OYO Hotel and Casino Las Vegas)(60493870)</t>
  </si>
  <si>
    <t>Standard Room with 2 Double Beds&lt;2人入住&gt;</t>
  </si>
  <si>
    <t>LEE/HYUNJAE</t>
  </si>
  <si>
    <t xml:space="preserve">3789892	</t>
  </si>
  <si>
    <t xml:space="preserve">999226113141494	</t>
  </si>
  <si>
    <t>[新加坡]飞龙酒店 - 绿洲(Fragrance Hotel - Oasis)(55451861)</t>
  </si>
  <si>
    <t>标准双床房&lt;2人入住&gt;</t>
  </si>
  <si>
    <t>CHEN/SIYU</t>
  </si>
  <si>
    <t xml:space="preserve">3793980	</t>
  </si>
  <si>
    <t xml:space="preserve">999226113171672	</t>
  </si>
  <si>
    <t>XU/FEI</t>
  </si>
  <si>
    <t xml:space="preserve">3793985	</t>
  </si>
  <si>
    <t xml:space="preserve">999226119670961	</t>
  </si>
  <si>
    <t>[依斯干达公主城]马来西亚乐高乐园酒店(Legoland Malaysia Hotel)(68545241)</t>
  </si>
  <si>
    <t>Premium Themed Room&lt;3人入住&gt;&lt;早餐&gt;</t>
  </si>
  <si>
    <t>Xiaoxi/Li</t>
  </si>
  <si>
    <t xml:space="preserve">3796616	</t>
  </si>
  <si>
    <t xml:space="preserve">999226125362153	</t>
  </si>
  <si>
    <t>[卡亚俄]温德姆利马机场太阳海岸酒店(Costa del Sol Wyndham Lima Airport)(92030103)</t>
  </si>
  <si>
    <t>标准双人房（1 张双人床）, 无障碍, 无烟房&lt;2人入住&gt;&lt;不退款&gt;&lt;早餐&gt;</t>
  </si>
  <si>
    <t>Rodriguez de Paredes/Mary Felipa,Paredes Adrianzen /Victor Graciano</t>
  </si>
  <si>
    <t xml:space="preserve">3798213	</t>
  </si>
  <si>
    <t xml:space="preserve">80278EE023032	</t>
  </si>
  <si>
    <t xml:space="preserve">999226132664516	</t>
  </si>
  <si>
    <t>[帕赛市]帕赛卡巴雅酒店(Kabayan Hotel Pasay)(95687444)</t>
  </si>
  <si>
    <t>双人床房&lt;2人入住&gt;&lt;早餐&gt;</t>
  </si>
  <si>
    <t>ENCARNACION /CAMILLE BASBAS</t>
  </si>
  <si>
    <t xml:space="preserve">3799839	</t>
  </si>
  <si>
    <t xml:space="preserve">1719289	</t>
  </si>
  <si>
    <t xml:space="preserve">999226140864890	</t>
  </si>
  <si>
    <t>[吉隆坡]吉隆坡·觅酒店，傲途格精选(Hotel Stripes Kuala Lumpur, Autograph Collection)(55680289)</t>
  </si>
  <si>
    <t>豪华双床客房&lt;2人入住&gt;&lt;不退款&gt;&lt;早餐&gt;</t>
  </si>
  <si>
    <t>LIN/XIAOYI,DENG/YANHONG</t>
  </si>
  <si>
    <t xml:space="preserve">3802725	</t>
  </si>
  <si>
    <t xml:space="preserve">299396990	</t>
  </si>
  <si>
    <t xml:space="preserve">999226140894092	</t>
  </si>
  <si>
    <t>豪华特大床房&lt;2人入住&gt;&lt;不退款&gt;&lt;早餐&gt;</t>
  </si>
  <si>
    <t>XU/LICHANG,CHAN/SIU MAN</t>
  </si>
  <si>
    <t xml:space="preserve">3802733	</t>
  </si>
  <si>
    <t xml:space="preserve">299395922	</t>
  </si>
  <si>
    <t xml:space="preserve">999226141943690	</t>
  </si>
  <si>
    <t>[安克雷奇]英列特大厦套房酒店(Inlet Tower Hotel &amp; Suites)(89919280)</t>
  </si>
  <si>
    <t>Single King Deluxe&lt;2人入住&gt;&lt;早餐&gt;</t>
  </si>
  <si>
    <t>PORTILLO/MARK JAMES DEFENSOR</t>
  </si>
  <si>
    <t xml:space="preserve">3803298	</t>
  </si>
  <si>
    <t xml:space="preserve">136415987	</t>
  </si>
  <si>
    <t xml:space="preserve">999226144466556	</t>
  </si>
  <si>
    <t>[普吉岛]普吉岛诺库酒店(Noku Phuket)(104886271)</t>
  </si>
  <si>
    <t>山别墅特大床&lt;2人入住&gt;&lt;不退款&gt;&lt;早餐&gt;</t>
  </si>
  <si>
    <t>KWOK/CHUN HEI</t>
  </si>
  <si>
    <t xml:space="preserve">3804766	</t>
  </si>
  <si>
    <t xml:space="preserve">999226216477862	</t>
  </si>
  <si>
    <t>[哥本哈根]斯堪的纳维亚卡宾酒店(Cabinn Scandinavia)(55280319)</t>
  </si>
  <si>
    <t>Commodore&lt;2人入住&gt;&lt;不退款&gt;&lt;早餐&gt;</t>
  </si>
  <si>
    <t>REDONDO/EDUARDO</t>
  </si>
  <si>
    <t xml:space="preserve">3816846	</t>
  </si>
  <si>
    <t xml:space="preserve">655854568	</t>
  </si>
  <si>
    <t xml:space="preserve">999226216734855	</t>
  </si>
  <si>
    <t>[曼谷]曼谷京华大酒店(Hotel Royal Bangkok@Chinatown)(55932568)</t>
  </si>
  <si>
    <t>高级房(无窗)&lt;2人入住&gt;&lt;不退款&gt;</t>
  </si>
  <si>
    <t>JAINGAM/PATTEEYA</t>
  </si>
  <si>
    <t xml:space="preserve">3816898	</t>
  </si>
  <si>
    <t xml:space="preserve">373393	</t>
  </si>
  <si>
    <t xml:space="preserve">999226325020482	</t>
  </si>
  <si>
    <t>[塞里]Eklo Marne La Vallée(110042940)</t>
  </si>
  <si>
    <t>双人房（2 张单人床）&lt;2人入住&gt;&lt;不退款&gt;</t>
  </si>
  <si>
    <t>Barten/Peter,De jong van de berg/Henrieke</t>
  </si>
  <si>
    <t xml:space="preserve">3825822	</t>
  </si>
  <si>
    <t xml:space="preserve">73416481	</t>
  </si>
  <si>
    <t xml:space="preserve">999226326596543	</t>
  </si>
  <si>
    <t>[布拉格]纯白酒店(Pure White)(100679525)</t>
  </si>
  <si>
    <t>Wilder/Michael Gregg</t>
  </si>
  <si>
    <t xml:space="preserve">3826330	</t>
  </si>
  <si>
    <t xml:space="preserve">999226328237932	</t>
  </si>
  <si>
    <t>[伦敦]泰维斯托克酒店(Tavistock Hotel)(55329133)</t>
  </si>
  <si>
    <t>双人或双床房&lt;2人入住&gt;&lt;早餐&gt;</t>
  </si>
  <si>
    <t>TO/ANNA MAE</t>
  </si>
  <si>
    <t xml:space="preserve">3826717	</t>
  </si>
  <si>
    <t xml:space="preserve">ALWW300722	</t>
  </si>
  <si>
    <t xml:space="preserve">999226329636909	</t>
  </si>
  <si>
    <t>[纽布里奇]精选诺顿别墅温泉酒店(Norton House Hotel &amp; Spa, Edinburgh)(90357845)</t>
  </si>
  <si>
    <t>经典双人房/双床房&lt;2人入住&gt;&lt;不退款&gt;&lt;早餐&gt;</t>
  </si>
  <si>
    <t>Limbrey/Fiona</t>
  </si>
  <si>
    <t xml:space="preserve">3827327	</t>
  </si>
  <si>
    <t xml:space="preserve">655887453	</t>
  </si>
  <si>
    <t xml:space="preserve">999226333125696	</t>
  </si>
  <si>
    <t>[拉福图纳]罗斯拉各斯温泉度假酒店(Los Lagos Spa &amp; Thermal Resort Experience)(96747033)</t>
  </si>
  <si>
    <t>标准房, 无障碍, 山景&lt;2人入住&gt;&lt;早餐&gt;</t>
  </si>
  <si>
    <t>Esquivel Barboza/Yuliana</t>
  </si>
  <si>
    <t xml:space="preserve">3828405	</t>
  </si>
  <si>
    <t xml:space="preserve">999226337437266	</t>
  </si>
  <si>
    <t>[清迈]CH酒店(CH Hotel)(55270436)</t>
  </si>
  <si>
    <t>高级双床房&lt;2人入住&gt;&lt;不退款&gt;</t>
  </si>
  <si>
    <t>LIAN/MONG HOK</t>
  </si>
  <si>
    <t xml:space="preserve">3830124	</t>
  </si>
  <si>
    <t xml:space="preserve">103285	</t>
  </si>
  <si>
    <t xml:space="preserve">26340346744	</t>
  </si>
  <si>
    <t>[芭堤雅]帕亚酒店(Payaa Hotel)(102880715)</t>
  </si>
  <si>
    <t>Deluxe Twin Room&lt;2人入住&gt;&lt;早餐&gt;</t>
  </si>
  <si>
    <t>Hou/Zhenjiang,Wang/Yulong,Li/Jianwei,Ding/Haibo,Huang/Fan,Zhang/Bihan,Duan/Yimei,Liu/Lingci</t>
  </si>
  <si>
    <t xml:space="preserve">3831712	</t>
  </si>
  <si>
    <t xml:space="preserve">350400000010091	</t>
  </si>
  <si>
    <t xml:space="preserve">999226340441414	</t>
  </si>
  <si>
    <t>[斯赫弗宁恩]海牙斯海弗宁恩阿姆拉斯哈库尔豪斯大酒店(Grand Hotel Amrâth Kurhaus the Hague Scheveningen)(55414215)</t>
  </si>
  <si>
    <t>高级房&lt;2人入住&gt;&lt;不退款&gt;&lt;早餐&gt;</t>
  </si>
  <si>
    <t>XIANG/XIUXIN,WEN/JIAWEI</t>
  </si>
  <si>
    <t xml:space="preserve">3831726	</t>
  </si>
  <si>
    <t xml:space="preserve">136736246	</t>
  </si>
  <si>
    <t xml:space="preserve">999226347087461	</t>
  </si>
  <si>
    <t>[本那瓦镇]迪沙鲁海岸硬石酒店(Hard Rock Hotel Desaru Coast)(68031178)</t>
  </si>
  <si>
    <t>高级双人床房&lt;2人入住&gt;&lt;早餐&gt;</t>
  </si>
  <si>
    <t>LEONG/NICOLAS</t>
  </si>
  <si>
    <t xml:space="preserve">3835356	</t>
  </si>
  <si>
    <t xml:space="preserve">11373692	</t>
  </si>
  <si>
    <t xml:space="preserve">999226352685387	</t>
  </si>
  <si>
    <t>[巴黎]雷兹艾菲尔铁塔酒店(Rayz Eiffel)(110132616)</t>
  </si>
  <si>
    <t>埃菲尔铁塔景观豪华一室公寓&lt;2人入住&gt;&lt;不退款&gt;&lt;早餐&gt;</t>
  </si>
  <si>
    <t>CHENG/MINGEN</t>
  </si>
  <si>
    <t xml:space="preserve">3838304	</t>
  </si>
  <si>
    <t xml:space="preserve">75125083	</t>
  </si>
  <si>
    <t xml:space="preserve">999226356551783	</t>
  </si>
  <si>
    <t>[甲米]森塔拉奥南海滩度假酒店(Centara Ao Nang Beach Resort &amp; Spa Krabi)(90199465)</t>
  </si>
  <si>
    <t>豪华房&lt;2人入住&gt;&lt;不退款&gt;&lt;早餐&gt;</t>
  </si>
  <si>
    <t>TAKNGOOLUAM/SAKKARIN</t>
  </si>
  <si>
    <t xml:space="preserve">3840530	</t>
  </si>
  <si>
    <t xml:space="preserve">999226357795227	</t>
  </si>
  <si>
    <t>[霍利奥克]D.套房及Spa酒店(D. Hotel Suites &amp; Spa)(89917070)</t>
  </si>
  <si>
    <t>特大号床间&lt;2人入住&gt;&lt;早餐&gt;</t>
  </si>
  <si>
    <t>STADNICKI/ALFRED</t>
  </si>
  <si>
    <t xml:space="preserve">3841209	</t>
  </si>
  <si>
    <t xml:space="preserve">LLBK6XLSK6	</t>
  </si>
  <si>
    <t xml:space="preserve">999226357849814	</t>
  </si>
  <si>
    <t>[布鲁塞尔]布鲁塞尔路易斯美景阁酒店酒店(Le Louise Hotel Brussels - MGallery)(55745114)</t>
  </si>
  <si>
    <t>豪华房&lt;2人入住&gt;&lt;早餐&gt;</t>
  </si>
  <si>
    <t>TONG/CHIHCHIANG,TUNG/HSINCHIH</t>
  </si>
  <si>
    <t xml:space="preserve">3841227	</t>
  </si>
  <si>
    <t xml:space="preserve">999226358077845	</t>
  </si>
  <si>
    <t>[普吉岛]美地概念酒店(Metadee Concept Hotel)(55270331)</t>
  </si>
  <si>
    <t>别墅(直通泳池)&lt;2人入住&gt;&lt;不退款&gt;</t>
  </si>
  <si>
    <t>SONG/SHUWEI,WANG/HONGBO</t>
  </si>
  <si>
    <t xml:space="preserve">3841302	</t>
  </si>
  <si>
    <t xml:space="preserve">999226358384749	</t>
  </si>
  <si>
    <t>[曼谷]阿瓦尼河滨曼谷酒店(Avani Plus Riverside Bangkok Hotel)(55280948)</t>
  </si>
  <si>
    <t>河景安凡尼房&lt;2人入住&gt;&lt;不退款&gt;</t>
  </si>
  <si>
    <t>Lao/andrew  Alexander</t>
  </si>
  <si>
    <t xml:space="preserve">3841396	</t>
  </si>
  <si>
    <t xml:space="preserve">999226361506602	</t>
  </si>
  <si>
    <t>[吉隆坡]吉隆坡希尔顿花园酒店北店(Hilton Garden Inn Kuala Lumpur - North)(55299338)</t>
  </si>
  <si>
    <t>大号床房&lt;2人入住&gt;</t>
  </si>
  <si>
    <t>ZHANG/ZILIN,YOU/YI</t>
  </si>
  <si>
    <t xml:space="preserve">3842973	</t>
  </si>
  <si>
    <t xml:space="preserve">HMY-6PM35M7X+Q9-E00	</t>
  </si>
  <si>
    <t xml:space="preserve">999226361885674	</t>
  </si>
  <si>
    <t>Choi/Kam Wah</t>
  </si>
  <si>
    <t xml:space="preserve">3843224	</t>
  </si>
  <si>
    <t xml:space="preserve">2308725	</t>
  </si>
  <si>
    <t xml:space="preserve">999226473618650	</t>
  </si>
  <si>
    <t>[乔利埃特]北乔利埃特康福特茵酒店(MainStay Suites Joliet I-55)(103759425)</t>
  </si>
  <si>
    <t>高效套房（1张大床，无障碍）&lt;2人入住&gt;&lt;不退款&gt;&lt;早餐&gt;</t>
  </si>
  <si>
    <t>SAVINO/MICHAEL</t>
  </si>
  <si>
    <t xml:space="preserve">3846806	</t>
  </si>
  <si>
    <t xml:space="preserve">10647295	</t>
  </si>
  <si>
    <t xml:space="preserve">999226482337628	</t>
  </si>
  <si>
    <t>[Oludeniz Mahallesi]云萨尔酒店(Unsal Hotel)(96746852)</t>
  </si>
  <si>
    <t>标准房(底层)&lt;2人入住&gt;&lt;不退款&gt;</t>
  </si>
  <si>
    <t>PRYBODA/DANIEL EDWARD</t>
  </si>
  <si>
    <t xml:space="preserve">3848637	</t>
  </si>
  <si>
    <t xml:space="preserve">48059681	</t>
  </si>
  <si>
    <t xml:space="preserve">999226482655280	</t>
  </si>
  <si>
    <t>[塔吉格]马尼拉1酒店（多用途）(F1 Hotel Manila)(55426580)</t>
  </si>
  <si>
    <t>城市套房&lt;1人入住&gt;&lt;早餐&gt;</t>
  </si>
  <si>
    <t>ZHU/HAOJIA</t>
  </si>
  <si>
    <t xml:space="preserve">3848780	</t>
  </si>
  <si>
    <t xml:space="preserve">13350721	</t>
  </si>
  <si>
    <t xml:space="preserve">999226486758098	</t>
  </si>
  <si>
    <t>[华盛顿]常春藤城市酒店(Ivy City Hotel)(55329111)</t>
  </si>
  <si>
    <t>豪华特大号床间&lt;2人入住&gt;</t>
  </si>
  <si>
    <t>Barbara Assink/Lammert de Bruin</t>
  </si>
  <si>
    <t xml:space="preserve">3849915	</t>
  </si>
  <si>
    <t xml:space="preserve">-76249819	</t>
  </si>
  <si>
    <t xml:space="preserve">999226488341480	</t>
  </si>
  <si>
    <t>[吉隆坡]帝盛 J 酒店(J-Hotel by Dorsett)(102880716)</t>
  </si>
  <si>
    <t>高级Plus客房&lt;2人入住&gt;&lt;不退款&gt;</t>
  </si>
  <si>
    <t>TAY/JIA YING</t>
  </si>
  <si>
    <t xml:space="preserve">3850605	</t>
  </si>
  <si>
    <t xml:space="preserve">999226494956259	</t>
  </si>
  <si>
    <t>[吉隆坡]吉隆坡盛贸饭店(Traders Hotel, Kuala Lumpur)(55852081)</t>
  </si>
  <si>
    <t>双子塔景豪华特大床房&lt;2人入住&gt;&lt;不退款&gt;&lt;早餐&gt;</t>
  </si>
  <si>
    <t>Harbuz/Paul</t>
  </si>
  <si>
    <t xml:space="preserve">3857533	</t>
  </si>
  <si>
    <t xml:space="preserve">11733589879	</t>
  </si>
  <si>
    <t xml:space="preserve">999226497834133	</t>
  </si>
  <si>
    <t>[纳柯亚]那格亚希尔巴达姆酒店(Nagoya Hill Hotel Batam)(55320663)</t>
  </si>
  <si>
    <t>DOUBLE SUPERIOR&lt;2人入住&gt;&lt;不退款&gt;&lt;早餐&gt;</t>
  </si>
  <si>
    <t>Lee/Anthony</t>
  </si>
  <si>
    <t xml:space="preserve">3860679	</t>
  </si>
  <si>
    <t xml:space="preserve">247128	</t>
  </si>
  <si>
    <t xml:space="preserve">999226498075447	</t>
  </si>
  <si>
    <t>[博洛尼亚]The Social Hub Bologna(109174409)</t>
  </si>
  <si>
    <t>Senko/Adrian,Goetz/Andre</t>
  </si>
  <si>
    <t xml:space="preserve">3860987	</t>
  </si>
  <si>
    <t xml:space="preserve">999226499444884	</t>
  </si>
  <si>
    <t>[岘港]沙滩山水度假村(Sandy Beach Non Nuoc Resort)(56174556)</t>
  </si>
  <si>
    <t>园景高级房&lt;2人入住&gt;</t>
  </si>
  <si>
    <t>LAU/CHUN HO</t>
  </si>
  <si>
    <t xml:space="preserve">3862808	</t>
  </si>
  <si>
    <t xml:space="preserve">999226500712565	</t>
  </si>
  <si>
    <t>jung/jinhwan</t>
  </si>
  <si>
    <t xml:space="preserve">3864434	</t>
  </si>
  <si>
    <t xml:space="preserve">350400000010259	</t>
  </si>
  <si>
    <t xml:space="preserve">999226501823317	</t>
  </si>
  <si>
    <t>[普吉岛]攀瓦布里海滨度假村(Panwaburi Beachfront Resort)(110133597)</t>
  </si>
  <si>
    <t>豪华双床房&lt;2人入住&gt;&lt;不退款&gt;</t>
  </si>
  <si>
    <t>ALBAHRI/MAITHA</t>
  </si>
  <si>
    <t xml:space="preserve">3865771	</t>
  </si>
  <si>
    <t xml:space="preserve">23111	</t>
  </si>
  <si>
    <t xml:space="preserve">999226562257862	</t>
  </si>
  <si>
    <t>[普吉岛]拉威棕榈滩度假酒店(Rawai Palm Beach Resort)(55312047)</t>
  </si>
  <si>
    <t>高级池景房&lt;2人入住&gt;&lt;不退款&gt;</t>
  </si>
  <si>
    <t>SUKSAI/PRAPINYA</t>
  </si>
  <si>
    <t xml:space="preserve">3868850	</t>
  </si>
  <si>
    <t xml:space="preserve">confirm	</t>
  </si>
  <si>
    <t xml:space="preserve">999226569691425	</t>
  </si>
  <si>
    <t>[布鲁日]布鲁日卡塞尔贝格大酒店(Grand Hotel Casselbergh Brugge)(55801261)</t>
  </si>
  <si>
    <t>运河景观房&lt;2人入住&gt;</t>
  </si>
  <si>
    <t>XIAO/YUHE,CHEN/LING</t>
  </si>
  <si>
    <t xml:space="preserve">3870463	</t>
  </si>
  <si>
    <t xml:space="preserve">999226570750559	</t>
  </si>
  <si>
    <t>[圣加布里埃尔]洛杉矶圣加百利喜来登酒店(Sheraton Los Angeles San Gabriel)(55733532)</t>
  </si>
  <si>
    <t>两张大号床房&lt;2人入住&gt;&lt;不退款&gt;</t>
  </si>
  <si>
    <t>Li/Zhenghan</t>
  </si>
  <si>
    <t xml:space="preserve">3870873	</t>
  </si>
  <si>
    <t xml:space="preserve">999226574631043	</t>
  </si>
  <si>
    <t>[济州市]济州贝斯特韦斯特酒店(Best Western Jeju Hotel)(55944724)</t>
  </si>
  <si>
    <t>大床房(无烟)&lt;2人入住&gt;</t>
  </si>
  <si>
    <t>JO/HAYEONG</t>
  </si>
  <si>
    <t xml:space="preserve">3871946	</t>
  </si>
  <si>
    <t xml:space="preserve">HKR-8Q58FFQJ+4Q-E00	</t>
  </si>
  <si>
    <t xml:space="preserve">999226598496742	</t>
  </si>
  <si>
    <t>[曼谷]曼谷意可特酒店(The Ecotel Bangkok)(55414450)</t>
  </si>
  <si>
    <t>高级家庭间&lt;4人入住&gt;</t>
  </si>
  <si>
    <t>manwani /Amit kumar,manwani /Amit kumar,manwani /Amit kumar,manwani /Amit kumar</t>
  </si>
  <si>
    <t xml:space="preserve">3873627	</t>
  </si>
  <si>
    <t xml:space="preserve">999226601843104	</t>
  </si>
  <si>
    <t>[吉隆坡]吉隆坡斯特格酒店(STEG Kuala Lumpur)(110133561)</t>
  </si>
  <si>
    <t>时髦双床房&lt;2人入住&gt;&lt;不退款&gt;</t>
  </si>
  <si>
    <t>BIN ABDULLAH/MOHD FIRDAUS</t>
  </si>
  <si>
    <t xml:space="preserve">3874780	</t>
  </si>
  <si>
    <t xml:space="preserve">111711	</t>
  </si>
  <si>
    <t xml:space="preserve">999226602391037	</t>
  </si>
  <si>
    <t>[普吉岛]普吉岛麦考安纳塔拉别墅度假酒店(Anantara Mai Khao Phuket Villas)(55380751)</t>
  </si>
  <si>
    <t>SALA泳池别墅房&lt;2人入住&gt;&lt;不退款&gt;</t>
  </si>
  <si>
    <t>LEE/HAO REN</t>
  </si>
  <si>
    <t xml:space="preserve">3875149	</t>
  </si>
  <si>
    <t xml:space="preserve">62137136	</t>
  </si>
  <si>
    <t xml:space="preserve">999226606527996	</t>
  </si>
  <si>
    <t>[爱丁堡]十丘广场酒店(Ten Hill Place)(55329325)</t>
  </si>
  <si>
    <t>典雅房&lt;1人入住&gt;&lt;不退款&gt;</t>
  </si>
  <si>
    <t>CEN/DANPING,ZHOU/RUMING</t>
  </si>
  <si>
    <t xml:space="preserve">3876950	</t>
  </si>
  <si>
    <t xml:space="preserve">999226611842822	</t>
  </si>
  <si>
    <t>[曼谷]曼谷日航酒店(Hotel Nikko Bangkok)(55320951)</t>
  </si>
  <si>
    <t>高级大床房&lt;2人入住&gt;&lt;不退款&gt;</t>
  </si>
  <si>
    <t>CHIU/TZE CHUEN</t>
  </si>
  <si>
    <t xml:space="preserve">3879423	</t>
  </si>
  <si>
    <t xml:space="preserve">255958	</t>
  </si>
  <si>
    <t xml:space="preserve">999226613184712	</t>
  </si>
  <si>
    <t>[布达佩斯]比尔瓦克斯城市酒店(City Hotel Pilvax)(55367611)</t>
  </si>
  <si>
    <t>标准双人或双床房&lt;2人入住&gt;</t>
  </si>
  <si>
    <t>WEI/JIANHUA,XIE/LIPING</t>
  </si>
  <si>
    <t xml:space="preserve">3879697	</t>
  </si>
  <si>
    <t xml:space="preserve">IKY76A	</t>
  </si>
  <si>
    <t xml:space="preserve">999226616766826	</t>
  </si>
  <si>
    <t>[望加锡]马卡萨加玛拉酒店(Gammara Hotel Makassar)(90401164)</t>
  </si>
  <si>
    <t>高级房(特大床)&lt;2人入住&gt;&lt;不退款&gt;</t>
  </si>
  <si>
    <t>SUKIMIN/NANY</t>
  </si>
  <si>
    <t xml:space="preserve">3880445	</t>
  </si>
  <si>
    <t xml:space="preserve">29829611	</t>
  </si>
  <si>
    <t xml:space="preserve">999226619193186	</t>
  </si>
  <si>
    <t>WANG/HANYANG</t>
  </si>
  <si>
    <t xml:space="preserve">3881139	</t>
  </si>
  <si>
    <t xml:space="preserve">999226622597566	</t>
  </si>
  <si>
    <t>[沙迦]阿尔汗时代快车酒店(Time Express Hotel Al Khan)(96746815)</t>
  </si>
  <si>
    <t>豪华房&lt;2人入住&gt;&lt;不退款&gt;</t>
  </si>
  <si>
    <t>MADJIDO/FAZAZI</t>
  </si>
  <si>
    <t xml:space="preserve">3882225	</t>
  </si>
  <si>
    <t xml:space="preserve">407844	</t>
  </si>
  <si>
    <t xml:space="preserve">999226624193091	</t>
  </si>
  <si>
    <t>[尼斯]阿波吉亚尼斯酒店(Hotel Port Lympia)(55270676)</t>
  </si>
  <si>
    <t>经典双床房, 2 张单人床&lt;2人入住&gt;&lt;不退款&gt;</t>
  </si>
  <si>
    <t>Andric/Predrag</t>
  </si>
  <si>
    <t xml:space="preserve">3883148	</t>
  </si>
  <si>
    <t xml:space="preserve">IK59ZM	</t>
  </si>
  <si>
    <t xml:space="preserve">999226624604626	</t>
  </si>
  <si>
    <t>[马德里]西尔肯马德里之门酒店(Silken Puerta Madrid)(55439605)</t>
  </si>
  <si>
    <t>不可退订房&lt;1人入住&gt;&lt;早餐&gt;</t>
  </si>
  <si>
    <t>Benyahia/Selim</t>
  </si>
  <si>
    <t xml:space="preserve">3883411	</t>
  </si>
  <si>
    <t xml:space="preserve">467117	</t>
  </si>
  <si>
    <t xml:space="preserve">999226625404511	</t>
  </si>
  <si>
    <t>[阿灵顿]纳逊奈尔喜来登酒店(Sheraton Pentagon City)(55720103)</t>
  </si>
  <si>
    <t>特大床房&lt;1人入住&gt;</t>
  </si>
  <si>
    <t>Montalvo /Alyissa</t>
  </si>
  <si>
    <t xml:space="preserve">3884093	</t>
  </si>
  <si>
    <t xml:space="preserve">GTT-C8CR9118WF	</t>
  </si>
  <si>
    <t xml:space="preserve">999226625519755	</t>
  </si>
  <si>
    <t>[Khu Khot]亚洲机场饭店(Asia Airport Hotel)(56206304)</t>
  </si>
  <si>
    <t>高级房&lt;1人入住&gt;&lt;不退款&gt;</t>
  </si>
  <si>
    <t>MIKHWAMCHAROEN/MISS WARAPHON</t>
  </si>
  <si>
    <t xml:space="preserve">3884153	</t>
  </si>
  <si>
    <t xml:space="preserve">80883593	</t>
  </si>
  <si>
    <t xml:space="preserve">999226625593233	</t>
  </si>
  <si>
    <t>[雅典]雅典君悦酒店(Grand Hyatt Athens)(55380607)</t>
  </si>
  <si>
    <t>卫城景观豪华双床房&lt;2人入住&gt;&lt;早餐&gt;</t>
  </si>
  <si>
    <t>LI/GUOLIANG,WU/WEI,LI/SICHEN,Ioanna/Theori</t>
  </si>
  <si>
    <t xml:space="preserve">3884227	</t>
  </si>
  <si>
    <t xml:space="preserve">40664835	</t>
  </si>
  <si>
    <t xml:space="preserve">999226639599858	</t>
  </si>
  <si>
    <t>高级双床间&lt;2人入住&gt;&lt;不退款&gt;&lt;早餐&gt;</t>
  </si>
  <si>
    <t>AYYAVOO/SUMATHI</t>
  </si>
  <si>
    <t xml:space="preserve">3888431	</t>
  </si>
  <si>
    <t xml:space="preserve">227217	</t>
  </si>
  <si>
    <t xml:space="preserve">999226639672156	</t>
  </si>
  <si>
    <t>高级客房&lt;2人入住&gt;&lt;不退款&gt;</t>
  </si>
  <si>
    <t>TAN/MIKO</t>
  </si>
  <si>
    <t xml:space="preserve">3888445	</t>
  </si>
  <si>
    <t xml:space="preserve">24320	</t>
  </si>
  <si>
    <t xml:space="preserve">999226640282430	</t>
  </si>
  <si>
    <t>[马六甲]马六甲峇峇之家(Baba House Melaka)(111414387)</t>
  </si>
  <si>
    <t>大型豪华特大床房&lt;2人入住&gt;&lt;不退款&gt;&lt;早餐&gt;</t>
  </si>
  <si>
    <t>KHONG/CYNTHIA</t>
  </si>
  <si>
    <t xml:space="preserve">3888680	</t>
  </si>
  <si>
    <t xml:space="preserve">999226641311280	</t>
  </si>
  <si>
    <t>[布赖顿]旅屋酒店-布莱顿海滨(Travelodge Brighton Seafront)(91545160)</t>
  </si>
  <si>
    <t>双人床房&lt;2人入住&gt;&lt;不退款&gt;&lt;早餐&gt;</t>
  </si>
  <si>
    <t>Shabir/Mohammad</t>
  </si>
  <si>
    <t xml:space="preserve">3888989	</t>
  </si>
  <si>
    <t xml:space="preserve">SH17514645	</t>
  </si>
  <si>
    <t xml:space="preserve">999226642560364	</t>
  </si>
  <si>
    <t>[宋卡]班奈娜旅馆(Baan Nai Nakhon)(95138282)</t>
  </si>
  <si>
    <t>双人间&lt;2人入住&gt;&lt;不退款&gt;&lt;早餐&gt;</t>
  </si>
  <si>
    <t>AZIZAN/IZZUL AMNAN</t>
  </si>
  <si>
    <t xml:space="preserve">3889501	</t>
  </si>
  <si>
    <t xml:space="preserve">-81569770	</t>
  </si>
  <si>
    <t xml:space="preserve">999226642850053	</t>
  </si>
  <si>
    <t>[密西沙加]多伦多机场贝斯特韦斯特优质酒店(Best Western Plus Toronto Airport Hotel)(55290054)</t>
  </si>
  <si>
    <t>2大床房无烟&lt;2人入住&gt;</t>
  </si>
  <si>
    <t>LU/YUECHENG,LU/YAN</t>
  </si>
  <si>
    <t xml:space="preserve">3889597	</t>
  </si>
  <si>
    <t xml:space="preserve">HCA-87M2M925+W8-E00	</t>
  </si>
  <si>
    <t xml:space="preserve">26644292515	</t>
  </si>
  <si>
    <t>[仁川]仁川君悦大酒店(Grand Hyatt Incheon)(89918362)</t>
  </si>
  <si>
    <t>豪华特大床房&lt;2人入住&gt;&lt;早餐&gt;</t>
  </si>
  <si>
    <t>YEO/SUNDONG</t>
  </si>
  <si>
    <t xml:space="preserve">3890062	</t>
  </si>
  <si>
    <t xml:space="preserve">HKR-8Q98CFQ4+XF-E00	</t>
  </si>
  <si>
    <t xml:space="preserve">999226275851691	</t>
  </si>
  <si>
    <t>豪华双人大号床间&lt;2人入住&gt;&lt;早餐&gt;</t>
  </si>
  <si>
    <t>SU/SHAOHUA</t>
  </si>
  <si>
    <t xml:space="preserve">3822779	</t>
  </si>
  <si>
    <t xml:space="preserve">136643060	</t>
  </si>
  <si>
    <t xml:space="preserve">999226644827907	</t>
  </si>
  <si>
    <t>Zhou/Zizun</t>
  </si>
  <si>
    <t xml:space="preserve">3890287	</t>
  </si>
  <si>
    <t xml:space="preserve">999226645410517	</t>
  </si>
  <si>
    <t>[阿布扎比]阿布扎比门诺富特酒店(Novotel Abu Dhabi Gate)(56185702)</t>
  </si>
  <si>
    <t>Alshamsi/Juma</t>
  </si>
  <si>
    <t xml:space="preserve">3890495	</t>
  </si>
  <si>
    <t xml:space="preserve">137888751	</t>
  </si>
  <si>
    <t xml:space="preserve">999226646209097	</t>
  </si>
  <si>
    <t>[赖斯韦克]哈赫/赖斯韦克巴斯蒂欧酒店(Bastion Hotel Den Haag Rijswijk)(55733584)</t>
  </si>
  <si>
    <t>Deluxe Double Room, 1 King Bed&lt;2人入住&gt;&lt;不退款&gt;</t>
  </si>
  <si>
    <t>shenoda eid/Mina</t>
  </si>
  <si>
    <t xml:space="preserve">3890745	</t>
  </si>
  <si>
    <t xml:space="preserve">B32-FX71627	</t>
  </si>
  <si>
    <t xml:space="preserve">999226653027363	</t>
  </si>
  <si>
    <t>[釜山]釜山阿瓦尼中央酒店(Avani Central Busan)(69451979)</t>
  </si>
  <si>
    <t>尊贵房&lt;2人入住&gt;&lt;不退款&gt;</t>
  </si>
  <si>
    <t>KIM/YONGSUNG</t>
  </si>
  <si>
    <t xml:space="preserve">3892096	</t>
  </si>
  <si>
    <t xml:space="preserve">999226654766216	</t>
  </si>
  <si>
    <t>[巴黎]法国黎伯特火车东站酒店(Libertel Gare de l＇Est Francais)(56140477)</t>
  </si>
  <si>
    <t>特权双人床房&lt;2人入住&gt;&lt;不退款&gt;&lt;早餐&gt;</t>
  </si>
  <si>
    <t>LEURINK/SAMANTA,TEERHUIS/GEERTJE</t>
  </si>
  <si>
    <t xml:space="preserve">3892363	</t>
  </si>
  <si>
    <t xml:space="preserve">999226655767000	</t>
  </si>
  <si>
    <t>[雪邦]国际机场 KLIA-KLIA2途恩酒店(Tune Hotel KLIA-KLIA2)(60514018)</t>
  </si>
  <si>
    <t>甄选大床房&lt;1人入住&gt;&lt;不退款&gt;&lt;早餐&gt;</t>
  </si>
  <si>
    <t>HE/ZHAOSHENG</t>
  </si>
  <si>
    <t xml:space="preserve">3892478	</t>
  </si>
  <si>
    <t xml:space="preserve">280277846	</t>
  </si>
  <si>
    <t xml:space="preserve">999226660113074	</t>
  </si>
  <si>
    <t>[甲米]奥南维瓦度假村(Aonang Viva Resort)(55465312)</t>
  </si>
  <si>
    <t>标准间&lt;2人入住&gt;&lt;不退款&gt;&lt;早餐&gt;</t>
  </si>
  <si>
    <t>HERNAN GARCIA/ISABEL,CAPMARTINCLARACO/JAVIER</t>
  </si>
  <si>
    <t xml:space="preserve">3893761	</t>
  </si>
  <si>
    <t xml:space="preserve">9143840714992	</t>
  </si>
  <si>
    <t xml:space="preserve">999226660707699	</t>
  </si>
  <si>
    <t>[柏林]雷迪森柏林亚历山大广场酒店(Park Inn Berlin Alexanderplatz)(68545335)</t>
  </si>
  <si>
    <t>标准房&lt;2人入住&gt;&lt;不退款&gt;&lt;早餐&gt;</t>
  </si>
  <si>
    <t>CORDEROCANET/CLAUDIA</t>
  </si>
  <si>
    <t xml:space="preserve">3893974	</t>
  </si>
  <si>
    <t xml:space="preserve">999226662205974	</t>
  </si>
  <si>
    <t>[马尼拉]世纪公园酒店(Century Park Hotel)(55694378)</t>
  </si>
  <si>
    <t>高级双人床房&lt;1人入住&gt;&lt;不退款&gt;&lt;早餐&gt;</t>
  </si>
  <si>
    <t>LUO/FUDU,GUO/JUNYANG</t>
  </si>
  <si>
    <t xml:space="preserve">3894373	</t>
  </si>
  <si>
    <t xml:space="preserve">280027	</t>
  </si>
  <si>
    <t xml:space="preserve">999226664837945	</t>
  </si>
  <si>
    <t>[胡志明市]自由中心西贡城市之心酒店(Liberty Central Saigon Citypoint)(55354764)</t>
  </si>
  <si>
    <t>豪华房&lt;1&gt;&lt;2人入住&gt;&lt;不退款&gt;</t>
  </si>
  <si>
    <t>TRINIDAD/SELPHA</t>
  </si>
  <si>
    <t xml:space="preserve">3894998	</t>
  </si>
  <si>
    <t xml:space="preserve">999226669817328	</t>
  </si>
  <si>
    <t>[宿务]宿务柏宁国际大酒店(Cebu Parklane International Hotel)(55451638)</t>
  </si>
  <si>
    <t>帕克兰大床房&lt;1人入住&gt;&lt;不退款&gt;&lt;早餐&gt;</t>
  </si>
  <si>
    <t>SAWADA/SHINOBU</t>
  </si>
  <si>
    <t xml:space="preserve">3896609	</t>
  </si>
  <si>
    <t xml:space="preserve">185849	</t>
  </si>
  <si>
    <t xml:space="preserve">999226670623237	</t>
  </si>
  <si>
    <t>[伦敦]金丝雀码头不列颠国际大酒店(Britannia International Hotel Canary Wharf)(55872315)</t>
  </si>
  <si>
    <t>CHEN/RICHARD</t>
  </si>
  <si>
    <t xml:space="preserve">3896975	</t>
  </si>
  <si>
    <t xml:space="preserve">999226671492795	</t>
  </si>
  <si>
    <t>[曼谷]曼谷贵都酒店(S Ratchada Hotel Bangkok)(100679738)</t>
  </si>
  <si>
    <t>超级房（带浴缸）&lt;2人入住&gt;&lt;不退款&gt;</t>
  </si>
  <si>
    <t>THIAMDAENG/SAOWALAK,VEERADECHOSIT/THITICHAYA</t>
  </si>
  <si>
    <t xml:space="preserve">3897354	</t>
  </si>
  <si>
    <t xml:space="preserve">26672309023	</t>
  </si>
  <si>
    <t>[伦敦]阿巴伦敦皇后大门酒店(The Queens Gate Hotel)(55666125)</t>
  </si>
  <si>
    <t>俱乐部特大床房(超级)&lt;2人入住&gt;&lt;不退款&gt;</t>
  </si>
  <si>
    <t>CAO/WENQIAN,HU/CHEN</t>
  </si>
  <si>
    <t xml:space="preserve">3897697	</t>
  </si>
  <si>
    <t xml:space="preserve">26673556046	</t>
  </si>
  <si>
    <t>[圣巴巴拉]圣巴巴拉华美达酒店(Ramada by Wyndham Santa Barbara)(60467465)</t>
  </si>
  <si>
    <t>高级两张大床房&lt;2人入住&gt;&lt;不退款&gt;&lt;早餐&gt;</t>
  </si>
  <si>
    <t>Sun/Yuhan,Qin/Suzhen</t>
  </si>
  <si>
    <t xml:space="preserve">3898280	</t>
  </si>
  <si>
    <t xml:space="preserve">999226702488770	</t>
  </si>
  <si>
    <t>[舍维伊拉吕]奥尔里赛利马尔凯国际民宿酒店(B-B Hotel Orly Chevilly Marche International)(80332229)</t>
  </si>
  <si>
    <t>双人间&lt;2人入住&gt;&lt;不退款&gt;</t>
  </si>
  <si>
    <t>Spicher /Jeffrey</t>
  </si>
  <si>
    <t xml:space="preserve">3898910	</t>
  </si>
  <si>
    <t xml:space="preserve">999226703410813	</t>
  </si>
  <si>
    <t>[大山脚]槟城标致酒店(Iconic Hotel Penang)(55665954)</t>
  </si>
  <si>
    <t>高级房&lt;1人入住&gt;&lt;不退款&gt;&lt;早餐&gt;</t>
  </si>
  <si>
    <t>TIAN/ZHIBING,YAO/HONGJUN,ZHANG/XINGWANG</t>
  </si>
  <si>
    <t xml:space="preserve">3899121	</t>
  </si>
  <si>
    <t xml:space="preserve">44	</t>
  </si>
  <si>
    <t xml:space="preserve">999226707531442	</t>
  </si>
  <si>
    <t>[迪拜]迪拜龙城精品酒店(Premier Inn Dubai Dragon Mart)(97259881)</t>
  </si>
  <si>
    <t>Double Room, Smoking&lt;1人入住&gt;&lt;不退款&gt;&lt;早餐&gt;</t>
  </si>
  <si>
    <t>MEI/SEN</t>
  </si>
  <si>
    <t xml:space="preserve">3900342	</t>
  </si>
  <si>
    <t xml:space="preserve">8964SE183483	</t>
  </si>
  <si>
    <t xml:space="preserve">999226708080130	</t>
  </si>
  <si>
    <t>[拉普拉普]宿务麦克坦珊瑚礁岛度假村(The Reef Island Resort Mactan, Cebu)(110133575)</t>
  </si>
  <si>
    <t>豪华客房&lt;2人入住&gt;&lt;不退款&gt;&lt;早餐&gt;</t>
  </si>
  <si>
    <t>DORARAJ/MOHANA</t>
  </si>
  <si>
    <t xml:space="preserve">3900474	</t>
  </si>
  <si>
    <t xml:space="preserve">1402401	</t>
  </si>
  <si>
    <t xml:space="preserve">999226708119900	</t>
  </si>
  <si>
    <t>[普拉托]达蒂妮酒店(Hotel Datini)(94361036)</t>
  </si>
  <si>
    <t>双人或双床房&lt;2人入住&gt;&lt;不退款&gt;&lt;早餐&gt;</t>
  </si>
  <si>
    <t>Grunzig/Peter</t>
  </si>
  <si>
    <t xml:space="preserve">3900479	</t>
  </si>
  <si>
    <t xml:space="preserve">BDY83039096	</t>
  </si>
  <si>
    <t xml:space="preserve">999226708721678	</t>
  </si>
  <si>
    <t>[哥打巴鲁]哥打巴鲁佩尔达纳酒店(Perdana Kota Bharu)(89919113)</t>
  </si>
  <si>
    <t>豪华经典大床房&lt;1人入住&gt;&lt;不退款&gt;&lt;早餐&gt;</t>
  </si>
  <si>
    <t>MUHAMAD PUADI/AZAM ZAKI,ABDUL JALIL/SHAHANIZAM</t>
  </si>
  <si>
    <t xml:space="preserve">3900720	</t>
  </si>
  <si>
    <t xml:space="preserve">DEB230908154904994	</t>
  </si>
  <si>
    <t xml:space="preserve">999226709000051	</t>
  </si>
  <si>
    <t>Twin Guest Room&lt;2人入住&gt;&lt;不退款&gt;</t>
  </si>
  <si>
    <t>ZHANG/XIAOYA</t>
  </si>
  <si>
    <t xml:space="preserve">3900879	</t>
  </si>
  <si>
    <t xml:space="preserve">999226709394062	</t>
  </si>
  <si>
    <t>[曼谷]曼谷安納塔拉暹邏酒店(Anantara Siam Bangkok Hotel)(55269836)</t>
  </si>
  <si>
    <t>LIU/BAOXIANG</t>
  </si>
  <si>
    <t xml:space="preserve">3900965	</t>
  </si>
  <si>
    <t xml:space="preserve">402309001922	</t>
  </si>
  <si>
    <t xml:space="preserve">999226710347550	</t>
  </si>
  <si>
    <t>[甲米]安凡尼奥南悬崖甲米度假村(Avani Ao Nang Cliff Krabi Resort)(55402694)</t>
  </si>
  <si>
    <t>安凡尼海景房&lt;2人入住&gt;&lt;不退款&gt;&lt;早餐&gt;</t>
  </si>
  <si>
    <t>Lee/Gaeun</t>
  </si>
  <si>
    <t xml:space="preserve">3901149	</t>
  </si>
  <si>
    <t xml:space="preserve">402309001959	</t>
  </si>
  <si>
    <t xml:space="preserve">26711445593	</t>
  </si>
  <si>
    <t>[新加坡]新加坡港湾彩鸿酒店(Travelodge Harbourfront Singapore)(55451623)</t>
  </si>
  <si>
    <t>圣淘沙大床房&lt;2人入住&gt;&lt;不退款&gt;</t>
  </si>
  <si>
    <t>YI/YATING</t>
  </si>
  <si>
    <t xml:space="preserve">3901652	</t>
  </si>
  <si>
    <t xml:space="preserve">999226713003734	</t>
  </si>
  <si>
    <t>[西黑文]西黑文伊康旅馆(Econo Lodge West Haven)(89916660)</t>
  </si>
  <si>
    <t>标准特大号床间 - 可吸烟&lt;2人入住&gt;&lt;不退款&gt;&lt;早餐&gt;</t>
  </si>
  <si>
    <t>DIAZ/JENNETTE</t>
  </si>
  <si>
    <t xml:space="preserve">3902345	</t>
  </si>
  <si>
    <t xml:space="preserve">999226713247951	</t>
  </si>
  <si>
    <t>[布城]布城湖畔希尔顿逸林酒店(DoubleTree by Hilton Putrajaya Lakeside)(60480299)</t>
  </si>
  <si>
    <t>双床客房&lt;2人入住&gt;&lt;不退款&gt;</t>
  </si>
  <si>
    <t>BIN HUSSEIN/MOHD NAZRI</t>
  </si>
  <si>
    <t xml:space="preserve">3902404	</t>
  </si>
  <si>
    <t xml:space="preserve">26714928474	</t>
  </si>
  <si>
    <t>[曼谷]曼谷素坤逸希尔顿逸林酒店(DoubleTree by Hilton Sukhumvit Bangkok)(55439456)</t>
  </si>
  <si>
    <t>特大床客房&lt;2人入住&gt;&lt;不退款&gt;</t>
  </si>
  <si>
    <t>YAN/HAO,ZHOU/jIE</t>
  </si>
  <si>
    <t xml:space="preserve">3903266	</t>
  </si>
  <si>
    <t xml:space="preserve">999226714966589	</t>
  </si>
  <si>
    <t>[洛杉矶]洛杉矶机场希尔顿酒店(Hilton Los Angeles Airport)(54503377)</t>
  </si>
  <si>
    <t>特大床房&lt;2人入住&gt;&lt;不退款&gt;</t>
  </si>
  <si>
    <t>He/Jingen</t>
  </si>
  <si>
    <t xml:space="preserve">3903290	</t>
  </si>
  <si>
    <t xml:space="preserve">HeJingen	</t>
  </si>
  <si>
    <t xml:space="preserve">999226714968069	</t>
  </si>
  <si>
    <t>Wu/Mingxin</t>
  </si>
  <si>
    <t xml:space="preserve">3903292	</t>
  </si>
  <si>
    <t xml:space="preserve">WuMingxin	</t>
  </si>
  <si>
    <t xml:space="preserve">999226714969316	</t>
  </si>
  <si>
    <t>[曼谷]曼谷千禧希尔顿酒店(Millennium Hilton Bangkok)(55269931)</t>
  </si>
  <si>
    <t>行政特大床房&lt;1人入住&gt;&lt;不退款&gt;&lt;早餐&gt;</t>
  </si>
  <si>
    <t>ZHOU/MENGSI</t>
  </si>
  <si>
    <t xml:space="preserve">3903293	</t>
  </si>
  <si>
    <t xml:space="preserve">999226714982709	</t>
  </si>
  <si>
    <t>[梅里尼亚克]B&amp;B 酒店波尔多梅里尼亚克维尔酒店(B&amp;B HOTEL Bordeaux Mérignac Hôtel de Ville)(110039551)</t>
  </si>
  <si>
    <t>标准双人间&lt;2人入住&gt;&lt;不退款&gt;</t>
  </si>
  <si>
    <t>FADEL/FARAH</t>
  </si>
  <si>
    <t xml:space="preserve">3903304	</t>
  </si>
  <si>
    <t xml:space="preserve">999226714988115	</t>
  </si>
  <si>
    <t>[迪拜]宜必思亚利加酒店(Ibis Al Rigga)(55439196)</t>
  </si>
  <si>
    <t>Khan/Noor Qadeem,Khan/Noor Qadeem</t>
  </si>
  <si>
    <t xml:space="preserve">3903309	</t>
  </si>
  <si>
    <t xml:space="preserve">139427112	</t>
  </si>
  <si>
    <t xml:space="preserve">999226715128490	</t>
  </si>
  <si>
    <t>[罗马]中心旅馆(In the Center Guesthouse)(111587428)</t>
  </si>
  <si>
    <t>舒适客房, 独立浴室 (3° piano no ascensore)&lt;2人入住&gt;&lt;不退款&gt;</t>
  </si>
  <si>
    <t>Pechancova /Adela</t>
  </si>
  <si>
    <t xml:space="preserve">3903418	</t>
  </si>
  <si>
    <t xml:space="preserve">8906500	</t>
  </si>
  <si>
    <t xml:space="preserve">999226715914089	</t>
  </si>
  <si>
    <t>[曼谷]曼谷康莱德酒店(Conrad Bangkok)(55312447)</t>
  </si>
  <si>
    <t>豪华双床房&lt;2人入住&gt;&lt;不退款&gt;&lt;早餐&gt;</t>
  </si>
  <si>
    <t>LIM/KAR HUI</t>
  </si>
  <si>
    <t xml:space="preserve">3903895	</t>
  </si>
  <si>
    <t xml:space="preserve">HTH-7P52PGQX+F9-E00	</t>
  </si>
  <si>
    <t xml:space="preserve">999226715932262	</t>
  </si>
  <si>
    <t xml:space="preserve">3903905	</t>
  </si>
  <si>
    <t xml:space="preserve">999226716452777	</t>
  </si>
  <si>
    <t>[拉斯维加斯]美高梅大酒店(MGM Grand)(55354712)</t>
  </si>
  <si>
    <t>至尊两张大床房&lt;2人入住&gt;&lt;不退款&gt;</t>
  </si>
  <si>
    <t>WU/LIQIN</t>
  </si>
  <si>
    <t xml:space="preserve">3904163	</t>
  </si>
  <si>
    <t xml:space="preserve">999226718612550	</t>
  </si>
  <si>
    <t>[曼谷]阿特里姆曼谷美居大酒店(Grand Mercure Bangkok Atrium)(55665998)</t>
  </si>
  <si>
    <t>高级房&lt;2人入住&gt;&lt;不退款&gt;</t>
  </si>
  <si>
    <t>KASETSUNTORN/MANEERAT</t>
  </si>
  <si>
    <t xml:space="preserve">3904402	</t>
  </si>
  <si>
    <t xml:space="preserve">999226719254877	</t>
  </si>
  <si>
    <t>[曼谷]曼谷素坤逸希尔顿酒店(Hilton Sukhumvit Bangkok)(55465122)</t>
  </si>
  <si>
    <t>King Executive Suite&lt;2人入住&gt;&lt;不退款&gt;&lt;早餐&gt;</t>
  </si>
  <si>
    <t>ZHANG/DAOTONG</t>
  </si>
  <si>
    <t xml:space="preserve">3904456	</t>
  </si>
  <si>
    <t xml:space="preserve">3432179847	</t>
  </si>
  <si>
    <t xml:space="preserve">999226722783265	</t>
  </si>
  <si>
    <t>[迪拜]阿尔贾达夫金斯盖特酒店(Kingsgate Al Jaddaf Hotel by Millennium)(110133378)</t>
  </si>
  <si>
    <t>MOTAVALI/REZA</t>
  </si>
  <si>
    <t xml:space="preserve">3905080	</t>
  </si>
  <si>
    <t xml:space="preserve">10009419	</t>
  </si>
  <si>
    <t xml:space="preserve">999226723297946	</t>
  </si>
  <si>
    <t>[巴厘岛]巴厘岛图班库塔哈里斯酒店(HARRIS Hotel Kuta Tuban Bali)(70392122)</t>
  </si>
  <si>
    <t>哈里斯特别房&lt;1人入住&gt;&lt;不退款&gt;&lt;早餐&gt;</t>
  </si>
  <si>
    <t>Li/Pengcheng</t>
  </si>
  <si>
    <t xml:space="preserve">3905330	</t>
  </si>
  <si>
    <t xml:space="preserve">78534	</t>
  </si>
  <si>
    <t xml:space="preserve">999226724302216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</si>
  <si>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</si>
  <si>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</si>
  <si>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lin/xiulan,DING/XIALIAN</t>
  </si>
  <si>
    <t xml:space="preserve">3905676	</t>
  </si>
  <si>
    <t xml:space="preserve">19077	</t>
  </si>
  <si>
    <t xml:space="preserve">999226724825920	</t>
  </si>
  <si>
    <t>[萨洛]伊文尼亚总统酒店(Evenia President)(110035348)</t>
  </si>
  <si>
    <t>双床房&lt;2人入住&gt;&lt;不退款&gt;&lt;早餐&gt;</t>
  </si>
  <si>
    <t>Veiga  Doval/Manuel</t>
  </si>
  <si>
    <t xml:space="preserve">3905951	</t>
  </si>
  <si>
    <t xml:space="preserve">-83692557	</t>
  </si>
  <si>
    <t xml:space="preserve">999226724833220	</t>
  </si>
  <si>
    <t>ENG/TECK SIANG</t>
  </si>
  <si>
    <t xml:space="preserve">3905952	</t>
  </si>
  <si>
    <t xml:space="preserve">999226724849547	</t>
  </si>
  <si>
    <t>[埃斯普卢加·德·隆布雷格]拉米旅馆(Hostal Lami)(55822096)</t>
  </si>
  <si>
    <t>客房&lt;2人入住&gt;&lt;不退款&gt;</t>
  </si>
  <si>
    <t>Grau/Marc</t>
  </si>
  <si>
    <t xml:space="preserve">3905957	</t>
  </si>
  <si>
    <t xml:space="preserve">237548	</t>
  </si>
  <si>
    <t xml:space="preserve">999226724936583	</t>
  </si>
  <si>
    <t>[济州市]艾丽斯树干酒店(Hotel Alice and Trunk)(90402216)</t>
  </si>
  <si>
    <t>标准大床房&lt;1人入住&gt;&lt;不退款&gt;</t>
  </si>
  <si>
    <t>XING/ZHIRUI</t>
  </si>
  <si>
    <t xml:space="preserve">3905977	</t>
  </si>
  <si>
    <t xml:space="preserve">2309091861691713	</t>
  </si>
  <si>
    <t xml:space="preserve">999226724980634	</t>
  </si>
  <si>
    <t>[塞里布群岛]雅加达科拉帕加丁POP酒店(Pop! Hotel Kelapa Gading)(55831944)</t>
  </si>
  <si>
    <t>流行房&lt;2人入住&gt;&lt;不退款&gt;</t>
  </si>
  <si>
    <t>CHRISTIN/NOVI</t>
  </si>
  <si>
    <t xml:space="preserve">3905983	</t>
  </si>
  <si>
    <t xml:space="preserve">999226725340149	</t>
  </si>
  <si>
    <t>[巴黎]巴黎埃克斯中心酒店(Exe Paris Centre)(55547276)</t>
  </si>
  <si>
    <t>TANG/ZIDI</t>
  </si>
  <si>
    <t xml:space="preserve">3906071	</t>
  </si>
  <si>
    <t xml:space="preserve">135030	</t>
  </si>
  <si>
    <t xml:space="preserve">999226726473319	</t>
  </si>
  <si>
    <t>[普吉岛]塞卡精品度假酒店(Seeka Boutique Resort)(90400384)</t>
  </si>
  <si>
    <t>Standard Double or Twin Room&lt;2人入住&gt;&lt;不退款&gt;</t>
  </si>
  <si>
    <t>TANANTHANYAPHAT/TANANWAT</t>
  </si>
  <si>
    <t xml:space="preserve">3906445	</t>
  </si>
  <si>
    <t xml:space="preserve">1079900961	</t>
  </si>
  <si>
    <t xml:space="preserve">999226726761053	</t>
  </si>
  <si>
    <t>[三马林达]三马林达哈里斯酒店(Harris Hotel Samarinda)(95687338)</t>
  </si>
  <si>
    <t>哈里斯房&lt;2人入住&gt;&lt;不退款&gt;&lt;早餐&gt;</t>
  </si>
  <si>
    <t>BURHANUDDIN/BURHANUDDIN</t>
  </si>
  <si>
    <t xml:space="preserve">3906664	</t>
  </si>
  <si>
    <t xml:space="preserve">999226727265079	</t>
  </si>
  <si>
    <t>[穆盖尔]阿多尼斯巴约纳酒店(Adonis Hotel Bayonne)(70793557)</t>
  </si>
  <si>
    <t>双床间&lt;2人入住&gt;&lt;不退款&gt;</t>
  </si>
  <si>
    <t>DESOLIVIERS /Marie</t>
  </si>
  <si>
    <t xml:space="preserve">3906762	</t>
  </si>
  <si>
    <t xml:space="preserve">999226727985531	</t>
  </si>
  <si>
    <t>[华欣]华欣希尔顿度假酒店(Hilton Hua Hin Resort &amp; Spa)(55799371)</t>
  </si>
  <si>
    <t>经典海景特大床房&lt;2人入住&gt;&lt;不退款&gt;</t>
  </si>
  <si>
    <t>XUAN/YANAN</t>
  </si>
  <si>
    <t xml:space="preserve">3907006	</t>
  </si>
  <si>
    <t xml:space="preserve">999226727999638	</t>
  </si>
  <si>
    <t>[巴厘岛]库塔海滩酒店(Kuta Beach Hotel)(55289868)</t>
  </si>
  <si>
    <t>HARA/KAORI</t>
  </si>
  <si>
    <t xml:space="preserve">3907013	</t>
  </si>
  <si>
    <t xml:space="preserve">101945	</t>
  </si>
  <si>
    <t xml:space="preserve">999226728366282	</t>
  </si>
  <si>
    <t>豪华特大床房&lt;2人入住&gt;&lt;不退款&gt;</t>
  </si>
  <si>
    <t>PARK/YOUNG HO</t>
  </si>
  <si>
    <t xml:space="preserve">3907227	</t>
  </si>
  <si>
    <t xml:space="preserve">999226728386215	</t>
  </si>
  <si>
    <t>[曼谷]UHG四分之一华蓝逢(The Quarter Hualamphong by UHG)(55328714)</t>
  </si>
  <si>
    <t>豪华特大床房&lt;1人入住&gt;&lt;不退款&gt;</t>
  </si>
  <si>
    <t>KANITTHAKANJANA/NARANKORN</t>
  </si>
  <si>
    <t xml:space="preserve">3907234	</t>
  </si>
  <si>
    <t xml:space="preserve">999226728718493	</t>
  </si>
  <si>
    <t>[曼谷]暹罗披曼酒店(Siam Piman Hotel)(95084513)</t>
  </si>
  <si>
    <t>尊享豪华房&lt;2人入住&gt;&lt;不退款&gt;</t>
  </si>
  <si>
    <t>YAO/LING</t>
  </si>
  <si>
    <t xml:space="preserve">3907305	</t>
  </si>
  <si>
    <t xml:space="preserve">1079907497	</t>
  </si>
  <si>
    <t xml:space="preserve">999226729133733	</t>
  </si>
  <si>
    <t>[吉隆坡]吉隆坡辉煌酒店(Vivatel Kuala Lumpur)(55336979)</t>
  </si>
  <si>
    <t>AMIR/AIZAQ</t>
  </si>
  <si>
    <t xml:space="preserve">3907427	</t>
  </si>
  <si>
    <t xml:space="preserve">116152	</t>
  </si>
  <si>
    <t xml:space="preserve">999226730284472	</t>
  </si>
  <si>
    <t>[迪拜]德拉财富酒店(Fortune Deira Hotel)(94360501)</t>
  </si>
  <si>
    <t>KHAN/AYAZ</t>
  </si>
  <si>
    <t xml:space="preserve">3908071	</t>
  </si>
  <si>
    <t xml:space="preserve">From Allocation	</t>
  </si>
  <si>
    <t xml:space="preserve">999226730361721	</t>
  </si>
  <si>
    <t>[奇克托瓦加]布法罗千禧酒店(Millennium Buffalo)(55547089)</t>
  </si>
  <si>
    <t>豪华特大号床间&lt;2人入住&gt;&lt;不退款&gt;</t>
  </si>
  <si>
    <t>Case/Tyler J</t>
  </si>
  <si>
    <t xml:space="preserve">3908111	</t>
  </si>
  <si>
    <t xml:space="preserve">0799AEP238	</t>
  </si>
  <si>
    <t xml:space="preserve">999226730609101	</t>
  </si>
  <si>
    <t>[伊洛伊洛市]里士满伊洛伊洛酒店(Richmonde Hotel Iloilo)(55426377)</t>
  </si>
  <si>
    <t>Deluxe Room&lt;2人入住&gt;&lt;不退款&gt;&lt;早餐&gt;</t>
  </si>
  <si>
    <t>KATRODIA/PARESHKUMAR</t>
  </si>
  <si>
    <t xml:space="preserve">3908254	</t>
  </si>
  <si>
    <t xml:space="preserve">16040410	</t>
  </si>
  <si>
    <t xml:space="preserve">999226730832550	</t>
  </si>
  <si>
    <t>[拉斯维加斯]皇宫度假村娱乐场酒店(The Palazzo at The Venetian®)(55426442)</t>
  </si>
  <si>
    <t>城景奢华两大床套房&lt;2人入住&gt;&lt;不退款&gt;</t>
  </si>
  <si>
    <t>WANG/XINLEI</t>
  </si>
  <si>
    <t xml:space="preserve">3908382	</t>
  </si>
  <si>
    <t xml:space="preserve">999226731199327	</t>
  </si>
  <si>
    <t>[萨尔瓦多]宜必思萨尔瓦多里约沃麦欧酒店(Ibis Salvador Rio Vermelho)(70788457)</t>
  </si>
  <si>
    <t>标准公寓 - 带双人床&lt;2人入住&gt;&lt;不退款&gt;&lt;早餐&gt;</t>
  </si>
  <si>
    <t>Alves /Luis Felipe</t>
  </si>
  <si>
    <t xml:space="preserve">3908596	</t>
  </si>
  <si>
    <t xml:space="preserve">999226731402679	</t>
  </si>
  <si>
    <t>[避兰东]纽兰德酒店(Newland Hotel)(110133651)</t>
  </si>
  <si>
    <t>标准双床房&lt;2人入住&gt;&lt;不退款&gt;&lt;早餐&gt;</t>
  </si>
  <si>
    <t>Toy/Mr</t>
  </si>
  <si>
    <t xml:space="preserve">3908737	</t>
  </si>
  <si>
    <t xml:space="preserve">|84077378	</t>
  </si>
  <si>
    <t xml:space="preserve">999226731721699	</t>
  </si>
  <si>
    <t>[哥打京那巴鲁]哥打京那巴鲁希尔顿酒店(Hilton Kota Kinabalu)(70165128)</t>
  </si>
  <si>
    <t>客房, 1 张特大床, 无障碍&lt;2人入住&gt;&lt;不退款&gt;</t>
  </si>
  <si>
    <t>LEE CHIAO WEI/JOVERA</t>
  </si>
  <si>
    <t xml:space="preserve">3908925	</t>
  </si>
  <si>
    <t xml:space="preserve">HMY-6PQRX3FF+WF-E00	</t>
  </si>
  <si>
    <t xml:space="preserve">999226732476484	</t>
  </si>
  <si>
    <t>[曼谷]曼谷华尔道夫酒店(Waldorf Astoria Bangkok)(55354835)</t>
  </si>
  <si>
    <t>King Deluxe Room&lt;2人入住&gt;&lt;不退款&gt;</t>
  </si>
  <si>
    <t>WU/XIAOLI</t>
  </si>
  <si>
    <t xml:space="preserve">3909306	</t>
  </si>
  <si>
    <t xml:space="preserve">HTH-7P52PGVR+23-E00	</t>
  </si>
  <si>
    <t xml:space="preserve">999226732549177	</t>
  </si>
  <si>
    <t>[多哈]多哈华威酒店(Warwick Doha)(55653357)</t>
  </si>
  <si>
    <t>Wang/Wenliang</t>
  </si>
  <si>
    <t xml:space="preserve">3909326	</t>
  </si>
  <si>
    <t xml:space="preserve">26732570202	</t>
  </si>
  <si>
    <t>[曼谷]奇德伦中心酒店(Centre Point Chidlom)(55270494)</t>
  </si>
  <si>
    <t>禅意豪华 房&lt;2人入住&gt;&lt;不退款&gt;</t>
  </si>
  <si>
    <t>SUN/SI</t>
  </si>
  <si>
    <t xml:space="preserve">3909368	</t>
  </si>
  <si>
    <t xml:space="preserve">1675144.	</t>
  </si>
  <si>
    <t xml:space="preserve">999226732633072	</t>
  </si>
  <si>
    <t>[天安市]天安新罗酒店(Shilla Stay Cheonan)(60480295)</t>
  </si>
  <si>
    <t>豪华双人房&lt;2人入住&gt;&lt;不退款&gt;</t>
  </si>
  <si>
    <t>CHO/EUNBYEOL</t>
  </si>
  <si>
    <t xml:space="preserve">3909468	</t>
  </si>
  <si>
    <t xml:space="preserve">999226733313687	</t>
  </si>
  <si>
    <t>[望加锡]马卡萨美利亚酒店(Hotel Melia Makassar)(70165287)</t>
  </si>
  <si>
    <t>BU/XIANGCHEN,SHEN/SHENCHENHAO,Lim/PENDI,Famri/Rusdin</t>
  </si>
  <si>
    <t xml:space="preserve">3909824	</t>
  </si>
  <si>
    <t xml:space="preserve">2304280928	</t>
  </si>
  <si>
    <t xml:space="preserve">999226733386880	</t>
  </si>
  <si>
    <t>[清州]J-One酒店(J-One Hotel)(102881112)</t>
  </si>
  <si>
    <t>LEE/YUNJUNG</t>
  </si>
  <si>
    <t xml:space="preserve">3909939	</t>
  </si>
  <si>
    <t xml:space="preserve">999226733575608	</t>
  </si>
  <si>
    <t>[乌隆他尼]索恩树之家酒店(Soontree House)(89919512)</t>
  </si>
  <si>
    <t>标准双人床房&lt;2人入住&gt;&lt;不退款&gt;</t>
  </si>
  <si>
    <t>WONGNAM/CHINTANA</t>
  </si>
  <si>
    <t xml:space="preserve">3910011	</t>
  </si>
  <si>
    <t xml:space="preserve">535665	</t>
  </si>
  <si>
    <t xml:space="preserve">999226733933010	</t>
  </si>
  <si>
    <t>[Khlong Hae]查塔梅精品酒店(Chartame Boutique Hotel)(95389463)</t>
  </si>
  <si>
    <t>高级大床阁楼房&lt;2人入住&gt;&lt;不退款&gt;</t>
  </si>
  <si>
    <t>PUSANG/RAWIPART</t>
  </si>
  <si>
    <t xml:space="preserve">105066609	</t>
  </si>
  <si>
    <t xml:space="preserve">999226734051661	</t>
  </si>
  <si>
    <t>客房, 1 张特大床&lt;2人入住&gt;&lt;不退款&gt;</t>
  </si>
  <si>
    <t>WANG/DEQIAN</t>
  </si>
  <si>
    <t xml:space="preserve">3910305	</t>
  </si>
  <si>
    <t xml:space="preserve">HID-6P3Q754C+GC-E00	</t>
  </si>
  <si>
    <t xml:space="preserve">999226734194155	</t>
  </si>
  <si>
    <t>[迈阿密泉]迈阿密国际机场克拉丽奥套房酒店(Clarion Inn &amp; Suites Miami International Airport)(55320453)</t>
  </si>
  <si>
    <t>两张双人床房&lt;2人入住&gt;&lt;不退款&gt;</t>
  </si>
  <si>
    <t>BURNETT/SHIEKA MARIA</t>
  </si>
  <si>
    <t xml:space="preserve">3910352	</t>
  </si>
  <si>
    <t xml:space="preserve">999226734308080	</t>
  </si>
  <si>
    <t>Crossdale/Cheyenne</t>
  </si>
  <si>
    <t xml:space="preserve">3910529	</t>
  </si>
  <si>
    <t xml:space="preserve">0799AEP323	</t>
  </si>
  <si>
    <t xml:space="preserve">999226734925040	</t>
  </si>
  <si>
    <t>[达尼亚滩]罗德岱尔堡机场-邮轮码头舒适套房酒店(Comfort Suites Fort Lauderdale Airport &amp; Cruise Port)(90362871)</t>
  </si>
  <si>
    <t>2张大床套房&lt;2人入住&gt;&lt;不退款&gt;</t>
  </si>
  <si>
    <t>Eddington/Nathan</t>
  </si>
  <si>
    <t xml:space="preserve">3910904	</t>
  </si>
  <si>
    <t xml:space="preserve">999226735079926	</t>
  </si>
  <si>
    <t>[迪拜]迪拜溪畔君门大酒店(Grand Kingsgate Waterfront Hotel by Millennium)(110133452)</t>
  </si>
  <si>
    <t>AL SAHOURY/FERAS</t>
  </si>
  <si>
    <t xml:space="preserve">3911127	</t>
  </si>
  <si>
    <t xml:space="preserve">10010101	</t>
  </si>
  <si>
    <t xml:space="preserve">999226735125386	</t>
  </si>
  <si>
    <t>WANG/MINGJIAO,LI/XIN,LI/XIN</t>
  </si>
  <si>
    <t xml:space="preserve">3911180	</t>
  </si>
  <si>
    <t xml:space="preserve">999226735257705	</t>
  </si>
  <si>
    <t>[清迈]艾巴里奥兰纳(El Barrio Lanna)(90197060)</t>
  </si>
  <si>
    <t>兰纳一室房&lt;2人入住&gt;&lt;不退款&gt;</t>
  </si>
  <si>
    <t>TAO/YINGSHUO,ZHANG/RUI</t>
  </si>
  <si>
    <t xml:space="preserve">3911368	</t>
  </si>
  <si>
    <t xml:space="preserve">HGUConf84209234	</t>
  </si>
  <si>
    <t xml:space="preserve">999226735354050	</t>
  </si>
  <si>
    <t>[曼谷]金家素万那普机场酒店(Golden Foyer Suvarnabhumi Airport Hotel)(55733576)</t>
  </si>
  <si>
    <t>豪华双人或双床房&lt;2人入住&gt;&lt;不退款&gt;</t>
  </si>
  <si>
    <t>LIANG/CHUNHUA</t>
  </si>
  <si>
    <t xml:space="preserve">3911524	</t>
  </si>
  <si>
    <t xml:space="preserve">HGUConf84219033	</t>
  </si>
  <si>
    <t xml:space="preserve">999226735394097	</t>
  </si>
  <si>
    <t>[伯明翰]伯明翰布劳德街希尔顿欢朋酒店(Hampton by Hilton Birmingham Broad Street)(55426513)</t>
  </si>
  <si>
    <t>无障碍大号床房&lt;2人入住&gt;&lt;不退款&gt;&lt;早餐&gt;</t>
  </si>
  <si>
    <t>Lei/Dejian,Yang/Xingchang</t>
  </si>
  <si>
    <t xml:space="preserve">3911560	</t>
  </si>
  <si>
    <t xml:space="preserve">HGB-9C4WF3GP+39-E00	</t>
  </si>
  <si>
    <t xml:space="preserve">999226735627242	</t>
  </si>
  <si>
    <t>[曼谷]伯洛伊坤通精品度假村(PloyKhumThong Boutique Resort)(55586135)</t>
  </si>
  <si>
    <t>jiang/taiyin,li/liukang</t>
  </si>
  <si>
    <t xml:space="preserve">3911885	</t>
  </si>
  <si>
    <t>|84238969</t>
  </si>
  <si>
    <t xml:space="preserve">84238970	</t>
  </si>
  <si>
    <t xml:space="preserve">999226735657388	</t>
  </si>
  <si>
    <t>[坦帕]坦帕西岸温德姆华美达酒店(Ramada by Wyndham Tampa Westshore)(55452245)</t>
  </si>
  <si>
    <t>城景特大床房&lt;2人入住&gt;&lt;不退款&gt;</t>
  </si>
  <si>
    <t>LI/QIANG</t>
  </si>
  <si>
    <t xml:space="preserve">3911915	</t>
  </si>
  <si>
    <t xml:space="preserve">999226735733258	</t>
  </si>
  <si>
    <t>[挽粿]暖武里挽粿利沃特尔快捷酒店(Livotel Express Hotel Bang Kruai)(109175765)</t>
  </si>
  <si>
    <t>标准大床房&lt;2人入住&gt;&lt;不退款&gt;</t>
  </si>
  <si>
    <t>SURAPHATCHARADECHA/RATCHAKORN</t>
  </si>
  <si>
    <t xml:space="preserve">3911980	</t>
  </si>
  <si>
    <t xml:space="preserve">-84249163	</t>
  </si>
  <si>
    <t xml:space="preserve">999223868749784	</t>
  </si>
  <si>
    <t>调整</t>
  </si>
  <si>
    <t>[圣地亚哥]速8海洋世界动物园酒店(Super 8 by Wyndham San Diego Hotel Circle)(55329033)</t>
  </si>
  <si>
    <t>客房1张大床&lt;2人入住&gt;&lt;不退款&gt;&lt;早餐&gt;</t>
  </si>
  <si>
    <t>XU/GAOSHENG</t>
  </si>
  <si>
    <t xml:space="preserve">3294635	</t>
  </si>
  <si>
    <t xml:space="preserve">87508EE021933	</t>
  </si>
  <si>
    <t>，</t>
  </si>
  <si>
    <t>直连</t>
  </si>
  <si>
    <t xml:space="preserve"> 262194.52 HKD</t>
  </si>
  <si>
    <t>A230914100336481</t>
  </si>
  <si>
    <t>A230914100406481</t>
  </si>
  <si>
    <t>总计：262194.52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</si>
  <si>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</si>
  <si>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</si>
  <si>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</si>
  <si>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</si>
  <si>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</si>
  <si>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</si>
  <si>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</si>
  <si>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</si>
  <si>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</si>
  <si>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</si>
  <si>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</si>
  <si>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</si>
  <si>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</si>
  <si>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</si>
  <si>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</si>
  <si>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</si>
  <si>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</si>
  <si>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</si>
  <si>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</si>
  <si>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2023-09-10</t>
  </si>
  <si>
    <t>3911980</t>
  </si>
  <si>
    <t>邦克鲁雅快捷利沃特尔快捷酒店</t>
  </si>
  <si>
    <t>SURAPHATCHARADECHA RATCHAKORN</t>
  </si>
  <si>
    <t>2023-09-11</t>
  </si>
  <si>
    <t>退房日周结</t>
  </si>
  <si>
    <t>104.44</t>
  </si>
  <si>
    <t>111.22</t>
  </si>
  <si>
    <t>0</t>
  </si>
  <si>
    <t>0.00</t>
  </si>
  <si>
    <t>携程汇智国际直连</t>
  </si>
  <si>
    <t>925</t>
  </si>
  <si>
    <t>2023-09-10 22:54:10</t>
  </si>
  <si>
    <t>否</t>
  </si>
  <si>
    <t>汇智国际旅游发展有限公司</t>
  </si>
  <si>
    <t>泰国</t>
  </si>
  <si>
    <t>3911915</t>
  </si>
  <si>
    <t>坦帕机场西岸温德姆华美达酒店</t>
  </si>
  <si>
    <t>LI QIANG</t>
  </si>
  <si>
    <t>547.93</t>
  </si>
  <si>
    <t>583.52</t>
  </si>
  <si>
    <t>2023-09-10 22:35:31</t>
  </si>
  <si>
    <t>美国</t>
  </si>
  <si>
    <t>3911560</t>
  </si>
  <si>
    <t>希尔顿伯明翰大街欢朋酒店</t>
  </si>
  <si>
    <t>Lei Dejian,Yang Xingchang</t>
  </si>
  <si>
    <t>404.43</t>
  </si>
  <si>
    <t>430.70</t>
  </si>
  <si>
    <t>2023-09-10 21:33:41</t>
  </si>
  <si>
    <t>英国</t>
  </si>
  <si>
    <t>3911180</t>
  </si>
  <si>
    <t>仁川君悦大酒店</t>
  </si>
  <si>
    <t>WANG MINGJIAO,LI XIN,LI XIN</t>
  </si>
  <si>
    <t>2096.56</t>
  </si>
  <si>
    <t>2232.76</t>
  </si>
  <si>
    <t>2023-09-10 20:29:12</t>
  </si>
  <si>
    <t>韩国</t>
  </si>
  <si>
    <t>3911127</t>
  </si>
  <si>
    <t>迪拜溪畔君门大酒店</t>
  </si>
  <si>
    <t>AL SAHOURY FERAS</t>
  </si>
  <si>
    <t>244.98</t>
  </si>
  <si>
    <t>260.89</t>
  </si>
  <si>
    <t>2023-09-10 20:17:01</t>
  </si>
  <si>
    <t>阿拉伯联合酋长国</t>
  </si>
  <si>
    <t>3910352</t>
  </si>
  <si>
    <t>迈阿密国际机场克拉丽奥套房酒店</t>
  </si>
  <si>
    <t>BURNETT SHIEKA MARIA</t>
  </si>
  <si>
    <t>435.09</t>
  </si>
  <si>
    <t>463.35</t>
  </si>
  <si>
    <t>2023-09-10 17:59:59</t>
  </si>
  <si>
    <t>3910305</t>
  </si>
  <si>
    <t>巴厘岛伍拉·赖国际机场希尔顿花园酒店</t>
  </si>
  <si>
    <t>WANG DEQIAN</t>
  </si>
  <si>
    <t>299.79</t>
  </si>
  <si>
    <t>319.26</t>
  </si>
  <si>
    <t>2023-09-10 17:39:16</t>
  </si>
  <si>
    <t>印度尼西亚</t>
  </si>
  <si>
    <t>3910249</t>
  </si>
  <si>
    <t>查塔梅精品酒店</t>
  </si>
  <si>
    <t>PUSANG RAWIPART</t>
  </si>
  <si>
    <t>329.03</t>
  </si>
  <si>
    <t>350.40</t>
  </si>
  <si>
    <t>2023-09-10 17:23:44</t>
  </si>
  <si>
    <t>3910904</t>
  </si>
  <si>
    <t>罗德岱堡机场游轮港口凯富套房酒店</t>
  </si>
  <si>
    <t>Eddington Nathan</t>
  </si>
  <si>
    <t>670.33</t>
  </si>
  <si>
    <t>713.88</t>
  </si>
  <si>
    <t>2023-09-10 19:41:39</t>
  </si>
  <si>
    <t>3911524</t>
  </si>
  <si>
    <t>金家素万那普机场酒店</t>
  </si>
  <si>
    <t>LIANG CHUNHUA</t>
  </si>
  <si>
    <t>217.39</t>
  </si>
  <si>
    <t>231.51</t>
  </si>
  <si>
    <t>2023-09-10 21:34:40</t>
  </si>
  <si>
    <t>3911885</t>
  </si>
  <si>
    <t>珀昆通精品度假村</t>
  </si>
  <si>
    <t>jiang taiyin,li liukang</t>
  </si>
  <si>
    <t>279.54</t>
  </si>
  <si>
    <t>297.70</t>
  </si>
  <si>
    <t>2023-09-10 22:28:59</t>
  </si>
  <si>
    <t>3909468</t>
  </si>
  <si>
    <t>天安新罗酒店</t>
  </si>
  <si>
    <t>CHO EUNBYEOL</t>
  </si>
  <si>
    <t>519.25</t>
  </si>
  <si>
    <t>552.98</t>
  </si>
  <si>
    <t>2023-09-10 14:09:43</t>
  </si>
  <si>
    <t>3909368</t>
  </si>
  <si>
    <t>奇德伦中心酒店 (SHA Extra Plus)</t>
  </si>
  <si>
    <t>SUN SI</t>
  </si>
  <si>
    <t>462.00</t>
  </si>
  <si>
    <t>492.01</t>
  </si>
  <si>
    <t>2023-09-10 16:17:27</t>
  </si>
  <si>
    <t>直采</t>
  </si>
  <si>
    <t>3910011</t>
  </si>
  <si>
    <t>松恩树大厦酒店</t>
  </si>
  <si>
    <t>WONGNAM CHINTANA</t>
  </si>
  <si>
    <t>107.01</t>
  </si>
  <si>
    <t>113.96</t>
  </si>
  <si>
    <t>2023-09-10 16:31:08</t>
  </si>
  <si>
    <t>3909306</t>
  </si>
  <si>
    <t>曼谷华尔道夫酒店</t>
  </si>
  <si>
    <t>WU XIAOLI</t>
  </si>
  <si>
    <t>1804.11</t>
  </si>
  <si>
    <t>1921.31</t>
  </si>
  <si>
    <t>2023-09-10 13:48:00</t>
  </si>
  <si>
    <t>3908925</t>
  </si>
  <si>
    <t>哥打京那巴鲁希尔顿酒店</t>
  </si>
  <si>
    <t>LEE CHIAO WEI JOVERA</t>
  </si>
  <si>
    <t>431.89</t>
  </si>
  <si>
    <t>459.95</t>
  </si>
  <si>
    <t>2023-09-10 12:04:47</t>
  </si>
  <si>
    <t>马来西亚</t>
  </si>
  <si>
    <t>3909939</t>
  </si>
  <si>
    <t>J-One酒店</t>
  </si>
  <si>
    <t>LEE YUNJUNG</t>
  </si>
  <si>
    <t>265.47</t>
  </si>
  <si>
    <t>282.72</t>
  </si>
  <si>
    <t>2023-09-10 16:03:09</t>
  </si>
  <si>
    <t>3909824</t>
  </si>
  <si>
    <t>望加锡美利亚酒店</t>
  </si>
  <si>
    <t>BU XIANGCHEN,SHEN SHENCHENHAO,Lim PENDI,Famri Rusdin</t>
  </si>
  <si>
    <t>1582.59</t>
  </si>
  <si>
    <t>1685.40</t>
  </si>
  <si>
    <t>2023-09-10 15:52:15</t>
  </si>
  <si>
    <t>3908382</t>
  </si>
  <si>
    <t>拉斯维加斯威尼斯人—帕拉佐皇宫度假酒店</t>
  </si>
  <si>
    <t>WANG XINLEI</t>
  </si>
  <si>
    <t>1095.50</t>
  </si>
  <si>
    <t>1166.67</t>
  </si>
  <si>
    <t>2023-09-10 09:39:45</t>
  </si>
  <si>
    <t>3908737</t>
  </si>
  <si>
    <t>纽兰德酒店</t>
  </si>
  <si>
    <t>Toy Mr</t>
  </si>
  <si>
    <t>128.26</t>
  </si>
  <si>
    <t>136.59</t>
  </si>
  <si>
    <t>2023-09-10 11:19:30</t>
  </si>
  <si>
    <t>3908254</t>
  </si>
  <si>
    <t>伊洛伊洛Richmonde酒店</t>
  </si>
  <si>
    <t>KATRODIA PARESHKUMAR</t>
  </si>
  <si>
    <t>544.00</t>
  </si>
  <si>
    <t>579.34</t>
  </si>
  <si>
    <t>2023-09-10 08:47:02</t>
  </si>
  <si>
    <t>菲律宾</t>
  </si>
  <si>
    <t>3908071</t>
  </si>
  <si>
    <t>迪拜财富德拉酒店</t>
  </si>
  <si>
    <t>KHAN AYAZ</t>
  </si>
  <si>
    <t>217.58</t>
  </si>
  <si>
    <t>231.71</t>
  </si>
  <si>
    <t>2023-09-10 05:20:32</t>
  </si>
  <si>
    <t>2023-09-09</t>
  </si>
  <si>
    <t>3907427</t>
  </si>
  <si>
    <t>吉隆坡辉煌酒店</t>
  </si>
  <si>
    <t>AMIR AIZAQ</t>
  </si>
  <si>
    <t>276.39</t>
  </si>
  <si>
    <t>294.34</t>
  </si>
  <si>
    <t>2023-09-09 23:28:22</t>
  </si>
  <si>
    <t>3907305</t>
  </si>
  <si>
    <t>暹罗披曼酒店</t>
  </si>
  <si>
    <t>YAO LING</t>
  </si>
  <si>
    <t>325.05</t>
  </si>
  <si>
    <t>346.17</t>
  </si>
  <si>
    <t>2023-09-09 22:48:36</t>
  </si>
  <si>
    <t>3907234</t>
  </si>
  <si>
    <t>UHG四分之一华蓝逢</t>
  </si>
  <si>
    <t>KANITTHAKANJANA NARANKORN</t>
  </si>
  <si>
    <t>224.14</t>
  </si>
  <si>
    <t>238.70</t>
  </si>
  <si>
    <t>2023-09-09 22:20:49</t>
  </si>
  <si>
    <t>3907227</t>
  </si>
  <si>
    <t>PARK YOUNG HO</t>
  </si>
  <si>
    <t>1048.21</t>
  </si>
  <si>
    <t>1116.30</t>
  </si>
  <si>
    <t>2023-09-09 22:19:12</t>
  </si>
  <si>
    <t>3907013</t>
  </si>
  <si>
    <t>库塔海滩酒店</t>
  </si>
  <si>
    <t>HARA KAORI</t>
  </si>
  <si>
    <t>176.34</t>
  </si>
  <si>
    <t>187.80</t>
  </si>
  <si>
    <t>2023-09-09 21:50:22</t>
  </si>
  <si>
    <t>3907006</t>
  </si>
  <si>
    <t>华欣希尔顿温泉度假酒店</t>
  </si>
  <si>
    <t>XUAN YANAN</t>
  </si>
  <si>
    <t>1278.77</t>
  </si>
  <si>
    <t>1361.84</t>
  </si>
  <si>
    <t>2023-09-09 21:49:06</t>
  </si>
  <si>
    <t>3909326</t>
  </si>
  <si>
    <t>多哈华威酒店</t>
  </si>
  <si>
    <t>Wang Wenliang</t>
  </si>
  <si>
    <t>367.74</t>
  </si>
  <si>
    <t>391.63</t>
  </si>
  <si>
    <t>2023-09-10 13:58:00</t>
  </si>
  <si>
    <t>卡塔尔</t>
  </si>
  <si>
    <t>3908111</t>
  </si>
  <si>
    <t>布法罗千禧酒店</t>
  </si>
  <si>
    <t>Case Tyler J</t>
  </si>
  <si>
    <t>552.56</t>
  </si>
  <si>
    <t>588.46</t>
  </si>
  <si>
    <t>2023-09-10 06:56:34</t>
  </si>
  <si>
    <t>3908596</t>
  </si>
  <si>
    <t>萨尔瓦多红河宜必思酒店</t>
  </si>
  <si>
    <t>Alves Luis Felipe</t>
  </si>
  <si>
    <t>497.55</t>
  </si>
  <si>
    <t>529.87</t>
  </si>
  <si>
    <t>2023-09-10 10:49:47</t>
  </si>
  <si>
    <t>巴西</t>
  </si>
  <si>
    <t>3906071</t>
  </si>
  <si>
    <t>巴黎中心EXE酒店</t>
  </si>
  <si>
    <t>TANG ZIDI</t>
  </si>
  <si>
    <t>896.01</t>
  </si>
  <si>
    <t>954.22</t>
  </si>
  <si>
    <t>2023-09-09 18:21:43</t>
  </si>
  <si>
    <t>法国</t>
  </si>
  <si>
    <t>3906762</t>
  </si>
  <si>
    <t>巴约讷阿多尼斯酒店</t>
  </si>
  <si>
    <t>DESOLIVIERS Marie</t>
  </si>
  <si>
    <t>326.80</t>
  </si>
  <si>
    <t>348.03</t>
  </si>
  <si>
    <t>2023-09-09 20:53:14</t>
  </si>
  <si>
    <t>3905977</t>
  </si>
  <si>
    <t>爱丽丝&amp;旅行箱酒店</t>
  </si>
  <si>
    <t>XING ZHIRUI</t>
  </si>
  <si>
    <t>484.79</t>
  </si>
  <si>
    <t>516.28</t>
  </si>
  <si>
    <t>2023-09-09 17:50:07</t>
  </si>
  <si>
    <t>3906445</t>
  </si>
  <si>
    <t>塞卡精品度假酒店</t>
  </si>
  <si>
    <t>TANANTHANYAPHAT TANANWAT</t>
  </si>
  <si>
    <t>172.19</t>
  </si>
  <si>
    <t>183.38</t>
  </si>
  <si>
    <t>2023-09-09 19:51:21</t>
  </si>
  <si>
    <t>3906664</t>
  </si>
  <si>
    <t>三马林达哈里斯酒店</t>
  </si>
  <si>
    <t>BURHANUDDIN BURHANUDDIN</t>
  </si>
  <si>
    <t>672.74</t>
  </si>
  <si>
    <t>716.44</t>
  </si>
  <si>
    <t>2023-09-09 20:13:56</t>
  </si>
  <si>
    <t>3905952</t>
  </si>
  <si>
    <t>阿布扎比门诺富特酒店</t>
  </si>
  <si>
    <t>ENG TECK SIANG</t>
  </si>
  <si>
    <t>457.77</t>
  </si>
  <si>
    <t>487.51</t>
  </si>
  <si>
    <t>2023-09-09 17:41:31</t>
  </si>
  <si>
    <t>3905957</t>
  </si>
  <si>
    <t>拉米酒店</t>
  </si>
  <si>
    <t>Grau Marc</t>
  </si>
  <si>
    <t>368.21</t>
  </si>
  <si>
    <t>392.13</t>
  </si>
  <si>
    <t>2023-09-09 17:42:30</t>
  </si>
  <si>
    <t>西班牙</t>
  </si>
  <si>
    <t>3905330</t>
  </si>
  <si>
    <t>巴厘岛图班哈里斯酒店</t>
  </si>
  <si>
    <t>Li Pengcheng</t>
  </si>
  <si>
    <t>316.16</t>
  </si>
  <si>
    <t>336.70</t>
  </si>
  <si>
    <t>2023-09-09 15:37:42</t>
  </si>
  <si>
    <t>3905080</t>
  </si>
  <si>
    <t>阿尔贾达夫金斯盖特酒店</t>
  </si>
  <si>
    <t>MOTAVALI REZA</t>
  </si>
  <si>
    <t>536.79</t>
  </si>
  <si>
    <t>571.66</t>
  </si>
  <si>
    <t>2023-09-09 14:58:40</t>
  </si>
  <si>
    <t>3904456</t>
  </si>
  <si>
    <t>曼谷素坤逸希尔顿酒店</t>
  </si>
  <si>
    <t>ZHANG DAOTONG</t>
  </si>
  <si>
    <t>3518.11</t>
  </si>
  <si>
    <t>3746.66</t>
  </si>
  <si>
    <t>2023-09-09 12:31:12</t>
  </si>
  <si>
    <t>3904402</t>
  </si>
  <si>
    <t>阿特里姆曼谷美居大酒店(SHA认证)</t>
  </si>
  <si>
    <t>KASETSUNTORN MANEERAT</t>
  </si>
  <si>
    <t>309.52</t>
  </si>
  <si>
    <t>329.63</t>
  </si>
  <si>
    <t>2023-09-09 12:19:06</t>
  </si>
  <si>
    <t>3904163</t>
  </si>
  <si>
    <t>美高梅大酒店</t>
  </si>
  <si>
    <t>WU LIQIN</t>
  </si>
  <si>
    <t>333.34</t>
  </si>
  <si>
    <t>354.99</t>
  </si>
  <si>
    <t>2023-09-09 11:25:36</t>
  </si>
  <si>
    <t>3903905</t>
  </si>
  <si>
    <t>曼谷康莱德酒店</t>
  </si>
  <si>
    <t>LIM KAR HUI</t>
  </si>
  <si>
    <t>990.00</t>
  </si>
  <si>
    <t>1054.31</t>
  </si>
  <si>
    <t>2023-09-09 10:15:28</t>
  </si>
  <si>
    <t>3903895</t>
  </si>
  <si>
    <t>2023-09-09 10:12:40</t>
  </si>
  <si>
    <t>3905676</t>
  </si>
  <si>
    <t>特立尼达公主港套房酒店</t>
  </si>
  <si>
    <t>lin xiulan,DING XIALIAN</t>
  </si>
  <si>
    <t>641.99</t>
  </si>
  <si>
    <t>683.70</t>
  </si>
  <si>
    <t>2023-09-10 13:04:13</t>
  </si>
  <si>
    <t>3905983</t>
  </si>
  <si>
    <t>波普！克拉帕加丁酒店</t>
  </si>
  <si>
    <t>CHRISTIN NOVI</t>
  </si>
  <si>
    <t>177.18</t>
  </si>
  <si>
    <t>188.69</t>
  </si>
  <si>
    <t>2023-09-09 17:53:04</t>
  </si>
  <si>
    <t>3905951</t>
  </si>
  <si>
    <t>伊文尼亚总统酒店</t>
  </si>
  <si>
    <t>Veiga  Doval Manuel</t>
  </si>
  <si>
    <t>1465.56</t>
  </si>
  <si>
    <t>1560.77</t>
  </si>
  <si>
    <t>2023-09-09 17:40:40</t>
  </si>
  <si>
    <t>3903293</t>
  </si>
  <si>
    <t>曼谷千禧希尔顿酒店</t>
  </si>
  <si>
    <t>ZHOU MENGSI</t>
  </si>
  <si>
    <t>2371.74</t>
  </si>
  <si>
    <t>2525.82</t>
  </si>
  <si>
    <t>2023-09-09 04:13:22</t>
  </si>
  <si>
    <t>3903292</t>
  </si>
  <si>
    <t>洛杉矶机场希尔顿酒店</t>
  </si>
  <si>
    <t>Wu Mingxin</t>
  </si>
  <si>
    <t>1085.02</t>
  </si>
  <si>
    <t>1155.51</t>
  </si>
  <si>
    <t>2023-09-09 08:34:01</t>
  </si>
  <si>
    <t>3903290</t>
  </si>
  <si>
    <t>He Jingen</t>
  </si>
  <si>
    <t>2023-09-09 04:10:07</t>
  </si>
  <si>
    <t>3903266</t>
  </si>
  <si>
    <t>曼谷素坤逸希尔顿逸林酒店及度假村</t>
  </si>
  <si>
    <t>YAN HAO,ZHOU jIE</t>
  </si>
  <si>
    <t>2443.62</t>
  </si>
  <si>
    <t>2602.36</t>
  </si>
  <si>
    <t>2023-09-09 03:30:22</t>
  </si>
  <si>
    <t>2023-09-08</t>
  </si>
  <si>
    <t>3902404</t>
  </si>
  <si>
    <t>布城希尔顿逸林酒店</t>
  </si>
  <si>
    <t>BIN HUSSEIN MOHD NAZRI</t>
  </si>
  <si>
    <t>405.10</t>
  </si>
  <si>
    <t>432.20</t>
  </si>
  <si>
    <t>2023-09-08 21:50:04</t>
  </si>
  <si>
    <t>3903309</t>
  </si>
  <si>
    <t>迪拜宜必思亚利加酒店</t>
  </si>
  <si>
    <t>Khan Noor Qadeem,Khan Noor Qadeem</t>
  </si>
  <si>
    <t>268.39</t>
  </si>
  <si>
    <t>285.83</t>
  </si>
  <si>
    <t>2023-09-09 04:38:39</t>
  </si>
  <si>
    <t>3901652</t>
  </si>
  <si>
    <t>新加坡港湾彩鸿酒店</t>
  </si>
  <si>
    <t>YI YATING</t>
  </si>
  <si>
    <t>2082.12</t>
  </si>
  <si>
    <t>2221.40</t>
  </si>
  <si>
    <t>2023-09-08 19:12:08</t>
  </si>
  <si>
    <t>新加坡</t>
  </si>
  <si>
    <t>3901149</t>
  </si>
  <si>
    <t>安凡尼奥南悬崖甲米度假村</t>
  </si>
  <si>
    <t>Lee Gaeun</t>
  </si>
  <si>
    <t>1089.22</t>
  </si>
  <si>
    <t>1162.08</t>
  </si>
  <si>
    <t>2023-09-08 17:51:49</t>
  </si>
  <si>
    <t>3900965</t>
  </si>
  <si>
    <t>曼谷暹罗安纳塔拉酒店</t>
  </si>
  <si>
    <t>LIU BAOXIANG</t>
  </si>
  <si>
    <t>2288.61</t>
  </si>
  <si>
    <t>2441.70</t>
  </si>
  <si>
    <t>2023-09-08 16:41:50</t>
  </si>
  <si>
    <t>3900879</t>
  </si>
  <si>
    <t>ZHANG XIAOYA</t>
  </si>
  <si>
    <t>609.06</t>
  </si>
  <si>
    <t>649.80</t>
  </si>
  <si>
    <t>2023-09-08 16:34:38</t>
  </si>
  <si>
    <t>3903304</t>
  </si>
  <si>
    <t>波尔多梅里尼亚克市政厅酒店</t>
  </si>
  <si>
    <t>FADEL FARAH</t>
  </si>
  <si>
    <t>1205.06</t>
  </si>
  <si>
    <t>1283.34</t>
  </si>
  <si>
    <t>2023-09-09 04:30:59</t>
  </si>
  <si>
    <t>3903418</t>
  </si>
  <si>
    <t>中央旅馆</t>
  </si>
  <si>
    <t>Pechancova Adela</t>
  </si>
  <si>
    <t>553.15</t>
  </si>
  <si>
    <t>589.08</t>
  </si>
  <si>
    <t>2023-09-09 07:04:28</t>
  </si>
  <si>
    <t>意大利</t>
  </si>
  <si>
    <t>3900474</t>
  </si>
  <si>
    <t>The Reef Island Resort Mactan, Cebu</t>
  </si>
  <si>
    <t>DORARAJ MOHANA</t>
  </si>
  <si>
    <t>1020.00</t>
  </si>
  <si>
    <t>1088.23</t>
  </si>
  <si>
    <t>2023-09-08 15:07:39</t>
  </si>
  <si>
    <t>3900342</t>
  </si>
  <si>
    <t>迪拜龙城高级旅馆</t>
  </si>
  <si>
    <t>MEI SEN</t>
  </si>
  <si>
    <t>1221.26</t>
  </si>
  <si>
    <t>1302.95</t>
  </si>
  <si>
    <t>2023-09-08 14:12:11</t>
  </si>
  <si>
    <t>3899121</t>
  </si>
  <si>
    <t>槟城标致酒店</t>
  </si>
  <si>
    <t>TIAN ZHIBING,YAO HONGJUN,ZHANG XINGWANG</t>
  </si>
  <si>
    <t>1521.01</t>
  </si>
  <si>
    <t>1622.76</t>
  </si>
  <si>
    <t>2023-09-08 09:36:12</t>
  </si>
  <si>
    <t>3900720</t>
  </si>
  <si>
    <t>佩达纳酒店</t>
  </si>
  <si>
    <t>MUHAMAD PUADI AZAM ZAKI,ABDUL JALIL SHAHANIZAM</t>
  </si>
  <si>
    <t>693.51</t>
  </si>
  <si>
    <t>739.90</t>
  </si>
  <si>
    <t>2023-09-08 15:49:10</t>
  </si>
  <si>
    <t>3902345</t>
  </si>
  <si>
    <t>西黑文伊克诺酒店</t>
  </si>
  <si>
    <t>DIAZ JENNETTE</t>
  </si>
  <si>
    <t>1372.58</t>
  </si>
  <si>
    <t>1464.40</t>
  </si>
  <si>
    <t>2023-09-08 21:49:52</t>
  </si>
  <si>
    <t>2023-09-07</t>
  </si>
  <si>
    <t>3897697</t>
  </si>
  <si>
    <t>阿巴伦敦皇后大门酒店</t>
  </si>
  <si>
    <t>CAO WENQIAN,HU CHEN</t>
  </si>
  <si>
    <t>4933.96</t>
  </si>
  <si>
    <t>5277.53</t>
  </si>
  <si>
    <t>2023-09-07 21:38:20</t>
  </si>
  <si>
    <t>3897354</t>
  </si>
  <si>
    <t>曼谷贵都酒店</t>
  </si>
  <si>
    <t>THIAMDAENG SAOWALAK,VEERADECHOSIT THITICHAYA</t>
  </si>
  <si>
    <t>425.08</t>
  </si>
  <si>
    <t>454.68</t>
  </si>
  <si>
    <t>2023-09-07 20:39:03</t>
  </si>
  <si>
    <t>3900479</t>
  </si>
  <si>
    <t>达蒂妮酒店</t>
  </si>
  <si>
    <t>Grunzig Peter</t>
  </si>
  <si>
    <t>685.91</t>
  </si>
  <si>
    <t>731.79</t>
  </si>
  <si>
    <t>2023-09-08 15:02:22</t>
  </si>
  <si>
    <t>3896609</t>
  </si>
  <si>
    <t>宿务柏宁国际大酒店</t>
  </si>
  <si>
    <t>SAWADA SHINOBU</t>
  </si>
  <si>
    <t>1165.01</t>
  </si>
  <si>
    <t>1246.13</t>
  </si>
  <si>
    <t>2023-09-07 21:43:18</t>
  </si>
  <si>
    <t>3894998</t>
  </si>
  <si>
    <t>西贡城市之心自由中央酒店</t>
  </si>
  <si>
    <t>TRINIDAD SELPHA</t>
  </si>
  <si>
    <t>1136.63</t>
  </si>
  <si>
    <t>1215.78</t>
  </si>
  <si>
    <t>2023-09-07 12:38:25</t>
  </si>
  <si>
    <t>越南</t>
  </si>
  <si>
    <t>3894373</t>
  </si>
  <si>
    <t>马尼拉世纪公园酒店</t>
  </si>
  <si>
    <t>LUO FUDU,GUO JUNYANG</t>
  </si>
  <si>
    <t>2896.47</t>
  </si>
  <si>
    <t>3098.16</t>
  </si>
  <si>
    <t>2023-09-07 09:52:09</t>
  </si>
  <si>
    <t>3893974</t>
  </si>
  <si>
    <t>雷迪森柏林亚历山大广场酒店</t>
  </si>
  <si>
    <t>CORDEROCANET CLAUDIA</t>
  </si>
  <si>
    <t>2023.37</t>
  </si>
  <si>
    <t>2164.26</t>
  </si>
  <si>
    <t>2023-09-07 05:50:34</t>
  </si>
  <si>
    <t>德国</t>
  </si>
  <si>
    <t>3893761</t>
  </si>
  <si>
    <t>甲米奥南维瓦度假酒店</t>
  </si>
  <si>
    <t>HERNAN GARCIA ISABEL,CAPMARTINCLARACO JAVIER</t>
  </si>
  <si>
    <t>459.13</t>
  </si>
  <si>
    <t>491.73</t>
  </si>
  <si>
    <t>2023-09-07 01:16:40</t>
  </si>
  <si>
    <t>2023-09-06</t>
  </si>
  <si>
    <t>3892478</t>
  </si>
  <si>
    <t>国际机场 KLIA-KLIA2途恩酒店</t>
  </si>
  <si>
    <t>HE ZHAOSHENG</t>
  </si>
  <si>
    <t>580.00</t>
  </si>
  <si>
    <t>621.18</t>
  </si>
  <si>
    <t>2023-09-06 21:02:20</t>
  </si>
  <si>
    <t>3898910</t>
  </si>
  <si>
    <t>奥利舍维利国际市场民宿</t>
  </si>
  <si>
    <t>Spicher Jeffrey</t>
  </si>
  <si>
    <t>411.90</t>
  </si>
  <si>
    <t>439.45</t>
  </si>
  <si>
    <t>2023-09-08 06:32:23</t>
  </si>
  <si>
    <t>3892096</t>
  </si>
  <si>
    <t>阿瓦尼中央酒店 釜山</t>
  </si>
  <si>
    <t>KIM YONGSUNG</t>
  </si>
  <si>
    <t>1732.43</t>
  </si>
  <si>
    <t>1855.45</t>
  </si>
  <si>
    <t>2023-09-06 19:40:22</t>
  </si>
  <si>
    <t>3898280</t>
  </si>
  <si>
    <t>圣巴巴拉华美达酒店</t>
  </si>
  <si>
    <t>Sun Yuhan,Qin Suzhen</t>
  </si>
  <si>
    <t>1199.48</t>
  </si>
  <si>
    <t>1283.00</t>
  </si>
  <si>
    <t>2023-09-07 23:17:41</t>
  </si>
  <si>
    <t>3890495</t>
  </si>
  <si>
    <t>Alshamsi Juma</t>
  </si>
  <si>
    <t>853.94</t>
  </si>
  <si>
    <t>914.58</t>
  </si>
  <si>
    <t>2023-09-06 13:04:41</t>
  </si>
  <si>
    <t>3890062</t>
  </si>
  <si>
    <t>YEO SUNDONG</t>
  </si>
  <si>
    <t>1371.63</t>
  </si>
  <si>
    <t>1469.03</t>
  </si>
  <si>
    <t>2023-09-06 11:43:06</t>
  </si>
  <si>
    <t>3892363</t>
  </si>
  <si>
    <t>法国黎伯特火车东站酒店</t>
  </si>
  <si>
    <t>LEURINK SAMANTA,TEERHUIS GEERTJE</t>
  </si>
  <si>
    <t>1824.49</t>
  </si>
  <si>
    <t>1954.04</t>
  </si>
  <si>
    <t>2023-09-06 20:30:25</t>
  </si>
  <si>
    <t>3896975</t>
  </si>
  <si>
    <t>金丝雀码头不列颠国际大酒店</t>
  </si>
  <si>
    <t>CHEN RICHARD</t>
  </si>
  <si>
    <t>2617.27</t>
  </si>
  <si>
    <t>2799.52</t>
  </si>
  <si>
    <t>2023-09-07 19:34:38</t>
  </si>
  <si>
    <t>2023-09-05</t>
  </si>
  <si>
    <t>3888680</t>
  </si>
  <si>
    <t>马六甲峇峇家</t>
  </si>
  <si>
    <t>KHONG CYNTHIA</t>
  </si>
  <si>
    <t>1264.41</t>
  </si>
  <si>
    <t>1358.85</t>
  </si>
  <si>
    <t>2023-09-05 23:29:50</t>
  </si>
  <si>
    <t>3890745</t>
  </si>
  <si>
    <t>哈赫/赖斯韦克巴斯蒂欧酒店</t>
  </si>
  <si>
    <t>shenoda eid Mina</t>
  </si>
  <si>
    <t>632.93</t>
  </si>
  <si>
    <t>677.87</t>
  </si>
  <si>
    <t>2023-09-06 14:06:24</t>
  </si>
  <si>
    <t>荷兰</t>
  </si>
  <si>
    <t>3889501</t>
  </si>
  <si>
    <t>洛奈旅馆</t>
  </si>
  <si>
    <t>AZIZAN IZZUL AMNAN</t>
  </si>
  <si>
    <t>1387.29</t>
  </si>
  <si>
    <t>1485.80</t>
  </si>
  <si>
    <t>2023-09-06 09:01:49</t>
  </si>
  <si>
    <t>3888989</t>
  </si>
  <si>
    <t>布莱顿滨海旅游旅馆</t>
  </si>
  <si>
    <t>Shabir Mohammad</t>
  </si>
  <si>
    <t>1012.37</t>
  </si>
  <si>
    <t>1087.98</t>
  </si>
  <si>
    <t>2023-09-06 01:11:11</t>
  </si>
  <si>
    <t>3888431</t>
  </si>
  <si>
    <t>那格亚希尔巴达姆酒店</t>
  </si>
  <si>
    <t>AYYAVOO SUMATHI</t>
  </si>
  <si>
    <t>480.68</t>
  </si>
  <si>
    <t>516.58</t>
  </si>
  <si>
    <t>2023-09-05 22:43:21</t>
  </si>
  <si>
    <t>3884093</t>
  </si>
  <si>
    <t>纳逊奈尔喜来登酒店</t>
  </si>
  <si>
    <t>Montalvo Alyissa</t>
  </si>
  <si>
    <t>784.87</t>
  </si>
  <si>
    <t>843.49</t>
  </si>
  <si>
    <t>2023-09-05 01:45:54</t>
  </si>
  <si>
    <t>2023-09-04</t>
  </si>
  <si>
    <t>3883411</t>
  </si>
  <si>
    <t>西尔肯马德里之门酒店</t>
  </si>
  <si>
    <t>Benyahia Selim</t>
  </si>
  <si>
    <t>540.82</t>
  </si>
  <si>
    <t>582.47</t>
  </si>
  <si>
    <t>2023-09-04 22:52:31</t>
  </si>
  <si>
    <t>3888445</t>
  </si>
  <si>
    <t>J Hotel by Dorsett</t>
  </si>
  <si>
    <t>TAN MIKO</t>
  </si>
  <si>
    <t>243.89</t>
  </si>
  <si>
    <t>262.11</t>
  </si>
  <si>
    <t>2023-09-05 22:47:48</t>
  </si>
  <si>
    <t>3882225</t>
  </si>
  <si>
    <t>沙迦时光快捷酒店</t>
  </si>
  <si>
    <t>MADJIDO FAZAZI</t>
  </si>
  <si>
    <t>2109.74</t>
  </si>
  <si>
    <t>2272.20</t>
  </si>
  <si>
    <t>2023-09-04 18:51:19</t>
  </si>
  <si>
    <t>3881139</t>
  </si>
  <si>
    <t>美地概念酒店 (政府卫生认证)</t>
  </si>
  <si>
    <t>WANG HANYANG</t>
  </si>
  <si>
    <t>1671.88</t>
  </si>
  <si>
    <t>1800.62</t>
  </si>
  <si>
    <t>2023-09-04 14:30:08</t>
  </si>
  <si>
    <t>3880445</t>
  </si>
  <si>
    <t>马卡萨加玛拉酒店</t>
  </si>
  <si>
    <t>SUKIMIN NANY</t>
  </si>
  <si>
    <t>875.88</t>
  </si>
  <si>
    <t>943.33</t>
  </si>
  <si>
    <t>2023-09-04 11:55:57</t>
  </si>
  <si>
    <t>3884227</t>
  </si>
  <si>
    <t>雅典君悦酒店</t>
  </si>
  <si>
    <t>LI GUOLIANG,WU WEI,LI SICHEN,Ioanna Theori</t>
  </si>
  <si>
    <t>9912.73</t>
  </si>
  <si>
    <t>10653.12</t>
  </si>
  <si>
    <t>2023-09-05 04:56:26</t>
  </si>
  <si>
    <t>希腊</t>
  </si>
  <si>
    <t>3884153</t>
  </si>
  <si>
    <t>亚洲机场饭店</t>
  </si>
  <si>
    <t>MIKHWAMCHAROEN MISS WARAPHON</t>
  </si>
  <si>
    <t>259.06</t>
  </si>
  <si>
    <t>278.41</t>
  </si>
  <si>
    <t>2023-09-05 08:18:55</t>
  </si>
  <si>
    <t>3883148</t>
  </si>
  <si>
    <t>阿波吉亚尼斯酒店</t>
  </si>
  <si>
    <t>Andric Predrag</t>
  </si>
  <si>
    <t>2348.38</t>
  </si>
  <si>
    <t>2529.22</t>
  </si>
  <si>
    <t>2023-09-04 22:01:34</t>
  </si>
  <si>
    <t>2023-09-03</t>
  </si>
  <si>
    <t>3875149</t>
  </si>
  <si>
    <t>普吉岛麦考安纳塔拉别墅度假酒店</t>
  </si>
  <si>
    <t>LEE HAO REN</t>
  </si>
  <si>
    <t>9999.98</t>
  </si>
  <si>
    <t>10768.88</t>
  </si>
  <si>
    <t>2023-09-03 11:51:28</t>
  </si>
  <si>
    <t>2023-09-02</t>
  </si>
  <si>
    <t>3874780</t>
  </si>
  <si>
    <t>吉隆坡斯特格酒店</t>
  </si>
  <si>
    <t>BIN ABDULLAH MOHD FIRDAUS</t>
  </si>
  <si>
    <t>205.00</t>
  </si>
  <si>
    <t>220.76</t>
  </si>
  <si>
    <t>2023-09-02 23:34:06</t>
  </si>
  <si>
    <t>3871946</t>
  </si>
  <si>
    <t>济州贝斯特韦斯特酒店</t>
  </si>
  <si>
    <t>JO HAYEONG</t>
  </si>
  <si>
    <t>746.82</t>
  </si>
  <si>
    <t>804.24</t>
  </si>
  <si>
    <t>2023-09-02 12:32:50</t>
  </si>
  <si>
    <t>3879423</t>
  </si>
  <si>
    <t>曼谷日航酒店</t>
  </si>
  <si>
    <t>CHIU TZE CHUEN</t>
  </si>
  <si>
    <t>900.43</t>
  </si>
  <si>
    <t>969.77</t>
  </si>
  <si>
    <t>2023-09-04 00:33:16</t>
  </si>
  <si>
    <t>3876950</t>
  </si>
  <si>
    <t>十丘广场酒店</t>
  </si>
  <si>
    <t>CEN DANPING,ZHOU RUMING</t>
  </si>
  <si>
    <t>3159.52</t>
  </si>
  <si>
    <t>3402.82</t>
  </si>
  <si>
    <t>2023-09-03 15:37:53</t>
  </si>
  <si>
    <t>2023-09-01</t>
  </si>
  <si>
    <t>3868850</t>
  </si>
  <si>
    <t>拉威棕榈滩度假酒店(SHA Extra Plus)</t>
  </si>
  <si>
    <t>SUKSAI PRAPINYA</t>
  </si>
  <si>
    <t>218.00</t>
  </si>
  <si>
    <t>234.94</t>
  </si>
  <si>
    <t>2023-09-02 10:16:06</t>
  </si>
  <si>
    <t>999225701982889，，</t>
  </si>
  <si>
    <t>3868649</t>
  </si>
  <si>
    <t>阿拉维生酒店</t>
  </si>
  <si>
    <t>Khan NizamUddin,Khan NizamUddin</t>
  </si>
  <si>
    <t>RMB</t>
  </si>
  <si>
    <t>2023-09-02 22:04:18</t>
  </si>
  <si>
    <t>2023-08-31</t>
  </si>
  <si>
    <t>3865771</t>
  </si>
  <si>
    <t>攀瓦布里海滨度假村(SHA Extra Plus)</t>
  </si>
  <si>
    <t>ALBAHRI MAITHA</t>
  </si>
  <si>
    <t>795.99</t>
  </si>
  <si>
    <t>855.54</t>
  </si>
  <si>
    <t>2023-09-01 12:18:18</t>
  </si>
  <si>
    <t>3864434</t>
  </si>
  <si>
    <t>帕亚酒店</t>
  </si>
  <si>
    <t>jung jinhwan</t>
  </si>
  <si>
    <t>1872.11</t>
  </si>
  <si>
    <t>2012.16</t>
  </si>
  <si>
    <t>2023-08-31 19:16:09</t>
  </si>
  <si>
    <t>3862808</t>
  </si>
  <si>
    <t>沙滩山水度假村</t>
  </si>
  <si>
    <t>LAU CHUN HO</t>
  </si>
  <si>
    <t>854.37</t>
  </si>
  <si>
    <t>918.28</t>
  </si>
  <si>
    <t>2023-08-31 14:02:59</t>
  </si>
  <si>
    <t>3879697</t>
  </si>
  <si>
    <t>比尔瓦克斯城市酒店</t>
  </si>
  <si>
    <t>WEI JIANHUA,XIE LIPING</t>
  </si>
  <si>
    <t>456.61</t>
  </si>
  <si>
    <t>491.77</t>
  </si>
  <si>
    <t>2023-09-04 05:21:13</t>
  </si>
  <si>
    <t>匈牙利</t>
  </si>
  <si>
    <t>2023-08-30</t>
  </si>
  <si>
    <t>3860679</t>
  </si>
  <si>
    <t>Lee Anthony</t>
  </si>
  <si>
    <t>943.09</t>
  </si>
  <si>
    <t>1014.08</t>
  </si>
  <si>
    <t>2023-08-30 23:53:24</t>
  </si>
  <si>
    <t>3857533</t>
  </si>
  <si>
    <t>吉隆坡盛贸饭店</t>
  </si>
  <si>
    <t>Harbuz Paul</t>
  </si>
  <si>
    <t>3419.39</t>
  </si>
  <si>
    <t>3676.76</t>
  </si>
  <si>
    <t>2023-08-30 11:38:36</t>
  </si>
  <si>
    <t>2023-08-28</t>
  </si>
  <si>
    <t>3850605</t>
  </si>
  <si>
    <t>TAY JIA YING</t>
  </si>
  <si>
    <t>578.34</t>
  </si>
  <si>
    <t>621.14</t>
  </si>
  <si>
    <t>2023-08-28 22:38:58</t>
  </si>
  <si>
    <t>3870463</t>
  </si>
  <si>
    <t>布鲁日卡塞尔贝格大酒店</t>
  </si>
  <si>
    <t>XIAO YUHE,CHEN LING</t>
  </si>
  <si>
    <t>1116.92</t>
  </si>
  <si>
    <t>1203.71</t>
  </si>
  <si>
    <t>2023-09-01 23:44:34</t>
  </si>
  <si>
    <t>比利时</t>
  </si>
  <si>
    <t>3848780</t>
  </si>
  <si>
    <t>马尼拉1酒店（多用途）</t>
  </si>
  <si>
    <t>ZHU HAOJIA</t>
  </si>
  <si>
    <t>1318.16</t>
  </si>
  <si>
    <t>1415.70</t>
  </si>
  <si>
    <t>2023-08-28 16:07:49</t>
  </si>
  <si>
    <t>3860987</t>
  </si>
  <si>
    <t/>
  </si>
  <si>
    <t>Senko Adrian,Goetz Andre</t>
  </si>
  <si>
    <t>910.02</t>
  </si>
  <si>
    <t>978.10</t>
  </si>
  <si>
    <t>2023-08-31 02:49:01</t>
  </si>
  <si>
    <t>3870873</t>
  </si>
  <si>
    <t>洛杉矶圣加百利喜来登酒店</t>
  </si>
  <si>
    <t>Li Zhenghan</t>
  </si>
  <si>
    <t>3927.37</t>
  </si>
  <si>
    <t>4229.35</t>
  </si>
  <si>
    <t>2023-09-02 01:54:24</t>
  </si>
  <si>
    <t>2023-08-27</t>
  </si>
  <si>
    <t>3843224</t>
  </si>
  <si>
    <t>Choi Kam Wah</t>
  </si>
  <si>
    <t>1792.18</t>
  </si>
  <si>
    <t>1924.80</t>
  </si>
  <si>
    <t>2023-08-27 13:17:37</t>
  </si>
  <si>
    <t>3842973</t>
  </si>
  <si>
    <t>吉隆坡希尔顿花园酒店北店</t>
  </si>
  <si>
    <t>ZHANG ZILIN,YOU YI</t>
  </si>
  <si>
    <t>243.12</t>
  </si>
  <si>
    <t>261.11</t>
  </si>
  <si>
    <t>2023-08-27 12:28:12</t>
  </si>
  <si>
    <t>2023-08-26</t>
  </si>
  <si>
    <t>3841396</t>
  </si>
  <si>
    <t>阿瓦尼河滨曼谷酒店</t>
  </si>
  <si>
    <t>Lao andrew  Alexander</t>
  </si>
  <si>
    <t>889.63</t>
  </si>
  <si>
    <t>955.15</t>
  </si>
  <si>
    <t>2023-08-26 22:48:15</t>
  </si>
  <si>
    <t>3841302</t>
  </si>
  <si>
    <t>SONG SHUWEI,WANG HONGBO</t>
  </si>
  <si>
    <t>1667.71</t>
  </si>
  <si>
    <t>1790.54</t>
  </si>
  <si>
    <t>2023-08-26 22:14:12</t>
  </si>
  <si>
    <t>3841227</t>
  </si>
  <si>
    <t>布鲁塞尔路易斯美景阁酒店酒店</t>
  </si>
  <si>
    <t>TONG CHIHCHIANG,TUNG HSINCHIH</t>
  </si>
  <si>
    <t>1312.62</t>
  </si>
  <si>
    <t>1409.30</t>
  </si>
  <si>
    <t>2023-08-26 21:48:49</t>
  </si>
  <si>
    <t>3848637</t>
  </si>
  <si>
    <t>云萨尔酒店</t>
  </si>
  <si>
    <t>PRYBODA DANIEL EDWARD</t>
  </si>
  <si>
    <t>1248.75</t>
  </si>
  <si>
    <t>1341.16</t>
  </si>
  <si>
    <t>2023-08-28 15:47:14</t>
  </si>
  <si>
    <t>土耳其</t>
  </si>
  <si>
    <t>3846806</t>
  </si>
  <si>
    <t>北乔利埃特康福特茵酒店</t>
  </si>
  <si>
    <t>SAVINO MICHAEL</t>
  </si>
  <si>
    <t>2242.50</t>
  </si>
  <si>
    <t>2408.44</t>
  </si>
  <si>
    <t>2023-08-28 03:51:10</t>
  </si>
  <si>
    <t>3849915</t>
  </si>
  <si>
    <t>艾维城酒店</t>
  </si>
  <si>
    <t>Barbara Assink Lammert de Bruin</t>
  </si>
  <si>
    <t>1392.83</t>
  </si>
  <si>
    <t>1495.90</t>
  </si>
  <si>
    <t>2023-08-28 20:35:44</t>
  </si>
  <si>
    <t>2023-08-25</t>
  </si>
  <si>
    <t>3835356</t>
  </si>
  <si>
    <t>新山迪沙鲁海岸硬石酒店</t>
  </si>
  <si>
    <t>LEONG NICOLAS</t>
  </si>
  <si>
    <t>2486.89</t>
  </si>
  <si>
    <t>2672.64</t>
  </si>
  <si>
    <t>2023-08-25 18:56:35</t>
  </si>
  <si>
    <t>2023-08-24</t>
  </si>
  <si>
    <t>3831726</t>
  </si>
  <si>
    <t>海牙斯海弗宁恩阿姆拉斯哈库尔豪斯大酒店</t>
  </si>
  <si>
    <t>XIANG XIUXIN,WEN JIAWEI</t>
  </si>
  <si>
    <t>4570.52</t>
  </si>
  <si>
    <t>4912.43</t>
  </si>
  <si>
    <t>2023-08-24 23:39:47</t>
  </si>
  <si>
    <t>3831712</t>
  </si>
  <si>
    <t>Hou Zhenjiang,Wang Yulong,Li Jianwei,Ding Haibo,Huang Fan,Zhang Bihan,Duan Yimei,Liu Lingci</t>
  </si>
  <si>
    <t>3842.70</t>
  </si>
  <si>
    <t>4130.16</t>
  </si>
  <si>
    <t>2023-08-24 23:34:23</t>
  </si>
  <si>
    <t>3840530</t>
  </si>
  <si>
    <t>森塔拉奥南海滩度假酒店</t>
  </si>
  <si>
    <t>TAKNGOOLUAM SAKKARIN</t>
  </si>
  <si>
    <t>499.15</t>
  </si>
  <si>
    <t>535.91</t>
  </si>
  <si>
    <t>2023-08-26 19:29:30</t>
  </si>
  <si>
    <t>3838304</t>
  </si>
  <si>
    <t>雷兹艾菲尔铁塔酒店</t>
  </si>
  <si>
    <t>CHENG MINGEN</t>
  </si>
  <si>
    <t>3035.33</t>
  </si>
  <si>
    <t>3258.89</t>
  </si>
  <si>
    <t>2023-08-26 12:11:11</t>
  </si>
  <si>
    <t>2023-08-23</t>
  </si>
  <si>
    <t>3826717</t>
  </si>
  <si>
    <t>泰维斯托克酒店</t>
  </si>
  <si>
    <t>TO ANNA MAE</t>
  </si>
  <si>
    <t>2576.84</t>
  </si>
  <si>
    <t>2762.48</t>
  </si>
  <si>
    <t>2023-08-23 23:45:11</t>
  </si>
  <si>
    <t>3841209</t>
  </si>
  <si>
    <t>D Spa 套房酒店</t>
  </si>
  <si>
    <t>STADNICKI ALFRED</t>
  </si>
  <si>
    <t>928.59</t>
  </si>
  <si>
    <t>996.98</t>
  </si>
  <si>
    <t>2023-08-26 21:43:03</t>
  </si>
  <si>
    <t>3825822</t>
  </si>
  <si>
    <t>Eklo Marne La Vallée</t>
  </si>
  <si>
    <t>Barten Peter,De jong van de berg Henrieke</t>
  </si>
  <si>
    <t>823.33</t>
  </si>
  <si>
    <t>882.64</t>
  </si>
  <si>
    <t>2023-08-23 20:58:16</t>
  </si>
  <si>
    <t>3822779</t>
  </si>
  <si>
    <t>英列特大厦套房酒店</t>
  </si>
  <si>
    <t>SU SHAOHUA</t>
  </si>
  <si>
    <t>1031.24</t>
  </si>
  <si>
    <t>1105.53</t>
  </si>
  <si>
    <t>2023-08-23 09:57:11</t>
  </si>
  <si>
    <t>2023-08-22</t>
  </si>
  <si>
    <t>3816898</t>
  </si>
  <si>
    <t>曼谷京华大酒店</t>
  </si>
  <si>
    <t>JAINGAM PATTEEYA</t>
  </si>
  <si>
    <t>765.21</t>
  </si>
  <si>
    <t>820.78</t>
  </si>
  <si>
    <t>2023-08-22 00:39:46</t>
  </si>
  <si>
    <t>3827327</t>
  </si>
  <si>
    <t>精选诺顿别墅温泉酒店</t>
  </si>
  <si>
    <t>Limbrey Fiona</t>
  </si>
  <si>
    <t>1582.78</t>
  </si>
  <si>
    <t>1701.18</t>
  </si>
  <si>
    <t>2023-08-24 05:00:15</t>
  </si>
  <si>
    <t>2023-08-19</t>
  </si>
  <si>
    <t>3804766</t>
  </si>
  <si>
    <t>普吉岛诺库酒店</t>
  </si>
  <si>
    <t>KWOK CHUN HEI</t>
  </si>
  <si>
    <t>4464.01</t>
  </si>
  <si>
    <t>4789.71</t>
  </si>
  <si>
    <t>2023-08-19 14:27:14</t>
  </si>
  <si>
    <t>3803298</t>
  </si>
  <si>
    <t>PORTILLO MARK JAMES DEFENSOR</t>
  </si>
  <si>
    <t>1029.40</t>
  </si>
  <si>
    <t>1104.51</t>
  </si>
  <si>
    <t>2023-08-19 08:25:47</t>
  </si>
  <si>
    <t>3802733</t>
  </si>
  <si>
    <t>吉隆坡·觅酒店，傲途格精选</t>
  </si>
  <si>
    <t>XU LICHANG,CHAN SIU MAN</t>
  </si>
  <si>
    <t>1125.99</t>
  </si>
  <si>
    <t>1207.50</t>
  </si>
  <si>
    <t>2023-08-19 12:24:09</t>
  </si>
  <si>
    <t>3802725</t>
  </si>
  <si>
    <t>LIN XIAOYI,DENG YANHONG</t>
  </si>
  <si>
    <t>2023-08-19 12:23:25</t>
  </si>
  <si>
    <t>2023-08-18</t>
  </si>
  <si>
    <t>3799839</t>
  </si>
  <si>
    <t>帕赛卡巴雅酒店</t>
  </si>
  <si>
    <t>ENCARNACION CAMILLE BASBAS</t>
  </si>
  <si>
    <t>290.31</t>
  </si>
  <si>
    <t>311.32</t>
  </si>
  <si>
    <t>2023-08-18 14:24:12</t>
  </si>
  <si>
    <t>3798213</t>
  </si>
  <si>
    <t>温德姆利马机场太阳海岸酒店</t>
  </si>
  <si>
    <t>Rodriguez de Paredes Mary Felipa,Paredes Adrianzen Victor Graciano</t>
  </si>
  <si>
    <t>1012.45</t>
  </si>
  <si>
    <t>1085.74</t>
  </si>
  <si>
    <t>2023-08-18 04:55:26</t>
  </si>
  <si>
    <t>秘鲁</t>
  </si>
  <si>
    <t>2023-08-17</t>
  </si>
  <si>
    <t>3793985</t>
  </si>
  <si>
    <t>飞龙酒店-绿洲</t>
  </si>
  <si>
    <t>XU FEI</t>
  </si>
  <si>
    <t>902.12</t>
  </si>
  <si>
    <t>965.66</t>
  </si>
  <si>
    <t>2023-08-17 11:00:18</t>
  </si>
  <si>
    <t>3793980</t>
  </si>
  <si>
    <t>CHEN SIYU</t>
  </si>
  <si>
    <t>2023-08-17 10:58:20</t>
  </si>
  <si>
    <t>2023-08-16</t>
  </si>
  <si>
    <t>3789892</t>
  </si>
  <si>
    <t>OYO拉斯维加斯娱乐场酒店</t>
  </si>
  <si>
    <t>LEE HYUNJAE</t>
  </si>
  <si>
    <t>360.44</t>
  </si>
  <si>
    <t>386.12</t>
  </si>
  <si>
    <t>2023-08-16 13:38:29</t>
  </si>
  <si>
    <t>2023-08-15</t>
  </si>
  <si>
    <t>3785438</t>
  </si>
  <si>
    <t>比隆兹利普酒店</t>
  </si>
  <si>
    <t>GUAN CHANGHUI,FANG JING,LIU YINGFEI</t>
  </si>
  <si>
    <t>4188.20</t>
  </si>
  <si>
    <t>4503.44</t>
  </si>
  <si>
    <t>2023-08-15 15:14:30</t>
  </si>
  <si>
    <t>丹麦</t>
  </si>
  <si>
    <t>2023-08-13</t>
  </si>
  <si>
    <t>3773851</t>
  </si>
  <si>
    <t>阿尔泰拉公寓酒店</t>
  </si>
  <si>
    <t>XU WENBIN</t>
  </si>
  <si>
    <t>260.16</t>
  </si>
  <si>
    <t>280.22</t>
  </si>
  <si>
    <t>2023-08-13 07:49:22</t>
  </si>
  <si>
    <t>2023-08-12</t>
  </si>
  <si>
    <t>3771444</t>
  </si>
  <si>
    <t>皇家广场酒店</t>
  </si>
  <si>
    <t>Cristofoletti Michele</t>
  </si>
  <si>
    <t>7003.64</t>
  </si>
  <si>
    <t>7545.40</t>
  </si>
  <si>
    <t>2023-08-12 17:32:33</t>
  </si>
  <si>
    <t>印度</t>
  </si>
  <si>
    <t>3826330</t>
  </si>
  <si>
    <t>布拉格纯白色酒店</t>
  </si>
  <si>
    <t>Wilder Michael Gregg</t>
  </si>
  <si>
    <t>3445.02</t>
  </si>
  <si>
    <t>3693.20</t>
  </si>
  <si>
    <t>2023-08-23 22:14:07</t>
  </si>
  <si>
    <t>捷克</t>
  </si>
  <si>
    <t>3830124</t>
  </si>
  <si>
    <t>CH酒店 (SHA Extra Plus)</t>
  </si>
  <si>
    <t>LIAN MONG HOK</t>
  </si>
  <si>
    <t>194.34</t>
  </si>
  <si>
    <t>208.88</t>
  </si>
  <si>
    <t>2023-08-24 18:33:50</t>
  </si>
  <si>
    <t>2023-08-11</t>
  </si>
  <si>
    <t>3764993</t>
  </si>
  <si>
    <t>贝尔蒙特马尼拉酒店</t>
  </si>
  <si>
    <t>CHEUNG TAK MING</t>
  </si>
  <si>
    <t>1003.87</t>
  </si>
  <si>
    <t>1084.68</t>
  </si>
  <si>
    <t>2023-08-11 10:08:33</t>
  </si>
  <si>
    <t>2023-08-10</t>
  </si>
  <si>
    <t>3761869</t>
  </si>
  <si>
    <t>南济州岛科迪莉亚酒店</t>
  </si>
  <si>
    <t>Park seon hyeon</t>
  </si>
  <si>
    <t>2023-08-10 18:02:19</t>
  </si>
  <si>
    <t>3758833</t>
  </si>
  <si>
    <t>宜必思尚品曼谷是隆酒店</t>
  </si>
  <si>
    <t>POON CHI ON,LAU WING SHING WINSON</t>
  </si>
  <si>
    <t>1140.01</t>
  </si>
  <si>
    <t>1231.38</t>
  </si>
  <si>
    <t>2023-08-12 12:17:52</t>
  </si>
  <si>
    <t>2023-08-09</t>
  </si>
  <si>
    <t>3756349</t>
  </si>
  <si>
    <t>拉雅古迹酒店 (SHA Extra Plus)</t>
  </si>
  <si>
    <t>YANG WEI,HAN RUOBING</t>
  </si>
  <si>
    <t>4440.01</t>
  </si>
  <si>
    <t>4795.86</t>
  </si>
  <si>
    <t>2023-08-09 21:40:57</t>
  </si>
  <si>
    <t>3755404</t>
  </si>
  <si>
    <t>火烈鸟吉婆海滩度假村</t>
  </si>
  <si>
    <t>KIM YUJEONG</t>
  </si>
  <si>
    <t>2014.24</t>
  </si>
  <si>
    <t>2175.68</t>
  </si>
  <si>
    <t>2023-08-09 13:04:32</t>
  </si>
  <si>
    <t>3753890</t>
  </si>
  <si>
    <t>优选阿拉内雅酒店</t>
  </si>
  <si>
    <t>Haerkens Monique</t>
  </si>
  <si>
    <t>4248.79</t>
  </si>
  <si>
    <t>4589.32</t>
  </si>
  <si>
    <t>2023-08-09 03:33:36</t>
  </si>
  <si>
    <t>3769054</t>
  </si>
  <si>
    <t>圣克莱尔 - 壮丽英哩酒店</t>
  </si>
  <si>
    <t>SHI BOYUAN</t>
  </si>
  <si>
    <t>2958.88</t>
  </si>
  <si>
    <t>3187.76</t>
  </si>
  <si>
    <t>2023-08-12 03:19:21</t>
  </si>
  <si>
    <t>2023-08-07</t>
  </si>
  <si>
    <t>3744533</t>
  </si>
  <si>
    <t>迪沙鲁阿曼萨里酒店</t>
  </si>
  <si>
    <t>ZAINAB ZAINAB BINTI ABU BAKAR</t>
  </si>
  <si>
    <t>542.00</t>
  </si>
  <si>
    <t>588.75</t>
  </si>
  <si>
    <t>2023-08-07 09:54:53</t>
  </si>
  <si>
    <t>2023-08-06</t>
  </si>
  <si>
    <t>3739403</t>
  </si>
  <si>
    <t>拉斯维加斯马戏团娱乐场酒店</t>
  </si>
  <si>
    <t>Karla Karla Rodriguez</t>
  </si>
  <si>
    <t>1833.69</t>
  </si>
  <si>
    <t>1992.71</t>
  </si>
  <si>
    <t>2023-08-06 00:15:06</t>
  </si>
  <si>
    <t>2023-08-02</t>
  </si>
  <si>
    <t>3724916</t>
  </si>
  <si>
    <t>普吉市宜必思尚品酒店</t>
  </si>
  <si>
    <t>LAI CHO YING</t>
  </si>
  <si>
    <t>416.00</t>
  </si>
  <si>
    <t>450.66</t>
  </si>
  <si>
    <t>2023-08-03 10:45:35</t>
  </si>
  <si>
    <t>3765843</t>
  </si>
  <si>
    <t>阿德米多酒店</t>
  </si>
  <si>
    <t>APOLINARIO DA SILVA ANDERSON</t>
  </si>
  <si>
    <t>552.29</t>
  </si>
  <si>
    <t>596.75</t>
  </si>
  <si>
    <t>2023-08-11 13:30:45</t>
  </si>
  <si>
    <t>999225701982889，</t>
  </si>
  <si>
    <t>2023-08-01</t>
  </si>
  <si>
    <t>3718803</t>
  </si>
  <si>
    <t>2023-09-01 16:46:38</t>
  </si>
  <si>
    <t>3714966</t>
  </si>
  <si>
    <t>巴厘岛水明漾安可温德姆华美达酒店 - CHSE 认证</t>
  </si>
  <si>
    <t>Pandya Hardik,Pandya Hardik</t>
  </si>
  <si>
    <t>502.02</t>
  </si>
  <si>
    <t>546.86</t>
  </si>
  <si>
    <t>2023-08-01 03:42:25</t>
  </si>
  <si>
    <t>2023-07-31</t>
  </si>
  <si>
    <t>3710020</t>
  </si>
  <si>
    <t>710.82</t>
  </si>
  <si>
    <t>773.55</t>
  </si>
  <si>
    <t>2023-07-31 01:04:59</t>
  </si>
  <si>
    <t>2023-07-29</t>
  </si>
  <si>
    <t>3703926</t>
  </si>
  <si>
    <t>普吉岛苏林酒店</t>
  </si>
  <si>
    <t>BEATTIE SIMON</t>
  </si>
  <si>
    <t>4290.01</t>
  </si>
  <si>
    <t>4670.16</t>
  </si>
  <si>
    <t>2023-07-30 10:46:38</t>
  </si>
  <si>
    <t>2023-07-25</t>
  </si>
  <si>
    <t>3683943</t>
  </si>
  <si>
    <t>伦敦圣吉尔斯酒店</t>
  </si>
  <si>
    <t>BURSUKER YAN</t>
  </si>
  <si>
    <t>5385.59</t>
  </si>
  <si>
    <t>5842.47</t>
  </si>
  <si>
    <t>2023-07-25 19:12:08</t>
  </si>
  <si>
    <t>3816846</t>
  </si>
  <si>
    <t>斯堪的纳维亚卡宾酒店</t>
  </si>
  <si>
    <t>REDONDO EDUARDO</t>
  </si>
  <si>
    <t>4916.78</t>
  </si>
  <si>
    <t>5273.82</t>
  </si>
  <si>
    <t>2023-08-22 00:26:33</t>
  </si>
  <si>
    <t>2023-07-21</t>
  </si>
  <si>
    <t>3667083</t>
  </si>
  <si>
    <t>普吉岛芭东度假酒店 (SHA Extra Plus)</t>
  </si>
  <si>
    <t>Lotfi Amir</t>
  </si>
  <si>
    <t>822.49</t>
  </si>
  <si>
    <t>892.56</t>
  </si>
  <si>
    <t>2023-07-21 21:26:05</t>
  </si>
  <si>
    <t>3724535</t>
  </si>
  <si>
    <t>新加坡优良酒店 - 汤申</t>
  </si>
  <si>
    <t>KIATTIKHUNPHAN PAVIKAWAN</t>
  </si>
  <si>
    <t>1114.99</t>
  </si>
  <si>
    <t>1207.88</t>
  </si>
  <si>
    <t>2023-08-02 22:37:33</t>
  </si>
  <si>
    <t>2023-07-17</t>
  </si>
  <si>
    <t>3647772</t>
  </si>
  <si>
    <t>HU SUSU,CHEN ZHENG</t>
  </si>
  <si>
    <t>777.93</t>
  </si>
  <si>
    <t>849.18</t>
  </si>
  <si>
    <t>2023-07-17 16:49:29</t>
  </si>
  <si>
    <t>2023-07-10</t>
  </si>
  <si>
    <t>3618663</t>
  </si>
  <si>
    <t>海安水疗海滩酒店</t>
  </si>
  <si>
    <t>LAW SHUI FAN,WONG NGAN FUNG SUE,CHEUNG HAU LUN VICKY,TAM CHUI WA</t>
  </si>
  <si>
    <t>3344.03</t>
  </si>
  <si>
    <t>3614.00</t>
  </si>
  <si>
    <t>2023-07-10 23:45:26</t>
  </si>
  <si>
    <t>2023-07-22</t>
  </si>
  <si>
    <t>3668320</t>
  </si>
  <si>
    <t>沃特敦德拉姆堡凯艺套房酒店</t>
  </si>
  <si>
    <t>boekema francis j. a.</t>
  </si>
  <si>
    <t>486.95</t>
  </si>
  <si>
    <t>528.43</t>
  </si>
  <si>
    <t>2023-07-22 03:50:08</t>
  </si>
  <si>
    <t>2023-06-26</t>
  </si>
  <si>
    <t>3555956</t>
  </si>
  <si>
    <t>曼谷盛泰乐水门酒店</t>
  </si>
  <si>
    <t>YEOH WOOI SHEN,LEE YEN YEE</t>
  </si>
  <si>
    <t>1219.13</t>
  </si>
  <si>
    <t>1324.71</t>
  </si>
  <si>
    <t>2023-06-26 23:57:00</t>
  </si>
  <si>
    <t>2023-06-25</t>
  </si>
  <si>
    <t>3551785</t>
  </si>
  <si>
    <t>苏黎世蒙塔那酒店</t>
  </si>
  <si>
    <t>qianhui chew,qianhui chew</t>
  </si>
  <si>
    <t>871.34</t>
  </si>
  <si>
    <t>946.80</t>
  </si>
  <si>
    <t>2023-06-25 23:15:30</t>
  </si>
  <si>
    <t>瑞士</t>
  </si>
  <si>
    <t>2023-06-21</t>
  </si>
  <si>
    <t>3532955</t>
  </si>
  <si>
    <t>旅游山林小屋素坤逸11号酒店</t>
  </si>
  <si>
    <t>KATO AI,HACHIYA KENTA</t>
  </si>
  <si>
    <t>2607.74</t>
  </si>
  <si>
    <t>2835.12</t>
  </si>
  <si>
    <t>2023-06-21 13:58:24</t>
  </si>
  <si>
    <t>3746681</t>
  </si>
  <si>
    <t>雅加达克里斯塔尔酒店</t>
  </si>
  <si>
    <t>KIM HWANOH</t>
  </si>
  <si>
    <t>892.93</t>
  </si>
  <si>
    <t>969.94</t>
  </si>
  <si>
    <t>2023-08-07 18:00:40</t>
  </si>
  <si>
    <t>2023-07-03</t>
  </si>
  <si>
    <t>3587759</t>
  </si>
  <si>
    <t>住在查汶海滩度假村</t>
  </si>
  <si>
    <t>JEN CHUN-YI</t>
  </si>
  <si>
    <t>1337.11</t>
  </si>
  <si>
    <t>1441.32</t>
  </si>
  <si>
    <t>2023-07-03 20:36:54</t>
  </si>
  <si>
    <t>2023-07-19</t>
  </si>
  <si>
    <t>3654744</t>
  </si>
  <si>
    <t>诺布山汽车旅馆</t>
  </si>
  <si>
    <t>ARNOLIN Olivier</t>
  </si>
  <si>
    <t>2700.41</t>
  </si>
  <si>
    <t>2929.81</t>
  </si>
  <si>
    <t>2023-07-19 04:14:26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</si>
</sst>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45172</v>
      </c>
      <c r="G2" s="6">
        <v>45180</v>
      </c>
      <c r="H2" s="4">
        <v>1</v>
      </c>
      <c r="I2" s="4">
        <v>8</v>
      </c>
      <c r="J2" s="4">
        <v>8</v>
      </c>
      <c r="K2" s="4" t="s">
        <v>30</v>
      </c>
      <c r="L2" s="4">
        <v>2835.12</v>
      </c>
      <c r="M2" s="4">
        <v>2835.12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45098.0000115741</v>
      </c>
      <c r="S2" s="6">
        <v>45183</v>
      </c>
      <c r="T2" s="4" t="s">
        <v>34</v>
      </c>
      <c r="U2" s="4">
        <v>2835.12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45175</v>
      </c>
      <c r="G3" s="6">
        <v>45180</v>
      </c>
      <c r="H3" s="4">
        <v>1</v>
      </c>
      <c r="I3" s="4">
        <v>5</v>
      </c>
      <c r="J3" s="4">
        <v>5</v>
      </c>
      <c r="K3" s="4" t="s">
        <v>30</v>
      </c>
      <c r="L3" s="4">
        <v>6524.85</v>
      </c>
      <c r="M3" s="4">
        <v>6524.85</v>
      </c>
      <c r="N3" s="4" t="s">
        <v>40</v>
      </c>
      <c r="O3" s="4" t="s">
        <v>32</v>
      </c>
      <c r="P3" s="4" t="s">
        <v>33</v>
      </c>
      <c r="Q3" s="4">
        <v>0</v>
      </c>
      <c r="R3" s="7">
        <v>45099.0000115741</v>
      </c>
      <c r="S3" s="6">
        <v>45183</v>
      </c>
      <c r="T3" s="4" t="s">
        <v>34</v>
      </c>
      <c r="U3" s="4">
        <v>6524.85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45179</v>
      </c>
      <c r="G4" s="6">
        <v>45180</v>
      </c>
      <c r="H4" s="4">
        <v>1</v>
      </c>
      <c r="I4" s="4">
        <v>1</v>
      </c>
      <c r="J4" s="4">
        <v>1</v>
      </c>
      <c r="K4" s="4" t="s">
        <v>30</v>
      </c>
      <c r="L4" s="4">
        <v>549.39</v>
      </c>
      <c r="M4" s="4">
        <v>549.39</v>
      </c>
      <c r="N4" s="4" t="s">
        <v>46</v>
      </c>
      <c r="O4" s="4" t="s">
        <v>32</v>
      </c>
      <c r="P4" s="4" t="s">
        <v>33</v>
      </c>
      <c r="Q4" s="4">
        <v>0</v>
      </c>
      <c r="R4" s="7">
        <v>45099</v>
      </c>
      <c r="S4" s="6">
        <v>45183</v>
      </c>
      <c r="T4" s="4" t="s">
        <v>34</v>
      </c>
      <c r="U4" s="4">
        <v>549.39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45179</v>
      </c>
      <c r="G5" s="6">
        <v>45180</v>
      </c>
      <c r="H5" s="4">
        <v>1</v>
      </c>
      <c r="I5" s="4">
        <v>1</v>
      </c>
      <c r="J5" s="4">
        <v>1</v>
      </c>
      <c r="K5" s="4" t="s">
        <v>30</v>
      </c>
      <c r="L5" s="4">
        <v>-549.39</v>
      </c>
      <c r="M5" s="4">
        <v>-549.39</v>
      </c>
      <c r="N5" s="4" t="s">
        <v>46</v>
      </c>
      <c r="O5" s="4" t="s">
        <v>32</v>
      </c>
      <c r="P5" s="4" t="s">
        <v>33</v>
      </c>
      <c r="Q5" s="4">
        <v>0</v>
      </c>
      <c r="R5" s="7">
        <v>45099</v>
      </c>
      <c r="S5" s="6">
        <v>45183</v>
      </c>
      <c r="T5" s="4" t="s">
        <v>34</v>
      </c>
      <c r="U5" s="4">
        <v>-549.39</v>
      </c>
      <c r="V5" s="4">
        <v>0</v>
      </c>
      <c r="W5" s="4">
        <v>0</v>
      </c>
      <c r="X5" s="4" t="s">
        <v>47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45179</v>
      </c>
      <c r="G6" s="6">
        <v>45180</v>
      </c>
      <c r="H6" s="4">
        <v>1</v>
      </c>
      <c r="I6" s="4">
        <v>1</v>
      </c>
      <c r="J6" s="4">
        <v>1</v>
      </c>
      <c r="K6" s="4" t="s">
        <v>30</v>
      </c>
      <c r="L6" s="4">
        <v>946.78</v>
      </c>
      <c r="M6" s="4">
        <v>946.78</v>
      </c>
      <c r="N6" s="4" t="s">
        <v>52</v>
      </c>
      <c r="O6" s="4" t="s">
        <v>32</v>
      </c>
      <c r="P6" s="4" t="s">
        <v>33</v>
      </c>
      <c r="Q6" s="4">
        <v>0</v>
      </c>
      <c r="R6" s="7">
        <v>45102</v>
      </c>
      <c r="S6" s="6">
        <v>45183</v>
      </c>
      <c r="T6" s="4" t="s">
        <v>34</v>
      </c>
      <c r="U6" s="4">
        <v>946.78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45177</v>
      </c>
      <c r="G7" s="6">
        <v>45180</v>
      </c>
      <c r="H7" s="4">
        <v>1</v>
      </c>
      <c r="I7" s="4">
        <v>3</v>
      </c>
      <c r="J7" s="4">
        <v>3</v>
      </c>
      <c r="K7" s="4" t="s">
        <v>30</v>
      </c>
      <c r="L7" s="4">
        <v>1324.65</v>
      </c>
      <c r="M7" s="4">
        <v>1324.65</v>
      </c>
      <c r="N7" s="4" t="s">
        <v>58</v>
      </c>
      <c r="O7" s="4" t="s">
        <v>32</v>
      </c>
      <c r="P7" s="4" t="s">
        <v>33</v>
      </c>
      <c r="Q7" s="4">
        <v>0</v>
      </c>
      <c r="R7" s="7">
        <v>45103.0000115741</v>
      </c>
      <c r="S7" s="6">
        <v>45183</v>
      </c>
      <c r="T7" s="4" t="s">
        <v>34</v>
      </c>
      <c r="U7" s="4">
        <v>1324.65</v>
      </c>
      <c r="V7" s="4">
        <v>0</v>
      </c>
      <c r="W7" s="4">
        <v>0</v>
      </c>
      <c r="X7" s="4" t="s">
        <v>59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45179</v>
      </c>
      <c r="G8" s="6">
        <v>45180</v>
      </c>
      <c r="H8" s="4">
        <v>1</v>
      </c>
      <c r="I8" s="4">
        <v>1</v>
      </c>
      <c r="J8" s="4">
        <v>1</v>
      </c>
      <c r="K8" s="4" t="s">
        <v>30</v>
      </c>
      <c r="L8" s="4">
        <v>1631.28</v>
      </c>
      <c r="M8" s="4">
        <v>1631.28</v>
      </c>
      <c r="N8" s="4" t="s">
        <v>63</v>
      </c>
      <c r="O8" s="4" t="s">
        <v>32</v>
      </c>
      <c r="P8" s="4" t="s">
        <v>33</v>
      </c>
      <c r="Q8" s="4">
        <v>0</v>
      </c>
      <c r="R8" s="7">
        <v>45109.0000115741</v>
      </c>
      <c r="S8" s="6">
        <v>45183</v>
      </c>
      <c r="T8" s="4" t="s">
        <v>34</v>
      </c>
      <c r="U8" s="4">
        <v>1631.28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60</v>
      </c>
      <c r="B9" s="4" t="s">
        <v>26</v>
      </c>
      <c r="C9" s="4" t="s">
        <v>48</v>
      </c>
      <c r="D9" s="4" t="s">
        <v>61</v>
      </c>
      <c r="E9" s="4" t="s">
        <v>62</v>
      </c>
      <c r="F9" s="6">
        <v>45179</v>
      </c>
      <c r="G9" s="6">
        <v>45180</v>
      </c>
      <c r="H9" s="4">
        <v>1</v>
      </c>
      <c r="I9" s="4">
        <v>1</v>
      </c>
      <c r="J9" s="4">
        <v>1</v>
      </c>
      <c r="K9" s="4" t="s">
        <v>30</v>
      </c>
      <c r="L9" s="4">
        <v>-1631.28</v>
      </c>
      <c r="M9" s="4">
        <v>-1631.28</v>
      </c>
      <c r="N9" s="4" t="s">
        <v>63</v>
      </c>
      <c r="O9" s="4" t="s">
        <v>32</v>
      </c>
      <c r="P9" s="4" t="s">
        <v>33</v>
      </c>
      <c r="Q9" s="4">
        <v>0</v>
      </c>
      <c r="R9" s="7">
        <v>45109.0000115741</v>
      </c>
      <c r="S9" s="6">
        <v>45183</v>
      </c>
      <c r="T9" s="4" t="s">
        <v>34</v>
      </c>
      <c r="U9" s="4">
        <v>-1631.28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45179</v>
      </c>
      <c r="G10" s="6">
        <v>45180</v>
      </c>
      <c r="H10" s="4">
        <v>1</v>
      </c>
      <c r="I10" s="4">
        <v>1</v>
      </c>
      <c r="J10" s="4">
        <v>1</v>
      </c>
      <c r="K10" s="4" t="s">
        <v>30</v>
      </c>
      <c r="L10" s="4">
        <v>2715.79</v>
      </c>
      <c r="M10" s="4">
        <v>2715.79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45109</v>
      </c>
      <c r="S10" s="6">
        <v>45183</v>
      </c>
      <c r="T10" s="4" t="s">
        <v>34</v>
      </c>
      <c r="U10" s="4">
        <v>2715.79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45178</v>
      </c>
      <c r="G11" s="6">
        <v>45180</v>
      </c>
      <c r="H11" s="4">
        <v>2</v>
      </c>
      <c r="I11" s="4">
        <v>2</v>
      </c>
      <c r="J11" s="4">
        <v>4</v>
      </c>
      <c r="K11" s="4" t="s">
        <v>30</v>
      </c>
      <c r="L11" s="4">
        <v>1441.32</v>
      </c>
      <c r="M11" s="4">
        <v>1441.32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45110</v>
      </c>
      <c r="S11" s="6">
        <v>45183</v>
      </c>
      <c r="T11" s="4" t="s">
        <v>34</v>
      </c>
      <c r="U11" s="4">
        <v>1441.32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45177</v>
      </c>
      <c r="G12" s="6">
        <v>45180</v>
      </c>
      <c r="H12" s="4">
        <v>1</v>
      </c>
      <c r="I12" s="4">
        <v>3</v>
      </c>
      <c r="J12" s="4">
        <v>3</v>
      </c>
      <c r="K12" s="4" t="s">
        <v>30</v>
      </c>
      <c r="L12" s="4">
        <v>3640.32</v>
      </c>
      <c r="M12" s="4">
        <v>3640.32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45110.0000115741</v>
      </c>
      <c r="S12" s="6">
        <v>45183</v>
      </c>
      <c r="T12" s="4" t="s">
        <v>34</v>
      </c>
      <c r="U12" s="4">
        <v>3640.32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79</v>
      </c>
      <c r="E13" s="4" t="s">
        <v>85</v>
      </c>
      <c r="F13" s="6">
        <v>45177</v>
      </c>
      <c r="G13" s="6">
        <v>45180</v>
      </c>
      <c r="H13" s="4">
        <v>1</v>
      </c>
      <c r="I13" s="4">
        <v>3</v>
      </c>
      <c r="J13" s="4">
        <v>3</v>
      </c>
      <c r="K13" s="4" t="s">
        <v>30</v>
      </c>
      <c r="L13" s="4">
        <v>3640.32</v>
      </c>
      <c r="M13" s="4">
        <v>3640.32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45110</v>
      </c>
      <c r="S13" s="6">
        <v>45183</v>
      </c>
      <c r="T13" s="4" t="s">
        <v>34</v>
      </c>
      <c r="U13" s="4">
        <v>3640.32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37</v>
      </c>
      <c r="B14" s="4" t="s">
        <v>26</v>
      </c>
      <c r="C14" s="4" t="s">
        <v>48</v>
      </c>
      <c r="D14" s="4" t="s">
        <v>38</v>
      </c>
      <c r="E14" s="4" t="s">
        <v>39</v>
      </c>
      <c r="F14" s="6">
        <v>45175</v>
      </c>
      <c r="G14" s="6">
        <v>45180</v>
      </c>
      <c r="H14" s="4">
        <v>1</v>
      </c>
      <c r="I14" s="4">
        <v>5</v>
      </c>
      <c r="J14" s="4">
        <v>5</v>
      </c>
      <c r="K14" s="4" t="s">
        <v>30</v>
      </c>
      <c r="L14" s="4">
        <v>-6524.85</v>
      </c>
      <c r="M14" s="4">
        <v>-6524.85</v>
      </c>
      <c r="N14" s="4" t="s">
        <v>40</v>
      </c>
      <c r="O14" s="4" t="s">
        <v>32</v>
      </c>
      <c r="P14" s="4" t="s">
        <v>33</v>
      </c>
      <c r="Q14" s="4">
        <v>0</v>
      </c>
      <c r="R14" s="7">
        <v>45099.0000115741</v>
      </c>
      <c r="S14" s="6">
        <v>45183</v>
      </c>
      <c r="T14" s="4" t="s">
        <v>34</v>
      </c>
      <c r="U14" s="4">
        <v>-6524.85</v>
      </c>
      <c r="V14" s="4">
        <v>0</v>
      </c>
      <c r="W14" s="4">
        <v>0</v>
      </c>
      <c r="X14" s="4" t="s">
        <v>41</v>
      </c>
      <c r="Y14" s="4" t="s">
        <v>42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45176</v>
      </c>
      <c r="G15" s="6">
        <v>45180</v>
      </c>
      <c r="H15" s="4">
        <v>2</v>
      </c>
      <c r="I15" s="4">
        <v>4</v>
      </c>
      <c r="J15" s="4">
        <v>8</v>
      </c>
      <c r="K15" s="4" t="s">
        <v>30</v>
      </c>
      <c r="L15" s="4">
        <v>3614</v>
      </c>
      <c r="M15" s="4">
        <v>3614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45117.0000115741</v>
      </c>
      <c r="S15" s="6">
        <v>45183</v>
      </c>
      <c r="T15" s="4" t="s">
        <v>34</v>
      </c>
      <c r="U15" s="4">
        <v>3614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45179</v>
      </c>
      <c r="G16" s="6">
        <v>45180</v>
      </c>
      <c r="H16" s="4">
        <v>2</v>
      </c>
      <c r="I16" s="4">
        <v>1</v>
      </c>
      <c r="J16" s="4">
        <v>2</v>
      </c>
      <c r="K16" s="4" t="s">
        <v>30</v>
      </c>
      <c r="L16" s="4">
        <v>849.18</v>
      </c>
      <c r="M16" s="4">
        <v>849.18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45124.0000115741</v>
      </c>
      <c r="S16" s="6">
        <v>45183</v>
      </c>
      <c r="T16" s="4" t="s">
        <v>34</v>
      </c>
      <c r="U16" s="4">
        <v>849.18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45177</v>
      </c>
      <c r="G17" s="6">
        <v>45180</v>
      </c>
      <c r="H17" s="4">
        <v>1</v>
      </c>
      <c r="I17" s="4">
        <v>3</v>
      </c>
      <c r="J17" s="4">
        <v>3</v>
      </c>
      <c r="K17" s="4" t="s">
        <v>30</v>
      </c>
      <c r="L17" s="4">
        <v>2929.81</v>
      </c>
      <c r="M17" s="4">
        <v>2929.81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45126</v>
      </c>
      <c r="S17" s="6">
        <v>45183</v>
      </c>
      <c r="T17" s="4" t="s">
        <v>34</v>
      </c>
      <c r="U17" s="4">
        <v>2929.81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45177</v>
      </c>
      <c r="G18" s="6">
        <v>45180</v>
      </c>
      <c r="H18" s="4">
        <v>1</v>
      </c>
      <c r="I18" s="4">
        <v>3</v>
      </c>
      <c r="J18" s="4">
        <v>3</v>
      </c>
      <c r="K18" s="4" t="s">
        <v>30</v>
      </c>
      <c r="L18" s="4">
        <v>892.56</v>
      </c>
      <c r="M18" s="4">
        <v>892.56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45128</v>
      </c>
      <c r="S18" s="6">
        <v>45183</v>
      </c>
      <c r="T18" s="4" t="s">
        <v>34</v>
      </c>
      <c r="U18" s="4">
        <v>892.56</v>
      </c>
      <c r="V18" s="4">
        <v>0</v>
      </c>
      <c r="W18" s="4">
        <v>0</v>
      </c>
      <c r="X18" s="4" t="s">
        <v>42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45179</v>
      </c>
      <c r="G19" s="6">
        <v>45180</v>
      </c>
      <c r="H19" s="4">
        <v>1</v>
      </c>
      <c r="I19" s="4">
        <v>1</v>
      </c>
      <c r="J19" s="4">
        <v>1</v>
      </c>
      <c r="K19" s="4" t="s">
        <v>30</v>
      </c>
      <c r="L19" s="4">
        <v>528.43</v>
      </c>
      <c r="M19" s="4">
        <v>528.43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45129.0000115741</v>
      </c>
      <c r="S19" s="6">
        <v>45183</v>
      </c>
      <c r="T19" s="4" t="s">
        <v>34</v>
      </c>
      <c r="U19" s="4">
        <v>528.43</v>
      </c>
      <c r="V19" s="4">
        <v>0</v>
      </c>
      <c r="W19" s="4">
        <v>0</v>
      </c>
      <c r="X19" s="4" t="s">
        <v>114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45175</v>
      </c>
      <c r="G20" s="6">
        <v>45180</v>
      </c>
      <c r="H20" s="4">
        <v>1</v>
      </c>
      <c r="I20" s="4">
        <v>5</v>
      </c>
      <c r="J20" s="4">
        <v>5</v>
      </c>
      <c r="K20" s="4" t="s">
        <v>30</v>
      </c>
      <c r="L20" s="4">
        <v>5842.47</v>
      </c>
      <c r="M20" s="4">
        <v>5842.47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45132.0000115741</v>
      </c>
      <c r="S20" s="6">
        <v>45183</v>
      </c>
      <c r="T20" s="4" t="s">
        <v>34</v>
      </c>
      <c r="U20" s="4">
        <v>5842.47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45178</v>
      </c>
      <c r="G21" s="6">
        <v>45180</v>
      </c>
      <c r="H21" s="4">
        <v>1</v>
      </c>
      <c r="I21" s="4">
        <v>2</v>
      </c>
      <c r="J21" s="4">
        <v>2</v>
      </c>
      <c r="K21" s="4" t="s">
        <v>30</v>
      </c>
      <c r="L21" s="4">
        <v>3383.22</v>
      </c>
      <c r="M21" s="4">
        <v>3383.22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45135</v>
      </c>
      <c r="S21" s="6">
        <v>45183</v>
      </c>
      <c r="T21" s="4" t="s">
        <v>34</v>
      </c>
      <c r="U21" s="4">
        <v>3383.22</v>
      </c>
      <c r="V21" s="4">
        <v>0</v>
      </c>
      <c r="W21" s="4">
        <v>0</v>
      </c>
      <c r="X21" s="4" t="s">
        <v>126</v>
      </c>
      <c r="Y21" s="4" t="s">
        <v>42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45177</v>
      </c>
      <c r="G22" s="6">
        <v>45180</v>
      </c>
      <c r="H22" s="4">
        <v>1</v>
      </c>
      <c r="I22" s="4">
        <v>3</v>
      </c>
      <c r="J22" s="4">
        <v>3</v>
      </c>
      <c r="K22" s="4" t="s">
        <v>30</v>
      </c>
      <c r="L22" s="4">
        <v>4670.16</v>
      </c>
      <c r="M22" s="4">
        <v>4670.16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45136.0000115741</v>
      </c>
      <c r="S22" s="6">
        <v>45183</v>
      </c>
      <c r="T22" s="4" t="s">
        <v>34</v>
      </c>
      <c r="U22" s="4">
        <v>4670.16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45177</v>
      </c>
      <c r="G23" s="6">
        <v>45180</v>
      </c>
      <c r="H23" s="4">
        <v>1</v>
      </c>
      <c r="I23" s="4">
        <v>3</v>
      </c>
      <c r="J23" s="4">
        <v>3</v>
      </c>
      <c r="K23" s="4" t="s">
        <v>30</v>
      </c>
      <c r="L23" s="4">
        <v>773.55</v>
      </c>
      <c r="M23" s="4">
        <v>773.55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45138</v>
      </c>
      <c r="S23" s="6">
        <v>45183</v>
      </c>
      <c r="T23" s="4" t="s">
        <v>34</v>
      </c>
      <c r="U23" s="4">
        <v>773.55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135</v>
      </c>
      <c r="F24" s="6">
        <v>45178</v>
      </c>
      <c r="G24" s="6">
        <v>45180</v>
      </c>
      <c r="H24" s="4">
        <v>1</v>
      </c>
      <c r="I24" s="4">
        <v>2</v>
      </c>
      <c r="J24" s="4">
        <v>2</v>
      </c>
      <c r="K24" s="4" t="s">
        <v>30</v>
      </c>
      <c r="L24" s="4">
        <v>546.86</v>
      </c>
      <c r="M24" s="4">
        <v>546.86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45139</v>
      </c>
      <c r="S24" s="6">
        <v>45183</v>
      </c>
      <c r="T24" s="4" t="s">
        <v>34</v>
      </c>
      <c r="U24" s="4">
        <v>546.86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45178</v>
      </c>
      <c r="G25" s="6">
        <v>45180</v>
      </c>
      <c r="H25" s="4">
        <v>1</v>
      </c>
      <c r="I25" s="4">
        <v>2</v>
      </c>
      <c r="J25" s="4">
        <v>2</v>
      </c>
      <c r="K25" s="4" t="s">
        <v>30</v>
      </c>
      <c r="L25" s="4">
        <v>3843.48</v>
      </c>
      <c r="M25" s="4">
        <v>3843.48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45139</v>
      </c>
      <c r="S25" s="6">
        <v>45183</v>
      </c>
      <c r="T25" s="4" t="s">
        <v>34</v>
      </c>
      <c r="U25" s="4">
        <v>3843.48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45178</v>
      </c>
      <c r="G26" s="6">
        <v>45180</v>
      </c>
      <c r="H26" s="4">
        <v>1</v>
      </c>
      <c r="I26" s="4">
        <v>2</v>
      </c>
      <c r="J26" s="4">
        <v>2</v>
      </c>
      <c r="K26" s="4" t="s">
        <v>30</v>
      </c>
      <c r="L26" s="4">
        <v>1207.88</v>
      </c>
      <c r="M26" s="4">
        <v>1207.88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45140</v>
      </c>
      <c r="S26" s="6">
        <v>45183</v>
      </c>
      <c r="T26" s="4" t="s">
        <v>34</v>
      </c>
      <c r="U26" s="4">
        <v>1207.88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45178</v>
      </c>
      <c r="G27" s="6">
        <v>45180</v>
      </c>
      <c r="H27" s="4">
        <v>1</v>
      </c>
      <c r="I27" s="4">
        <v>2</v>
      </c>
      <c r="J27" s="4">
        <v>2</v>
      </c>
      <c r="K27" s="4" t="s">
        <v>30</v>
      </c>
      <c r="L27" s="4">
        <v>450.66</v>
      </c>
      <c r="M27" s="4">
        <v>450.66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45140.0000115741</v>
      </c>
      <c r="S27" s="6">
        <v>45183</v>
      </c>
      <c r="T27" s="4" t="s">
        <v>34</v>
      </c>
      <c r="U27" s="4">
        <v>450.66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45177</v>
      </c>
      <c r="G28" s="6">
        <v>45180</v>
      </c>
      <c r="H28" s="4">
        <v>1</v>
      </c>
      <c r="I28" s="4">
        <v>3</v>
      </c>
      <c r="J28" s="4">
        <v>3</v>
      </c>
      <c r="K28" s="4" t="s">
        <v>30</v>
      </c>
      <c r="L28" s="4">
        <v>2299.83</v>
      </c>
      <c r="M28" s="4">
        <v>2299.83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45142.0000115741</v>
      </c>
      <c r="S28" s="6">
        <v>45183</v>
      </c>
      <c r="T28" s="4" t="s">
        <v>34</v>
      </c>
      <c r="U28" s="4">
        <v>2299.83</v>
      </c>
      <c r="V28" s="4">
        <v>0</v>
      </c>
      <c r="W28" s="4">
        <v>0</v>
      </c>
      <c r="X28" s="4" t="s">
        <v>166</v>
      </c>
      <c r="Y28" s="4" t="s">
        <v>42</v>
      </c>
    </row>
    <row r="29" s="4" customFormat="1" spans="1:25">
      <c r="A29" s="4" t="s">
        <v>162</v>
      </c>
      <c r="B29" s="4" t="s">
        <v>26</v>
      </c>
      <c r="C29" s="4" t="s">
        <v>48</v>
      </c>
      <c r="D29" s="4" t="s">
        <v>163</v>
      </c>
      <c r="E29" s="4" t="s">
        <v>164</v>
      </c>
      <c r="F29" s="6">
        <v>45177</v>
      </c>
      <c r="G29" s="6">
        <v>45180</v>
      </c>
      <c r="H29" s="4">
        <v>1</v>
      </c>
      <c r="I29" s="4">
        <v>3</v>
      </c>
      <c r="J29" s="4">
        <v>3</v>
      </c>
      <c r="K29" s="4" t="s">
        <v>30</v>
      </c>
      <c r="L29" s="4">
        <v>-2299.83</v>
      </c>
      <c r="M29" s="4">
        <v>-2299.83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45142.0000115741</v>
      </c>
      <c r="S29" s="6">
        <v>45183</v>
      </c>
      <c r="T29" s="4" t="s">
        <v>34</v>
      </c>
      <c r="U29" s="4">
        <v>-2299.83</v>
      </c>
      <c r="V29" s="4">
        <v>0</v>
      </c>
      <c r="W29" s="4">
        <v>0</v>
      </c>
      <c r="X29" s="4" t="s">
        <v>166</v>
      </c>
      <c r="Y29" s="4" t="s">
        <v>42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45178</v>
      </c>
      <c r="G30" s="6">
        <v>45180</v>
      </c>
      <c r="H30" s="4">
        <v>1</v>
      </c>
      <c r="I30" s="4">
        <v>2</v>
      </c>
      <c r="J30" s="4">
        <v>2</v>
      </c>
      <c r="K30" s="4" t="s">
        <v>30</v>
      </c>
      <c r="L30" s="4">
        <v>1992.71</v>
      </c>
      <c r="M30" s="4">
        <v>1992.71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45144</v>
      </c>
      <c r="S30" s="6">
        <v>45183</v>
      </c>
      <c r="T30" s="4" t="s">
        <v>34</v>
      </c>
      <c r="U30" s="4">
        <v>1992.71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122</v>
      </c>
      <c r="B31" s="4" t="s">
        <v>26</v>
      </c>
      <c r="C31" s="4" t="s">
        <v>48</v>
      </c>
      <c r="D31" s="4" t="s">
        <v>123</v>
      </c>
      <c r="E31" s="4" t="s">
        <v>124</v>
      </c>
      <c r="F31" s="6">
        <v>45178</v>
      </c>
      <c r="G31" s="6">
        <v>45180</v>
      </c>
      <c r="H31" s="4">
        <v>1</v>
      </c>
      <c r="I31" s="4">
        <v>2</v>
      </c>
      <c r="J31" s="4">
        <v>2</v>
      </c>
      <c r="K31" s="4" t="s">
        <v>30</v>
      </c>
      <c r="L31" s="4">
        <v>-3383.22</v>
      </c>
      <c r="M31" s="4">
        <v>-3383.22</v>
      </c>
      <c r="N31" s="4" t="s">
        <v>125</v>
      </c>
      <c r="O31" s="4" t="s">
        <v>32</v>
      </c>
      <c r="P31" s="4" t="s">
        <v>33</v>
      </c>
      <c r="Q31" s="4">
        <v>0</v>
      </c>
      <c r="R31" s="7">
        <v>45135</v>
      </c>
      <c r="S31" s="6">
        <v>45183</v>
      </c>
      <c r="T31" s="4" t="s">
        <v>34</v>
      </c>
      <c r="U31" s="4">
        <v>-3383.22</v>
      </c>
      <c r="V31" s="4">
        <v>0</v>
      </c>
      <c r="W31" s="4">
        <v>0</v>
      </c>
      <c r="X31" s="4" t="s">
        <v>126</v>
      </c>
      <c r="Y31" s="4" t="s">
        <v>42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45178</v>
      </c>
      <c r="G32" s="6">
        <v>45180</v>
      </c>
      <c r="H32" s="4">
        <v>1</v>
      </c>
      <c r="I32" s="4">
        <v>2</v>
      </c>
      <c r="J32" s="4">
        <v>2</v>
      </c>
      <c r="K32" s="4" t="s">
        <v>30</v>
      </c>
      <c r="L32" s="4">
        <v>588.75</v>
      </c>
      <c r="M32" s="4">
        <v>588.75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45145.0000115741</v>
      </c>
      <c r="S32" s="6">
        <v>45183</v>
      </c>
      <c r="T32" s="4" t="s">
        <v>34</v>
      </c>
      <c r="U32" s="4">
        <v>588.75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45178</v>
      </c>
      <c r="G33" s="6">
        <v>45180</v>
      </c>
      <c r="H33" s="4">
        <v>1</v>
      </c>
      <c r="I33" s="4">
        <v>2</v>
      </c>
      <c r="J33" s="4">
        <v>2</v>
      </c>
      <c r="K33" s="4" t="s">
        <v>30</v>
      </c>
      <c r="L33" s="4">
        <v>969.94</v>
      </c>
      <c r="M33" s="4">
        <v>969.94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45145.0000115741</v>
      </c>
      <c r="S33" s="6">
        <v>45183</v>
      </c>
      <c r="T33" s="4" t="s">
        <v>34</v>
      </c>
      <c r="U33" s="4">
        <v>969.94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45176</v>
      </c>
      <c r="G34" s="6">
        <v>45180</v>
      </c>
      <c r="H34" s="4">
        <v>1</v>
      </c>
      <c r="I34" s="4">
        <v>4</v>
      </c>
      <c r="J34" s="4">
        <v>4</v>
      </c>
      <c r="K34" s="4" t="s">
        <v>30</v>
      </c>
      <c r="L34" s="4">
        <v>4584.84</v>
      </c>
      <c r="M34" s="4">
        <v>4584.84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45147</v>
      </c>
      <c r="S34" s="6">
        <v>45183</v>
      </c>
      <c r="T34" s="4" t="s">
        <v>34</v>
      </c>
      <c r="U34" s="4">
        <v>4584.84</v>
      </c>
      <c r="V34" s="4">
        <v>0</v>
      </c>
      <c r="W34" s="4">
        <v>0</v>
      </c>
      <c r="X34" s="4" t="s">
        <v>189</v>
      </c>
      <c r="Y34" s="4" t="s">
        <v>42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45178</v>
      </c>
      <c r="G35" s="6">
        <v>45180</v>
      </c>
      <c r="H35" s="4">
        <v>1</v>
      </c>
      <c r="I35" s="4">
        <v>2</v>
      </c>
      <c r="J35" s="4">
        <v>2</v>
      </c>
      <c r="K35" s="4" t="s">
        <v>30</v>
      </c>
      <c r="L35" s="4">
        <v>2175.68</v>
      </c>
      <c r="M35" s="4">
        <v>2175.68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45147.0000115741</v>
      </c>
      <c r="S35" s="6">
        <v>45183</v>
      </c>
      <c r="T35" s="4" t="s">
        <v>34</v>
      </c>
      <c r="U35" s="4">
        <v>2175.68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45178</v>
      </c>
      <c r="G36" s="6">
        <v>45180</v>
      </c>
      <c r="H36" s="4">
        <v>1</v>
      </c>
      <c r="I36" s="4">
        <v>2</v>
      </c>
      <c r="J36" s="4">
        <v>2</v>
      </c>
      <c r="K36" s="4" t="s">
        <v>30</v>
      </c>
      <c r="L36" s="4">
        <v>4795.86</v>
      </c>
      <c r="M36" s="4">
        <v>4795.86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45147</v>
      </c>
      <c r="S36" s="6">
        <v>45183</v>
      </c>
      <c r="T36" s="4" t="s">
        <v>34</v>
      </c>
      <c r="U36" s="4">
        <v>4795.86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45177</v>
      </c>
      <c r="G37" s="6">
        <v>45180</v>
      </c>
      <c r="H37" s="4">
        <v>1</v>
      </c>
      <c r="I37" s="4">
        <v>3</v>
      </c>
      <c r="J37" s="4">
        <v>3</v>
      </c>
      <c r="K37" s="4" t="s">
        <v>30</v>
      </c>
      <c r="L37" s="4">
        <v>1231.38</v>
      </c>
      <c r="M37" s="4">
        <v>1231.38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45148</v>
      </c>
      <c r="S37" s="6">
        <v>45183</v>
      </c>
      <c r="T37" s="4" t="s">
        <v>34</v>
      </c>
      <c r="U37" s="4">
        <v>1231.38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66</v>
      </c>
      <c r="B38" s="4" t="s">
        <v>26</v>
      </c>
      <c r="C38" s="4" t="s">
        <v>48</v>
      </c>
      <c r="D38" s="4" t="s">
        <v>67</v>
      </c>
      <c r="E38" s="4" t="s">
        <v>68</v>
      </c>
      <c r="F38" s="6">
        <v>45179</v>
      </c>
      <c r="G38" s="6">
        <v>45180</v>
      </c>
      <c r="H38" s="4">
        <v>1</v>
      </c>
      <c r="I38" s="4">
        <v>1</v>
      </c>
      <c r="J38" s="4">
        <v>1</v>
      </c>
      <c r="K38" s="4" t="s">
        <v>30</v>
      </c>
      <c r="L38" s="4">
        <v>-2715.79</v>
      </c>
      <c r="M38" s="4">
        <v>-2715.79</v>
      </c>
      <c r="N38" s="4" t="s">
        <v>69</v>
      </c>
      <c r="O38" s="4" t="s">
        <v>32</v>
      </c>
      <c r="P38" s="4" t="s">
        <v>33</v>
      </c>
      <c r="Q38" s="4">
        <v>0</v>
      </c>
      <c r="R38" s="7">
        <v>45109</v>
      </c>
      <c r="S38" s="6">
        <v>45183</v>
      </c>
      <c r="T38" s="4" t="s">
        <v>34</v>
      </c>
      <c r="U38" s="4">
        <v>-2715.79</v>
      </c>
      <c r="V38" s="4">
        <v>0</v>
      </c>
      <c r="W38" s="4">
        <v>0</v>
      </c>
      <c r="X38" s="4" t="s">
        <v>70</v>
      </c>
      <c r="Y38" s="4" t="s">
        <v>71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158</v>
      </c>
      <c r="F39" s="6">
        <v>45179</v>
      </c>
      <c r="G39" s="6">
        <v>45180</v>
      </c>
      <c r="H39" s="4">
        <v>1</v>
      </c>
      <c r="I39" s="4">
        <v>1</v>
      </c>
      <c r="J39" s="4">
        <v>1</v>
      </c>
      <c r="K39" s="4" t="s">
        <v>30</v>
      </c>
      <c r="L39" s="4">
        <v>212.34</v>
      </c>
      <c r="M39" s="4">
        <v>212.34</v>
      </c>
      <c r="N39" s="4" t="s">
        <v>210</v>
      </c>
      <c r="O39" s="4" t="s">
        <v>32</v>
      </c>
      <c r="P39" s="4" t="s">
        <v>33</v>
      </c>
      <c r="Q39" s="4">
        <v>0</v>
      </c>
      <c r="R39" s="7">
        <v>45148.0000115741</v>
      </c>
      <c r="S39" s="6">
        <v>45183</v>
      </c>
      <c r="T39" s="4" t="s">
        <v>34</v>
      </c>
      <c r="U39" s="4">
        <v>212.34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45179</v>
      </c>
      <c r="G40" s="6">
        <v>45180</v>
      </c>
      <c r="H40" s="4">
        <v>2</v>
      </c>
      <c r="I40" s="4">
        <v>1</v>
      </c>
      <c r="J40" s="4">
        <v>2</v>
      </c>
      <c r="K40" s="4" t="s">
        <v>30</v>
      </c>
      <c r="L40" s="4">
        <v>1084.68</v>
      </c>
      <c r="M40" s="4">
        <v>1084.68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45149</v>
      </c>
      <c r="S40" s="6">
        <v>45183</v>
      </c>
      <c r="T40" s="4" t="s">
        <v>34</v>
      </c>
      <c r="U40" s="4">
        <v>1084.68</v>
      </c>
      <c r="V40" s="4">
        <v>0</v>
      </c>
      <c r="W40" s="4">
        <v>0</v>
      </c>
      <c r="X40" s="4" t="s">
        <v>217</v>
      </c>
      <c r="Y40" s="4" t="s">
        <v>42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45179</v>
      </c>
      <c r="G41" s="6">
        <v>45180</v>
      </c>
      <c r="H41" s="4">
        <v>1</v>
      </c>
      <c r="I41" s="4">
        <v>1</v>
      </c>
      <c r="J41" s="4">
        <v>1</v>
      </c>
      <c r="K41" s="4" t="s">
        <v>30</v>
      </c>
      <c r="L41" s="4">
        <v>596.75</v>
      </c>
      <c r="M41" s="4">
        <v>596.75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45149</v>
      </c>
      <c r="S41" s="6">
        <v>45183</v>
      </c>
      <c r="T41" s="4" t="s">
        <v>34</v>
      </c>
      <c r="U41" s="4">
        <v>596.75</v>
      </c>
      <c r="V41" s="4">
        <v>0</v>
      </c>
      <c r="W41" s="4">
        <v>0</v>
      </c>
      <c r="X41" s="4" t="s">
        <v>222</v>
      </c>
      <c r="Y41" s="4" t="s">
        <v>42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45178</v>
      </c>
      <c r="G42" s="6">
        <v>45180</v>
      </c>
      <c r="H42" s="4">
        <v>1</v>
      </c>
      <c r="I42" s="4">
        <v>2</v>
      </c>
      <c r="J42" s="4">
        <v>2</v>
      </c>
      <c r="K42" s="4" t="s">
        <v>30</v>
      </c>
      <c r="L42" s="4">
        <v>3187.76</v>
      </c>
      <c r="M42" s="4">
        <v>3187.76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45150.0000115741</v>
      </c>
      <c r="S42" s="6">
        <v>45183</v>
      </c>
      <c r="T42" s="4" t="s">
        <v>34</v>
      </c>
      <c r="U42" s="4">
        <v>3187.76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45176</v>
      </c>
      <c r="G43" s="6">
        <v>45180</v>
      </c>
      <c r="H43" s="4">
        <v>1</v>
      </c>
      <c r="I43" s="4">
        <v>4</v>
      </c>
      <c r="J43" s="4">
        <v>4</v>
      </c>
      <c r="K43" s="4" t="s">
        <v>30</v>
      </c>
      <c r="L43" s="4">
        <v>7545.36</v>
      </c>
      <c r="M43" s="4">
        <v>7545.36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45150</v>
      </c>
      <c r="S43" s="6">
        <v>45183</v>
      </c>
      <c r="T43" s="4" t="s">
        <v>34</v>
      </c>
      <c r="U43" s="4">
        <v>7545.36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6">
        <v>45179</v>
      </c>
      <c r="G44" s="6">
        <v>45180</v>
      </c>
      <c r="H44" s="4">
        <v>1</v>
      </c>
      <c r="I44" s="4">
        <v>1</v>
      </c>
      <c r="J44" s="4">
        <v>1</v>
      </c>
      <c r="K44" s="4" t="s">
        <v>30</v>
      </c>
      <c r="L44" s="4">
        <v>280.22</v>
      </c>
      <c r="M44" s="4">
        <v>280.22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45151</v>
      </c>
      <c r="S44" s="6">
        <v>45183</v>
      </c>
      <c r="T44" s="4" t="s">
        <v>34</v>
      </c>
      <c r="U44" s="4">
        <v>280.22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45179</v>
      </c>
      <c r="G45" s="6">
        <v>45180</v>
      </c>
      <c r="H45" s="4">
        <v>1</v>
      </c>
      <c r="I45" s="4">
        <v>1</v>
      </c>
      <c r="J45" s="4">
        <v>1</v>
      </c>
      <c r="K45" s="4" t="s">
        <v>30</v>
      </c>
      <c r="L45" s="4">
        <v>1605.02</v>
      </c>
      <c r="M45" s="4">
        <v>1605.02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45153.0000115741</v>
      </c>
      <c r="S45" s="6">
        <v>45183</v>
      </c>
      <c r="T45" s="4" t="s">
        <v>34</v>
      </c>
      <c r="U45" s="4">
        <v>1605.02</v>
      </c>
      <c r="V45" s="4">
        <v>0</v>
      </c>
      <c r="W45" s="4">
        <v>0</v>
      </c>
      <c r="X45" s="4" t="s">
        <v>245</v>
      </c>
      <c r="Y45" s="4" t="s">
        <v>246</v>
      </c>
    </row>
    <row r="46" s="4" customFormat="1" spans="1:25">
      <c r="A46" s="4" t="s">
        <v>241</v>
      </c>
      <c r="B46" s="4" t="s">
        <v>26</v>
      </c>
      <c r="C46" s="4" t="s">
        <v>48</v>
      </c>
      <c r="D46" s="4" t="s">
        <v>242</v>
      </c>
      <c r="E46" s="4" t="s">
        <v>243</v>
      </c>
      <c r="F46" s="6">
        <v>45179</v>
      </c>
      <c r="G46" s="6">
        <v>45180</v>
      </c>
      <c r="H46" s="4">
        <v>1</v>
      </c>
      <c r="I46" s="4">
        <v>1</v>
      </c>
      <c r="J46" s="4">
        <v>1</v>
      </c>
      <c r="K46" s="4" t="s">
        <v>30</v>
      </c>
      <c r="L46" s="4">
        <v>-1605.02</v>
      </c>
      <c r="M46" s="4">
        <v>-1605.02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45153.0000115741</v>
      </c>
      <c r="S46" s="6">
        <v>45183</v>
      </c>
      <c r="T46" s="4" t="s">
        <v>34</v>
      </c>
      <c r="U46" s="4">
        <v>-1605.02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158</v>
      </c>
      <c r="F47" s="6">
        <v>45178</v>
      </c>
      <c r="G47" s="6">
        <v>45180</v>
      </c>
      <c r="H47" s="4">
        <v>2</v>
      </c>
      <c r="I47" s="4">
        <v>2</v>
      </c>
      <c r="J47" s="4">
        <v>4</v>
      </c>
      <c r="K47" s="4" t="s">
        <v>30</v>
      </c>
      <c r="L47" s="4">
        <v>4503.44</v>
      </c>
      <c r="M47" s="4">
        <v>4503.44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45153</v>
      </c>
      <c r="S47" s="6">
        <v>45183</v>
      </c>
      <c r="T47" s="4" t="s">
        <v>34</v>
      </c>
      <c r="U47" s="4">
        <v>4503.44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45179</v>
      </c>
      <c r="G48" s="6">
        <v>45180</v>
      </c>
      <c r="H48" s="4">
        <v>2</v>
      </c>
      <c r="I48" s="4">
        <v>1</v>
      </c>
      <c r="J48" s="4">
        <v>2</v>
      </c>
      <c r="K48" s="4" t="s">
        <v>30</v>
      </c>
      <c r="L48" s="4">
        <v>386.12</v>
      </c>
      <c r="M48" s="4">
        <v>386.12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45154.0000115741</v>
      </c>
      <c r="S48" s="6">
        <v>45183</v>
      </c>
      <c r="T48" s="4" t="s">
        <v>34</v>
      </c>
      <c r="U48" s="4">
        <v>386.12</v>
      </c>
      <c r="V48" s="4">
        <v>0</v>
      </c>
      <c r="W48" s="4">
        <v>0</v>
      </c>
      <c r="X48" s="4" t="s">
        <v>256</v>
      </c>
      <c r="Y48" s="4" t="s">
        <v>42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45178</v>
      </c>
      <c r="G49" s="6">
        <v>45180</v>
      </c>
      <c r="H49" s="4">
        <v>1</v>
      </c>
      <c r="I49" s="4">
        <v>2</v>
      </c>
      <c r="J49" s="4">
        <v>2</v>
      </c>
      <c r="K49" s="4" t="s">
        <v>30</v>
      </c>
      <c r="L49" s="4">
        <v>965.66</v>
      </c>
      <c r="M49" s="4">
        <v>965.66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45155</v>
      </c>
      <c r="S49" s="6">
        <v>45183</v>
      </c>
      <c r="T49" s="4" t="s">
        <v>34</v>
      </c>
      <c r="U49" s="4">
        <v>965.66</v>
      </c>
      <c r="V49" s="4">
        <v>0</v>
      </c>
      <c r="W49" s="4">
        <v>0</v>
      </c>
      <c r="X49" s="4" t="s">
        <v>261</v>
      </c>
      <c r="Y49" s="4" t="s">
        <v>42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258</v>
      </c>
      <c r="E50" s="4" t="s">
        <v>259</v>
      </c>
      <c r="F50" s="6">
        <v>45178</v>
      </c>
      <c r="G50" s="6">
        <v>45180</v>
      </c>
      <c r="H50" s="4">
        <v>1</v>
      </c>
      <c r="I50" s="4">
        <v>2</v>
      </c>
      <c r="J50" s="4">
        <v>2</v>
      </c>
      <c r="K50" s="4" t="s">
        <v>30</v>
      </c>
      <c r="L50" s="4">
        <v>965.66</v>
      </c>
      <c r="M50" s="4">
        <v>965.66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45155.0000115741</v>
      </c>
      <c r="S50" s="6">
        <v>45183</v>
      </c>
      <c r="T50" s="4" t="s">
        <v>34</v>
      </c>
      <c r="U50" s="4">
        <v>965.66</v>
      </c>
      <c r="V50" s="4">
        <v>0</v>
      </c>
      <c r="W50" s="4">
        <v>0</v>
      </c>
      <c r="X50" s="4" t="s">
        <v>264</v>
      </c>
      <c r="Y50" s="4" t="s">
        <v>42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45178</v>
      </c>
      <c r="G51" s="6">
        <v>45180</v>
      </c>
      <c r="H51" s="4">
        <v>1</v>
      </c>
      <c r="I51" s="4">
        <v>2</v>
      </c>
      <c r="J51" s="4">
        <v>2</v>
      </c>
      <c r="K51" s="4" t="s">
        <v>30</v>
      </c>
      <c r="L51" s="4">
        <v>2807.55</v>
      </c>
      <c r="M51" s="4">
        <v>2807.55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45155</v>
      </c>
      <c r="S51" s="6">
        <v>45183</v>
      </c>
      <c r="T51" s="4" t="s">
        <v>34</v>
      </c>
      <c r="U51" s="4">
        <v>2807.55</v>
      </c>
      <c r="V51" s="4">
        <v>0</v>
      </c>
      <c r="W51" s="4">
        <v>0</v>
      </c>
      <c r="X51" s="4" t="s">
        <v>269</v>
      </c>
      <c r="Y51" s="4" t="s">
        <v>42</v>
      </c>
    </row>
    <row r="52" s="4" customFormat="1" spans="1:25">
      <c r="A52" s="4" t="s">
        <v>265</v>
      </c>
      <c r="B52" s="4" t="s">
        <v>26</v>
      </c>
      <c r="C52" s="4" t="s">
        <v>48</v>
      </c>
      <c r="D52" s="4" t="s">
        <v>266</v>
      </c>
      <c r="E52" s="4" t="s">
        <v>267</v>
      </c>
      <c r="F52" s="6">
        <v>45178</v>
      </c>
      <c r="G52" s="6">
        <v>45180</v>
      </c>
      <c r="H52" s="4">
        <v>1</v>
      </c>
      <c r="I52" s="4">
        <v>2</v>
      </c>
      <c r="J52" s="4">
        <v>2</v>
      </c>
      <c r="K52" s="4" t="s">
        <v>30</v>
      </c>
      <c r="L52" s="4">
        <v>-2807.55</v>
      </c>
      <c r="M52" s="4">
        <v>-2807.55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45155</v>
      </c>
      <c r="S52" s="6">
        <v>45183</v>
      </c>
      <c r="T52" s="4" t="s">
        <v>34</v>
      </c>
      <c r="U52" s="4">
        <v>-2807.55</v>
      </c>
      <c r="V52" s="4">
        <v>0</v>
      </c>
      <c r="W52" s="4">
        <v>0</v>
      </c>
      <c r="X52" s="4" t="s">
        <v>269</v>
      </c>
      <c r="Y52" s="4" t="s">
        <v>42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45179</v>
      </c>
      <c r="G53" s="6">
        <v>45180</v>
      </c>
      <c r="H53" s="4">
        <v>1</v>
      </c>
      <c r="I53" s="4">
        <v>1</v>
      </c>
      <c r="J53" s="4">
        <v>1</v>
      </c>
      <c r="K53" s="4" t="s">
        <v>30</v>
      </c>
      <c r="L53" s="4">
        <v>1085.74</v>
      </c>
      <c r="M53" s="4">
        <v>1085.74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45156.0000115741</v>
      </c>
      <c r="S53" s="6">
        <v>45183</v>
      </c>
      <c r="T53" s="4" t="s">
        <v>34</v>
      </c>
      <c r="U53" s="4">
        <v>1085.74</v>
      </c>
      <c r="V53" s="4">
        <v>0</v>
      </c>
      <c r="W53" s="4">
        <v>0</v>
      </c>
      <c r="X53" s="4" t="s">
        <v>274</v>
      </c>
      <c r="Y53" s="4" t="s">
        <v>275</v>
      </c>
    </row>
    <row r="54" s="4" customFormat="1" spans="1:25">
      <c r="A54" s="4" t="s">
        <v>276</v>
      </c>
      <c r="B54" s="4" t="s">
        <v>26</v>
      </c>
      <c r="C54" s="4" t="s">
        <v>27</v>
      </c>
      <c r="D54" s="4" t="s">
        <v>277</v>
      </c>
      <c r="E54" s="4" t="s">
        <v>278</v>
      </c>
      <c r="F54" s="6">
        <v>45179</v>
      </c>
      <c r="G54" s="6">
        <v>45180</v>
      </c>
      <c r="H54" s="4">
        <v>1</v>
      </c>
      <c r="I54" s="4">
        <v>1</v>
      </c>
      <c r="J54" s="4">
        <v>1</v>
      </c>
      <c r="K54" s="4" t="s">
        <v>30</v>
      </c>
      <c r="L54" s="4">
        <v>311.32</v>
      </c>
      <c r="M54" s="4">
        <v>311.32</v>
      </c>
      <c r="N54" s="4" t="s">
        <v>279</v>
      </c>
      <c r="O54" s="4" t="s">
        <v>32</v>
      </c>
      <c r="P54" s="4" t="s">
        <v>33</v>
      </c>
      <c r="Q54" s="4">
        <v>0</v>
      </c>
      <c r="R54" s="7">
        <v>45156</v>
      </c>
      <c r="S54" s="6">
        <v>45183</v>
      </c>
      <c r="T54" s="4" t="s">
        <v>34</v>
      </c>
      <c r="U54" s="4">
        <v>311.32</v>
      </c>
      <c r="V54" s="4">
        <v>0</v>
      </c>
      <c r="W54" s="4">
        <v>0</v>
      </c>
      <c r="X54" s="4" t="s">
        <v>280</v>
      </c>
      <c r="Y54" s="4" t="s">
        <v>281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283</v>
      </c>
      <c r="E55" s="4" t="s">
        <v>284</v>
      </c>
      <c r="F55" s="6">
        <v>45178</v>
      </c>
      <c r="G55" s="6">
        <v>45180</v>
      </c>
      <c r="H55" s="4">
        <v>1</v>
      </c>
      <c r="I55" s="4">
        <v>2</v>
      </c>
      <c r="J55" s="4">
        <v>2</v>
      </c>
      <c r="K55" s="4" t="s">
        <v>30</v>
      </c>
      <c r="L55" s="4">
        <v>1207.5</v>
      </c>
      <c r="M55" s="4">
        <v>1207.5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45157</v>
      </c>
      <c r="S55" s="6">
        <v>45183</v>
      </c>
      <c r="T55" s="4" t="s">
        <v>34</v>
      </c>
      <c r="U55" s="4">
        <v>1207.5</v>
      </c>
      <c r="V55" s="4">
        <v>0</v>
      </c>
      <c r="W55" s="4">
        <v>0</v>
      </c>
      <c r="X55" s="4" t="s">
        <v>286</v>
      </c>
      <c r="Y55" s="4" t="s">
        <v>287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283</v>
      </c>
      <c r="E56" s="4" t="s">
        <v>289</v>
      </c>
      <c r="F56" s="6">
        <v>45178</v>
      </c>
      <c r="G56" s="6">
        <v>45180</v>
      </c>
      <c r="H56" s="4">
        <v>1</v>
      </c>
      <c r="I56" s="4">
        <v>2</v>
      </c>
      <c r="J56" s="4">
        <v>2</v>
      </c>
      <c r="K56" s="4" t="s">
        <v>30</v>
      </c>
      <c r="L56" s="4">
        <v>1207.5</v>
      </c>
      <c r="M56" s="4">
        <v>1207.5</v>
      </c>
      <c r="N56" s="4" t="s">
        <v>290</v>
      </c>
      <c r="O56" s="4" t="s">
        <v>32</v>
      </c>
      <c r="P56" s="4" t="s">
        <v>33</v>
      </c>
      <c r="Q56" s="4">
        <v>0</v>
      </c>
      <c r="R56" s="7">
        <v>45157</v>
      </c>
      <c r="S56" s="6">
        <v>45183</v>
      </c>
      <c r="T56" s="4" t="s">
        <v>34</v>
      </c>
      <c r="U56" s="4">
        <v>1207.5</v>
      </c>
      <c r="V56" s="4">
        <v>0</v>
      </c>
      <c r="W56" s="4">
        <v>0</v>
      </c>
      <c r="X56" s="4" t="s">
        <v>291</v>
      </c>
      <c r="Y56" s="4" t="s">
        <v>292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45179</v>
      </c>
      <c r="G57" s="6">
        <v>45180</v>
      </c>
      <c r="H57" s="4">
        <v>1</v>
      </c>
      <c r="I57" s="4">
        <v>1</v>
      </c>
      <c r="J57" s="4">
        <v>1</v>
      </c>
      <c r="K57" s="4" t="s">
        <v>30</v>
      </c>
      <c r="L57" s="4">
        <v>1104.51</v>
      </c>
      <c r="M57" s="4">
        <v>1104.51</v>
      </c>
      <c r="N57" s="4" t="s">
        <v>296</v>
      </c>
      <c r="O57" s="4" t="s">
        <v>32</v>
      </c>
      <c r="P57" s="4" t="s">
        <v>33</v>
      </c>
      <c r="Q57" s="4">
        <v>0</v>
      </c>
      <c r="R57" s="7">
        <v>45157</v>
      </c>
      <c r="S57" s="6">
        <v>45183</v>
      </c>
      <c r="T57" s="4" t="s">
        <v>34</v>
      </c>
      <c r="U57" s="4">
        <v>1104.51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45177</v>
      </c>
      <c r="G58" s="6">
        <v>45180</v>
      </c>
      <c r="H58" s="4">
        <v>1</v>
      </c>
      <c r="I58" s="4">
        <v>3</v>
      </c>
      <c r="J58" s="4">
        <v>3</v>
      </c>
      <c r="K58" s="4" t="s">
        <v>30</v>
      </c>
      <c r="L58" s="4">
        <v>4789.71</v>
      </c>
      <c r="M58" s="4">
        <v>4789.71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45157.0000115741</v>
      </c>
      <c r="S58" s="6">
        <v>45183</v>
      </c>
      <c r="T58" s="4" t="s">
        <v>34</v>
      </c>
      <c r="U58" s="4">
        <v>4789.71</v>
      </c>
      <c r="V58" s="4">
        <v>0</v>
      </c>
      <c r="W58" s="4">
        <v>0</v>
      </c>
      <c r="X58" s="4" t="s">
        <v>303</v>
      </c>
      <c r="Y58" s="4" t="s">
        <v>42</v>
      </c>
    </row>
    <row r="59" s="4" customFormat="1" spans="1:26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45177</v>
      </c>
      <c r="G59" s="6">
        <v>45180</v>
      </c>
      <c r="H59" s="4">
        <v>2</v>
      </c>
      <c r="I59" s="4">
        <v>3</v>
      </c>
      <c r="J59" s="4">
        <v>6</v>
      </c>
      <c r="K59" s="4" t="s">
        <v>30</v>
      </c>
      <c r="L59" s="4">
        <v>5273.82</v>
      </c>
      <c r="M59" s="4">
        <v>5273.82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45160</v>
      </c>
      <c r="S59" s="6">
        <v>45183</v>
      </c>
      <c r="T59" s="4" t="s">
        <v>34</v>
      </c>
      <c r="U59" s="4">
        <v>5273.82</v>
      </c>
      <c r="V59" s="4">
        <v>0</v>
      </c>
      <c r="W59" s="4">
        <v>0</v>
      </c>
      <c r="X59" s="4" t="s">
        <v>308</v>
      </c>
      <c r="Y59" s="4">
        <v>655854567</v>
      </c>
      <c r="Z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45177</v>
      </c>
      <c r="G60" s="6">
        <v>45180</v>
      </c>
      <c r="H60" s="4">
        <v>1</v>
      </c>
      <c r="I60" s="4">
        <v>3</v>
      </c>
      <c r="J60" s="4">
        <v>3</v>
      </c>
      <c r="K60" s="4" t="s">
        <v>30</v>
      </c>
      <c r="L60" s="4">
        <v>820.78</v>
      </c>
      <c r="M60" s="4">
        <v>820.78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45160</v>
      </c>
      <c r="S60" s="6">
        <v>45183</v>
      </c>
      <c r="T60" s="4" t="s">
        <v>34</v>
      </c>
      <c r="U60" s="4">
        <v>820.78</v>
      </c>
      <c r="V60" s="4">
        <v>0</v>
      </c>
      <c r="W60" s="4">
        <v>0</v>
      </c>
      <c r="X60" s="4" t="s">
        <v>314</v>
      </c>
      <c r="Y60" s="4" t="s">
        <v>315</v>
      </c>
    </row>
    <row r="61" s="4" customFormat="1" spans="1:26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45179</v>
      </c>
      <c r="G61" s="6">
        <v>45180</v>
      </c>
      <c r="H61" s="4">
        <v>2</v>
      </c>
      <c r="I61" s="4">
        <v>1</v>
      </c>
      <c r="J61" s="4">
        <v>2</v>
      </c>
      <c r="K61" s="4" t="s">
        <v>30</v>
      </c>
      <c r="L61" s="4">
        <v>882.64</v>
      </c>
      <c r="M61" s="4">
        <v>882.64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45161.0000115741</v>
      </c>
      <c r="S61" s="6">
        <v>45183</v>
      </c>
      <c r="T61" s="4" t="s">
        <v>34</v>
      </c>
      <c r="U61" s="4">
        <v>882.64</v>
      </c>
      <c r="V61" s="4">
        <v>0</v>
      </c>
      <c r="W61" s="4">
        <v>0</v>
      </c>
      <c r="X61" s="4" t="s">
        <v>320</v>
      </c>
      <c r="Y61" s="4">
        <v>73416480</v>
      </c>
      <c r="Z61" s="4" t="s">
        <v>321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231</v>
      </c>
      <c r="F62" s="6">
        <v>45175</v>
      </c>
      <c r="G62" s="6">
        <v>45180</v>
      </c>
      <c r="H62" s="4">
        <v>1</v>
      </c>
      <c r="I62" s="4">
        <v>5</v>
      </c>
      <c r="J62" s="4">
        <v>5</v>
      </c>
      <c r="K62" s="4" t="s">
        <v>30</v>
      </c>
      <c r="L62" s="4">
        <v>3693.2</v>
      </c>
      <c r="M62" s="4">
        <v>3693.2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45161</v>
      </c>
      <c r="S62" s="6">
        <v>45183</v>
      </c>
      <c r="T62" s="4" t="s">
        <v>34</v>
      </c>
      <c r="U62" s="4">
        <v>3693.2</v>
      </c>
      <c r="V62" s="4">
        <v>0</v>
      </c>
      <c r="W62" s="4">
        <v>0</v>
      </c>
      <c r="X62" s="4" t="s">
        <v>325</v>
      </c>
      <c r="Y62" s="4" t="s">
        <v>42</v>
      </c>
    </row>
    <row r="63" s="4" customFormat="1" spans="1:25">
      <c r="A63" s="4" t="s">
        <v>144</v>
      </c>
      <c r="B63" s="4" t="s">
        <v>26</v>
      </c>
      <c r="C63" s="4" t="s">
        <v>48</v>
      </c>
      <c r="D63" s="4" t="s">
        <v>145</v>
      </c>
      <c r="E63" s="4" t="s">
        <v>146</v>
      </c>
      <c r="F63" s="6">
        <v>45178</v>
      </c>
      <c r="G63" s="6">
        <v>45180</v>
      </c>
      <c r="H63" s="4">
        <v>1</v>
      </c>
      <c r="I63" s="4">
        <v>2</v>
      </c>
      <c r="J63" s="4">
        <v>2</v>
      </c>
      <c r="K63" s="4" t="s">
        <v>30</v>
      </c>
      <c r="L63" s="4">
        <v>-3843.48</v>
      </c>
      <c r="M63" s="4">
        <v>-3843.48</v>
      </c>
      <c r="N63" s="4" t="s">
        <v>147</v>
      </c>
      <c r="O63" s="4" t="s">
        <v>32</v>
      </c>
      <c r="P63" s="4" t="s">
        <v>33</v>
      </c>
      <c r="Q63" s="4">
        <v>0</v>
      </c>
      <c r="R63" s="7">
        <v>45139</v>
      </c>
      <c r="S63" s="6">
        <v>45183</v>
      </c>
      <c r="T63" s="4" t="s">
        <v>34</v>
      </c>
      <c r="U63" s="4">
        <v>-3843.48</v>
      </c>
      <c r="V63" s="4">
        <v>0</v>
      </c>
      <c r="W63" s="4">
        <v>0</v>
      </c>
      <c r="X63" s="4" t="s">
        <v>148</v>
      </c>
      <c r="Y63" s="4" t="s">
        <v>149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45178</v>
      </c>
      <c r="G64" s="6">
        <v>45180</v>
      </c>
      <c r="H64" s="4">
        <v>1</v>
      </c>
      <c r="I64" s="4">
        <v>2</v>
      </c>
      <c r="J64" s="4">
        <v>2</v>
      </c>
      <c r="K64" s="4" t="s">
        <v>30</v>
      </c>
      <c r="L64" s="4">
        <v>2762.48</v>
      </c>
      <c r="M64" s="4">
        <v>2762.48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45161.0000115741</v>
      </c>
      <c r="S64" s="6">
        <v>45183</v>
      </c>
      <c r="T64" s="4" t="s">
        <v>34</v>
      </c>
      <c r="U64" s="4">
        <v>2762.48</v>
      </c>
      <c r="V64" s="4">
        <v>0</v>
      </c>
      <c r="W64" s="4">
        <v>0</v>
      </c>
      <c r="X64" s="4" t="s">
        <v>330</v>
      </c>
      <c r="Y64" s="4" t="s">
        <v>331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45179</v>
      </c>
      <c r="G65" s="6">
        <v>45180</v>
      </c>
      <c r="H65" s="4">
        <v>1</v>
      </c>
      <c r="I65" s="4">
        <v>1</v>
      </c>
      <c r="J65" s="4">
        <v>1</v>
      </c>
      <c r="K65" s="4" t="s">
        <v>30</v>
      </c>
      <c r="L65" s="4">
        <v>1701.18</v>
      </c>
      <c r="M65" s="4">
        <v>1701.18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45162</v>
      </c>
      <c r="S65" s="6">
        <v>45183</v>
      </c>
      <c r="T65" s="4" t="s">
        <v>34</v>
      </c>
      <c r="U65" s="4">
        <v>1701.18</v>
      </c>
      <c r="V65" s="4">
        <v>0</v>
      </c>
      <c r="W65" s="4">
        <v>0</v>
      </c>
      <c r="X65" s="4" t="s">
        <v>336</v>
      </c>
      <c r="Y65" s="4" t="s">
        <v>337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45179</v>
      </c>
      <c r="G66" s="6">
        <v>45180</v>
      </c>
      <c r="H66" s="4">
        <v>1</v>
      </c>
      <c r="I66" s="4">
        <v>1</v>
      </c>
      <c r="J66" s="4">
        <v>1</v>
      </c>
      <c r="K66" s="4" t="s">
        <v>30</v>
      </c>
      <c r="L66" s="4">
        <v>644.11</v>
      </c>
      <c r="M66" s="4">
        <v>644.11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45162</v>
      </c>
      <c r="S66" s="6">
        <v>45183</v>
      </c>
      <c r="T66" s="4" t="s">
        <v>34</v>
      </c>
      <c r="U66" s="4">
        <v>644.11</v>
      </c>
      <c r="V66" s="4">
        <v>0</v>
      </c>
      <c r="W66" s="4">
        <v>0</v>
      </c>
      <c r="X66" s="4" t="s">
        <v>342</v>
      </c>
      <c r="Y66" s="4" t="s">
        <v>42</v>
      </c>
    </row>
    <row r="67" s="4" customFormat="1" spans="1:25">
      <c r="A67" s="4" t="s">
        <v>208</v>
      </c>
      <c r="B67" s="4" t="s">
        <v>26</v>
      </c>
      <c r="C67" s="4" t="s">
        <v>48</v>
      </c>
      <c r="D67" s="4" t="s">
        <v>209</v>
      </c>
      <c r="E67" s="4" t="s">
        <v>158</v>
      </c>
      <c r="F67" s="6">
        <v>45179</v>
      </c>
      <c r="G67" s="6">
        <v>45180</v>
      </c>
      <c r="H67" s="4">
        <v>1</v>
      </c>
      <c r="I67" s="4">
        <v>1</v>
      </c>
      <c r="J67" s="4">
        <v>1</v>
      </c>
      <c r="K67" s="4" t="s">
        <v>30</v>
      </c>
      <c r="L67" s="4">
        <v>-212.34</v>
      </c>
      <c r="M67" s="4">
        <v>-212.34</v>
      </c>
      <c r="N67" s="4" t="s">
        <v>210</v>
      </c>
      <c r="O67" s="4" t="s">
        <v>32</v>
      </c>
      <c r="P67" s="4" t="s">
        <v>33</v>
      </c>
      <c r="Q67" s="4">
        <v>0</v>
      </c>
      <c r="R67" s="7">
        <v>45148.0000115741</v>
      </c>
      <c r="S67" s="6">
        <v>45183</v>
      </c>
      <c r="T67" s="4" t="s">
        <v>34</v>
      </c>
      <c r="U67" s="4">
        <v>-212.34</v>
      </c>
      <c r="V67" s="4">
        <v>0</v>
      </c>
      <c r="W67" s="4">
        <v>0</v>
      </c>
      <c r="X67" s="4" t="s">
        <v>211</v>
      </c>
      <c r="Y67" s="4" t="s">
        <v>212</v>
      </c>
    </row>
    <row r="68" s="4" customFormat="1" spans="1:25">
      <c r="A68" s="4" t="s">
        <v>338</v>
      </c>
      <c r="B68" s="4" t="s">
        <v>26</v>
      </c>
      <c r="C68" s="4" t="s">
        <v>48</v>
      </c>
      <c r="D68" s="4" t="s">
        <v>339</v>
      </c>
      <c r="E68" s="4" t="s">
        <v>340</v>
      </c>
      <c r="F68" s="6">
        <v>45179</v>
      </c>
      <c r="G68" s="6">
        <v>45180</v>
      </c>
      <c r="H68" s="4">
        <v>1</v>
      </c>
      <c r="I68" s="4">
        <v>1</v>
      </c>
      <c r="J68" s="4">
        <v>1</v>
      </c>
      <c r="K68" s="4" t="s">
        <v>30</v>
      </c>
      <c r="L68" s="4">
        <v>-644.11</v>
      </c>
      <c r="M68" s="4">
        <v>-644.11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45162</v>
      </c>
      <c r="S68" s="6">
        <v>45183</v>
      </c>
      <c r="T68" s="4" t="s">
        <v>34</v>
      </c>
      <c r="U68" s="4">
        <v>-644.11</v>
      </c>
      <c r="V68" s="4">
        <v>0</v>
      </c>
      <c r="W68" s="4">
        <v>0</v>
      </c>
      <c r="X68" s="4" t="s">
        <v>342</v>
      </c>
      <c r="Y68" s="4" t="s">
        <v>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45179</v>
      </c>
      <c r="G69" s="6">
        <v>45180</v>
      </c>
      <c r="H69" s="4">
        <v>1</v>
      </c>
      <c r="I69" s="4">
        <v>1</v>
      </c>
      <c r="J69" s="4">
        <v>1</v>
      </c>
      <c r="K69" s="4" t="s">
        <v>30</v>
      </c>
      <c r="L69" s="4">
        <v>208.88</v>
      </c>
      <c r="M69" s="4">
        <v>208.88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45162</v>
      </c>
      <c r="S69" s="6">
        <v>45183</v>
      </c>
      <c r="T69" s="4" t="s">
        <v>34</v>
      </c>
      <c r="U69" s="4">
        <v>208.88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45178</v>
      </c>
      <c r="G70" s="6">
        <v>45180</v>
      </c>
      <c r="H70" s="4">
        <v>4</v>
      </c>
      <c r="I70" s="4">
        <v>2</v>
      </c>
      <c r="J70" s="4">
        <v>8</v>
      </c>
      <c r="K70" s="4" t="s">
        <v>30</v>
      </c>
      <c r="L70" s="4">
        <v>4130.16</v>
      </c>
      <c r="M70" s="4">
        <v>4130.16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45162</v>
      </c>
      <c r="S70" s="6">
        <v>45183</v>
      </c>
      <c r="T70" s="4" t="s">
        <v>34</v>
      </c>
      <c r="U70" s="4">
        <v>4130.16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45177</v>
      </c>
      <c r="G71" s="6">
        <v>45180</v>
      </c>
      <c r="H71" s="4">
        <v>1</v>
      </c>
      <c r="I71" s="4">
        <v>3</v>
      </c>
      <c r="J71" s="4">
        <v>3</v>
      </c>
      <c r="K71" s="4" t="s">
        <v>30</v>
      </c>
      <c r="L71" s="4">
        <v>4912.43</v>
      </c>
      <c r="M71" s="4">
        <v>4912.43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45162.0000115741</v>
      </c>
      <c r="S71" s="6">
        <v>45183</v>
      </c>
      <c r="T71" s="4" t="s">
        <v>34</v>
      </c>
      <c r="U71" s="4">
        <v>4912.43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84</v>
      </c>
      <c r="B72" s="4" t="s">
        <v>26</v>
      </c>
      <c r="C72" s="4" t="s">
        <v>48</v>
      </c>
      <c r="D72" s="4" t="s">
        <v>79</v>
      </c>
      <c r="E72" s="4" t="s">
        <v>85</v>
      </c>
      <c r="F72" s="6">
        <v>45177</v>
      </c>
      <c r="G72" s="6">
        <v>45180</v>
      </c>
      <c r="H72" s="4">
        <v>1</v>
      </c>
      <c r="I72" s="4">
        <v>3</v>
      </c>
      <c r="J72" s="4">
        <v>3</v>
      </c>
      <c r="K72" s="4" t="s">
        <v>30</v>
      </c>
      <c r="L72" s="4">
        <v>-3640.32</v>
      </c>
      <c r="M72" s="4">
        <v>-3640.32</v>
      </c>
      <c r="N72" s="4" t="s">
        <v>86</v>
      </c>
      <c r="O72" s="4" t="s">
        <v>32</v>
      </c>
      <c r="P72" s="4" t="s">
        <v>33</v>
      </c>
      <c r="Q72" s="4">
        <v>0</v>
      </c>
      <c r="R72" s="7">
        <v>45110</v>
      </c>
      <c r="S72" s="6">
        <v>45183</v>
      </c>
      <c r="T72" s="4" t="s">
        <v>34</v>
      </c>
      <c r="U72" s="4">
        <v>-3640.32</v>
      </c>
      <c r="V72" s="4">
        <v>0</v>
      </c>
      <c r="W72" s="4">
        <v>0</v>
      </c>
      <c r="X72" s="4" t="s">
        <v>87</v>
      </c>
      <c r="Y72" s="4" t="s">
        <v>88</v>
      </c>
    </row>
    <row r="73" s="4" customFormat="1" spans="1:25">
      <c r="A73" s="4" t="s">
        <v>78</v>
      </c>
      <c r="B73" s="4" t="s">
        <v>26</v>
      </c>
      <c r="C73" s="4" t="s">
        <v>48</v>
      </c>
      <c r="D73" s="4" t="s">
        <v>79</v>
      </c>
      <c r="E73" s="4" t="s">
        <v>80</v>
      </c>
      <c r="F73" s="6">
        <v>45177</v>
      </c>
      <c r="G73" s="6">
        <v>45180</v>
      </c>
      <c r="H73" s="4">
        <v>1</v>
      </c>
      <c r="I73" s="4">
        <v>3</v>
      </c>
      <c r="J73" s="4">
        <v>3</v>
      </c>
      <c r="K73" s="4" t="s">
        <v>30</v>
      </c>
      <c r="L73" s="4">
        <v>-3640.32</v>
      </c>
      <c r="M73" s="4">
        <v>-3640.32</v>
      </c>
      <c r="N73" s="4" t="s">
        <v>81</v>
      </c>
      <c r="O73" s="4" t="s">
        <v>32</v>
      </c>
      <c r="P73" s="4" t="s">
        <v>33</v>
      </c>
      <c r="Q73" s="4">
        <v>0</v>
      </c>
      <c r="R73" s="7">
        <v>45110.0000115741</v>
      </c>
      <c r="S73" s="6">
        <v>45183</v>
      </c>
      <c r="T73" s="4" t="s">
        <v>34</v>
      </c>
      <c r="U73" s="4">
        <v>-3640.32</v>
      </c>
      <c r="V73" s="4">
        <v>0</v>
      </c>
      <c r="W73" s="4">
        <v>0</v>
      </c>
      <c r="X73" s="4" t="s">
        <v>82</v>
      </c>
      <c r="Y73" s="4" t="s">
        <v>83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363</v>
      </c>
      <c r="F74" s="6">
        <v>45178</v>
      </c>
      <c r="G74" s="6">
        <v>45180</v>
      </c>
      <c r="H74" s="4">
        <v>1</v>
      </c>
      <c r="I74" s="4">
        <v>2</v>
      </c>
      <c r="J74" s="4">
        <v>2</v>
      </c>
      <c r="K74" s="4" t="s">
        <v>30</v>
      </c>
      <c r="L74" s="4">
        <v>2672.62</v>
      </c>
      <c r="M74" s="4">
        <v>2672.62</v>
      </c>
      <c r="N74" s="4" t="s">
        <v>364</v>
      </c>
      <c r="O74" s="4" t="s">
        <v>32</v>
      </c>
      <c r="P74" s="4" t="s">
        <v>33</v>
      </c>
      <c r="Q74" s="4">
        <v>0</v>
      </c>
      <c r="R74" s="7">
        <v>45163</v>
      </c>
      <c r="S74" s="6">
        <v>45183</v>
      </c>
      <c r="T74" s="4" t="s">
        <v>34</v>
      </c>
      <c r="U74" s="4">
        <v>2672.62</v>
      </c>
      <c r="V74" s="4">
        <v>0</v>
      </c>
      <c r="W74" s="4">
        <v>0</v>
      </c>
      <c r="X74" s="4" t="s">
        <v>365</v>
      </c>
      <c r="Y74" s="4" t="s">
        <v>366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45179</v>
      </c>
      <c r="G75" s="6">
        <v>45180</v>
      </c>
      <c r="H75" s="4">
        <v>1</v>
      </c>
      <c r="I75" s="4">
        <v>1</v>
      </c>
      <c r="J75" s="4">
        <v>1</v>
      </c>
      <c r="K75" s="4" t="s">
        <v>30</v>
      </c>
      <c r="L75" s="4">
        <v>3258.89</v>
      </c>
      <c r="M75" s="4">
        <v>3258.89</v>
      </c>
      <c r="N75" s="4" t="s">
        <v>370</v>
      </c>
      <c r="O75" s="4" t="s">
        <v>32</v>
      </c>
      <c r="P75" s="4" t="s">
        <v>33</v>
      </c>
      <c r="Q75" s="4">
        <v>0</v>
      </c>
      <c r="R75" s="7">
        <v>45164</v>
      </c>
      <c r="S75" s="6">
        <v>45183</v>
      </c>
      <c r="T75" s="4" t="s">
        <v>34</v>
      </c>
      <c r="U75" s="4">
        <v>3258.89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45179</v>
      </c>
      <c r="G76" s="6">
        <v>45180</v>
      </c>
      <c r="H76" s="4">
        <v>1</v>
      </c>
      <c r="I76" s="4">
        <v>1</v>
      </c>
      <c r="J76" s="4">
        <v>1</v>
      </c>
      <c r="K76" s="4" t="s">
        <v>30</v>
      </c>
      <c r="L76" s="4">
        <v>535.91</v>
      </c>
      <c r="M76" s="4">
        <v>535.91</v>
      </c>
      <c r="N76" s="4" t="s">
        <v>376</v>
      </c>
      <c r="O76" s="4" t="s">
        <v>32</v>
      </c>
      <c r="P76" s="4" t="s">
        <v>33</v>
      </c>
      <c r="Q76" s="4">
        <v>0</v>
      </c>
      <c r="R76" s="7">
        <v>45164</v>
      </c>
      <c r="S76" s="6">
        <v>45183</v>
      </c>
      <c r="T76" s="4" t="s">
        <v>34</v>
      </c>
      <c r="U76" s="4">
        <v>535.91</v>
      </c>
      <c r="V76" s="4">
        <v>0</v>
      </c>
      <c r="W76" s="4">
        <v>0</v>
      </c>
      <c r="X76" s="4" t="s">
        <v>377</v>
      </c>
      <c r="Y76" s="4" t="s">
        <v>42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45179</v>
      </c>
      <c r="G77" s="6">
        <v>45180</v>
      </c>
      <c r="H77" s="4">
        <v>1</v>
      </c>
      <c r="I77" s="4">
        <v>1</v>
      </c>
      <c r="J77" s="4">
        <v>1</v>
      </c>
      <c r="K77" s="4" t="s">
        <v>30</v>
      </c>
      <c r="L77" s="4">
        <v>996.98</v>
      </c>
      <c r="M77" s="4">
        <v>996.98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45164</v>
      </c>
      <c r="S77" s="6">
        <v>45183</v>
      </c>
      <c r="T77" s="4" t="s">
        <v>34</v>
      </c>
      <c r="U77" s="4">
        <v>996.98</v>
      </c>
      <c r="V77" s="4">
        <v>0</v>
      </c>
      <c r="W77" s="4">
        <v>0</v>
      </c>
      <c r="X77" s="4" t="s">
        <v>382</v>
      </c>
      <c r="Y77" s="4" t="s">
        <v>383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45179</v>
      </c>
      <c r="G78" s="6">
        <v>45180</v>
      </c>
      <c r="H78" s="4">
        <v>1</v>
      </c>
      <c r="I78" s="4">
        <v>1</v>
      </c>
      <c r="J78" s="4">
        <v>1</v>
      </c>
      <c r="K78" s="4" t="s">
        <v>30</v>
      </c>
      <c r="L78" s="4">
        <v>1409.3</v>
      </c>
      <c r="M78" s="4">
        <v>1409.3</v>
      </c>
      <c r="N78" s="4" t="s">
        <v>387</v>
      </c>
      <c r="O78" s="4" t="s">
        <v>32</v>
      </c>
      <c r="P78" s="4" t="s">
        <v>33</v>
      </c>
      <c r="Q78" s="4">
        <v>0</v>
      </c>
      <c r="R78" s="7">
        <v>45164</v>
      </c>
      <c r="S78" s="6">
        <v>45183</v>
      </c>
      <c r="T78" s="4" t="s">
        <v>34</v>
      </c>
      <c r="U78" s="4">
        <v>1409.3</v>
      </c>
      <c r="V78" s="4">
        <v>0</v>
      </c>
      <c r="W78" s="4">
        <v>0</v>
      </c>
      <c r="X78" s="4" t="s">
        <v>388</v>
      </c>
      <c r="Y78" s="4" t="s">
        <v>42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390</v>
      </c>
      <c r="E79" s="4" t="s">
        <v>391</v>
      </c>
      <c r="F79" s="6">
        <v>45178</v>
      </c>
      <c r="G79" s="6">
        <v>45180</v>
      </c>
      <c r="H79" s="4">
        <v>1</v>
      </c>
      <c r="I79" s="4">
        <v>2</v>
      </c>
      <c r="J79" s="4">
        <v>2</v>
      </c>
      <c r="K79" s="4" t="s">
        <v>30</v>
      </c>
      <c r="L79" s="4">
        <v>1790.54</v>
      </c>
      <c r="M79" s="4">
        <v>1790.54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45164.0000115741</v>
      </c>
      <c r="S79" s="6">
        <v>45183</v>
      </c>
      <c r="T79" s="4" t="s">
        <v>34</v>
      </c>
      <c r="U79" s="4">
        <v>1790.54</v>
      </c>
      <c r="V79" s="4">
        <v>0</v>
      </c>
      <c r="W79" s="4">
        <v>0</v>
      </c>
      <c r="X79" s="4" t="s">
        <v>393</v>
      </c>
      <c r="Y79" s="4" t="s">
        <v>42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396</v>
      </c>
      <c r="F80" s="6">
        <v>45179</v>
      </c>
      <c r="G80" s="6">
        <v>45180</v>
      </c>
      <c r="H80" s="4">
        <v>1</v>
      </c>
      <c r="I80" s="4">
        <v>1</v>
      </c>
      <c r="J80" s="4">
        <v>1</v>
      </c>
      <c r="K80" s="4" t="s">
        <v>30</v>
      </c>
      <c r="L80" s="4">
        <v>955.15</v>
      </c>
      <c r="M80" s="4">
        <v>955.15</v>
      </c>
      <c r="N80" s="4" t="s">
        <v>397</v>
      </c>
      <c r="O80" s="4" t="s">
        <v>32</v>
      </c>
      <c r="P80" s="4" t="s">
        <v>33</v>
      </c>
      <c r="Q80" s="4">
        <v>0</v>
      </c>
      <c r="R80" s="7">
        <v>45164</v>
      </c>
      <c r="S80" s="6">
        <v>45183</v>
      </c>
      <c r="T80" s="4" t="s">
        <v>34</v>
      </c>
      <c r="U80" s="4">
        <v>955.15</v>
      </c>
      <c r="V80" s="4">
        <v>0</v>
      </c>
      <c r="W80" s="4">
        <v>0</v>
      </c>
      <c r="X80" s="4" t="s">
        <v>398</v>
      </c>
      <c r="Y80" s="4" t="s">
        <v>42</v>
      </c>
    </row>
    <row r="81" s="4" customFormat="1" spans="1:25">
      <c r="A81" s="4" t="s">
        <v>399</v>
      </c>
      <c r="B81" s="4" t="s">
        <v>26</v>
      </c>
      <c r="C81" s="4" t="s">
        <v>27</v>
      </c>
      <c r="D81" s="4" t="s">
        <v>400</v>
      </c>
      <c r="E81" s="4" t="s">
        <v>401</v>
      </c>
      <c r="F81" s="6">
        <v>45179</v>
      </c>
      <c r="G81" s="6">
        <v>45180</v>
      </c>
      <c r="H81" s="4">
        <v>1</v>
      </c>
      <c r="I81" s="4">
        <v>1</v>
      </c>
      <c r="J81" s="4">
        <v>1</v>
      </c>
      <c r="K81" s="4" t="s">
        <v>30</v>
      </c>
      <c r="L81" s="4">
        <v>261.11</v>
      </c>
      <c r="M81" s="4">
        <v>261.11</v>
      </c>
      <c r="N81" s="4" t="s">
        <v>402</v>
      </c>
      <c r="O81" s="4" t="s">
        <v>32</v>
      </c>
      <c r="P81" s="4" t="s">
        <v>33</v>
      </c>
      <c r="Q81" s="4">
        <v>0</v>
      </c>
      <c r="R81" s="7">
        <v>45165</v>
      </c>
      <c r="S81" s="6">
        <v>45183</v>
      </c>
      <c r="T81" s="4" t="s">
        <v>34</v>
      </c>
      <c r="U81" s="4">
        <v>261.11</v>
      </c>
      <c r="V81" s="4">
        <v>0</v>
      </c>
      <c r="W81" s="4">
        <v>0</v>
      </c>
      <c r="X81" s="4" t="s">
        <v>403</v>
      </c>
      <c r="Y81" s="4" t="s">
        <v>404</v>
      </c>
    </row>
    <row r="82" s="4" customFormat="1" spans="1:25">
      <c r="A82" s="4" t="s">
        <v>405</v>
      </c>
      <c r="B82" s="4" t="s">
        <v>26</v>
      </c>
      <c r="C82" s="4" t="s">
        <v>27</v>
      </c>
      <c r="D82" s="4" t="s">
        <v>350</v>
      </c>
      <c r="E82" s="4" t="s">
        <v>386</v>
      </c>
      <c r="F82" s="6">
        <v>45176</v>
      </c>
      <c r="G82" s="6">
        <v>45180</v>
      </c>
      <c r="H82" s="4">
        <v>1</v>
      </c>
      <c r="I82" s="4">
        <v>4</v>
      </c>
      <c r="J82" s="4">
        <v>4</v>
      </c>
      <c r="K82" s="4" t="s">
        <v>30</v>
      </c>
      <c r="L82" s="4">
        <v>1924.76</v>
      </c>
      <c r="M82" s="4">
        <v>1924.76</v>
      </c>
      <c r="N82" s="4" t="s">
        <v>406</v>
      </c>
      <c r="O82" s="4" t="s">
        <v>32</v>
      </c>
      <c r="P82" s="4" t="s">
        <v>33</v>
      </c>
      <c r="Q82" s="4">
        <v>0</v>
      </c>
      <c r="R82" s="7">
        <v>45165.0000115741</v>
      </c>
      <c r="S82" s="6">
        <v>45183</v>
      </c>
      <c r="T82" s="4" t="s">
        <v>34</v>
      </c>
      <c r="U82" s="4">
        <v>1924.76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411</v>
      </c>
      <c r="F83" s="6">
        <v>45177</v>
      </c>
      <c r="G83" s="6">
        <v>45180</v>
      </c>
      <c r="H83" s="4">
        <v>1</v>
      </c>
      <c r="I83" s="4">
        <v>3</v>
      </c>
      <c r="J83" s="4">
        <v>3</v>
      </c>
      <c r="K83" s="4" t="s">
        <v>30</v>
      </c>
      <c r="L83" s="4">
        <v>2408.44</v>
      </c>
      <c r="M83" s="4">
        <v>2408.44</v>
      </c>
      <c r="N83" s="4" t="s">
        <v>412</v>
      </c>
      <c r="O83" s="4" t="s">
        <v>32</v>
      </c>
      <c r="P83" s="4" t="s">
        <v>33</v>
      </c>
      <c r="Q83" s="4">
        <v>0</v>
      </c>
      <c r="R83" s="7">
        <v>45166</v>
      </c>
      <c r="S83" s="6">
        <v>45183</v>
      </c>
      <c r="T83" s="4" t="s">
        <v>34</v>
      </c>
      <c r="U83" s="4">
        <v>2408.44</v>
      </c>
      <c r="V83" s="4">
        <v>0</v>
      </c>
      <c r="W83" s="4">
        <v>0</v>
      </c>
      <c r="X83" s="4" t="s">
        <v>413</v>
      </c>
      <c r="Y83" s="4" t="s">
        <v>414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45178</v>
      </c>
      <c r="G84" s="6">
        <v>45180</v>
      </c>
      <c r="H84" s="4">
        <v>1</v>
      </c>
      <c r="I84" s="4">
        <v>2</v>
      </c>
      <c r="J84" s="4">
        <v>2</v>
      </c>
      <c r="K84" s="4" t="s">
        <v>30</v>
      </c>
      <c r="L84" s="4">
        <v>1341.16</v>
      </c>
      <c r="M84" s="4">
        <v>1341.16</v>
      </c>
      <c r="N84" s="4" t="s">
        <v>418</v>
      </c>
      <c r="O84" s="4" t="s">
        <v>32</v>
      </c>
      <c r="P84" s="4" t="s">
        <v>33</v>
      </c>
      <c r="Q84" s="4">
        <v>0</v>
      </c>
      <c r="R84" s="7">
        <v>45166.0000115741</v>
      </c>
      <c r="S84" s="6">
        <v>45183</v>
      </c>
      <c r="T84" s="4" t="s">
        <v>34</v>
      </c>
      <c r="U84" s="4">
        <v>1341.16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422</v>
      </c>
      <c r="E85" s="4" t="s">
        <v>423</v>
      </c>
      <c r="F85" s="6">
        <v>45178</v>
      </c>
      <c r="G85" s="6">
        <v>45180</v>
      </c>
      <c r="H85" s="4">
        <v>1</v>
      </c>
      <c r="I85" s="4">
        <v>2</v>
      </c>
      <c r="J85" s="4">
        <v>2</v>
      </c>
      <c r="K85" s="4" t="s">
        <v>30</v>
      </c>
      <c r="L85" s="4">
        <v>1415.7</v>
      </c>
      <c r="M85" s="4">
        <v>1415.7</v>
      </c>
      <c r="N85" s="4" t="s">
        <v>424</v>
      </c>
      <c r="O85" s="4" t="s">
        <v>32</v>
      </c>
      <c r="P85" s="4" t="s">
        <v>33</v>
      </c>
      <c r="Q85" s="4">
        <v>0</v>
      </c>
      <c r="R85" s="7">
        <v>45166.0000115741</v>
      </c>
      <c r="S85" s="6">
        <v>45183</v>
      </c>
      <c r="T85" s="4" t="s">
        <v>34</v>
      </c>
      <c r="U85" s="4">
        <v>1415.7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6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45179</v>
      </c>
      <c r="G86" s="6">
        <v>45180</v>
      </c>
      <c r="H86" s="4">
        <v>2</v>
      </c>
      <c r="I86" s="4">
        <v>1</v>
      </c>
      <c r="J86" s="4">
        <v>2</v>
      </c>
      <c r="K86" s="4" t="s">
        <v>30</v>
      </c>
      <c r="L86" s="4">
        <v>1495.9</v>
      </c>
      <c r="M86" s="4">
        <v>1495.9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45166.0000115741</v>
      </c>
      <c r="S86" s="6">
        <v>45183</v>
      </c>
      <c r="T86" s="4" t="s">
        <v>34</v>
      </c>
      <c r="U86" s="4">
        <v>1495.9</v>
      </c>
      <c r="V86" s="4">
        <v>0</v>
      </c>
      <c r="W86" s="4">
        <v>0</v>
      </c>
      <c r="X86" s="4" t="s">
        <v>431</v>
      </c>
      <c r="Y86" s="4">
        <v>-76249816</v>
      </c>
      <c r="Z86" s="4" t="s">
        <v>432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435</v>
      </c>
      <c r="F87" s="6">
        <v>45178</v>
      </c>
      <c r="G87" s="6">
        <v>45180</v>
      </c>
      <c r="H87" s="4">
        <v>1</v>
      </c>
      <c r="I87" s="4">
        <v>2</v>
      </c>
      <c r="J87" s="4">
        <v>2</v>
      </c>
      <c r="K87" s="4" t="s">
        <v>30</v>
      </c>
      <c r="L87" s="4">
        <v>621.14</v>
      </c>
      <c r="M87" s="4">
        <v>621.14</v>
      </c>
      <c r="N87" s="4" t="s">
        <v>436</v>
      </c>
      <c r="O87" s="4" t="s">
        <v>32</v>
      </c>
      <c r="P87" s="4" t="s">
        <v>33</v>
      </c>
      <c r="Q87" s="4">
        <v>0</v>
      </c>
      <c r="R87" s="7">
        <v>45166</v>
      </c>
      <c r="S87" s="6">
        <v>45183</v>
      </c>
      <c r="T87" s="4" t="s">
        <v>34</v>
      </c>
      <c r="U87" s="4">
        <v>621.14</v>
      </c>
      <c r="V87" s="4">
        <v>0</v>
      </c>
      <c r="W87" s="4">
        <v>0</v>
      </c>
      <c r="X87" s="4" t="s">
        <v>437</v>
      </c>
      <c r="Y87" s="4" t="s">
        <v>42</v>
      </c>
    </row>
    <row r="88" s="4" customFormat="1" spans="1:25">
      <c r="A88" s="4" t="s">
        <v>438</v>
      </c>
      <c r="B88" s="4" t="s">
        <v>26</v>
      </c>
      <c r="C88" s="4" t="s">
        <v>27</v>
      </c>
      <c r="D88" s="4" t="s">
        <v>439</v>
      </c>
      <c r="E88" s="4" t="s">
        <v>440</v>
      </c>
      <c r="F88" s="6">
        <v>45176</v>
      </c>
      <c r="G88" s="6">
        <v>45180</v>
      </c>
      <c r="H88" s="4">
        <v>1</v>
      </c>
      <c r="I88" s="4">
        <v>4</v>
      </c>
      <c r="J88" s="4">
        <v>4</v>
      </c>
      <c r="K88" s="4" t="s">
        <v>30</v>
      </c>
      <c r="L88" s="4">
        <v>3676.76</v>
      </c>
      <c r="M88" s="4">
        <v>3676.76</v>
      </c>
      <c r="N88" s="4" t="s">
        <v>441</v>
      </c>
      <c r="O88" s="4" t="s">
        <v>32</v>
      </c>
      <c r="P88" s="4" t="s">
        <v>33</v>
      </c>
      <c r="Q88" s="4">
        <v>0</v>
      </c>
      <c r="R88" s="7">
        <v>45168</v>
      </c>
      <c r="S88" s="6">
        <v>45183</v>
      </c>
      <c r="T88" s="4" t="s">
        <v>34</v>
      </c>
      <c r="U88" s="4">
        <v>3676.76</v>
      </c>
      <c r="V88" s="4">
        <v>0</v>
      </c>
      <c r="W88" s="4">
        <v>0</v>
      </c>
      <c r="X88" s="4" t="s">
        <v>442</v>
      </c>
      <c r="Y88" s="4" t="s">
        <v>443</v>
      </c>
    </row>
    <row r="89" s="4" customFormat="1" spans="1:25">
      <c r="A89" s="4" t="s">
        <v>444</v>
      </c>
      <c r="B89" s="4" t="s">
        <v>26</v>
      </c>
      <c r="C89" s="4" t="s">
        <v>27</v>
      </c>
      <c r="D89" s="4" t="s">
        <v>445</v>
      </c>
      <c r="E89" s="4" t="s">
        <v>446</v>
      </c>
      <c r="F89" s="6">
        <v>45178</v>
      </c>
      <c r="G89" s="6">
        <v>45180</v>
      </c>
      <c r="H89" s="4">
        <v>1</v>
      </c>
      <c r="I89" s="4">
        <v>2</v>
      </c>
      <c r="J89" s="4">
        <v>2</v>
      </c>
      <c r="K89" s="4" t="s">
        <v>30</v>
      </c>
      <c r="L89" s="4">
        <v>1014.08</v>
      </c>
      <c r="M89" s="4">
        <v>1014.08</v>
      </c>
      <c r="N89" s="4" t="s">
        <v>447</v>
      </c>
      <c r="O89" s="4" t="s">
        <v>32</v>
      </c>
      <c r="P89" s="4" t="s">
        <v>33</v>
      </c>
      <c r="Q89" s="4">
        <v>0</v>
      </c>
      <c r="R89" s="7">
        <v>45168</v>
      </c>
      <c r="S89" s="6">
        <v>45183</v>
      </c>
      <c r="T89" s="4" t="s">
        <v>34</v>
      </c>
      <c r="U89" s="4">
        <v>1014.08</v>
      </c>
      <c r="V89" s="4">
        <v>0</v>
      </c>
      <c r="W89" s="4">
        <v>0</v>
      </c>
      <c r="X89" s="4" t="s">
        <v>448</v>
      </c>
      <c r="Y89" s="4" t="s">
        <v>449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451</v>
      </c>
      <c r="E90" s="4" t="s">
        <v>158</v>
      </c>
      <c r="F90" s="6">
        <v>45179</v>
      </c>
      <c r="G90" s="6">
        <v>45180</v>
      </c>
      <c r="H90" s="4">
        <v>1</v>
      </c>
      <c r="I90" s="4">
        <v>1</v>
      </c>
      <c r="J90" s="4">
        <v>1</v>
      </c>
      <c r="K90" s="4" t="s">
        <v>30</v>
      </c>
      <c r="L90" s="4">
        <v>978.1</v>
      </c>
      <c r="M90" s="4">
        <v>978.1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45169</v>
      </c>
      <c r="S90" s="6">
        <v>45183</v>
      </c>
      <c r="T90" s="4" t="s">
        <v>34</v>
      </c>
      <c r="U90" s="4">
        <v>978.1</v>
      </c>
      <c r="V90" s="4">
        <v>0</v>
      </c>
      <c r="W90" s="4">
        <v>0</v>
      </c>
      <c r="X90" s="4" t="s">
        <v>453</v>
      </c>
      <c r="Y90" s="4" t="s">
        <v>42</v>
      </c>
    </row>
    <row r="91" s="4" customFormat="1" spans="1:25">
      <c r="A91" s="4" t="s">
        <v>454</v>
      </c>
      <c r="B91" s="4" t="s">
        <v>26</v>
      </c>
      <c r="C91" s="4" t="s">
        <v>27</v>
      </c>
      <c r="D91" s="4" t="s">
        <v>455</v>
      </c>
      <c r="E91" s="4" t="s">
        <v>456</v>
      </c>
      <c r="F91" s="6">
        <v>45178</v>
      </c>
      <c r="G91" s="6">
        <v>45180</v>
      </c>
      <c r="H91" s="4">
        <v>2</v>
      </c>
      <c r="I91" s="4">
        <v>2</v>
      </c>
      <c r="J91" s="4">
        <v>4</v>
      </c>
      <c r="K91" s="4" t="s">
        <v>30</v>
      </c>
      <c r="L91" s="4">
        <v>918.28</v>
      </c>
      <c r="M91" s="4">
        <v>918.28</v>
      </c>
      <c r="N91" s="4" t="s">
        <v>457</v>
      </c>
      <c r="O91" s="4" t="s">
        <v>32</v>
      </c>
      <c r="P91" s="4" t="s">
        <v>33</v>
      </c>
      <c r="Q91" s="4">
        <v>0</v>
      </c>
      <c r="R91" s="7">
        <v>45169</v>
      </c>
      <c r="S91" s="6">
        <v>45183</v>
      </c>
      <c r="T91" s="4" t="s">
        <v>34</v>
      </c>
      <c r="U91" s="4">
        <v>918.28</v>
      </c>
      <c r="V91" s="4">
        <v>0</v>
      </c>
      <c r="W91" s="4">
        <v>0</v>
      </c>
      <c r="X91" s="4" t="s">
        <v>458</v>
      </c>
      <c r="Y91" s="4" t="s">
        <v>42</v>
      </c>
    </row>
    <row r="92" s="4" customFormat="1" spans="1:25">
      <c r="A92" s="4" t="s">
        <v>459</v>
      </c>
      <c r="B92" s="4" t="s">
        <v>26</v>
      </c>
      <c r="C92" s="4" t="s">
        <v>27</v>
      </c>
      <c r="D92" s="4" t="s">
        <v>350</v>
      </c>
      <c r="E92" s="4" t="s">
        <v>351</v>
      </c>
      <c r="F92" s="6">
        <v>45176</v>
      </c>
      <c r="G92" s="6">
        <v>45180</v>
      </c>
      <c r="H92" s="4">
        <v>1</v>
      </c>
      <c r="I92" s="4">
        <v>4</v>
      </c>
      <c r="J92" s="4">
        <v>4</v>
      </c>
      <c r="K92" s="4" t="s">
        <v>30</v>
      </c>
      <c r="L92" s="4">
        <v>2012.16</v>
      </c>
      <c r="M92" s="4">
        <v>2012.16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45169.0000115741</v>
      </c>
      <c r="S92" s="6">
        <v>45183</v>
      </c>
      <c r="T92" s="4" t="s">
        <v>34</v>
      </c>
      <c r="U92" s="4">
        <v>2012.16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45179</v>
      </c>
      <c r="G93" s="6">
        <v>45180</v>
      </c>
      <c r="H93" s="4">
        <v>2</v>
      </c>
      <c r="I93" s="4">
        <v>1</v>
      </c>
      <c r="J93" s="4">
        <v>2</v>
      </c>
      <c r="K93" s="4" t="s">
        <v>30</v>
      </c>
      <c r="L93" s="4">
        <v>855.54</v>
      </c>
      <c r="M93" s="4">
        <v>855.54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45169.0000115741</v>
      </c>
      <c r="S93" s="6">
        <v>45183</v>
      </c>
      <c r="T93" s="4" t="s">
        <v>34</v>
      </c>
      <c r="U93" s="4">
        <v>855.54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45179</v>
      </c>
      <c r="G94" s="6">
        <v>45180</v>
      </c>
      <c r="H94" s="4">
        <v>1</v>
      </c>
      <c r="I94" s="4">
        <v>1</v>
      </c>
      <c r="J94" s="4">
        <v>1</v>
      </c>
      <c r="K94" s="4" t="s">
        <v>30</v>
      </c>
      <c r="L94" s="4">
        <v>234.94</v>
      </c>
      <c r="M94" s="4">
        <v>234.94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45170.0000115741</v>
      </c>
      <c r="S94" s="6">
        <v>45183</v>
      </c>
      <c r="T94" s="4" t="s">
        <v>34</v>
      </c>
      <c r="U94" s="4">
        <v>234.94</v>
      </c>
      <c r="V94" s="4">
        <v>0</v>
      </c>
      <c r="W94" s="4">
        <v>0</v>
      </c>
      <c r="X94" s="4" t="s">
        <v>473</v>
      </c>
      <c r="Y94" s="4" t="s">
        <v>474</v>
      </c>
    </row>
    <row r="95" s="4" customFormat="1" spans="1:25">
      <c r="A95" s="4" t="s">
        <v>475</v>
      </c>
      <c r="B95" s="4" t="s">
        <v>26</v>
      </c>
      <c r="C95" s="4" t="s">
        <v>27</v>
      </c>
      <c r="D95" s="4" t="s">
        <v>476</v>
      </c>
      <c r="E95" s="4" t="s">
        <v>477</v>
      </c>
      <c r="F95" s="6">
        <v>45179</v>
      </c>
      <c r="G95" s="6">
        <v>45180</v>
      </c>
      <c r="H95" s="4">
        <v>1</v>
      </c>
      <c r="I95" s="4">
        <v>1</v>
      </c>
      <c r="J95" s="4">
        <v>1</v>
      </c>
      <c r="K95" s="4" t="s">
        <v>30</v>
      </c>
      <c r="L95" s="4">
        <v>1203.71</v>
      </c>
      <c r="M95" s="4">
        <v>1203.71</v>
      </c>
      <c r="N95" s="4" t="s">
        <v>478</v>
      </c>
      <c r="O95" s="4" t="s">
        <v>32</v>
      </c>
      <c r="P95" s="4" t="s">
        <v>33</v>
      </c>
      <c r="Q95" s="4">
        <v>0</v>
      </c>
      <c r="R95" s="7">
        <v>45170</v>
      </c>
      <c r="S95" s="6">
        <v>45183</v>
      </c>
      <c r="T95" s="4" t="s">
        <v>34</v>
      </c>
      <c r="U95" s="4">
        <v>1203.71</v>
      </c>
      <c r="V95" s="4">
        <v>0</v>
      </c>
      <c r="W95" s="4">
        <v>0</v>
      </c>
      <c r="X95" s="4" t="s">
        <v>479</v>
      </c>
      <c r="Y95" s="4" t="s">
        <v>42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481</v>
      </c>
      <c r="E96" s="4" t="s">
        <v>482</v>
      </c>
      <c r="F96" s="6">
        <v>45177</v>
      </c>
      <c r="G96" s="6">
        <v>45180</v>
      </c>
      <c r="H96" s="4">
        <v>1</v>
      </c>
      <c r="I96" s="4">
        <v>3</v>
      </c>
      <c r="J96" s="4">
        <v>3</v>
      </c>
      <c r="K96" s="4" t="s">
        <v>30</v>
      </c>
      <c r="L96" s="4">
        <v>4229.35</v>
      </c>
      <c r="M96" s="4">
        <v>4229.35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45171.0000115741</v>
      </c>
      <c r="S96" s="6">
        <v>45183</v>
      </c>
      <c r="T96" s="4" t="s">
        <v>34</v>
      </c>
      <c r="U96" s="4">
        <v>4229.35</v>
      </c>
      <c r="V96" s="4">
        <v>0</v>
      </c>
      <c r="W96" s="4">
        <v>0</v>
      </c>
      <c r="X96" s="4" t="s">
        <v>484</v>
      </c>
      <c r="Y96" s="4" t="s">
        <v>42</v>
      </c>
    </row>
    <row r="97" s="4" customFormat="1" spans="1:25">
      <c r="A97" s="4" t="s">
        <v>485</v>
      </c>
      <c r="B97" s="4" t="s">
        <v>26</v>
      </c>
      <c r="C97" s="4" t="s">
        <v>27</v>
      </c>
      <c r="D97" s="4" t="s">
        <v>486</v>
      </c>
      <c r="E97" s="4" t="s">
        <v>487</v>
      </c>
      <c r="F97" s="6">
        <v>45178</v>
      </c>
      <c r="G97" s="6">
        <v>45180</v>
      </c>
      <c r="H97" s="4">
        <v>1</v>
      </c>
      <c r="I97" s="4">
        <v>2</v>
      </c>
      <c r="J97" s="4">
        <v>2</v>
      </c>
      <c r="K97" s="4" t="s">
        <v>30</v>
      </c>
      <c r="L97" s="4">
        <v>804.24</v>
      </c>
      <c r="M97" s="4">
        <v>804.24</v>
      </c>
      <c r="N97" s="4" t="s">
        <v>488</v>
      </c>
      <c r="O97" s="4" t="s">
        <v>32</v>
      </c>
      <c r="P97" s="4" t="s">
        <v>33</v>
      </c>
      <c r="Q97" s="4">
        <v>0</v>
      </c>
      <c r="R97" s="7">
        <v>45171.0000115741</v>
      </c>
      <c r="S97" s="6">
        <v>45183</v>
      </c>
      <c r="T97" s="4" t="s">
        <v>34</v>
      </c>
      <c r="U97" s="4">
        <v>804.24</v>
      </c>
      <c r="V97" s="4">
        <v>0</v>
      </c>
      <c r="W97" s="4">
        <v>0</v>
      </c>
      <c r="X97" s="4" t="s">
        <v>489</v>
      </c>
      <c r="Y97" s="4" t="s">
        <v>490</v>
      </c>
    </row>
    <row r="98" s="4" customFormat="1" spans="1:25">
      <c r="A98" s="4" t="s">
        <v>491</v>
      </c>
      <c r="B98" s="4" t="s">
        <v>26</v>
      </c>
      <c r="C98" s="4" t="s">
        <v>27</v>
      </c>
      <c r="D98" s="4" t="s">
        <v>492</v>
      </c>
      <c r="E98" s="4" t="s">
        <v>493</v>
      </c>
      <c r="F98" s="6">
        <v>45179</v>
      </c>
      <c r="G98" s="6">
        <v>45180</v>
      </c>
      <c r="H98" s="4">
        <v>1</v>
      </c>
      <c r="I98" s="4">
        <v>1</v>
      </c>
      <c r="J98" s="4">
        <v>1</v>
      </c>
      <c r="K98" s="4" t="s">
        <v>30</v>
      </c>
      <c r="L98" s="4">
        <v>402.13</v>
      </c>
      <c r="M98" s="4">
        <v>402.13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45171.0000115741</v>
      </c>
      <c r="S98" s="6">
        <v>45183</v>
      </c>
      <c r="T98" s="4" t="s">
        <v>34</v>
      </c>
      <c r="U98" s="4">
        <v>402.13</v>
      </c>
      <c r="V98" s="4">
        <v>0</v>
      </c>
      <c r="W98" s="4">
        <v>0</v>
      </c>
      <c r="X98" s="4" t="s">
        <v>495</v>
      </c>
      <c r="Y98" s="4" t="s">
        <v>42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498</v>
      </c>
      <c r="F99" s="6">
        <v>45179</v>
      </c>
      <c r="G99" s="6">
        <v>45180</v>
      </c>
      <c r="H99" s="4">
        <v>1</v>
      </c>
      <c r="I99" s="4">
        <v>1</v>
      </c>
      <c r="J99" s="4">
        <v>1</v>
      </c>
      <c r="K99" s="4" t="s">
        <v>30</v>
      </c>
      <c r="L99" s="4">
        <v>220.76</v>
      </c>
      <c r="M99" s="4">
        <v>220.76</v>
      </c>
      <c r="N99" s="4" t="s">
        <v>499</v>
      </c>
      <c r="O99" s="4" t="s">
        <v>32</v>
      </c>
      <c r="P99" s="4" t="s">
        <v>33</v>
      </c>
      <c r="Q99" s="4">
        <v>0</v>
      </c>
      <c r="R99" s="7">
        <v>45171</v>
      </c>
      <c r="S99" s="6">
        <v>45183</v>
      </c>
      <c r="T99" s="4" t="s">
        <v>34</v>
      </c>
      <c r="U99" s="4">
        <v>220.76</v>
      </c>
      <c r="V99" s="4">
        <v>0</v>
      </c>
      <c r="W99" s="4">
        <v>0</v>
      </c>
      <c r="X99" s="4" t="s">
        <v>500</v>
      </c>
      <c r="Y99" s="4" t="s">
        <v>501</v>
      </c>
    </row>
    <row r="100" s="4" customFormat="1" spans="1:25">
      <c r="A100" s="4" t="s">
        <v>502</v>
      </c>
      <c r="B100" s="4" t="s">
        <v>26</v>
      </c>
      <c r="C100" s="4" t="s">
        <v>27</v>
      </c>
      <c r="D100" s="4" t="s">
        <v>503</v>
      </c>
      <c r="E100" s="4" t="s">
        <v>504</v>
      </c>
      <c r="F100" s="6">
        <v>45176</v>
      </c>
      <c r="G100" s="6">
        <v>45180</v>
      </c>
      <c r="H100" s="4">
        <v>1</v>
      </c>
      <c r="I100" s="4">
        <v>4</v>
      </c>
      <c r="J100" s="4">
        <v>4</v>
      </c>
      <c r="K100" s="4" t="s">
        <v>30</v>
      </c>
      <c r="L100" s="4">
        <v>10768.88</v>
      </c>
      <c r="M100" s="4">
        <v>10768.88</v>
      </c>
      <c r="N100" s="4" t="s">
        <v>505</v>
      </c>
      <c r="O100" s="4" t="s">
        <v>32</v>
      </c>
      <c r="P100" s="4" t="s">
        <v>33</v>
      </c>
      <c r="Q100" s="4">
        <v>0</v>
      </c>
      <c r="R100" s="7">
        <v>45172</v>
      </c>
      <c r="S100" s="6">
        <v>45183</v>
      </c>
      <c r="T100" s="4" t="s">
        <v>34</v>
      </c>
      <c r="U100" s="4">
        <v>10768.88</v>
      </c>
      <c r="V100" s="4">
        <v>0</v>
      </c>
      <c r="W100" s="4">
        <v>0</v>
      </c>
      <c r="X100" s="4" t="s">
        <v>506</v>
      </c>
      <c r="Y100" s="4" t="s">
        <v>507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6">
        <v>45179</v>
      </c>
      <c r="G101" s="6">
        <v>45180</v>
      </c>
      <c r="H101" s="4">
        <v>2</v>
      </c>
      <c r="I101" s="4">
        <v>1</v>
      </c>
      <c r="J101" s="4">
        <v>2</v>
      </c>
      <c r="K101" s="4" t="s">
        <v>30</v>
      </c>
      <c r="L101" s="4">
        <v>3402.82</v>
      </c>
      <c r="M101" s="4">
        <v>3402.82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45172.0000115741</v>
      </c>
      <c r="S101" s="6">
        <v>45183</v>
      </c>
      <c r="T101" s="4" t="s">
        <v>34</v>
      </c>
      <c r="U101" s="4">
        <v>3402.82</v>
      </c>
      <c r="V101" s="4">
        <v>0</v>
      </c>
      <c r="W101" s="4">
        <v>0</v>
      </c>
      <c r="X101" s="4" t="s">
        <v>512</v>
      </c>
      <c r="Y101" s="4" t="s">
        <v>42</v>
      </c>
    </row>
    <row r="102" s="4" customFormat="1" spans="1:25">
      <c r="A102" s="4" t="s">
        <v>491</v>
      </c>
      <c r="B102" s="4" t="s">
        <v>26</v>
      </c>
      <c r="C102" s="4" t="s">
        <v>48</v>
      </c>
      <c r="D102" s="4" t="s">
        <v>492</v>
      </c>
      <c r="E102" s="4" t="s">
        <v>493</v>
      </c>
      <c r="F102" s="6">
        <v>45179</v>
      </c>
      <c r="G102" s="6">
        <v>45180</v>
      </c>
      <c r="H102" s="4">
        <v>1</v>
      </c>
      <c r="I102" s="4">
        <v>1</v>
      </c>
      <c r="J102" s="4">
        <v>1</v>
      </c>
      <c r="K102" s="4" t="s">
        <v>30</v>
      </c>
      <c r="L102" s="4">
        <v>-402.13</v>
      </c>
      <c r="M102" s="4">
        <v>-402.13</v>
      </c>
      <c r="N102" s="4" t="s">
        <v>494</v>
      </c>
      <c r="O102" s="4" t="s">
        <v>32</v>
      </c>
      <c r="P102" s="4" t="s">
        <v>33</v>
      </c>
      <c r="Q102" s="4">
        <v>0</v>
      </c>
      <c r="R102" s="7">
        <v>45171.0000115741</v>
      </c>
      <c r="S102" s="6">
        <v>45183</v>
      </c>
      <c r="T102" s="4" t="s">
        <v>34</v>
      </c>
      <c r="U102" s="4">
        <v>-402.13</v>
      </c>
      <c r="V102" s="4">
        <v>0</v>
      </c>
      <c r="W102" s="4">
        <v>0</v>
      </c>
      <c r="X102" s="4" t="s">
        <v>495</v>
      </c>
      <c r="Y102" s="4" t="s">
        <v>42</v>
      </c>
    </row>
    <row r="103" s="4" customFormat="1" spans="1:25">
      <c r="A103" s="4" t="s">
        <v>513</v>
      </c>
      <c r="B103" s="4" t="s">
        <v>26</v>
      </c>
      <c r="C103" s="4" t="s">
        <v>27</v>
      </c>
      <c r="D103" s="4" t="s">
        <v>514</v>
      </c>
      <c r="E103" s="4" t="s">
        <v>515</v>
      </c>
      <c r="F103" s="6">
        <v>45179</v>
      </c>
      <c r="G103" s="6">
        <v>45180</v>
      </c>
      <c r="H103" s="4">
        <v>1</v>
      </c>
      <c r="I103" s="4">
        <v>1</v>
      </c>
      <c r="J103" s="4">
        <v>1</v>
      </c>
      <c r="K103" s="4" t="s">
        <v>30</v>
      </c>
      <c r="L103" s="4">
        <v>969.77</v>
      </c>
      <c r="M103" s="4">
        <v>969.77</v>
      </c>
      <c r="N103" s="4" t="s">
        <v>516</v>
      </c>
      <c r="O103" s="4" t="s">
        <v>32</v>
      </c>
      <c r="P103" s="4" t="s">
        <v>33</v>
      </c>
      <c r="Q103" s="4">
        <v>0</v>
      </c>
      <c r="R103" s="7">
        <v>45173.0000115741</v>
      </c>
      <c r="S103" s="6">
        <v>45183</v>
      </c>
      <c r="T103" s="4" t="s">
        <v>34</v>
      </c>
      <c r="U103" s="4">
        <v>969.77</v>
      </c>
      <c r="V103" s="4">
        <v>0</v>
      </c>
      <c r="W103" s="4">
        <v>0</v>
      </c>
      <c r="X103" s="4" t="s">
        <v>517</v>
      </c>
      <c r="Y103" s="4" t="s">
        <v>518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45179</v>
      </c>
      <c r="G104" s="6">
        <v>45180</v>
      </c>
      <c r="H104" s="4">
        <v>1</v>
      </c>
      <c r="I104" s="4">
        <v>1</v>
      </c>
      <c r="J104" s="4">
        <v>1</v>
      </c>
      <c r="K104" s="4" t="s">
        <v>30</v>
      </c>
      <c r="L104" s="4">
        <v>491.77</v>
      </c>
      <c r="M104" s="4">
        <v>491.77</v>
      </c>
      <c r="N104" s="4" t="s">
        <v>522</v>
      </c>
      <c r="O104" s="4" t="s">
        <v>32</v>
      </c>
      <c r="P104" s="4" t="s">
        <v>33</v>
      </c>
      <c r="Q104" s="4">
        <v>0</v>
      </c>
      <c r="R104" s="7">
        <v>45173.0000115741</v>
      </c>
      <c r="S104" s="6">
        <v>45183</v>
      </c>
      <c r="T104" s="4" t="s">
        <v>34</v>
      </c>
      <c r="U104" s="4">
        <v>491.77</v>
      </c>
      <c r="V104" s="4">
        <v>0</v>
      </c>
      <c r="W104" s="4">
        <v>0</v>
      </c>
      <c r="X104" s="4" t="s">
        <v>523</v>
      </c>
      <c r="Y104" s="4" t="s">
        <v>524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526</v>
      </c>
      <c r="E105" s="4" t="s">
        <v>527</v>
      </c>
      <c r="F105" s="6">
        <v>45177</v>
      </c>
      <c r="G105" s="6">
        <v>45180</v>
      </c>
      <c r="H105" s="4">
        <v>1</v>
      </c>
      <c r="I105" s="4">
        <v>3</v>
      </c>
      <c r="J105" s="4">
        <v>3</v>
      </c>
      <c r="K105" s="4" t="s">
        <v>30</v>
      </c>
      <c r="L105" s="4">
        <v>943.33</v>
      </c>
      <c r="M105" s="4">
        <v>943.33</v>
      </c>
      <c r="N105" s="4" t="s">
        <v>528</v>
      </c>
      <c r="O105" s="4" t="s">
        <v>32</v>
      </c>
      <c r="P105" s="4" t="s">
        <v>33</v>
      </c>
      <c r="Q105" s="4">
        <v>0</v>
      </c>
      <c r="R105" s="7">
        <v>45173</v>
      </c>
      <c r="S105" s="6">
        <v>45183</v>
      </c>
      <c r="T105" s="4" t="s">
        <v>34</v>
      </c>
      <c r="U105" s="4">
        <v>943.33</v>
      </c>
      <c r="V105" s="4">
        <v>0</v>
      </c>
      <c r="W105" s="4">
        <v>0</v>
      </c>
      <c r="X105" s="4" t="s">
        <v>529</v>
      </c>
      <c r="Y105" s="4" t="s">
        <v>530</v>
      </c>
    </row>
    <row r="106" s="4" customFormat="1" spans="1:25">
      <c r="A106" s="4" t="s">
        <v>531</v>
      </c>
      <c r="B106" s="4" t="s">
        <v>26</v>
      </c>
      <c r="C106" s="4" t="s">
        <v>27</v>
      </c>
      <c r="D106" s="4" t="s">
        <v>390</v>
      </c>
      <c r="E106" s="4" t="s">
        <v>391</v>
      </c>
      <c r="F106" s="6">
        <v>45178</v>
      </c>
      <c r="G106" s="6">
        <v>45180</v>
      </c>
      <c r="H106" s="4">
        <v>1</v>
      </c>
      <c r="I106" s="4">
        <v>2</v>
      </c>
      <c r="J106" s="4">
        <v>2</v>
      </c>
      <c r="K106" s="4" t="s">
        <v>30</v>
      </c>
      <c r="L106" s="4">
        <v>1800.62</v>
      </c>
      <c r="M106" s="4">
        <v>1800.62</v>
      </c>
      <c r="N106" s="4" t="s">
        <v>532</v>
      </c>
      <c r="O106" s="4" t="s">
        <v>32</v>
      </c>
      <c r="P106" s="4" t="s">
        <v>33</v>
      </c>
      <c r="Q106" s="4">
        <v>0</v>
      </c>
      <c r="R106" s="7">
        <v>45173</v>
      </c>
      <c r="S106" s="6">
        <v>45183</v>
      </c>
      <c r="T106" s="4" t="s">
        <v>34</v>
      </c>
      <c r="U106" s="4">
        <v>1800.62</v>
      </c>
      <c r="V106" s="4">
        <v>0</v>
      </c>
      <c r="W106" s="4">
        <v>0</v>
      </c>
      <c r="X106" s="4" t="s">
        <v>533</v>
      </c>
      <c r="Y106" s="4" t="s">
        <v>42</v>
      </c>
    </row>
    <row r="107" s="4" customFormat="1" spans="1:25">
      <c r="A107" s="4" t="s">
        <v>534</v>
      </c>
      <c r="B107" s="4" t="s">
        <v>26</v>
      </c>
      <c r="C107" s="4" t="s">
        <v>27</v>
      </c>
      <c r="D107" s="4" t="s">
        <v>535</v>
      </c>
      <c r="E107" s="4" t="s">
        <v>536</v>
      </c>
      <c r="F107" s="6">
        <v>45173</v>
      </c>
      <c r="G107" s="6">
        <v>45180</v>
      </c>
      <c r="H107" s="4">
        <v>1</v>
      </c>
      <c r="I107" s="4">
        <v>7</v>
      </c>
      <c r="J107" s="4">
        <v>7</v>
      </c>
      <c r="K107" s="4" t="s">
        <v>30</v>
      </c>
      <c r="L107" s="4">
        <v>2272.13</v>
      </c>
      <c r="M107" s="4">
        <v>2272.13</v>
      </c>
      <c r="N107" s="4" t="s">
        <v>537</v>
      </c>
      <c r="O107" s="4" t="s">
        <v>32</v>
      </c>
      <c r="P107" s="4" t="s">
        <v>33</v>
      </c>
      <c r="Q107" s="4">
        <v>0</v>
      </c>
      <c r="R107" s="7">
        <v>45173.0000115741</v>
      </c>
      <c r="S107" s="6">
        <v>45183</v>
      </c>
      <c r="T107" s="4" t="s">
        <v>34</v>
      </c>
      <c r="U107" s="4">
        <v>2272.13</v>
      </c>
      <c r="V107" s="4">
        <v>0</v>
      </c>
      <c r="W107" s="4">
        <v>0</v>
      </c>
      <c r="X107" s="4" t="s">
        <v>538</v>
      </c>
      <c r="Y107" s="4" t="s">
        <v>539</v>
      </c>
    </row>
    <row r="108" s="4" customFormat="1" spans="1:25">
      <c r="A108" s="4" t="s">
        <v>540</v>
      </c>
      <c r="B108" s="4" t="s">
        <v>26</v>
      </c>
      <c r="C108" s="4" t="s">
        <v>27</v>
      </c>
      <c r="D108" s="4" t="s">
        <v>541</v>
      </c>
      <c r="E108" s="4" t="s">
        <v>542</v>
      </c>
      <c r="F108" s="6">
        <v>45178</v>
      </c>
      <c r="G108" s="6">
        <v>45180</v>
      </c>
      <c r="H108" s="4">
        <v>1</v>
      </c>
      <c r="I108" s="4">
        <v>2</v>
      </c>
      <c r="J108" s="4">
        <v>2</v>
      </c>
      <c r="K108" s="4" t="s">
        <v>30</v>
      </c>
      <c r="L108" s="4">
        <v>2529.22</v>
      </c>
      <c r="M108" s="4">
        <v>2529.22</v>
      </c>
      <c r="N108" s="4" t="s">
        <v>543</v>
      </c>
      <c r="O108" s="4" t="s">
        <v>32</v>
      </c>
      <c r="P108" s="4" t="s">
        <v>33</v>
      </c>
      <c r="Q108" s="4">
        <v>0</v>
      </c>
      <c r="R108" s="7">
        <v>45173.0000115741</v>
      </c>
      <c r="S108" s="6">
        <v>45183</v>
      </c>
      <c r="T108" s="4" t="s">
        <v>34</v>
      </c>
      <c r="U108" s="4">
        <v>2529.22</v>
      </c>
      <c r="V108" s="4">
        <v>0</v>
      </c>
      <c r="W108" s="4">
        <v>0</v>
      </c>
      <c r="X108" s="4" t="s">
        <v>544</v>
      </c>
      <c r="Y108" s="4" t="s">
        <v>545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547</v>
      </c>
      <c r="E109" s="4" t="s">
        <v>548</v>
      </c>
      <c r="F109" s="6">
        <v>45179</v>
      </c>
      <c r="G109" s="6">
        <v>45180</v>
      </c>
      <c r="H109" s="4">
        <v>1</v>
      </c>
      <c r="I109" s="4">
        <v>1</v>
      </c>
      <c r="J109" s="4">
        <v>1</v>
      </c>
      <c r="K109" s="4" t="s">
        <v>30</v>
      </c>
      <c r="L109" s="4">
        <v>582.47</v>
      </c>
      <c r="M109" s="4">
        <v>582.47</v>
      </c>
      <c r="N109" s="4" t="s">
        <v>549</v>
      </c>
      <c r="O109" s="4" t="s">
        <v>32</v>
      </c>
      <c r="P109" s="4" t="s">
        <v>33</v>
      </c>
      <c r="Q109" s="4">
        <v>0</v>
      </c>
      <c r="R109" s="7">
        <v>45173.0000115741</v>
      </c>
      <c r="S109" s="6">
        <v>45183</v>
      </c>
      <c r="T109" s="4" t="s">
        <v>34</v>
      </c>
      <c r="U109" s="4">
        <v>582.47</v>
      </c>
      <c r="V109" s="4">
        <v>0</v>
      </c>
      <c r="W109" s="4">
        <v>0</v>
      </c>
      <c r="X109" s="4" t="s">
        <v>550</v>
      </c>
      <c r="Y109" s="4" t="s">
        <v>551</v>
      </c>
    </row>
    <row r="110" s="4" customFormat="1" spans="1:25">
      <c r="A110" s="4" t="s">
        <v>552</v>
      </c>
      <c r="B110" s="4" t="s">
        <v>26</v>
      </c>
      <c r="C110" s="4" t="s">
        <v>27</v>
      </c>
      <c r="D110" s="4" t="s">
        <v>553</v>
      </c>
      <c r="E110" s="4" t="s">
        <v>554</v>
      </c>
      <c r="F110" s="6">
        <v>45179</v>
      </c>
      <c r="G110" s="6">
        <v>45180</v>
      </c>
      <c r="H110" s="4">
        <v>1</v>
      </c>
      <c r="I110" s="4">
        <v>1</v>
      </c>
      <c r="J110" s="4">
        <v>1</v>
      </c>
      <c r="K110" s="4" t="s">
        <v>30</v>
      </c>
      <c r="L110" s="4">
        <v>843.49</v>
      </c>
      <c r="M110" s="4">
        <v>843.49</v>
      </c>
      <c r="N110" s="4" t="s">
        <v>555</v>
      </c>
      <c r="O110" s="4" t="s">
        <v>32</v>
      </c>
      <c r="P110" s="4" t="s">
        <v>33</v>
      </c>
      <c r="Q110" s="4">
        <v>0</v>
      </c>
      <c r="R110" s="7">
        <v>45174</v>
      </c>
      <c r="S110" s="6">
        <v>45183</v>
      </c>
      <c r="T110" s="4" t="s">
        <v>34</v>
      </c>
      <c r="U110" s="4">
        <v>843.49</v>
      </c>
      <c r="V110" s="4">
        <v>0</v>
      </c>
      <c r="W110" s="4">
        <v>0</v>
      </c>
      <c r="X110" s="4" t="s">
        <v>556</v>
      </c>
      <c r="Y110" s="4" t="s">
        <v>557</v>
      </c>
    </row>
    <row r="111" s="4" customFormat="1" spans="1:25">
      <c r="A111" s="4" t="s">
        <v>558</v>
      </c>
      <c r="B111" s="4" t="s">
        <v>26</v>
      </c>
      <c r="C111" s="4" t="s">
        <v>27</v>
      </c>
      <c r="D111" s="4" t="s">
        <v>559</v>
      </c>
      <c r="E111" s="4" t="s">
        <v>560</v>
      </c>
      <c r="F111" s="6">
        <v>45179</v>
      </c>
      <c r="G111" s="6">
        <v>45180</v>
      </c>
      <c r="H111" s="4">
        <v>1</v>
      </c>
      <c r="I111" s="4">
        <v>1</v>
      </c>
      <c r="J111" s="4">
        <v>1</v>
      </c>
      <c r="K111" s="4" t="s">
        <v>30</v>
      </c>
      <c r="L111" s="4">
        <v>278.41</v>
      </c>
      <c r="M111" s="4">
        <v>278.41</v>
      </c>
      <c r="N111" s="4" t="s">
        <v>561</v>
      </c>
      <c r="O111" s="4" t="s">
        <v>32</v>
      </c>
      <c r="P111" s="4" t="s">
        <v>33</v>
      </c>
      <c r="Q111" s="4">
        <v>0</v>
      </c>
      <c r="R111" s="7">
        <v>45174</v>
      </c>
      <c r="S111" s="6">
        <v>45183</v>
      </c>
      <c r="T111" s="4" t="s">
        <v>34</v>
      </c>
      <c r="U111" s="4">
        <v>278.41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6">
      <c r="A112" s="4" t="s">
        <v>564</v>
      </c>
      <c r="B112" s="4" t="s">
        <v>26</v>
      </c>
      <c r="C112" s="4" t="s">
        <v>27</v>
      </c>
      <c r="D112" s="4" t="s">
        <v>565</v>
      </c>
      <c r="E112" s="4" t="s">
        <v>566</v>
      </c>
      <c r="F112" s="6">
        <v>45178</v>
      </c>
      <c r="G112" s="6">
        <v>45180</v>
      </c>
      <c r="H112" s="4">
        <v>2</v>
      </c>
      <c r="I112" s="4">
        <v>2</v>
      </c>
      <c r="J112" s="4">
        <v>4</v>
      </c>
      <c r="K112" s="4" t="s">
        <v>30</v>
      </c>
      <c r="L112" s="4">
        <v>10653.12</v>
      </c>
      <c r="M112" s="4">
        <v>10653.12</v>
      </c>
      <c r="N112" s="4" t="s">
        <v>567</v>
      </c>
      <c r="O112" s="4" t="s">
        <v>32</v>
      </c>
      <c r="P112" s="4" t="s">
        <v>33</v>
      </c>
      <c r="Q112" s="4">
        <v>0</v>
      </c>
      <c r="R112" s="7">
        <v>45174</v>
      </c>
      <c r="S112" s="6">
        <v>45183</v>
      </c>
      <c r="T112" s="4" t="s">
        <v>34</v>
      </c>
      <c r="U112" s="4">
        <v>10653.12</v>
      </c>
      <c r="V112" s="4">
        <v>0</v>
      </c>
      <c r="W112" s="4">
        <v>0</v>
      </c>
      <c r="X112" s="4" t="s">
        <v>568</v>
      </c>
      <c r="Y112" s="4">
        <v>47368488</v>
      </c>
      <c r="Z112" s="4" t="s">
        <v>569</v>
      </c>
    </row>
    <row r="113" s="4" customFormat="1" spans="1:25">
      <c r="A113" s="4" t="s">
        <v>570</v>
      </c>
      <c r="B113" s="4" t="s">
        <v>26</v>
      </c>
      <c r="C113" s="4" t="s">
        <v>27</v>
      </c>
      <c r="D113" s="4" t="s">
        <v>445</v>
      </c>
      <c r="E113" s="4" t="s">
        <v>571</v>
      </c>
      <c r="F113" s="6">
        <v>45179</v>
      </c>
      <c r="G113" s="6">
        <v>45180</v>
      </c>
      <c r="H113" s="4">
        <v>1</v>
      </c>
      <c r="I113" s="4">
        <v>1</v>
      </c>
      <c r="J113" s="4">
        <v>1</v>
      </c>
      <c r="K113" s="4" t="s">
        <v>30</v>
      </c>
      <c r="L113" s="4">
        <v>516.58</v>
      </c>
      <c r="M113" s="4">
        <v>516.58</v>
      </c>
      <c r="N113" s="4" t="s">
        <v>572</v>
      </c>
      <c r="O113" s="4" t="s">
        <v>32</v>
      </c>
      <c r="P113" s="4" t="s">
        <v>33</v>
      </c>
      <c r="Q113" s="4">
        <v>0</v>
      </c>
      <c r="R113" s="7">
        <v>45174</v>
      </c>
      <c r="S113" s="6">
        <v>45183</v>
      </c>
      <c r="T113" s="4" t="s">
        <v>34</v>
      </c>
      <c r="U113" s="4">
        <v>516.58</v>
      </c>
      <c r="V113" s="4">
        <v>0</v>
      </c>
      <c r="W113" s="4">
        <v>0</v>
      </c>
      <c r="X113" s="4" t="s">
        <v>573</v>
      </c>
      <c r="Y113" s="4" t="s">
        <v>574</v>
      </c>
    </row>
    <row r="114" s="4" customFormat="1" spans="1:25">
      <c r="A114" s="4" t="s">
        <v>575</v>
      </c>
      <c r="B114" s="4" t="s">
        <v>26</v>
      </c>
      <c r="C114" s="4" t="s">
        <v>27</v>
      </c>
      <c r="D114" s="4" t="s">
        <v>434</v>
      </c>
      <c r="E114" s="4" t="s">
        <v>576</v>
      </c>
      <c r="F114" s="6">
        <v>45179</v>
      </c>
      <c r="G114" s="6">
        <v>45180</v>
      </c>
      <c r="H114" s="4">
        <v>1</v>
      </c>
      <c r="I114" s="4">
        <v>1</v>
      </c>
      <c r="J114" s="4">
        <v>1</v>
      </c>
      <c r="K114" s="4" t="s">
        <v>30</v>
      </c>
      <c r="L114" s="4">
        <v>262.11</v>
      </c>
      <c r="M114" s="4">
        <v>262.11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45174.0000115741</v>
      </c>
      <c r="S114" s="6">
        <v>45183</v>
      </c>
      <c r="T114" s="4" t="s">
        <v>34</v>
      </c>
      <c r="U114" s="4">
        <v>262.11</v>
      </c>
      <c r="V114" s="4">
        <v>0</v>
      </c>
      <c r="W114" s="4">
        <v>0</v>
      </c>
      <c r="X114" s="4" t="s">
        <v>578</v>
      </c>
      <c r="Y114" s="4" t="s">
        <v>579</v>
      </c>
    </row>
    <row r="115" s="4" customFormat="1" spans="1:25">
      <c r="A115" s="4" t="s">
        <v>580</v>
      </c>
      <c r="B115" s="4" t="s">
        <v>26</v>
      </c>
      <c r="C115" s="4" t="s">
        <v>27</v>
      </c>
      <c r="D115" s="4" t="s">
        <v>581</v>
      </c>
      <c r="E115" s="4" t="s">
        <v>582</v>
      </c>
      <c r="F115" s="6">
        <v>45178</v>
      </c>
      <c r="G115" s="6">
        <v>45180</v>
      </c>
      <c r="H115" s="4">
        <v>1</v>
      </c>
      <c r="I115" s="4">
        <v>2</v>
      </c>
      <c r="J115" s="4">
        <v>2</v>
      </c>
      <c r="K115" s="4" t="s">
        <v>30</v>
      </c>
      <c r="L115" s="4">
        <v>1355.55</v>
      </c>
      <c r="M115" s="4">
        <v>1355.55</v>
      </c>
      <c r="N115" s="4" t="s">
        <v>583</v>
      </c>
      <c r="O115" s="4" t="s">
        <v>32</v>
      </c>
      <c r="P115" s="4" t="s">
        <v>33</v>
      </c>
      <c r="Q115" s="4">
        <v>0</v>
      </c>
      <c r="R115" s="7">
        <v>45174.0000115741</v>
      </c>
      <c r="S115" s="6">
        <v>45183</v>
      </c>
      <c r="T115" s="4" t="s">
        <v>34</v>
      </c>
      <c r="U115" s="4">
        <v>1355.55</v>
      </c>
      <c r="V115" s="4">
        <v>0</v>
      </c>
      <c r="W115" s="4">
        <v>0</v>
      </c>
      <c r="X115" s="4" t="s">
        <v>584</v>
      </c>
      <c r="Y115" s="4" t="s">
        <v>42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586</v>
      </c>
      <c r="E116" s="4" t="s">
        <v>587</v>
      </c>
      <c r="F116" s="6">
        <v>45179</v>
      </c>
      <c r="G116" s="6">
        <v>45180</v>
      </c>
      <c r="H116" s="4">
        <v>1</v>
      </c>
      <c r="I116" s="4">
        <v>1</v>
      </c>
      <c r="J116" s="4">
        <v>1</v>
      </c>
      <c r="K116" s="4" t="s">
        <v>30</v>
      </c>
      <c r="L116" s="4">
        <v>1087.96</v>
      </c>
      <c r="M116" s="4">
        <v>1087.96</v>
      </c>
      <c r="N116" s="4" t="s">
        <v>588</v>
      </c>
      <c r="O116" s="4" t="s">
        <v>32</v>
      </c>
      <c r="P116" s="4" t="s">
        <v>33</v>
      </c>
      <c r="Q116" s="4">
        <v>0</v>
      </c>
      <c r="R116" s="7">
        <v>45175</v>
      </c>
      <c r="S116" s="6">
        <v>45183</v>
      </c>
      <c r="T116" s="4" t="s">
        <v>34</v>
      </c>
      <c r="U116" s="4">
        <v>1087.96</v>
      </c>
      <c r="V116" s="4">
        <v>0</v>
      </c>
      <c r="W116" s="4">
        <v>0</v>
      </c>
      <c r="X116" s="4" t="s">
        <v>589</v>
      </c>
      <c r="Y116" s="4" t="s">
        <v>590</v>
      </c>
    </row>
    <row r="117" s="4" customFormat="1" spans="1:25">
      <c r="A117" s="4" t="s">
        <v>591</v>
      </c>
      <c r="B117" s="4" t="s">
        <v>26</v>
      </c>
      <c r="C117" s="4" t="s">
        <v>27</v>
      </c>
      <c r="D117" s="4" t="s">
        <v>592</v>
      </c>
      <c r="E117" s="4" t="s">
        <v>593</v>
      </c>
      <c r="F117" s="6">
        <v>45175</v>
      </c>
      <c r="G117" s="6">
        <v>45180</v>
      </c>
      <c r="H117" s="4">
        <v>1</v>
      </c>
      <c r="I117" s="4">
        <v>5</v>
      </c>
      <c r="J117" s="4">
        <v>5</v>
      </c>
      <c r="K117" s="4" t="s">
        <v>30</v>
      </c>
      <c r="L117" s="4">
        <v>1485.8</v>
      </c>
      <c r="M117" s="4">
        <v>1485.8</v>
      </c>
      <c r="N117" s="4" t="s">
        <v>594</v>
      </c>
      <c r="O117" s="4" t="s">
        <v>32</v>
      </c>
      <c r="P117" s="4" t="s">
        <v>33</v>
      </c>
      <c r="Q117" s="4">
        <v>0</v>
      </c>
      <c r="R117" s="7">
        <v>45175</v>
      </c>
      <c r="S117" s="6">
        <v>45183</v>
      </c>
      <c r="T117" s="4" t="s">
        <v>34</v>
      </c>
      <c r="U117" s="4">
        <v>1485.8</v>
      </c>
      <c r="V117" s="4">
        <v>0</v>
      </c>
      <c r="W117" s="4">
        <v>0</v>
      </c>
      <c r="X117" s="4" t="s">
        <v>595</v>
      </c>
      <c r="Y117" s="4" t="s">
        <v>596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45179</v>
      </c>
      <c r="G118" s="6">
        <v>45180</v>
      </c>
      <c r="H118" s="4">
        <v>1</v>
      </c>
      <c r="I118" s="4">
        <v>1</v>
      </c>
      <c r="J118" s="4">
        <v>1</v>
      </c>
      <c r="K118" s="4" t="s">
        <v>30</v>
      </c>
      <c r="L118" s="4">
        <v>894.5</v>
      </c>
      <c r="M118" s="4">
        <v>894.5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45175</v>
      </c>
      <c r="S118" s="6">
        <v>45183</v>
      </c>
      <c r="T118" s="4" t="s">
        <v>34</v>
      </c>
      <c r="U118" s="4">
        <v>894.5</v>
      </c>
      <c r="V118" s="4">
        <v>0</v>
      </c>
      <c r="W118" s="4">
        <v>0</v>
      </c>
      <c r="X118" s="4" t="s">
        <v>601</v>
      </c>
      <c r="Y118" s="4" t="s">
        <v>602</v>
      </c>
    </row>
    <row r="119" s="4" customFormat="1" spans="1:25">
      <c r="A119" s="4" t="s">
        <v>603</v>
      </c>
      <c r="B119" s="4" t="s">
        <v>26</v>
      </c>
      <c r="C119" s="4" t="s">
        <v>27</v>
      </c>
      <c r="D119" s="4" t="s">
        <v>604</v>
      </c>
      <c r="E119" s="4" t="s">
        <v>605</v>
      </c>
      <c r="F119" s="6">
        <v>45179</v>
      </c>
      <c r="G119" s="6">
        <v>45180</v>
      </c>
      <c r="H119" s="4">
        <v>1</v>
      </c>
      <c r="I119" s="4">
        <v>1</v>
      </c>
      <c r="J119" s="4">
        <v>1</v>
      </c>
      <c r="K119" s="4" t="s">
        <v>30</v>
      </c>
      <c r="L119" s="4">
        <v>1469.03</v>
      </c>
      <c r="M119" s="4">
        <v>1469.03</v>
      </c>
      <c r="N119" s="4" t="s">
        <v>606</v>
      </c>
      <c r="O119" s="4" t="s">
        <v>32</v>
      </c>
      <c r="P119" s="4" t="s">
        <v>33</v>
      </c>
      <c r="Q119" s="4">
        <v>0</v>
      </c>
      <c r="R119" s="7">
        <v>45175</v>
      </c>
      <c r="S119" s="6">
        <v>45183</v>
      </c>
      <c r="T119" s="4" t="s">
        <v>34</v>
      </c>
      <c r="U119" s="4">
        <v>1469.03</v>
      </c>
      <c r="V119" s="4">
        <v>0</v>
      </c>
      <c r="W119" s="4">
        <v>0</v>
      </c>
      <c r="X119" s="4" t="s">
        <v>607</v>
      </c>
      <c r="Y119" s="4" t="s">
        <v>608</v>
      </c>
    </row>
    <row r="120" s="4" customFormat="1" spans="1:25">
      <c r="A120" s="4" t="s">
        <v>609</v>
      </c>
      <c r="B120" s="4" t="s">
        <v>26</v>
      </c>
      <c r="C120" s="4" t="s">
        <v>27</v>
      </c>
      <c r="D120" s="4" t="s">
        <v>294</v>
      </c>
      <c r="E120" s="4" t="s">
        <v>610</v>
      </c>
      <c r="F120" s="6">
        <v>45179</v>
      </c>
      <c r="G120" s="6">
        <v>45180</v>
      </c>
      <c r="H120" s="4">
        <v>1</v>
      </c>
      <c r="I120" s="4">
        <v>1</v>
      </c>
      <c r="J120" s="4">
        <v>1</v>
      </c>
      <c r="K120" s="4" t="s">
        <v>30</v>
      </c>
      <c r="L120" s="4">
        <v>1105.53</v>
      </c>
      <c r="M120" s="4">
        <v>1105.53</v>
      </c>
      <c r="N120" s="4" t="s">
        <v>611</v>
      </c>
      <c r="O120" s="4" t="s">
        <v>32</v>
      </c>
      <c r="P120" s="4" t="s">
        <v>33</v>
      </c>
      <c r="Q120" s="4">
        <v>0</v>
      </c>
      <c r="R120" s="7">
        <v>45161.0000115741</v>
      </c>
      <c r="S120" s="6">
        <v>45183</v>
      </c>
      <c r="T120" s="4" t="s">
        <v>34</v>
      </c>
      <c r="U120" s="4">
        <v>1105.53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598</v>
      </c>
      <c r="E121" s="4" t="s">
        <v>599</v>
      </c>
      <c r="F121" s="6">
        <v>45179</v>
      </c>
      <c r="G121" s="6">
        <v>45180</v>
      </c>
      <c r="H121" s="4">
        <v>1</v>
      </c>
      <c r="I121" s="4">
        <v>1</v>
      </c>
      <c r="J121" s="4">
        <v>1</v>
      </c>
      <c r="K121" s="4" t="s">
        <v>30</v>
      </c>
      <c r="L121" s="4">
        <v>891.51</v>
      </c>
      <c r="M121" s="4">
        <v>891.51</v>
      </c>
      <c r="N121" s="4" t="s">
        <v>615</v>
      </c>
      <c r="O121" s="4" t="s">
        <v>32</v>
      </c>
      <c r="P121" s="4" t="s">
        <v>33</v>
      </c>
      <c r="Q121" s="4">
        <v>0</v>
      </c>
      <c r="R121" s="7">
        <v>45175</v>
      </c>
      <c r="S121" s="6">
        <v>45183</v>
      </c>
      <c r="T121" s="4" t="s">
        <v>34</v>
      </c>
      <c r="U121" s="4">
        <v>891.51</v>
      </c>
      <c r="V121" s="4">
        <v>0</v>
      </c>
      <c r="W121" s="4">
        <v>0</v>
      </c>
      <c r="X121" s="4" t="s">
        <v>616</v>
      </c>
      <c r="Y121" s="4" t="s">
        <v>602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135</v>
      </c>
      <c r="F122" s="6">
        <v>45178</v>
      </c>
      <c r="G122" s="6">
        <v>45180</v>
      </c>
      <c r="H122" s="4">
        <v>1</v>
      </c>
      <c r="I122" s="4">
        <v>2</v>
      </c>
      <c r="J122" s="4">
        <v>2</v>
      </c>
      <c r="K122" s="4" t="s">
        <v>30</v>
      </c>
      <c r="L122" s="4">
        <v>914.58</v>
      </c>
      <c r="M122" s="4">
        <v>914.58</v>
      </c>
      <c r="N122" s="4" t="s">
        <v>619</v>
      </c>
      <c r="O122" s="4" t="s">
        <v>32</v>
      </c>
      <c r="P122" s="4" t="s">
        <v>33</v>
      </c>
      <c r="Q122" s="4">
        <v>0</v>
      </c>
      <c r="R122" s="7">
        <v>45175</v>
      </c>
      <c r="S122" s="6">
        <v>45183</v>
      </c>
      <c r="T122" s="4" t="s">
        <v>34</v>
      </c>
      <c r="U122" s="4">
        <v>914.58</v>
      </c>
      <c r="V122" s="4">
        <v>0</v>
      </c>
      <c r="W122" s="4">
        <v>0</v>
      </c>
      <c r="X122" s="4" t="s">
        <v>620</v>
      </c>
      <c r="Y122" s="4" t="s">
        <v>621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623</v>
      </c>
      <c r="E123" s="4" t="s">
        <v>624</v>
      </c>
      <c r="F123" s="6">
        <v>45179</v>
      </c>
      <c r="G123" s="6">
        <v>45180</v>
      </c>
      <c r="H123" s="4">
        <v>1</v>
      </c>
      <c r="I123" s="4">
        <v>1</v>
      </c>
      <c r="J123" s="4">
        <v>1</v>
      </c>
      <c r="K123" s="4" t="s">
        <v>30</v>
      </c>
      <c r="L123" s="4">
        <v>677.87</v>
      </c>
      <c r="M123" s="4">
        <v>677.87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45175</v>
      </c>
      <c r="S123" s="6">
        <v>45183</v>
      </c>
      <c r="T123" s="4" t="s">
        <v>34</v>
      </c>
      <c r="U123" s="4">
        <v>677.87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629</v>
      </c>
      <c r="E124" s="4" t="s">
        <v>630</v>
      </c>
      <c r="F124" s="6">
        <v>45178</v>
      </c>
      <c r="G124" s="6">
        <v>45180</v>
      </c>
      <c r="H124" s="4">
        <v>1</v>
      </c>
      <c r="I124" s="4">
        <v>2</v>
      </c>
      <c r="J124" s="4">
        <v>2</v>
      </c>
      <c r="K124" s="4" t="s">
        <v>30</v>
      </c>
      <c r="L124" s="4">
        <v>1855.45</v>
      </c>
      <c r="M124" s="4">
        <v>1855.45</v>
      </c>
      <c r="N124" s="4" t="s">
        <v>631</v>
      </c>
      <c r="O124" s="4" t="s">
        <v>32</v>
      </c>
      <c r="P124" s="4" t="s">
        <v>33</v>
      </c>
      <c r="Q124" s="4">
        <v>0</v>
      </c>
      <c r="R124" s="7">
        <v>45175</v>
      </c>
      <c r="S124" s="6">
        <v>45183</v>
      </c>
      <c r="T124" s="4" t="s">
        <v>34</v>
      </c>
      <c r="U124" s="4">
        <v>1855.45</v>
      </c>
      <c r="V124" s="4">
        <v>0</v>
      </c>
      <c r="W124" s="4">
        <v>0</v>
      </c>
      <c r="X124" s="4" t="s">
        <v>632</v>
      </c>
      <c r="Y124" s="4" t="s">
        <v>42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45179</v>
      </c>
      <c r="G125" s="6">
        <v>45180</v>
      </c>
      <c r="H125" s="4">
        <v>2</v>
      </c>
      <c r="I125" s="4">
        <v>1</v>
      </c>
      <c r="J125" s="4">
        <v>2</v>
      </c>
      <c r="K125" s="4" t="s">
        <v>30</v>
      </c>
      <c r="L125" s="4">
        <v>1954.04</v>
      </c>
      <c r="M125" s="4">
        <v>1954.04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45175</v>
      </c>
      <c r="S125" s="6">
        <v>45183</v>
      </c>
      <c r="T125" s="4" t="s">
        <v>34</v>
      </c>
      <c r="U125" s="4">
        <v>1954.04</v>
      </c>
      <c r="V125" s="4">
        <v>0</v>
      </c>
      <c r="W125" s="4">
        <v>0</v>
      </c>
      <c r="X125" s="4" t="s">
        <v>637</v>
      </c>
      <c r="Y125" s="4" t="s">
        <v>42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639</v>
      </c>
      <c r="E126" s="4" t="s">
        <v>640</v>
      </c>
      <c r="F126" s="6">
        <v>45179</v>
      </c>
      <c r="G126" s="6">
        <v>45180</v>
      </c>
      <c r="H126" s="4">
        <v>1</v>
      </c>
      <c r="I126" s="4">
        <v>1</v>
      </c>
      <c r="J126" s="4">
        <v>1</v>
      </c>
      <c r="K126" s="4" t="s">
        <v>30</v>
      </c>
      <c r="L126" s="4">
        <v>621.18</v>
      </c>
      <c r="M126" s="4">
        <v>621.18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45175</v>
      </c>
      <c r="S126" s="6">
        <v>45183</v>
      </c>
      <c r="T126" s="4" t="s">
        <v>34</v>
      </c>
      <c r="U126" s="4">
        <v>621.18</v>
      </c>
      <c r="V126" s="4">
        <v>0</v>
      </c>
      <c r="W126" s="4">
        <v>0</v>
      </c>
      <c r="X126" s="4" t="s">
        <v>642</v>
      </c>
      <c r="Y126" s="4" t="s">
        <v>643</v>
      </c>
    </row>
    <row r="127" s="4" customFormat="1" spans="1:25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646</v>
      </c>
      <c r="F127" s="6">
        <v>45177</v>
      </c>
      <c r="G127" s="6">
        <v>45180</v>
      </c>
      <c r="H127" s="4">
        <v>1</v>
      </c>
      <c r="I127" s="4">
        <v>3</v>
      </c>
      <c r="J127" s="4">
        <v>3</v>
      </c>
      <c r="K127" s="4" t="s">
        <v>30</v>
      </c>
      <c r="L127" s="4">
        <v>491.73</v>
      </c>
      <c r="M127" s="4">
        <v>491.73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45176.0000115741</v>
      </c>
      <c r="S127" s="6">
        <v>45183</v>
      </c>
      <c r="T127" s="4" t="s">
        <v>34</v>
      </c>
      <c r="U127" s="4">
        <v>491.73</v>
      </c>
      <c r="V127" s="4">
        <v>0</v>
      </c>
      <c r="W127" s="4">
        <v>0</v>
      </c>
      <c r="X127" s="4" t="s">
        <v>648</v>
      </c>
      <c r="Y127" s="4" t="s">
        <v>649</v>
      </c>
    </row>
    <row r="128" s="4" customFormat="1" spans="1:25">
      <c r="A128" s="4" t="s">
        <v>650</v>
      </c>
      <c r="B128" s="4" t="s">
        <v>26</v>
      </c>
      <c r="C128" s="4" t="s">
        <v>27</v>
      </c>
      <c r="D128" s="4" t="s">
        <v>651</v>
      </c>
      <c r="E128" s="4" t="s">
        <v>652</v>
      </c>
      <c r="F128" s="6">
        <v>45178</v>
      </c>
      <c r="G128" s="6">
        <v>45180</v>
      </c>
      <c r="H128" s="4">
        <v>1</v>
      </c>
      <c r="I128" s="4">
        <v>2</v>
      </c>
      <c r="J128" s="4">
        <v>2</v>
      </c>
      <c r="K128" s="4" t="s">
        <v>30</v>
      </c>
      <c r="L128" s="4">
        <v>2164.26</v>
      </c>
      <c r="M128" s="4">
        <v>2164.26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45176</v>
      </c>
      <c r="S128" s="6">
        <v>45183</v>
      </c>
      <c r="T128" s="4" t="s">
        <v>34</v>
      </c>
      <c r="U128" s="4">
        <v>2164.26</v>
      </c>
      <c r="V128" s="4">
        <v>0</v>
      </c>
      <c r="W128" s="4">
        <v>0</v>
      </c>
      <c r="X128" s="4" t="s">
        <v>654</v>
      </c>
      <c r="Y128" s="4" t="s">
        <v>42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656</v>
      </c>
      <c r="E129" s="4" t="s">
        <v>657</v>
      </c>
      <c r="F129" s="6">
        <v>45177</v>
      </c>
      <c r="G129" s="6">
        <v>45180</v>
      </c>
      <c r="H129" s="4">
        <v>2</v>
      </c>
      <c r="I129" s="4">
        <v>3</v>
      </c>
      <c r="J129" s="4">
        <v>6</v>
      </c>
      <c r="K129" s="4" t="s">
        <v>30</v>
      </c>
      <c r="L129" s="4">
        <v>3098.16</v>
      </c>
      <c r="M129" s="4">
        <v>3098.16</v>
      </c>
      <c r="N129" s="4" t="s">
        <v>658</v>
      </c>
      <c r="O129" s="4" t="s">
        <v>32</v>
      </c>
      <c r="P129" s="4" t="s">
        <v>33</v>
      </c>
      <c r="Q129" s="4">
        <v>0</v>
      </c>
      <c r="R129" s="7">
        <v>45176.0000115741</v>
      </c>
      <c r="S129" s="6">
        <v>45183</v>
      </c>
      <c r="T129" s="4" t="s">
        <v>34</v>
      </c>
      <c r="U129" s="4">
        <v>3098.16</v>
      </c>
      <c r="V129" s="4">
        <v>0</v>
      </c>
      <c r="W129" s="4">
        <v>0</v>
      </c>
      <c r="X129" s="4" t="s">
        <v>659</v>
      </c>
      <c r="Y129" s="4" t="s">
        <v>660</v>
      </c>
    </row>
    <row r="130" s="4" customFormat="1" spans="1:25">
      <c r="A130" s="4" t="s">
        <v>614</v>
      </c>
      <c r="B130" s="4" t="s">
        <v>26</v>
      </c>
      <c r="C130" s="4" t="s">
        <v>48</v>
      </c>
      <c r="D130" s="4" t="s">
        <v>598</v>
      </c>
      <c r="E130" s="4" t="s">
        <v>599</v>
      </c>
      <c r="F130" s="6">
        <v>45179</v>
      </c>
      <c r="G130" s="6">
        <v>45180</v>
      </c>
      <c r="H130" s="4">
        <v>1</v>
      </c>
      <c r="I130" s="4">
        <v>1</v>
      </c>
      <c r="J130" s="4">
        <v>1</v>
      </c>
      <c r="K130" s="4" t="s">
        <v>30</v>
      </c>
      <c r="L130" s="4">
        <v>-891.51</v>
      </c>
      <c r="M130" s="4">
        <v>-891.51</v>
      </c>
      <c r="N130" s="4" t="s">
        <v>615</v>
      </c>
      <c r="O130" s="4" t="s">
        <v>32</v>
      </c>
      <c r="P130" s="4" t="s">
        <v>33</v>
      </c>
      <c r="Q130" s="4">
        <v>0</v>
      </c>
      <c r="R130" s="7">
        <v>45175</v>
      </c>
      <c r="S130" s="6">
        <v>45183</v>
      </c>
      <c r="T130" s="4" t="s">
        <v>34</v>
      </c>
      <c r="U130" s="4">
        <v>-891.51</v>
      </c>
      <c r="V130" s="4">
        <v>0</v>
      </c>
      <c r="W130" s="4">
        <v>0</v>
      </c>
      <c r="X130" s="4" t="s">
        <v>616</v>
      </c>
      <c r="Y130" s="4" t="s">
        <v>602</v>
      </c>
    </row>
    <row r="131" s="4" customFormat="1" spans="1:25">
      <c r="A131" s="4" t="s">
        <v>661</v>
      </c>
      <c r="B131" s="4" t="s">
        <v>26</v>
      </c>
      <c r="C131" s="4" t="s">
        <v>27</v>
      </c>
      <c r="D131" s="4" t="s">
        <v>662</v>
      </c>
      <c r="E131" s="4" t="s">
        <v>663</v>
      </c>
      <c r="F131" s="6">
        <v>45178</v>
      </c>
      <c r="G131" s="6">
        <v>45180</v>
      </c>
      <c r="H131" s="4">
        <v>1</v>
      </c>
      <c r="I131" s="4">
        <v>2</v>
      </c>
      <c r="J131" s="4">
        <v>2</v>
      </c>
      <c r="K131" s="4" t="s">
        <v>30</v>
      </c>
      <c r="L131" s="4">
        <v>1215.78</v>
      </c>
      <c r="M131" s="4">
        <v>1215.78</v>
      </c>
      <c r="N131" s="4" t="s">
        <v>664</v>
      </c>
      <c r="O131" s="4" t="s">
        <v>32</v>
      </c>
      <c r="P131" s="4" t="s">
        <v>33</v>
      </c>
      <c r="Q131" s="4">
        <v>0</v>
      </c>
      <c r="R131" s="7">
        <v>45176.0000115741</v>
      </c>
      <c r="S131" s="6">
        <v>45183</v>
      </c>
      <c r="T131" s="4" t="s">
        <v>34</v>
      </c>
      <c r="U131" s="4">
        <v>1215.78</v>
      </c>
      <c r="V131" s="4">
        <v>0</v>
      </c>
      <c r="W131" s="4">
        <v>0</v>
      </c>
      <c r="X131" s="4" t="s">
        <v>665</v>
      </c>
      <c r="Y131" s="4" t="s">
        <v>42</v>
      </c>
    </row>
    <row r="132" s="4" customFormat="1" spans="1:25">
      <c r="A132" s="4" t="s">
        <v>597</v>
      </c>
      <c r="B132" s="4" t="s">
        <v>26</v>
      </c>
      <c r="C132" s="4" t="s">
        <v>48</v>
      </c>
      <c r="D132" s="4" t="s">
        <v>598</v>
      </c>
      <c r="E132" s="4" t="s">
        <v>599</v>
      </c>
      <c r="F132" s="6">
        <v>45179</v>
      </c>
      <c r="G132" s="6">
        <v>45180</v>
      </c>
      <c r="H132" s="4">
        <v>1</v>
      </c>
      <c r="I132" s="4">
        <v>1</v>
      </c>
      <c r="J132" s="4">
        <v>1</v>
      </c>
      <c r="K132" s="4" t="s">
        <v>30</v>
      </c>
      <c r="L132" s="4">
        <v>-894.5</v>
      </c>
      <c r="M132" s="4">
        <v>-894.5</v>
      </c>
      <c r="N132" s="4" t="s">
        <v>600</v>
      </c>
      <c r="O132" s="4" t="s">
        <v>32</v>
      </c>
      <c r="P132" s="4" t="s">
        <v>33</v>
      </c>
      <c r="Q132" s="4">
        <v>0</v>
      </c>
      <c r="R132" s="7">
        <v>45175</v>
      </c>
      <c r="S132" s="6">
        <v>45183</v>
      </c>
      <c r="T132" s="4" t="s">
        <v>34</v>
      </c>
      <c r="U132" s="4">
        <v>-894.5</v>
      </c>
      <c r="V132" s="4">
        <v>0</v>
      </c>
      <c r="W132" s="4">
        <v>0</v>
      </c>
      <c r="X132" s="4" t="s">
        <v>601</v>
      </c>
      <c r="Y132" s="4" t="s">
        <v>602</v>
      </c>
    </row>
    <row r="133" s="4" customFormat="1" spans="1:25">
      <c r="A133" s="4" t="s">
        <v>666</v>
      </c>
      <c r="B133" s="4" t="s">
        <v>26</v>
      </c>
      <c r="C133" s="4" t="s">
        <v>27</v>
      </c>
      <c r="D133" s="4" t="s">
        <v>667</v>
      </c>
      <c r="E133" s="4" t="s">
        <v>668</v>
      </c>
      <c r="F133" s="6">
        <v>45177</v>
      </c>
      <c r="G133" s="6">
        <v>45180</v>
      </c>
      <c r="H133" s="4">
        <v>1</v>
      </c>
      <c r="I133" s="4">
        <v>3</v>
      </c>
      <c r="J133" s="4">
        <v>3</v>
      </c>
      <c r="K133" s="4" t="s">
        <v>30</v>
      </c>
      <c r="L133" s="4">
        <v>1246.13</v>
      </c>
      <c r="M133" s="4">
        <v>1246.13</v>
      </c>
      <c r="N133" s="4" t="s">
        <v>669</v>
      </c>
      <c r="O133" s="4" t="s">
        <v>32</v>
      </c>
      <c r="P133" s="4" t="s">
        <v>33</v>
      </c>
      <c r="Q133" s="4">
        <v>0</v>
      </c>
      <c r="R133" s="7">
        <v>45176.0000115741</v>
      </c>
      <c r="S133" s="6">
        <v>45183</v>
      </c>
      <c r="T133" s="4" t="s">
        <v>34</v>
      </c>
      <c r="U133" s="4">
        <v>1246.13</v>
      </c>
      <c r="V133" s="4">
        <v>0</v>
      </c>
      <c r="W133" s="4">
        <v>0</v>
      </c>
      <c r="X133" s="4" t="s">
        <v>670</v>
      </c>
      <c r="Y133" s="4" t="s">
        <v>671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158</v>
      </c>
      <c r="F134" s="6">
        <v>45176</v>
      </c>
      <c r="G134" s="6">
        <v>45180</v>
      </c>
      <c r="H134" s="4">
        <v>1</v>
      </c>
      <c r="I134" s="4">
        <v>4</v>
      </c>
      <c r="J134" s="4">
        <v>4</v>
      </c>
      <c r="K134" s="4" t="s">
        <v>30</v>
      </c>
      <c r="L134" s="4">
        <v>2799.52</v>
      </c>
      <c r="M134" s="4">
        <v>2799.52</v>
      </c>
      <c r="N134" s="4" t="s">
        <v>674</v>
      </c>
      <c r="O134" s="4" t="s">
        <v>32</v>
      </c>
      <c r="P134" s="4" t="s">
        <v>33</v>
      </c>
      <c r="Q134" s="4">
        <v>0</v>
      </c>
      <c r="R134" s="7">
        <v>45176</v>
      </c>
      <c r="S134" s="6">
        <v>45183</v>
      </c>
      <c r="T134" s="4" t="s">
        <v>34</v>
      </c>
      <c r="U134" s="4">
        <v>2799.52</v>
      </c>
      <c r="V134" s="4">
        <v>0</v>
      </c>
      <c r="W134" s="4">
        <v>0</v>
      </c>
      <c r="X134" s="4" t="s">
        <v>675</v>
      </c>
      <c r="Y134" s="4" t="s">
        <v>42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45178</v>
      </c>
      <c r="G135" s="6">
        <v>45180</v>
      </c>
      <c r="H135" s="4">
        <v>1</v>
      </c>
      <c r="I135" s="4">
        <v>2</v>
      </c>
      <c r="J135" s="4">
        <v>2</v>
      </c>
      <c r="K135" s="4" t="s">
        <v>30</v>
      </c>
      <c r="L135" s="4">
        <v>454.68</v>
      </c>
      <c r="M135" s="4">
        <v>454.68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45176.0000115741</v>
      </c>
      <c r="S135" s="6">
        <v>45183</v>
      </c>
      <c r="T135" s="4" t="s">
        <v>34</v>
      </c>
      <c r="U135" s="4">
        <v>454.68</v>
      </c>
      <c r="V135" s="4">
        <v>0</v>
      </c>
      <c r="W135" s="4">
        <v>0</v>
      </c>
      <c r="X135" s="4" t="s">
        <v>680</v>
      </c>
      <c r="Y135" s="4" t="s">
        <v>42</v>
      </c>
    </row>
    <row r="136" s="4" customFormat="1" spans="1:25">
      <c r="A136" s="4" t="s">
        <v>681</v>
      </c>
      <c r="B136" s="4" t="s">
        <v>26</v>
      </c>
      <c r="C136" s="4" t="s">
        <v>27</v>
      </c>
      <c r="D136" s="4" t="s">
        <v>682</v>
      </c>
      <c r="E136" s="4" t="s">
        <v>683</v>
      </c>
      <c r="F136" s="6">
        <v>45177</v>
      </c>
      <c r="G136" s="6">
        <v>45180</v>
      </c>
      <c r="H136" s="4">
        <v>1</v>
      </c>
      <c r="I136" s="4">
        <v>3</v>
      </c>
      <c r="J136" s="4">
        <v>3</v>
      </c>
      <c r="K136" s="4" t="s">
        <v>30</v>
      </c>
      <c r="L136" s="4">
        <v>5277.53</v>
      </c>
      <c r="M136" s="4">
        <v>5277.53</v>
      </c>
      <c r="N136" s="4" t="s">
        <v>684</v>
      </c>
      <c r="O136" s="4" t="s">
        <v>32</v>
      </c>
      <c r="P136" s="4" t="s">
        <v>33</v>
      </c>
      <c r="Q136" s="4">
        <v>0</v>
      </c>
      <c r="R136" s="7">
        <v>45176.0000115741</v>
      </c>
      <c r="S136" s="6">
        <v>45183</v>
      </c>
      <c r="T136" s="4" t="s">
        <v>34</v>
      </c>
      <c r="U136" s="4">
        <v>5277.53</v>
      </c>
      <c r="V136" s="4">
        <v>0</v>
      </c>
      <c r="W136" s="4">
        <v>0</v>
      </c>
      <c r="X136" s="4" t="s">
        <v>685</v>
      </c>
      <c r="Y136" s="4" t="s">
        <v>42</v>
      </c>
    </row>
    <row r="137" s="4" customFormat="1" spans="1:25">
      <c r="A137" s="4" t="s">
        <v>686</v>
      </c>
      <c r="B137" s="4" t="s">
        <v>26</v>
      </c>
      <c r="C137" s="4" t="s">
        <v>27</v>
      </c>
      <c r="D137" s="4" t="s">
        <v>687</v>
      </c>
      <c r="E137" s="4" t="s">
        <v>688</v>
      </c>
      <c r="F137" s="6">
        <v>45179</v>
      </c>
      <c r="G137" s="6">
        <v>45180</v>
      </c>
      <c r="H137" s="4">
        <v>1</v>
      </c>
      <c r="I137" s="4">
        <v>1</v>
      </c>
      <c r="J137" s="4">
        <v>1</v>
      </c>
      <c r="K137" s="4" t="s">
        <v>30</v>
      </c>
      <c r="L137" s="4">
        <v>1283</v>
      </c>
      <c r="M137" s="4">
        <v>1283</v>
      </c>
      <c r="N137" s="4" t="s">
        <v>689</v>
      </c>
      <c r="O137" s="4" t="s">
        <v>32</v>
      </c>
      <c r="P137" s="4" t="s">
        <v>33</v>
      </c>
      <c r="Q137" s="4">
        <v>0</v>
      </c>
      <c r="R137" s="7">
        <v>45176.0000115741</v>
      </c>
      <c r="S137" s="6">
        <v>45183</v>
      </c>
      <c r="T137" s="4" t="s">
        <v>34</v>
      </c>
      <c r="U137" s="4">
        <v>1283</v>
      </c>
      <c r="V137" s="4">
        <v>0</v>
      </c>
      <c r="W137" s="4">
        <v>0</v>
      </c>
      <c r="X137" s="4" t="s">
        <v>690</v>
      </c>
      <c r="Y137" s="4" t="s">
        <v>42</v>
      </c>
    </row>
    <row r="138" s="4" customFormat="1" spans="1:25">
      <c r="A138" s="4" t="s">
        <v>691</v>
      </c>
      <c r="B138" s="4" t="s">
        <v>26</v>
      </c>
      <c r="C138" s="4" t="s">
        <v>27</v>
      </c>
      <c r="D138" s="4" t="s">
        <v>692</v>
      </c>
      <c r="E138" s="4" t="s">
        <v>693</v>
      </c>
      <c r="F138" s="6">
        <v>45179</v>
      </c>
      <c r="G138" s="6">
        <v>45180</v>
      </c>
      <c r="H138" s="4">
        <v>1</v>
      </c>
      <c r="I138" s="4">
        <v>1</v>
      </c>
      <c r="J138" s="4">
        <v>1</v>
      </c>
      <c r="K138" s="4" t="s">
        <v>30</v>
      </c>
      <c r="L138" s="4">
        <v>439.45</v>
      </c>
      <c r="M138" s="4">
        <v>439.45</v>
      </c>
      <c r="N138" s="4" t="s">
        <v>694</v>
      </c>
      <c r="O138" s="4" t="s">
        <v>32</v>
      </c>
      <c r="P138" s="4" t="s">
        <v>33</v>
      </c>
      <c r="Q138" s="4">
        <v>0</v>
      </c>
      <c r="R138" s="7">
        <v>45177</v>
      </c>
      <c r="S138" s="6">
        <v>45183</v>
      </c>
      <c r="T138" s="4" t="s">
        <v>34</v>
      </c>
      <c r="U138" s="4">
        <v>439.45</v>
      </c>
      <c r="V138" s="4">
        <v>0</v>
      </c>
      <c r="W138" s="4">
        <v>0</v>
      </c>
      <c r="X138" s="4" t="s">
        <v>695</v>
      </c>
      <c r="Y138" s="4" t="s">
        <v>42</v>
      </c>
    </row>
    <row r="139" s="4" customFormat="1" spans="1:27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45179</v>
      </c>
      <c r="G139" s="6">
        <v>45180</v>
      </c>
      <c r="H139" s="4">
        <v>3</v>
      </c>
      <c r="I139" s="4">
        <v>1</v>
      </c>
      <c r="J139" s="4">
        <v>3</v>
      </c>
      <c r="K139" s="4" t="s">
        <v>30</v>
      </c>
      <c r="L139" s="4">
        <v>1622.76</v>
      </c>
      <c r="M139" s="4">
        <v>1622.76</v>
      </c>
      <c r="N139" s="4" t="s">
        <v>699</v>
      </c>
      <c r="O139" s="4" t="s">
        <v>32</v>
      </c>
      <c r="P139" s="4" t="s">
        <v>33</v>
      </c>
      <c r="Q139" s="4">
        <v>0</v>
      </c>
      <c r="R139" s="7">
        <v>45177.0000115741</v>
      </c>
      <c r="S139" s="6">
        <v>45183</v>
      </c>
      <c r="T139" s="4" t="s">
        <v>34</v>
      </c>
      <c r="U139" s="4">
        <v>1622.76</v>
      </c>
      <c r="V139" s="4">
        <v>0</v>
      </c>
      <c r="W139" s="4">
        <v>0</v>
      </c>
      <c r="X139" s="4" t="s">
        <v>700</v>
      </c>
      <c r="Y139" s="4">
        <v>438942</v>
      </c>
      <c r="Z139" s="4">
        <v>43</v>
      </c>
      <c r="AA139" s="4" t="s">
        <v>701</v>
      </c>
    </row>
    <row r="140" s="4" customFormat="1" spans="1:25">
      <c r="A140" s="4" t="s">
        <v>702</v>
      </c>
      <c r="B140" s="4" t="s">
        <v>26</v>
      </c>
      <c r="C140" s="4" t="s">
        <v>27</v>
      </c>
      <c r="D140" s="4" t="s">
        <v>703</v>
      </c>
      <c r="E140" s="4" t="s">
        <v>704</v>
      </c>
      <c r="F140" s="6">
        <v>45177</v>
      </c>
      <c r="G140" s="6">
        <v>45180</v>
      </c>
      <c r="H140" s="4">
        <v>1</v>
      </c>
      <c r="I140" s="4">
        <v>3</v>
      </c>
      <c r="J140" s="4">
        <v>3</v>
      </c>
      <c r="K140" s="4" t="s">
        <v>30</v>
      </c>
      <c r="L140" s="4">
        <v>1302.95</v>
      </c>
      <c r="M140" s="4">
        <v>1302.95</v>
      </c>
      <c r="N140" s="4" t="s">
        <v>705</v>
      </c>
      <c r="O140" s="4" t="s">
        <v>32</v>
      </c>
      <c r="P140" s="4" t="s">
        <v>33</v>
      </c>
      <c r="Q140" s="4">
        <v>0</v>
      </c>
      <c r="R140" s="7">
        <v>45177</v>
      </c>
      <c r="S140" s="6">
        <v>45183</v>
      </c>
      <c r="T140" s="4" t="s">
        <v>34</v>
      </c>
      <c r="U140" s="4">
        <v>1302.95</v>
      </c>
      <c r="V140" s="4">
        <v>0</v>
      </c>
      <c r="W140" s="4">
        <v>0</v>
      </c>
      <c r="X140" s="4" t="s">
        <v>706</v>
      </c>
      <c r="Y140" s="4" t="s">
        <v>707</v>
      </c>
    </row>
    <row r="141" s="4" customFormat="1" spans="1:25">
      <c r="A141" s="4" t="s">
        <v>708</v>
      </c>
      <c r="B141" s="4" t="s">
        <v>26</v>
      </c>
      <c r="C141" s="4" t="s">
        <v>27</v>
      </c>
      <c r="D141" s="4" t="s">
        <v>709</v>
      </c>
      <c r="E141" s="4" t="s">
        <v>710</v>
      </c>
      <c r="F141" s="6">
        <v>45179</v>
      </c>
      <c r="G141" s="6">
        <v>45180</v>
      </c>
      <c r="H141" s="4">
        <v>1</v>
      </c>
      <c r="I141" s="4">
        <v>1</v>
      </c>
      <c r="J141" s="4">
        <v>1</v>
      </c>
      <c r="K141" s="4" t="s">
        <v>30</v>
      </c>
      <c r="L141" s="4">
        <v>1088.23</v>
      </c>
      <c r="M141" s="4">
        <v>1088.23</v>
      </c>
      <c r="N141" s="4" t="s">
        <v>711</v>
      </c>
      <c r="O141" s="4" t="s">
        <v>32</v>
      </c>
      <c r="P141" s="4" t="s">
        <v>33</v>
      </c>
      <c r="Q141" s="4">
        <v>0</v>
      </c>
      <c r="R141" s="7">
        <v>45177.0000115741</v>
      </c>
      <c r="S141" s="6">
        <v>45183</v>
      </c>
      <c r="T141" s="4" t="s">
        <v>34</v>
      </c>
      <c r="U141" s="4">
        <v>1088.23</v>
      </c>
      <c r="V141" s="4">
        <v>0</v>
      </c>
      <c r="W141" s="4">
        <v>0</v>
      </c>
      <c r="X141" s="4" t="s">
        <v>712</v>
      </c>
      <c r="Y141" s="4" t="s">
        <v>713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715</v>
      </c>
      <c r="E142" s="4" t="s">
        <v>716</v>
      </c>
      <c r="F142" s="6">
        <v>45179</v>
      </c>
      <c r="G142" s="6">
        <v>45180</v>
      </c>
      <c r="H142" s="4">
        <v>1</v>
      </c>
      <c r="I142" s="4">
        <v>1</v>
      </c>
      <c r="J142" s="4">
        <v>1</v>
      </c>
      <c r="K142" s="4" t="s">
        <v>30</v>
      </c>
      <c r="L142" s="4">
        <v>731.79</v>
      </c>
      <c r="M142" s="4">
        <v>731.79</v>
      </c>
      <c r="N142" s="4" t="s">
        <v>717</v>
      </c>
      <c r="O142" s="4" t="s">
        <v>32</v>
      </c>
      <c r="P142" s="4" t="s">
        <v>33</v>
      </c>
      <c r="Q142" s="4">
        <v>0</v>
      </c>
      <c r="R142" s="7">
        <v>45177.0000115741</v>
      </c>
      <c r="S142" s="6">
        <v>45183</v>
      </c>
      <c r="T142" s="4" t="s">
        <v>34</v>
      </c>
      <c r="U142" s="4">
        <v>731.79</v>
      </c>
      <c r="V142" s="4">
        <v>0</v>
      </c>
      <c r="W142" s="4">
        <v>0</v>
      </c>
      <c r="X142" s="4" t="s">
        <v>718</v>
      </c>
      <c r="Y142" s="4" t="s">
        <v>719</v>
      </c>
    </row>
    <row r="143" s="4" customFormat="1" spans="1:25">
      <c r="A143" s="4" t="s">
        <v>720</v>
      </c>
      <c r="B143" s="4" t="s">
        <v>26</v>
      </c>
      <c r="C143" s="4" t="s">
        <v>27</v>
      </c>
      <c r="D143" s="4" t="s">
        <v>721</v>
      </c>
      <c r="E143" s="4" t="s">
        <v>722</v>
      </c>
      <c r="F143" s="6">
        <v>45179</v>
      </c>
      <c r="G143" s="6">
        <v>45180</v>
      </c>
      <c r="H143" s="4">
        <v>2</v>
      </c>
      <c r="I143" s="4">
        <v>1</v>
      </c>
      <c r="J143" s="4">
        <v>2</v>
      </c>
      <c r="K143" s="4" t="s">
        <v>30</v>
      </c>
      <c r="L143" s="4">
        <v>739.9</v>
      </c>
      <c r="M143" s="4">
        <v>739.9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45177</v>
      </c>
      <c r="S143" s="6">
        <v>45183</v>
      </c>
      <c r="T143" s="4" t="s">
        <v>34</v>
      </c>
      <c r="U143" s="4">
        <v>739.9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96</v>
      </c>
      <c r="E144" s="4" t="s">
        <v>727</v>
      </c>
      <c r="F144" s="6">
        <v>45178</v>
      </c>
      <c r="G144" s="6">
        <v>45180</v>
      </c>
      <c r="H144" s="4">
        <v>1</v>
      </c>
      <c r="I144" s="4">
        <v>2</v>
      </c>
      <c r="J144" s="4">
        <v>2</v>
      </c>
      <c r="K144" s="4" t="s">
        <v>30</v>
      </c>
      <c r="L144" s="4">
        <v>649.8</v>
      </c>
      <c r="M144" s="4">
        <v>649.8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45177.0000115741</v>
      </c>
      <c r="S144" s="6">
        <v>45183</v>
      </c>
      <c r="T144" s="4" t="s">
        <v>34</v>
      </c>
      <c r="U144" s="4">
        <v>649.8</v>
      </c>
      <c r="V144" s="4">
        <v>0</v>
      </c>
      <c r="W144" s="4">
        <v>0</v>
      </c>
      <c r="X144" s="4" t="s">
        <v>729</v>
      </c>
      <c r="Y144" s="4" t="s">
        <v>42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731</v>
      </c>
      <c r="E145" s="4" t="s">
        <v>536</v>
      </c>
      <c r="F145" s="6">
        <v>45178</v>
      </c>
      <c r="G145" s="6">
        <v>45180</v>
      </c>
      <c r="H145" s="4">
        <v>1</v>
      </c>
      <c r="I145" s="4">
        <v>2</v>
      </c>
      <c r="J145" s="4">
        <v>2</v>
      </c>
      <c r="K145" s="4" t="s">
        <v>30</v>
      </c>
      <c r="L145" s="4">
        <v>2441.7</v>
      </c>
      <c r="M145" s="4">
        <v>2441.7</v>
      </c>
      <c r="N145" s="4" t="s">
        <v>732</v>
      </c>
      <c r="O145" s="4" t="s">
        <v>32</v>
      </c>
      <c r="P145" s="4" t="s">
        <v>33</v>
      </c>
      <c r="Q145" s="4">
        <v>0</v>
      </c>
      <c r="R145" s="7">
        <v>45177.0000115741</v>
      </c>
      <c r="S145" s="6">
        <v>45183</v>
      </c>
      <c r="T145" s="4" t="s">
        <v>34</v>
      </c>
      <c r="U145" s="4">
        <v>2441.7</v>
      </c>
      <c r="V145" s="4">
        <v>0</v>
      </c>
      <c r="W145" s="4">
        <v>0</v>
      </c>
      <c r="X145" s="4" t="s">
        <v>733</v>
      </c>
      <c r="Y145" s="4" t="s">
        <v>734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736</v>
      </c>
      <c r="E146" s="4" t="s">
        <v>737</v>
      </c>
      <c r="F146" s="6">
        <v>45178</v>
      </c>
      <c r="G146" s="6">
        <v>45180</v>
      </c>
      <c r="H146" s="4">
        <v>1</v>
      </c>
      <c r="I146" s="4">
        <v>2</v>
      </c>
      <c r="J146" s="4">
        <v>2</v>
      </c>
      <c r="K146" s="4" t="s">
        <v>30</v>
      </c>
      <c r="L146" s="4">
        <v>1162.08</v>
      </c>
      <c r="M146" s="4">
        <v>1162.08</v>
      </c>
      <c r="N146" s="4" t="s">
        <v>738</v>
      </c>
      <c r="O146" s="4" t="s">
        <v>32</v>
      </c>
      <c r="P146" s="4" t="s">
        <v>33</v>
      </c>
      <c r="Q146" s="4">
        <v>0</v>
      </c>
      <c r="R146" s="7">
        <v>45177.0000115741</v>
      </c>
      <c r="S146" s="6">
        <v>45183</v>
      </c>
      <c r="T146" s="4" t="s">
        <v>34</v>
      </c>
      <c r="U146" s="4">
        <v>1162.08</v>
      </c>
      <c r="V146" s="4">
        <v>0</v>
      </c>
      <c r="W146" s="4">
        <v>0</v>
      </c>
      <c r="X146" s="4" t="s">
        <v>739</v>
      </c>
      <c r="Y146" s="4" t="s">
        <v>740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743</v>
      </c>
      <c r="F147" s="6">
        <v>45178</v>
      </c>
      <c r="G147" s="6">
        <v>45180</v>
      </c>
      <c r="H147" s="4">
        <v>1</v>
      </c>
      <c r="I147" s="4">
        <v>2</v>
      </c>
      <c r="J147" s="4">
        <v>2</v>
      </c>
      <c r="K147" s="4" t="s">
        <v>30</v>
      </c>
      <c r="L147" s="4">
        <v>2221.4</v>
      </c>
      <c r="M147" s="4">
        <v>2221.4</v>
      </c>
      <c r="N147" s="4" t="s">
        <v>744</v>
      </c>
      <c r="O147" s="4" t="s">
        <v>32</v>
      </c>
      <c r="P147" s="4" t="s">
        <v>33</v>
      </c>
      <c r="Q147" s="4">
        <v>0</v>
      </c>
      <c r="R147" s="7">
        <v>45177.0000115741</v>
      </c>
      <c r="S147" s="6">
        <v>45183</v>
      </c>
      <c r="T147" s="4" t="s">
        <v>34</v>
      </c>
      <c r="U147" s="4">
        <v>2221.4</v>
      </c>
      <c r="V147" s="4">
        <v>0</v>
      </c>
      <c r="W147" s="4">
        <v>0</v>
      </c>
      <c r="X147" s="4" t="s">
        <v>745</v>
      </c>
      <c r="Y147" s="4" t="s">
        <v>42</v>
      </c>
    </row>
    <row r="148" s="4" customFormat="1" spans="1:25">
      <c r="A148" s="4" t="s">
        <v>746</v>
      </c>
      <c r="B148" s="4" t="s">
        <v>26</v>
      </c>
      <c r="C148" s="4" t="s">
        <v>27</v>
      </c>
      <c r="D148" s="4" t="s">
        <v>747</v>
      </c>
      <c r="E148" s="4" t="s">
        <v>748</v>
      </c>
      <c r="F148" s="6">
        <v>45178</v>
      </c>
      <c r="G148" s="6">
        <v>45180</v>
      </c>
      <c r="H148" s="4">
        <v>1</v>
      </c>
      <c r="I148" s="4">
        <v>2</v>
      </c>
      <c r="J148" s="4">
        <v>2</v>
      </c>
      <c r="K148" s="4" t="s">
        <v>30</v>
      </c>
      <c r="L148" s="4">
        <v>1464.4</v>
      </c>
      <c r="M148" s="4">
        <v>1464.4</v>
      </c>
      <c r="N148" s="4" t="s">
        <v>749</v>
      </c>
      <c r="O148" s="4" t="s">
        <v>32</v>
      </c>
      <c r="P148" s="4" t="s">
        <v>33</v>
      </c>
      <c r="Q148" s="4">
        <v>0</v>
      </c>
      <c r="R148" s="7">
        <v>45177</v>
      </c>
      <c r="S148" s="6">
        <v>45183</v>
      </c>
      <c r="T148" s="4" t="s">
        <v>34</v>
      </c>
      <c r="U148" s="4">
        <v>1464.4</v>
      </c>
      <c r="V148" s="4">
        <v>0</v>
      </c>
      <c r="W148" s="4">
        <v>0</v>
      </c>
      <c r="X148" s="4" t="s">
        <v>750</v>
      </c>
      <c r="Y148" s="4" t="s">
        <v>42</v>
      </c>
    </row>
    <row r="149" s="4" customFormat="1" spans="1:25">
      <c r="A149" s="4" t="s">
        <v>751</v>
      </c>
      <c r="B149" s="4" t="s">
        <v>26</v>
      </c>
      <c r="C149" s="4" t="s">
        <v>27</v>
      </c>
      <c r="D149" s="4" t="s">
        <v>752</v>
      </c>
      <c r="E149" s="4" t="s">
        <v>753</v>
      </c>
      <c r="F149" s="6">
        <v>45179</v>
      </c>
      <c r="G149" s="6">
        <v>45180</v>
      </c>
      <c r="H149" s="4">
        <v>1</v>
      </c>
      <c r="I149" s="4">
        <v>1</v>
      </c>
      <c r="J149" s="4">
        <v>1</v>
      </c>
      <c r="K149" s="4" t="s">
        <v>30</v>
      </c>
      <c r="L149" s="4">
        <v>432.2</v>
      </c>
      <c r="M149" s="4">
        <v>432.2</v>
      </c>
      <c r="N149" s="4" t="s">
        <v>754</v>
      </c>
      <c r="O149" s="4" t="s">
        <v>32</v>
      </c>
      <c r="P149" s="4" t="s">
        <v>33</v>
      </c>
      <c r="Q149" s="4">
        <v>0</v>
      </c>
      <c r="R149" s="7">
        <v>45177.0000115741</v>
      </c>
      <c r="S149" s="6">
        <v>45183</v>
      </c>
      <c r="T149" s="4" t="s">
        <v>34</v>
      </c>
      <c r="U149" s="4">
        <v>432.2</v>
      </c>
      <c r="V149" s="4">
        <v>0</v>
      </c>
      <c r="W149" s="4">
        <v>0</v>
      </c>
      <c r="X149" s="4" t="s">
        <v>755</v>
      </c>
      <c r="Y149" s="4" t="s">
        <v>42</v>
      </c>
    </row>
    <row r="150" s="4" customFormat="1" spans="1:25">
      <c r="A150" s="4" t="s">
        <v>756</v>
      </c>
      <c r="B150" s="4" t="s">
        <v>26</v>
      </c>
      <c r="C150" s="4" t="s">
        <v>27</v>
      </c>
      <c r="D150" s="4" t="s">
        <v>757</v>
      </c>
      <c r="E150" s="4" t="s">
        <v>758</v>
      </c>
      <c r="F150" s="6">
        <v>45178</v>
      </c>
      <c r="G150" s="6">
        <v>45180</v>
      </c>
      <c r="H150" s="4">
        <v>2</v>
      </c>
      <c r="I150" s="4">
        <v>2</v>
      </c>
      <c r="J150" s="4">
        <v>4</v>
      </c>
      <c r="K150" s="4" t="s">
        <v>30</v>
      </c>
      <c r="L150" s="4">
        <v>2602.36</v>
      </c>
      <c r="M150" s="4">
        <v>2602.36</v>
      </c>
      <c r="N150" s="4" t="s">
        <v>759</v>
      </c>
      <c r="O150" s="4" t="s">
        <v>32</v>
      </c>
      <c r="P150" s="4" t="s">
        <v>33</v>
      </c>
      <c r="Q150" s="4">
        <v>0</v>
      </c>
      <c r="R150" s="7">
        <v>45178</v>
      </c>
      <c r="S150" s="6">
        <v>45183</v>
      </c>
      <c r="T150" s="4" t="s">
        <v>34</v>
      </c>
      <c r="U150" s="4">
        <v>2602.36</v>
      </c>
      <c r="V150" s="4">
        <v>0</v>
      </c>
      <c r="W150" s="4">
        <v>0</v>
      </c>
      <c r="X150" s="4" t="s">
        <v>760</v>
      </c>
      <c r="Y150" s="4" t="s">
        <v>42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762</v>
      </c>
      <c r="E151" s="4" t="s">
        <v>763</v>
      </c>
      <c r="F151" s="6">
        <v>45179</v>
      </c>
      <c r="G151" s="6">
        <v>45180</v>
      </c>
      <c r="H151" s="4">
        <v>1</v>
      </c>
      <c r="I151" s="4">
        <v>1</v>
      </c>
      <c r="J151" s="4">
        <v>1</v>
      </c>
      <c r="K151" s="4" t="s">
        <v>30</v>
      </c>
      <c r="L151" s="4">
        <v>1155.51</v>
      </c>
      <c r="M151" s="4">
        <v>1155.51</v>
      </c>
      <c r="N151" s="4" t="s">
        <v>764</v>
      </c>
      <c r="O151" s="4" t="s">
        <v>32</v>
      </c>
      <c r="P151" s="4" t="s">
        <v>33</v>
      </c>
      <c r="Q151" s="4">
        <v>0</v>
      </c>
      <c r="R151" s="7">
        <v>45178</v>
      </c>
      <c r="S151" s="6">
        <v>45183</v>
      </c>
      <c r="T151" s="4" t="s">
        <v>34</v>
      </c>
      <c r="U151" s="4">
        <v>1155.51</v>
      </c>
      <c r="V151" s="4">
        <v>0</v>
      </c>
      <c r="W151" s="4">
        <v>0</v>
      </c>
      <c r="X151" s="4" t="s">
        <v>765</v>
      </c>
      <c r="Y151" s="4" t="s">
        <v>766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762</v>
      </c>
      <c r="E152" s="4" t="s">
        <v>763</v>
      </c>
      <c r="F152" s="6">
        <v>45179</v>
      </c>
      <c r="G152" s="6">
        <v>45180</v>
      </c>
      <c r="H152" s="4">
        <v>1</v>
      </c>
      <c r="I152" s="4">
        <v>1</v>
      </c>
      <c r="J152" s="4">
        <v>1</v>
      </c>
      <c r="K152" s="4" t="s">
        <v>30</v>
      </c>
      <c r="L152" s="4">
        <v>1155.51</v>
      </c>
      <c r="M152" s="4">
        <v>1155.51</v>
      </c>
      <c r="N152" s="4" t="s">
        <v>768</v>
      </c>
      <c r="O152" s="4" t="s">
        <v>32</v>
      </c>
      <c r="P152" s="4" t="s">
        <v>33</v>
      </c>
      <c r="Q152" s="4">
        <v>0</v>
      </c>
      <c r="R152" s="7">
        <v>45178</v>
      </c>
      <c r="S152" s="6">
        <v>45183</v>
      </c>
      <c r="T152" s="4" t="s">
        <v>34</v>
      </c>
      <c r="U152" s="4">
        <v>1155.51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772</v>
      </c>
      <c r="E153" s="4" t="s">
        <v>773</v>
      </c>
      <c r="F153" s="6">
        <v>45178</v>
      </c>
      <c r="G153" s="6">
        <v>45180</v>
      </c>
      <c r="H153" s="4">
        <v>1</v>
      </c>
      <c r="I153" s="4">
        <v>2</v>
      </c>
      <c r="J153" s="4">
        <v>2</v>
      </c>
      <c r="K153" s="4" t="s">
        <v>30</v>
      </c>
      <c r="L153" s="4">
        <v>2525.82</v>
      </c>
      <c r="M153" s="4">
        <v>2525.82</v>
      </c>
      <c r="N153" s="4" t="s">
        <v>774</v>
      </c>
      <c r="O153" s="4" t="s">
        <v>32</v>
      </c>
      <c r="P153" s="4" t="s">
        <v>33</v>
      </c>
      <c r="Q153" s="4">
        <v>0</v>
      </c>
      <c r="R153" s="7">
        <v>45178</v>
      </c>
      <c r="S153" s="6">
        <v>45183</v>
      </c>
      <c r="T153" s="4" t="s">
        <v>34</v>
      </c>
      <c r="U153" s="4">
        <v>2525.82</v>
      </c>
      <c r="V153" s="4">
        <v>0</v>
      </c>
      <c r="W153" s="4">
        <v>0</v>
      </c>
      <c r="X153" s="4" t="s">
        <v>775</v>
      </c>
      <c r="Y153" s="4" t="s">
        <v>42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778</v>
      </c>
      <c r="F154" s="6">
        <v>45178</v>
      </c>
      <c r="G154" s="6">
        <v>45180</v>
      </c>
      <c r="H154" s="4">
        <v>1</v>
      </c>
      <c r="I154" s="4">
        <v>2</v>
      </c>
      <c r="J154" s="4">
        <v>2</v>
      </c>
      <c r="K154" s="4" t="s">
        <v>30</v>
      </c>
      <c r="L154" s="4">
        <v>1283.34</v>
      </c>
      <c r="M154" s="4">
        <v>1283.34</v>
      </c>
      <c r="N154" s="4" t="s">
        <v>779</v>
      </c>
      <c r="O154" s="4" t="s">
        <v>32</v>
      </c>
      <c r="P154" s="4" t="s">
        <v>33</v>
      </c>
      <c r="Q154" s="4">
        <v>0</v>
      </c>
      <c r="R154" s="7">
        <v>45178.0000115741</v>
      </c>
      <c r="S154" s="6">
        <v>45183</v>
      </c>
      <c r="T154" s="4" t="s">
        <v>34</v>
      </c>
      <c r="U154" s="4">
        <v>1283.34</v>
      </c>
      <c r="V154" s="4">
        <v>0</v>
      </c>
      <c r="W154" s="4">
        <v>0</v>
      </c>
      <c r="X154" s="4" t="s">
        <v>780</v>
      </c>
      <c r="Y154" s="4" t="s">
        <v>42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231</v>
      </c>
      <c r="F155" s="6">
        <v>45179</v>
      </c>
      <c r="G155" s="6">
        <v>45180</v>
      </c>
      <c r="H155" s="4">
        <v>1</v>
      </c>
      <c r="I155" s="4">
        <v>1</v>
      </c>
      <c r="J155" s="4">
        <v>1</v>
      </c>
      <c r="K155" s="4" t="s">
        <v>30</v>
      </c>
      <c r="L155" s="4">
        <v>285.82</v>
      </c>
      <c r="M155" s="4">
        <v>285.82</v>
      </c>
      <c r="N155" s="4" t="s">
        <v>783</v>
      </c>
      <c r="O155" s="4" t="s">
        <v>32</v>
      </c>
      <c r="P155" s="4" t="s">
        <v>33</v>
      </c>
      <c r="Q155" s="4">
        <v>0</v>
      </c>
      <c r="R155" s="7">
        <v>45178.0000115741</v>
      </c>
      <c r="S155" s="6">
        <v>45183</v>
      </c>
      <c r="T155" s="4" t="s">
        <v>34</v>
      </c>
      <c r="U155" s="4">
        <v>285.82</v>
      </c>
      <c r="V155" s="4">
        <v>0</v>
      </c>
      <c r="W155" s="4">
        <v>0</v>
      </c>
      <c r="X155" s="4" t="s">
        <v>784</v>
      </c>
      <c r="Y155" s="4" t="s">
        <v>785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788</v>
      </c>
      <c r="F156" s="6">
        <v>45179</v>
      </c>
      <c r="G156" s="6">
        <v>45180</v>
      </c>
      <c r="H156" s="4">
        <v>1</v>
      </c>
      <c r="I156" s="4">
        <v>1</v>
      </c>
      <c r="J156" s="4">
        <v>1</v>
      </c>
      <c r="K156" s="4" t="s">
        <v>30</v>
      </c>
      <c r="L156" s="4">
        <v>589.08</v>
      </c>
      <c r="M156" s="4">
        <v>589.08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45178</v>
      </c>
      <c r="S156" s="6">
        <v>45183</v>
      </c>
      <c r="T156" s="4" t="s">
        <v>34</v>
      </c>
      <c r="U156" s="4">
        <v>589.08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793</v>
      </c>
      <c r="E157" s="4" t="s">
        <v>794</v>
      </c>
      <c r="F157" s="6">
        <v>45179</v>
      </c>
      <c r="G157" s="6">
        <v>45180</v>
      </c>
      <c r="H157" s="4">
        <v>1</v>
      </c>
      <c r="I157" s="4">
        <v>1</v>
      </c>
      <c r="J157" s="4">
        <v>1</v>
      </c>
      <c r="K157" s="4" t="s">
        <v>30</v>
      </c>
      <c r="L157" s="4">
        <v>1054.31</v>
      </c>
      <c r="M157" s="4">
        <v>1054.31</v>
      </c>
      <c r="N157" s="4" t="s">
        <v>795</v>
      </c>
      <c r="O157" s="4" t="s">
        <v>32</v>
      </c>
      <c r="P157" s="4" t="s">
        <v>33</v>
      </c>
      <c r="Q157" s="4">
        <v>0</v>
      </c>
      <c r="R157" s="7">
        <v>45178</v>
      </c>
      <c r="S157" s="6">
        <v>45183</v>
      </c>
      <c r="T157" s="4" t="s">
        <v>34</v>
      </c>
      <c r="U157" s="4">
        <v>1054.31</v>
      </c>
      <c r="V157" s="4">
        <v>0</v>
      </c>
      <c r="W157" s="4">
        <v>0</v>
      </c>
      <c r="X157" s="4" t="s">
        <v>796</v>
      </c>
      <c r="Y157" s="4" t="s">
        <v>797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793</v>
      </c>
      <c r="E158" s="4" t="s">
        <v>289</v>
      </c>
      <c r="F158" s="6">
        <v>45179</v>
      </c>
      <c r="G158" s="6">
        <v>45180</v>
      </c>
      <c r="H158" s="4">
        <v>1</v>
      </c>
      <c r="I158" s="4">
        <v>1</v>
      </c>
      <c r="J158" s="4">
        <v>1</v>
      </c>
      <c r="K158" s="4" t="s">
        <v>30</v>
      </c>
      <c r="L158" s="4">
        <v>1054.31</v>
      </c>
      <c r="M158" s="4">
        <v>1054.31</v>
      </c>
      <c r="N158" s="4" t="s">
        <v>795</v>
      </c>
      <c r="O158" s="4" t="s">
        <v>32</v>
      </c>
      <c r="P158" s="4" t="s">
        <v>33</v>
      </c>
      <c r="Q158" s="4">
        <v>0</v>
      </c>
      <c r="R158" s="7">
        <v>45178</v>
      </c>
      <c r="S158" s="6">
        <v>45183</v>
      </c>
      <c r="T158" s="4" t="s">
        <v>34</v>
      </c>
      <c r="U158" s="4">
        <v>1054.31</v>
      </c>
      <c r="V158" s="4">
        <v>0</v>
      </c>
      <c r="W158" s="4">
        <v>0</v>
      </c>
      <c r="X158" s="4" t="s">
        <v>799</v>
      </c>
      <c r="Y158" s="4" t="s">
        <v>797</v>
      </c>
    </row>
    <row r="159" s="4" customFormat="1" spans="1:25">
      <c r="A159" s="4" t="s">
        <v>800</v>
      </c>
      <c r="B159" s="4" t="s">
        <v>26</v>
      </c>
      <c r="C159" s="4" t="s">
        <v>27</v>
      </c>
      <c r="D159" s="4" t="s">
        <v>801</v>
      </c>
      <c r="E159" s="4" t="s">
        <v>802</v>
      </c>
      <c r="F159" s="6">
        <v>45179</v>
      </c>
      <c r="G159" s="6">
        <v>45180</v>
      </c>
      <c r="H159" s="4">
        <v>1</v>
      </c>
      <c r="I159" s="4">
        <v>1</v>
      </c>
      <c r="J159" s="4">
        <v>1</v>
      </c>
      <c r="K159" s="4" t="s">
        <v>30</v>
      </c>
      <c r="L159" s="4">
        <v>354.99</v>
      </c>
      <c r="M159" s="4">
        <v>354.99</v>
      </c>
      <c r="N159" s="4" t="s">
        <v>803</v>
      </c>
      <c r="O159" s="4" t="s">
        <v>32</v>
      </c>
      <c r="P159" s="4" t="s">
        <v>33</v>
      </c>
      <c r="Q159" s="4">
        <v>0</v>
      </c>
      <c r="R159" s="7">
        <v>45178</v>
      </c>
      <c r="S159" s="6">
        <v>45183</v>
      </c>
      <c r="T159" s="4" t="s">
        <v>34</v>
      </c>
      <c r="U159" s="4">
        <v>354.99</v>
      </c>
      <c r="V159" s="4">
        <v>0</v>
      </c>
      <c r="W159" s="4">
        <v>0</v>
      </c>
      <c r="X159" s="4" t="s">
        <v>804</v>
      </c>
      <c r="Y159" s="4" t="s">
        <v>42</v>
      </c>
    </row>
    <row r="160" s="4" customFormat="1" spans="1:25">
      <c r="A160" s="4" t="s">
        <v>805</v>
      </c>
      <c r="B160" s="4" t="s">
        <v>26</v>
      </c>
      <c r="C160" s="4" t="s">
        <v>27</v>
      </c>
      <c r="D160" s="4" t="s">
        <v>806</v>
      </c>
      <c r="E160" s="4" t="s">
        <v>807</v>
      </c>
      <c r="F160" s="6">
        <v>45179</v>
      </c>
      <c r="G160" s="6">
        <v>45180</v>
      </c>
      <c r="H160" s="4">
        <v>1</v>
      </c>
      <c r="I160" s="4">
        <v>1</v>
      </c>
      <c r="J160" s="4">
        <v>1</v>
      </c>
      <c r="K160" s="4" t="s">
        <v>30</v>
      </c>
      <c r="L160" s="4">
        <v>329.63</v>
      </c>
      <c r="M160" s="4">
        <v>329.63</v>
      </c>
      <c r="N160" s="4" t="s">
        <v>808</v>
      </c>
      <c r="O160" s="4" t="s">
        <v>32</v>
      </c>
      <c r="P160" s="4" t="s">
        <v>33</v>
      </c>
      <c r="Q160" s="4">
        <v>0</v>
      </c>
      <c r="R160" s="7">
        <v>45178.0000115741</v>
      </c>
      <c r="S160" s="6">
        <v>45183</v>
      </c>
      <c r="T160" s="4" t="s">
        <v>34</v>
      </c>
      <c r="U160" s="4">
        <v>329.63</v>
      </c>
      <c r="V160" s="4">
        <v>0</v>
      </c>
      <c r="W160" s="4">
        <v>0</v>
      </c>
      <c r="X160" s="4" t="s">
        <v>809</v>
      </c>
      <c r="Y160" s="4" t="s">
        <v>42</v>
      </c>
    </row>
    <row r="161" s="4" customFormat="1" spans="1:25">
      <c r="A161" s="4" t="s">
        <v>810</v>
      </c>
      <c r="B161" s="4" t="s">
        <v>26</v>
      </c>
      <c r="C161" s="4" t="s">
        <v>27</v>
      </c>
      <c r="D161" s="4" t="s">
        <v>811</v>
      </c>
      <c r="E161" s="4" t="s">
        <v>812</v>
      </c>
      <c r="F161" s="6">
        <v>45178</v>
      </c>
      <c r="G161" s="6">
        <v>45180</v>
      </c>
      <c r="H161" s="4">
        <v>1</v>
      </c>
      <c r="I161" s="4">
        <v>2</v>
      </c>
      <c r="J161" s="4">
        <v>2</v>
      </c>
      <c r="K161" s="4" t="s">
        <v>30</v>
      </c>
      <c r="L161" s="4">
        <v>3746.66</v>
      </c>
      <c r="M161" s="4">
        <v>3746.66</v>
      </c>
      <c r="N161" s="4" t="s">
        <v>813</v>
      </c>
      <c r="O161" s="4" t="s">
        <v>32</v>
      </c>
      <c r="P161" s="4" t="s">
        <v>33</v>
      </c>
      <c r="Q161" s="4">
        <v>0</v>
      </c>
      <c r="R161" s="7">
        <v>45178.0000115741</v>
      </c>
      <c r="S161" s="6">
        <v>45183</v>
      </c>
      <c r="T161" s="4" t="s">
        <v>34</v>
      </c>
      <c r="U161" s="4">
        <v>3746.66</v>
      </c>
      <c r="V161" s="4">
        <v>0</v>
      </c>
      <c r="W161" s="4">
        <v>0</v>
      </c>
      <c r="X161" s="4" t="s">
        <v>814</v>
      </c>
      <c r="Y161" s="4" t="s">
        <v>815</v>
      </c>
    </row>
    <row r="162" s="4" customFormat="1" spans="1:25">
      <c r="A162" s="4" t="s">
        <v>816</v>
      </c>
      <c r="B162" s="4" t="s">
        <v>26</v>
      </c>
      <c r="C162" s="4" t="s">
        <v>27</v>
      </c>
      <c r="D162" s="4" t="s">
        <v>817</v>
      </c>
      <c r="E162" s="4" t="s">
        <v>536</v>
      </c>
      <c r="F162" s="6">
        <v>45178</v>
      </c>
      <c r="G162" s="6">
        <v>45180</v>
      </c>
      <c r="H162" s="4">
        <v>1</v>
      </c>
      <c r="I162" s="4">
        <v>2</v>
      </c>
      <c r="J162" s="4">
        <v>2</v>
      </c>
      <c r="K162" s="4" t="s">
        <v>30</v>
      </c>
      <c r="L162" s="4">
        <v>571.66</v>
      </c>
      <c r="M162" s="4">
        <v>571.66</v>
      </c>
      <c r="N162" s="4" t="s">
        <v>818</v>
      </c>
      <c r="O162" s="4" t="s">
        <v>32</v>
      </c>
      <c r="P162" s="4" t="s">
        <v>33</v>
      </c>
      <c r="Q162" s="4">
        <v>0</v>
      </c>
      <c r="R162" s="7">
        <v>45178.0000115741</v>
      </c>
      <c r="S162" s="6">
        <v>45183</v>
      </c>
      <c r="T162" s="4" t="s">
        <v>34</v>
      </c>
      <c r="U162" s="4">
        <v>571.66</v>
      </c>
      <c r="V162" s="4">
        <v>0</v>
      </c>
      <c r="W162" s="4">
        <v>0</v>
      </c>
      <c r="X162" s="4" t="s">
        <v>819</v>
      </c>
      <c r="Y162" s="4" t="s">
        <v>820</v>
      </c>
    </row>
    <row r="163" s="4" customFormat="1" spans="1:25">
      <c r="A163" s="4" t="s">
        <v>821</v>
      </c>
      <c r="B163" s="4" t="s">
        <v>26</v>
      </c>
      <c r="C163" s="4" t="s">
        <v>27</v>
      </c>
      <c r="D163" s="4" t="s">
        <v>822</v>
      </c>
      <c r="E163" s="4" t="s">
        <v>823</v>
      </c>
      <c r="F163" s="6">
        <v>45179</v>
      </c>
      <c r="G163" s="6">
        <v>45180</v>
      </c>
      <c r="H163" s="4">
        <v>1</v>
      </c>
      <c r="I163" s="4">
        <v>1</v>
      </c>
      <c r="J163" s="4">
        <v>1</v>
      </c>
      <c r="K163" s="4" t="s">
        <v>30</v>
      </c>
      <c r="L163" s="4">
        <v>336.7</v>
      </c>
      <c r="M163" s="4">
        <v>336.7</v>
      </c>
      <c r="N163" s="4" t="s">
        <v>824</v>
      </c>
      <c r="O163" s="4" t="s">
        <v>32</v>
      </c>
      <c r="P163" s="4" t="s">
        <v>33</v>
      </c>
      <c r="Q163" s="4">
        <v>0</v>
      </c>
      <c r="R163" s="7">
        <v>45178</v>
      </c>
      <c r="S163" s="6">
        <v>45183</v>
      </c>
      <c r="T163" s="4" t="s">
        <v>34</v>
      </c>
      <c r="U163" s="4">
        <v>336.7</v>
      </c>
      <c r="V163" s="4">
        <v>0</v>
      </c>
      <c r="W163" s="4">
        <v>0</v>
      </c>
      <c r="X163" s="4" t="s">
        <v>825</v>
      </c>
      <c r="Y163" s="4" t="s">
        <v>826</v>
      </c>
    </row>
    <row r="164" s="4" customFormat="1" spans="1:25">
      <c r="A164" s="4" t="s">
        <v>827</v>
      </c>
      <c r="B164" s="4" t="s">
        <v>26</v>
      </c>
      <c r="C164" s="4" t="s">
        <v>27</v>
      </c>
      <c r="D164" s="4" t="s">
        <v>828</v>
      </c>
      <c r="E164" s="4" t="s">
        <v>829</v>
      </c>
      <c r="F164" s="6">
        <v>45179</v>
      </c>
      <c r="G164" s="6">
        <v>45180</v>
      </c>
      <c r="H164" s="4">
        <v>2</v>
      </c>
      <c r="I164" s="4">
        <v>1</v>
      </c>
      <c r="J164" s="4">
        <v>2</v>
      </c>
      <c r="K164" s="4" t="s">
        <v>30</v>
      </c>
      <c r="L164" s="4">
        <v>683.7</v>
      </c>
      <c r="M164" s="4">
        <v>683.7</v>
      </c>
      <c r="N164" s="4" t="s">
        <v>830</v>
      </c>
      <c r="O164" s="4" t="s">
        <v>32</v>
      </c>
      <c r="P164" s="4" t="s">
        <v>33</v>
      </c>
      <c r="Q164" s="4">
        <v>0</v>
      </c>
      <c r="R164" s="7">
        <v>45178</v>
      </c>
      <c r="S164" s="6">
        <v>45183</v>
      </c>
      <c r="T164" s="4" t="s">
        <v>34</v>
      </c>
      <c r="U164" s="4">
        <v>683.7</v>
      </c>
      <c r="V164" s="4">
        <v>0</v>
      </c>
      <c r="W164" s="4">
        <v>0</v>
      </c>
      <c r="X164" s="4" t="s">
        <v>831</v>
      </c>
      <c r="Y164" s="4" t="s">
        <v>832</v>
      </c>
    </row>
    <row r="165" s="4" customFormat="1" spans="1:25">
      <c r="A165" s="4" t="s">
        <v>833</v>
      </c>
      <c r="B165" s="4" t="s">
        <v>26</v>
      </c>
      <c r="C165" s="4" t="s">
        <v>27</v>
      </c>
      <c r="D165" s="4" t="s">
        <v>834</v>
      </c>
      <c r="E165" s="4" t="s">
        <v>835</v>
      </c>
      <c r="F165" s="6">
        <v>45178</v>
      </c>
      <c r="G165" s="6">
        <v>45180</v>
      </c>
      <c r="H165" s="4">
        <v>1</v>
      </c>
      <c r="I165" s="4">
        <v>2</v>
      </c>
      <c r="J165" s="4">
        <v>2</v>
      </c>
      <c r="K165" s="4" t="s">
        <v>30</v>
      </c>
      <c r="L165" s="4">
        <v>1560.77</v>
      </c>
      <c r="M165" s="4">
        <v>1560.77</v>
      </c>
      <c r="N165" s="4" t="s">
        <v>836</v>
      </c>
      <c r="O165" s="4" t="s">
        <v>32</v>
      </c>
      <c r="P165" s="4" t="s">
        <v>33</v>
      </c>
      <c r="Q165" s="4">
        <v>0</v>
      </c>
      <c r="R165" s="7">
        <v>45178</v>
      </c>
      <c r="S165" s="6">
        <v>45183</v>
      </c>
      <c r="T165" s="4" t="s">
        <v>34</v>
      </c>
      <c r="U165" s="4">
        <v>1560.77</v>
      </c>
      <c r="V165" s="4">
        <v>0</v>
      </c>
      <c r="W165" s="4">
        <v>0</v>
      </c>
      <c r="X165" s="4" t="s">
        <v>837</v>
      </c>
      <c r="Y165" s="4" t="s">
        <v>838</v>
      </c>
    </row>
    <row r="166" s="4" customFormat="1" spans="1:25">
      <c r="A166" s="4" t="s">
        <v>839</v>
      </c>
      <c r="B166" s="4" t="s">
        <v>26</v>
      </c>
      <c r="C166" s="4" t="s">
        <v>27</v>
      </c>
      <c r="D166" s="4" t="s">
        <v>618</v>
      </c>
      <c r="E166" s="4" t="s">
        <v>357</v>
      </c>
      <c r="F166" s="6">
        <v>45179</v>
      </c>
      <c r="G166" s="6">
        <v>45180</v>
      </c>
      <c r="H166" s="4">
        <v>1</v>
      </c>
      <c r="I166" s="4">
        <v>1</v>
      </c>
      <c r="J166" s="4">
        <v>1</v>
      </c>
      <c r="K166" s="4" t="s">
        <v>30</v>
      </c>
      <c r="L166" s="4">
        <v>487.51</v>
      </c>
      <c r="M166" s="4">
        <v>487.51</v>
      </c>
      <c r="N166" s="4" t="s">
        <v>840</v>
      </c>
      <c r="O166" s="4" t="s">
        <v>32</v>
      </c>
      <c r="P166" s="4" t="s">
        <v>33</v>
      </c>
      <c r="Q166" s="4">
        <v>0</v>
      </c>
      <c r="R166" s="7">
        <v>45178.0000115741</v>
      </c>
      <c r="S166" s="6">
        <v>45183</v>
      </c>
      <c r="T166" s="4" t="s">
        <v>34</v>
      </c>
      <c r="U166" s="4">
        <v>487.51</v>
      </c>
      <c r="V166" s="4">
        <v>0</v>
      </c>
      <c r="W166" s="4">
        <v>0</v>
      </c>
      <c r="X166" s="4" t="s">
        <v>841</v>
      </c>
      <c r="Y166" s="4" t="s">
        <v>42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843</v>
      </c>
      <c r="E167" s="4" t="s">
        <v>844</v>
      </c>
      <c r="F167" s="6">
        <v>45179</v>
      </c>
      <c r="G167" s="6">
        <v>45180</v>
      </c>
      <c r="H167" s="4">
        <v>1</v>
      </c>
      <c r="I167" s="4">
        <v>1</v>
      </c>
      <c r="J167" s="4">
        <v>1</v>
      </c>
      <c r="K167" s="4" t="s">
        <v>30</v>
      </c>
      <c r="L167" s="4">
        <v>392.13</v>
      </c>
      <c r="M167" s="4">
        <v>392.13</v>
      </c>
      <c r="N167" s="4" t="s">
        <v>845</v>
      </c>
      <c r="O167" s="4" t="s">
        <v>32</v>
      </c>
      <c r="P167" s="4" t="s">
        <v>33</v>
      </c>
      <c r="Q167" s="4">
        <v>0</v>
      </c>
      <c r="R167" s="7">
        <v>45178.0000115741</v>
      </c>
      <c r="S167" s="6">
        <v>45183</v>
      </c>
      <c r="T167" s="4" t="s">
        <v>34</v>
      </c>
      <c r="U167" s="4">
        <v>392.13</v>
      </c>
      <c r="V167" s="4">
        <v>0</v>
      </c>
      <c r="W167" s="4">
        <v>0</v>
      </c>
      <c r="X167" s="4" t="s">
        <v>846</v>
      </c>
      <c r="Y167" s="4" t="s">
        <v>847</v>
      </c>
    </row>
    <row r="168" s="4" customFormat="1" spans="1:25">
      <c r="A168" s="4" t="s">
        <v>848</v>
      </c>
      <c r="B168" s="4" t="s">
        <v>26</v>
      </c>
      <c r="C168" s="4" t="s">
        <v>27</v>
      </c>
      <c r="D168" s="4" t="s">
        <v>849</v>
      </c>
      <c r="E168" s="4" t="s">
        <v>850</v>
      </c>
      <c r="F168" s="6">
        <v>45179</v>
      </c>
      <c r="G168" s="6">
        <v>45180</v>
      </c>
      <c r="H168" s="4">
        <v>1</v>
      </c>
      <c r="I168" s="4">
        <v>1</v>
      </c>
      <c r="J168" s="4">
        <v>1</v>
      </c>
      <c r="K168" s="4" t="s">
        <v>30</v>
      </c>
      <c r="L168" s="4">
        <v>516.28</v>
      </c>
      <c r="M168" s="4">
        <v>516.28</v>
      </c>
      <c r="N168" s="4" t="s">
        <v>851</v>
      </c>
      <c r="O168" s="4" t="s">
        <v>32</v>
      </c>
      <c r="P168" s="4" t="s">
        <v>33</v>
      </c>
      <c r="Q168" s="4">
        <v>0</v>
      </c>
      <c r="R168" s="7">
        <v>45178.0000115741</v>
      </c>
      <c r="S168" s="6">
        <v>45183</v>
      </c>
      <c r="T168" s="4" t="s">
        <v>34</v>
      </c>
      <c r="U168" s="4">
        <v>516.28</v>
      </c>
      <c r="V168" s="4">
        <v>0</v>
      </c>
      <c r="W168" s="4">
        <v>0</v>
      </c>
      <c r="X168" s="4" t="s">
        <v>852</v>
      </c>
      <c r="Y168" s="4" t="s">
        <v>853</v>
      </c>
    </row>
    <row r="169" s="4" customFormat="1" spans="1:25">
      <c r="A169" s="4" t="s">
        <v>854</v>
      </c>
      <c r="B169" s="4" t="s">
        <v>26</v>
      </c>
      <c r="C169" s="4" t="s">
        <v>27</v>
      </c>
      <c r="D169" s="4" t="s">
        <v>855</v>
      </c>
      <c r="E169" s="4" t="s">
        <v>856</v>
      </c>
      <c r="F169" s="6">
        <v>45179</v>
      </c>
      <c r="G169" s="6">
        <v>45180</v>
      </c>
      <c r="H169" s="4">
        <v>1</v>
      </c>
      <c r="I169" s="4">
        <v>1</v>
      </c>
      <c r="J169" s="4">
        <v>1</v>
      </c>
      <c r="K169" s="4" t="s">
        <v>30</v>
      </c>
      <c r="L169" s="4">
        <v>188.69</v>
      </c>
      <c r="M169" s="4">
        <v>188.69</v>
      </c>
      <c r="N169" s="4" t="s">
        <v>857</v>
      </c>
      <c r="O169" s="4" t="s">
        <v>32</v>
      </c>
      <c r="P169" s="4" t="s">
        <v>33</v>
      </c>
      <c r="Q169" s="4">
        <v>0</v>
      </c>
      <c r="R169" s="7">
        <v>45178.0000115741</v>
      </c>
      <c r="S169" s="6">
        <v>45183</v>
      </c>
      <c r="T169" s="4" t="s">
        <v>34</v>
      </c>
      <c r="U169" s="4">
        <v>188.69</v>
      </c>
      <c r="V169" s="4">
        <v>0</v>
      </c>
      <c r="W169" s="4">
        <v>0</v>
      </c>
      <c r="X169" s="4" t="s">
        <v>858</v>
      </c>
      <c r="Y169" s="4" t="s">
        <v>42</v>
      </c>
    </row>
    <row r="170" s="4" customFormat="1" spans="1:25">
      <c r="A170" s="4" t="s">
        <v>859</v>
      </c>
      <c r="B170" s="4" t="s">
        <v>26</v>
      </c>
      <c r="C170" s="4" t="s">
        <v>27</v>
      </c>
      <c r="D170" s="4" t="s">
        <v>860</v>
      </c>
      <c r="E170" s="4" t="s">
        <v>187</v>
      </c>
      <c r="F170" s="6">
        <v>45179</v>
      </c>
      <c r="G170" s="6">
        <v>45180</v>
      </c>
      <c r="H170" s="4">
        <v>1</v>
      </c>
      <c r="I170" s="4">
        <v>1</v>
      </c>
      <c r="J170" s="4">
        <v>1</v>
      </c>
      <c r="K170" s="4" t="s">
        <v>30</v>
      </c>
      <c r="L170" s="4">
        <v>954.22</v>
      </c>
      <c r="M170" s="4">
        <v>954.22</v>
      </c>
      <c r="N170" s="4" t="s">
        <v>861</v>
      </c>
      <c r="O170" s="4" t="s">
        <v>32</v>
      </c>
      <c r="P170" s="4" t="s">
        <v>33</v>
      </c>
      <c r="Q170" s="4">
        <v>0</v>
      </c>
      <c r="R170" s="7">
        <v>45178.0000115741</v>
      </c>
      <c r="S170" s="6">
        <v>45183</v>
      </c>
      <c r="T170" s="4" t="s">
        <v>34</v>
      </c>
      <c r="U170" s="4">
        <v>954.22</v>
      </c>
      <c r="V170" s="4">
        <v>0</v>
      </c>
      <c r="W170" s="4">
        <v>0</v>
      </c>
      <c r="X170" s="4" t="s">
        <v>862</v>
      </c>
      <c r="Y170" s="4" t="s">
        <v>863</v>
      </c>
    </row>
    <row r="171" s="4" customFormat="1" spans="1:25">
      <c r="A171" s="4" t="s">
        <v>864</v>
      </c>
      <c r="B171" s="4" t="s">
        <v>26</v>
      </c>
      <c r="C171" s="4" t="s">
        <v>27</v>
      </c>
      <c r="D171" s="4" t="s">
        <v>865</v>
      </c>
      <c r="E171" s="4" t="s">
        <v>866</v>
      </c>
      <c r="F171" s="6">
        <v>45178</v>
      </c>
      <c r="G171" s="6">
        <v>45180</v>
      </c>
      <c r="H171" s="4">
        <v>1</v>
      </c>
      <c r="I171" s="4">
        <v>2</v>
      </c>
      <c r="J171" s="4">
        <v>2</v>
      </c>
      <c r="K171" s="4" t="s">
        <v>30</v>
      </c>
      <c r="L171" s="4">
        <v>183.38</v>
      </c>
      <c r="M171" s="4">
        <v>183.38</v>
      </c>
      <c r="N171" s="4" t="s">
        <v>867</v>
      </c>
      <c r="O171" s="4" t="s">
        <v>32</v>
      </c>
      <c r="P171" s="4" t="s">
        <v>33</v>
      </c>
      <c r="Q171" s="4">
        <v>0</v>
      </c>
      <c r="R171" s="7">
        <v>45178</v>
      </c>
      <c r="S171" s="6">
        <v>45183</v>
      </c>
      <c r="T171" s="4" t="s">
        <v>34</v>
      </c>
      <c r="U171" s="4">
        <v>183.38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872</v>
      </c>
      <c r="F172" s="6">
        <v>45179</v>
      </c>
      <c r="G172" s="6">
        <v>45180</v>
      </c>
      <c r="H172" s="4">
        <v>2</v>
      </c>
      <c r="I172" s="4">
        <v>1</v>
      </c>
      <c r="J172" s="4">
        <v>2</v>
      </c>
      <c r="K172" s="4" t="s">
        <v>30</v>
      </c>
      <c r="L172" s="4">
        <v>716.44</v>
      </c>
      <c r="M172" s="4">
        <v>716.44</v>
      </c>
      <c r="N172" s="4" t="s">
        <v>873</v>
      </c>
      <c r="O172" s="4" t="s">
        <v>32</v>
      </c>
      <c r="P172" s="4" t="s">
        <v>33</v>
      </c>
      <c r="Q172" s="4">
        <v>0</v>
      </c>
      <c r="R172" s="7">
        <v>45178</v>
      </c>
      <c r="S172" s="6">
        <v>45183</v>
      </c>
      <c r="T172" s="4" t="s">
        <v>34</v>
      </c>
      <c r="U172" s="4">
        <v>716.44</v>
      </c>
      <c r="V172" s="4">
        <v>0</v>
      </c>
      <c r="W172" s="4">
        <v>0</v>
      </c>
      <c r="X172" s="4" t="s">
        <v>874</v>
      </c>
      <c r="Y172" s="4" t="s">
        <v>42</v>
      </c>
    </row>
    <row r="173" s="4" customFormat="1" spans="1:25">
      <c r="A173" s="4" t="s">
        <v>875</v>
      </c>
      <c r="B173" s="4" t="s">
        <v>26</v>
      </c>
      <c r="C173" s="4" t="s">
        <v>27</v>
      </c>
      <c r="D173" s="4" t="s">
        <v>876</v>
      </c>
      <c r="E173" s="4" t="s">
        <v>877</v>
      </c>
      <c r="F173" s="6">
        <v>45179</v>
      </c>
      <c r="G173" s="6">
        <v>45180</v>
      </c>
      <c r="H173" s="4">
        <v>1</v>
      </c>
      <c r="I173" s="4">
        <v>1</v>
      </c>
      <c r="J173" s="4">
        <v>1</v>
      </c>
      <c r="K173" s="4" t="s">
        <v>30</v>
      </c>
      <c r="L173" s="4">
        <v>348.03</v>
      </c>
      <c r="M173" s="4">
        <v>348.03</v>
      </c>
      <c r="N173" s="4" t="s">
        <v>878</v>
      </c>
      <c r="O173" s="4" t="s">
        <v>32</v>
      </c>
      <c r="P173" s="4" t="s">
        <v>33</v>
      </c>
      <c r="Q173" s="4">
        <v>0</v>
      </c>
      <c r="R173" s="7">
        <v>45178</v>
      </c>
      <c r="S173" s="6">
        <v>45183</v>
      </c>
      <c r="T173" s="4" t="s">
        <v>34</v>
      </c>
      <c r="U173" s="4">
        <v>348.03</v>
      </c>
      <c r="V173" s="4">
        <v>0</v>
      </c>
      <c r="W173" s="4">
        <v>0</v>
      </c>
      <c r="X173" s="4" t="s">
        <v>879</v>
      </c>
      <c r="Y173" s="4" t="s">
        <v>42</v>
      </c>
    </row>
    <row r="174" s="4" customFormat="1" spans="1:25">
      <c r="A174" s="4" t="s">
        <v>880</v>
      </c>
      <c r="B174" s="4" t="s">
        <v>26</v>
      </c>
      <c r="C174" s="4" t="s">
        <v>27</v>
      </c>
      <c r="D174" s="4" t="s">
        <v>881</v>
      </c>
      <c r="E174" s="4" t="s">
        <v>882</v>
      </c>
      <c r="F174" s="6">
        <v>45178</v>
      </c>
      <c r="G174" s="6">
        <v>45180</v>
      </c>
      <c r="H174" s="4">
        <v>1</v>
      </c>
      <c r="I174" s="4">
        <v>2</v>
      </c>
      <c r="J174" s="4">
        <v>2</v>
      </c>
      <c r="K174" s="4" t="s">
        <v>30</v>
      </c>
      <c r="L174" s="4">
        <v>1361.84</v>
      </c>
      <c r="M174" s="4">
        <v>1361.84</v>
      </c>
      <c r="N174" s="4" t="s">
        <v>883</v>
      </c>
      <c r="O174" s="4" t="s">
        <v>32</v>
      </c>
      <c r="P174" s="4" t="s">
        <v>33</v>
      </c>
      <c r="Q174" s="4">
        <v>0</v>
      </c>
      <c r="R174" s="7">
        <v>45178.0000115741</v>
      </c>
      <c r="S174" s="6">
        <v>45183</v>
      </c>
      <c r="T174" s="4" t="s">
        <v>34</v>
      </c>
      <c r="U174" s="4">
        <v>1361.84</v>
      </c>
      <c r="V174" s="4">
        <v>0</v>
      </c>
      <c r="W174" s="4">
        <v>0</v>
      </c>
      <c r="X174" s="4" t="s">
        <v>884</v>
      </c>
      <c r="Y174" s="4" t="s">
        <v>42</v>
      </c>
    </row>
    <row r="175" s="4" customFormat="1" spans="1:25">
      <c r="A175" s="4" t="s">
        <v>885</v>
      </c>
      <c r="B175" s="4" t="s">
        <v>26</v>
      </c>
      <c r="C175" s="4" t="s">
        <v>27</v>
      </c>
      <c r="D175" s="4" t="s">
        <v>886</v>
      </c>
      <c r="E175" s="4" t="s">
        <v>231</v>
      </c>
      <c r="F175" s="6">
        <v>45179</v>
      </c>
      <c r="G175" s="6">
        <v>45180</v>
      </c>
      <c r="H175" s="4">
        <v>1</v>
      </c>
      <c r="I175" s="4">
        <v>1</v>
      </c>
      <c r="J175" s="4">
        <v>1</v>
      </c>
      <c r="K175" s="4" t="s">
        <v>30</v>
      </c>
      <c r="L175" s="4">
        <v>187.8</v>
      </c>
      <c r="M175" s="4">
        <v>187.8</v>
      </c>
      <c r="N175" s="4" t="s">
        <v>887</v>
      </c>
      <c r="O175" s="4" t="s">
        <v>32</v>
      </c>
      <c r="P175" s="4" t="s">
        <v>33</v>
      </c>
      <c r="Q175" s="4">
        <v>0</v>
      </c>
      <c r="R175" s="7">
        <v>45178.0000115741</v>
      </c>
      <c r="S175" s="6">
        <v>45183</v>
      </c>
      <c r="T175" s="4" t="s">
        <v>34</v>
      </c>
      <c r="U175" s="4">
        <v>187.8</v>
      </c>
      <c r="V175" s="4">
        <v>0</v>
      </c>
      <c r="W175" s="4">
        <v>0</v>
      </c>
      <c r="X175" s="4" t="s">
        <v>888</v>
      </c>
      <c r="Y175" s="4" t="s">
        <v>889</v>
      </c>
    </row>
    <row r="176" s="4" customFormat="1" spans="1:25">
      <c r="A176" s="4" t="s">
        <v>890</v>
      </c>
      <c r="B176" s="4" t="s">
        <v>26</v>
      </c>
      <c r="C176" s="4" t="s">
        <v>27</v>
      </c>
      <c r="D176" s="4" t="s">
        <v>604</v>
      </c>
      <c r="E176" s="4" t="s">
        <v>891</v>
      </c>
      <c r="F176" s="6">
        <v>45179</v>
      </c>
      <c r="G176" s="6">
        <v>45180</v>
      </c>
      <c r="H176" s="4">
        <v>1</v>
      </c>
      <c r="I176" s="4">
        <v>1</v>
      </c>
      <c r="J176" s="4">
        <v>1</v>
      </c>
      <c r="K176" s="4" t="s">
        <v>30</v>
      </c>
      <c r="L176" s="4">
        <v>1116.3</v>
      </c>
      <c r="M176" s="4">
        <v>1116.3</v>
      </c>
      <c r="N176" s="4" t="s">
        <v>892</v>
      </c>
      <c r="O176" s="4" t="s">
        <v>32</v>
      </c>
      <c r="P176" s="4" t="s">
        <v>33</v>
      </c>
      <c r="Q176" s="4">
        <v>0</v>
      </c>
      <c r="R176" s="7">
        <v>45178</v>
      </c>
      <c r="S176" s="6">
        <v>45183</v>
      </c>
      <c r="T176" s="4" t="s">
        <v>34</v>
      </c>
      <c r="U176" s="4">
        <v>1116.3</v>
      </c>
      <c r="V176" s="4">
        <v>0</v>
      </c>
      <c r="W176" s="4">
        <v>0</v>
      </c>
      <c r="X176" s="4" t="s">
        <v>893</v>
      </c>
      <c r="Y176" s="4" t="s">
        <v>608</v>
      </c>
    </row>
    <row r="177" s="4" customFormat="1" spans="1:25">
      <c r="A177" s="4" t="s">
        <v>894</v>
      </c>
      <c r="B177" s="4" t="s">
        <v>26</v>
      </c>
      <c r="C177" s="4" t="s">
        <v>27</v>
      </c>
      <c r="D177" s="4" t="s">
        <v>895</v>
      </c>
      <c r="E177" s="4" t="s">
        <v>896</v>
      </c>
      <c r="F177" s="6">
        <v>45179</v>
      </c>
      <c r="G177" s="6">
        <v>45180</v>
      </c>
      <c r="H177" s="4">
        <v>1</v>
      </c>
      <c r="I177" s="4">
        <v>1</v>
      </c>
      <c r="J177" s="4">
        <v>1</v>
      </c>
      <c r="K177" s="4" t="s">
        <v>30</v>
      </c>
      <c r="L177" s="4">
        <v>238.7</v>
      </c>
      <c r="M177" s="4">
        <v>238.7</v>
      </c>
      <c r="N177" s="4" t="s">
        <v>897</v>
      </c>
      <c r="O177" s="4" t="s">
        <v>32</v>
      </c>
      <c r="P177" s="4" t="s">
        <v>33</v>
      </c>
      <c r="Q177" s="4">
        <v>0</v>
      </c>
      <c r="R177" s="7">
        <v>45178.0000115741</v>
      </c>
      <c r="S177" s="6">
        <v>45183</v>
      </c>
      <c r="T177" s="4" t="s">
        <v>34</v>
      </c>
      <c r="U177" s="4">
        <v>238.7</v>
      </c>
      <c r="V177" s="4">
        <v>0</v>
      </c>
      <c r="W177" s="4">
        <v>0</v>
      </c>
      <c r="X177" s="4" t="s">
        <v>898</v>
      </c>
      <c r="Y177" s="4" t="s">
        <v>42</v>
      </c>
    </row>
    <row r="178" s="4" customFormat="1" spans="1:25">
      <c r="A178" s="4" t="s">
        <v>899</v>
      </c>
      <c r="B178" s="4" t="s">
        <v>26</v>
      </c>
      <c r="C178" s="4" t="s">
        <v>27</v>
      </c>
      <c r="D178" s="4" t="s">
        <v>900</v>
      </c>
      <c r="E178" s="4" t="s">
        <v>901</v>
      </c>
      <c r="F178" s="6">
        <v>45179</v>
      </c>
      <c r="G178" s="6">
        <v>45180</v>
      </c>
      <c r="H178" s="4">
        <v>1</v>
      </c>
      <c r="I178" s="4">
        <v>1</v>
      </c>
      <c r="J178" s="4">
        <v>1</v>
      </c>
      <c r="K178" s="4" t="s">
        <v>30</v>
      </c>
      <c r="L178" s="4">
        <v>346.17</v>
      </c>
      <c r="M178" s="4">
        <v>346.17</v>
      </c>
      <c r="N178" s="4" t="s">
        <v>902</v>
      </c>
      <c r="O178" s="4" t="s">
        <v>32</v>
      </c>
      <c r="P178" s="4" t="s">
        <v>33</v>
      </c>
      <c r="Q178" s="4">
        <v>0</v>
      </c>
      <c r="R178" s="7">
        <v>45178.0000115741</v>
      </c>
      <c r="S178" s="6">
        <v>45183</v>
      </c>
      <c r="T178" s="4" t="s">
        <v>34</v>
      </c>
      <c r="U178" s="4">
        <v>346.17</v>
      </c>
      <c r="V178" s="4">
        <v>0</v>
      </c>
      <c r="W178" s="4">
        <v>0</v>
      </c>
      <c r="X178" s="4" t="s">
        <v>903</v>
      </c>
      <c r="Y178" s="4" t="s">
        <v>904</v>
      </c>
    </row>
    <row r="179" s="4" customFormat="1" spans="1:25">
      <c r="A179" s="4" t="s">
        <v>905</v>
      </c>
      <c r="B179" s="4" t="s">
        <v>26</v>
      </c>
      <c r="C179" s="4" t="s">
        <v>27</v>
      </c>
      <c r="D179" s="4" t="s">
        <v>906</v>
      </c>
      <c r="E179" s="4" t="s">
        <v>357</v>
      </c>
      <c r="F179" s="6">
        <v>45179</v>
      </c>
      <c r="G179" s="6">
        <v>45180</v>
      </c>
      <c r="H179" s="4">
        <v>1</v>
      </c>
      <c r="I179" s="4">
        <v>1</v>
      </c>
      <c r="J179" s="4">
        <v>1</v>
      </c>
      <c r="K179" s="4" t="s">
        <v>30</v>
      </c>
      <c r="L179" s="4">
        <v>294.34</v>
      </c>
      <c r="M179" s="4">
        <v>294.34</v>
      </c>
      <c r="N179" s="4" t="s">
        <v>907</v>
      </c>
      <c r="O179" s="4" t="s">
        <v>32</v>
      </c>
      <c r="P179" s="4" t="s">
        <v>33</v>
      </c>
      <c r="Q179" s="4">
        <v>0</v>
      </c>
      <c r="R179" s="7">
        <v>45178.0000115741</v>
      </c>
      <c r="S179" s="6">
        <v>45183</v>
      </c>
      <c r="T179" s="4" t="s">
        <v>34</v>
      </c>
      <c r="U179" s="4">
        <v>294.34</v>
      </c>
      <c r="V179" s="4">
        <v>0</v>
      </c>
      <c r="W179" s="4">
        <v>0</v>
      </c>
      <c r="X179" s="4" t="s">
        <v>908</v>
      </c>
      <c r="Y179" s="4" t="s">
        <v>909</v>
      </c>
    </row>
    <row r="180" s="4" customFormat="1" spans="1:25">
      <c r="A180" s="4" t="s">
        <v>910</v>
      </c>
      <c r="B180" s="4" t="s">
        <v>26</v>
      </c>
      <c r="C180" s="4" t="s">
        <v>27</v>
      </c>
      <c r="D180" s="4" t="s">
        <v>911</v>
      </c>
      <c r="E180" s="4" t="s">
        <v>231</v>
      </c>
      <c r="F180" s="6">
        <v>45179</v>
      </c>
      <c r="G180" s="6">
        <v>45180</v>
      </c>
      <c r="H180" s="4">
        <v>1</v>
      </c>
      <c r="I180" s="4">
        <v>1</v>
      </c>
      <c r="J180" s="4">
        <v>1</v>
      </c>
      <c r="K180" s="4" t="s">
        <v>30</v>
      </c>
      <c r="L180" s="4">
        <v>231.68</v>
      </c>
      <c r="M180" s="4">
        <v>231.68</v>
      </c>
      <c r="N180" s="4" t="s">
        <v>912</v>
      </c>
      <c r="O180" s="4" t="s">
        <v>32</v>
      </c>
      <c r="P180" s="4" t="s">
        <v>33</v>
      </c>
      <c r="Q180" s="4">
        <v>0</v>
      </c>
      <c r="R180" s="7">
        <v>45179.0000115741</v>
      </c>
      <c r="S180" s="6">
        <v>45183</v>
      </c>
      <c r="T180" s="4" t="s">
        <v>34</v>
      </c>
      <c r="U180" s="4">
        <v>231.68</v>
      </c>
      <c r="V180" s="4">
        <v>0</v>
      </c>
      <c r="W180" s="4">
        <v>0</v>
      </c>
      <c r="X180" s="4" t="s">
        <v>913</v>
      </c>
      <c r="Y180" s="4" t="s">
        <v>914</v>
      </c>
    </row>
    <row r="181" s="4" customFormat="1" spans="1:25">
      <c r="A181" s="4" t="s">
        <v>915</v>
      </c>
      <c r="B181" s="4" t="s">
        <v>26</v>
      </c>
      <c r="C181" s="4" t="s">
        <v>27</v>
      </c>
      <c r="D181" s="4" t="s">
        <v>916</v>
      </c>
      <c r="E181" s="4" t="s">
        <v>917</v>
      </c>
      <c r="F181" s="6">
        <v>45179</v>
      </c>
      <c r="G181" s="6">
        <v>45180</v>
      </c>
      <c r="H181" s="4">
        <v>1</v>
      </c>
      <c r="I181" s="4">
        <v>1</v>
      </c>
      <c r="J181" s="4">
        <v>1</v>
      </c>
      <c r="K181" s="4" t="s">
        <v>30</v>
      </c>
      <c r="L181" s="4">
        <v>588.46</v>
      </c>
      <c r="M181" s="4">
        <v>588.46</v>
      </c>
      <c r="N181" s="4" t="s">
        <v>918</v>
      </c>
      <c r="O181" s="4" t="s">
        <v>32</v>
      </c>
      <c r="P181" s="4" t="s">
        <v>33</v>
      </c>
      <c r="Q181" s="4">
        <v>0</v>
      </c>
      <c r="R181" s="7">
        <v>45179</v>
      </c>
      <c r="S181" s="6">
        <v>45183</v>
      </c>
      <c r="T181" s="4" t="s">
        <v>34</v>
      </c>
      <c r="U181" s="4">
        <v>588.46</v>
      </c>
      <c r="V181" s="4">
        <v>0</v>
      </c>
      <c r="W181" s="4">
        <v>0</v>
      </c>
      <c r="X181" s="4" t="s">
        <v>919</v>
      </c>
      <c r="Y181" s="4" t="s">
        <v>920</v>
      </c>
    </row>
    <row r="182" s="4" customFormat="1" spans="1:25">
      <c r="A182" s="4" t="s">
        <v>921</v>
      </c>
      <c r="B182" s="4" t="s">
        <v>26</v>
      </c>
      <c r="C182" s="4" t="s">
        <v>27</v>
      </c>
      <c r="D182" s="4" t="s">
        <v>922</v>
      </c>
      <c r="E182" s="4" t="s">
        <v>923</v>
      </c>
      <c r="F182" s="6">
        <v>45179</v>
      </c>
      <c r="G182" s="6">
        <v>45180</v>
      </c>
      <c r="H182" s="4">
        <v>1</v>
      </c>
      <c r="I182" s="4">
        <v>1</v>
      </c>
      <c r="J182" s="4">
        <v>1</v>
      </c>
      <c r="K182" s="4" t="s">
        <v>30</v>
      </c>
      <c r="L182" s="4">
        <v>579.34</v>
      </c>
      <c r="M182" s="4">
        <v>579.34</v>
      </c>
      <c r="N182" s="4" t="s">
        <v>924</v>
      </c>
      <c r="O182" s="4" t="s">
        <v>32</v>
      </c>
      <c r="P182" s="4" t="s">
        <v>33</v>
      </c>
      <c r="Q182" s="4">
        <v>0</v>
      </c>
      <c r="R182" s="7">
        <v>45179</v>
      </c>
      <c r="S182" s="6">
        <v>45183</v>
      </c>
      <c r="T182" s="4" t="s">
        <v>34</v>
      </c>
      <c r="U182" s="4">
        <v>579.34</v>
      </c>
      <c r="V182" s="4">
        <v>0</v>
      </c>
      <c r="W182" s="4">
        <v>0</v>
      </c>
      <c r="X182" s="4" t="s">
        <v>925</v>
      </c>
      <c r="Y182" s="4" t="s">
        <v>926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928</v>
      </c>
      <c r="E183" s="4" t="s">
        <v>929</v>
      </c>
      <c r="F183" s="6">
        <v>45179</v>
      </c>
      <c r="G183" s="6">
        <v>45180</v>
      </c>
      <c r="H183" s="4">
        <v>1</v>
      </c>
      <c r="I183" s="4">
        <v>1</v>
      </c>
      <c r="J183" s="4">
        <v>1</v>
      </c>
      <c r="K183" s="4" t="s">
        <v>30</v>
      </c>
      <c r="L183" s="4">
        <v>1166.67</v>
      </c>
      <c r="M183" s="4">
        <v>1166.67</v>
      </c>
      <c r="N183" s="4" t="s">
        <v>930</v>
      </c>
      <c r="O183" s="4" t="s">
        <v>32</v>
      </c>
      <c r="P183" s="4" t="s">
        <v>33</v>
      </c>
      <c r="Q183" s="4">
        <v>0</v>
      </c>
      <c r="R183" s="7">
        <v>45179</v>
      </c>
      <c r="S183" s="6">
        <v>45183</v>
      </c>
      <c r="T183" s="4" t="s">
        <v>34</v>
      </c>
      <c r="U183" s="4">
        <v>1166.67</v>
      </c>
      <c r="V183" s="4">
        <v>0</v>
      </c>
      <c r="W183" s="4">
        <v>0</v>
      </c>
      <c r="X183" s="4" t="s">
        <v>931</v>
      </c>
      <c r="Y183" s="4" t="s">
        <v>42</v>
      </c>
    </row>
    <row r="184" s="4" customFormat="1" spans="1:25">
      <c r="A184" s="4" t="s">
        <v>932</v>
      </c>
      <c r="B184" s="4" t="s">
        <v>26</v>
      </c>
      <c r="C184" s="4" t="s">
        <v>27</v>
      </c>
      <c r="D184" s="4" t="s">
        <v>933</v>
      </c>
      <c r="E184" s="4" t="s">
        <v>934</v>
      </c>
      <c r="F184" s="6">
        <v>45179</v>
      </c>
      <c r="G184" s="6">
        <v>45180</v>
      </c>
      <c r="H184" s="4">
        <v>1</v>
      </c>
      <c r="I184" s="4">
        <v>1</v>
      </c>
      <c r="J184" s="4">
        <v>1</v>
      </c>
      <c r="K184" s="4" t="s">
        <v>30</v>
      </c>
      <c r="L184" s="4">
        <v>529.87</v>
      </c>
      <c r="M184" s="4">
        <v>529.87</v>
      </c>
      <c r="N184" s="4" t="s">
        <v>935</v>
      </c>
      <c r="O184" s="4" t="s">
        <v>32</v>
      </c>
      <c r="P184" s="4" t="s">
        <v>33</v>
      </c>
      <c r="Q184" s="4">
        <v>0</v>
      </c>
      <c r="R184" s="7">
        <v>45179</v>
      </c>
      <c r="S184" s="6">
        <v>45183</v>
      </c>
      <c r="T184" s="4" t="s">
        <v>34</v>
      </c>
      <c r="U184" s="4">
        <v>529.87</v>
      </c>
      <c r="V184" s="4">
        <v>0</v>
      </c>
      <c r="W184" s="4">
        <v>0</v>
      </c>
      <c r="X184" s="4" t="s">
        <v>936</v>
      </c>
      <c r="Y184" s="4" t="s">
        <v>42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45179</v>
      </c>
      <c r="G185" s="6">
        <v>45180</v>
      </c>
      <c r="H185" s="4">
        <v>1</v>
      </c>
      <c r="I185" s="4">
        <v>1</v>
      </c>
      <c r="J185" s="4">
        <v>1</v>
      </c>
      <c r="K185" s="4" t="s">
        <v>30</v>
      </c>
      <c r="L185" s="4">
        <v>136.59</v>
      </c>
      <c r="M185" s="4">
        <v>136.59</v>
      </c>
      <c r="N185" s="4" t="s">
        <v>940</v>
      </c>
      <c r="O185" s="4" t="s">
        <v>32</v>
      </c>
      <c r="P185" s="4" t="s">
        <v>33</v>
      </c>
      <c r="Q185" s="4">
        <v>0</v>
      </c>
      <c r="R185" s="7">
        <v>45179.0000115741</v>
      </c>
      <c r="S185" s="6">
        <v>45183</v>
      </c>
      <c r="T185" s="4" t="s">
        <v>34</v>
      </c>
      <c r="U185" s="4">
        <v>136.59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944</v>
      </c>
      <c r="E186" s="4" t="s">
        <v>945</v>
      </c>
      <c r="F186" s="6">
        <v>45179</v>
      </c>
      <c r="G186" s="6">
        <v>45180</v>
      </c>
      <c r="H186" s="4">
        <v>1</v>
      </c>
      <c r="I186" s="4">
        <v>1</v>
      </c>
      <c r="J186" s="4">
        <v>1</v>
      </c>
      <c r="K186" s="4" t="s">
        <v>30</v>
      </c>
      <c r="L186" s="4">
        <v>459.95</v>
      </c>
      <c r="M186" s="4">
        <v>459.95</v>
      </c>
      <c r="N186" s="4" t="s">
        <v>946</v>
      </c>
      <c r="O186" s="4" t="s">
        <v>32</v>
      </c>
      <c r="P186" s="4" t="s">
        <v>33</v>
      </c>
      <c r="Q186" s="4">
        <v>0</v>
      </c>
      <c r="R186" s="7">
        <v>45179.0000115741</v>
      </c>
      <c r="S186" s="6">
        <v>45183</v>
      </c>
      <c r="T186" s="4" t="s">
        <v>34</v>
      </c>
      <c r="U186" s="4">
        <v>459.95</v>
      </c>
      <c r="V186" s="4">
        <v>0</v>
      </c>
      <c r="W186" s="4">
        <v>0</v>
      </c>
      <c r="X186" s="4" t="s">
        <v>947</v>
      </c>
      <c r="Y186" s="4" t="s">
        <v>948</v>
      </c>
    </row>
    <row r="187" s="4" customFormat="1" spans="1:25">
      <c r="A187" s="4" t="s">
        <v>949</v>
      </c>
      <c r="B187" s="4" t="s">
        <v>26</v>
      </c>
      <c r="C187" s="4" t="s">
        <v>27</v>
      </c>
      <c r="D187" s="4" t="s">
        <v>950</v>
      </c>
      <c r="E187" s="4" t="s">
        <v>951</v>
      </c>
      <c r="F187" s="6">
        <v>45179</v>
      </c>
      <c r="G187" s="6">
        <v>45180</v>
      </c>
      <c r="H187" s="4">
        <v>1</v>
      </c>
      <c r="I187" s="4">
        <v>1</v>
      </c>
      <c r="J187" s="4">
        <v>1</v>
      </c>
      <c r="K187" s="4" t="s">
        <v>30</v>
      </c>
      <c r="L187" s="4">
        <v>1921.31</v>
      </c>
      <c r="M187" s="4">
        <v>1921.31</v>
      </c>
      <c r="N187" s="4" t="s">
        <v>952</v>
      </c>
      <c r="O187" s="4" t="s">
        <v>32</v>
      </c>
      <c r="P187" s="4" t="s">
        <v>33</v>
      </c>
      <c r="Q187" s="4">
        <v>0</v>
      </c>
      <c r="R187" s="7">
        <v>45179.0000115741</v>
      </c>
      <c r="S187" s="6">
        <v>45183</v>
      </c>
      <c r="T187" s="4" t="s">
        <v>34</v>
      </c>
      <c r="U187" s="4">
        <v>1921.31</v>
      </c>
      <c r="V187" s="4">
        <v>0</v>
      </c>
      <c r="W187" s="4">
        <v>0</v>
      </c>
      <c r="X187" s="4" t="s">
        <v>953</v>
      </c>
      <c r="Y187" s="4" t="s">
        <v>954</v>
      </c>
    </row>
    <row r="188" s="4" customFormat="1" spans="1:25">
      <c r="A188" s="4" t="s">
        <v>955</v>
      </c>
      <c r="B188" s="4" t="s">
        <v>26</v>
      </c>
      <c r="C188" s="4" t="s">
        <v>27</v>
      </c>
      <c r="D188" s="4" t="s">
        <v>956</v>
      </c>
      <c r="E188" s="4" t="s">
        <v>807</v>
      </c>
      <c r="F188" s="6">
        <v>45179</v>
      </c>
      <c r="G188" s="6">
        <v>45180</v>
      </c>
      <c r="H188" s="4">
        <v>1</v>
      </c>
      <c r="I188" s="4">
        <v>1</v>
      </c>
      <c r="J188" s="4">
        <v>1</v>
      </c>
      <c r="K188" s="4" t="s">
        <v>30</v>
      </c>
      <c r="L188" s="4">
        <v>391.63</v>
      </c>
      <c r="M188" s="4">
        <v>391.63</v>
      </c>
      <c r="N188" s="4" t="s">
        <v>957</v>
      </c>
      <c r="O188" s="4" t="s">
        <v>32</v>
      </c>
      <c r="P188" s="4" t="s">
        <v>33</v>
      </c>
      <c r="Q188" s="4">
        <v>0</v>
      </c>
      <c r="R188" s="7">
        <v>45179</v>
      </c>
      <c r="S188" s="6">
        <v>45183</v>
      </c>
      <c r="T188" s="4" t="s">
        <v>34</v>
      </c>
      <c r="U188" s="4">
        <v>391.63</v>
      </c>
      <c r="V188" s="4">
        <v>0</v>
      </c>
      <c r="W188" s="4">
        <v>0</v>
      </c>
      <c r="X188" s="4" t="s">
        <v>958</v>
      </c>
      <c r="Y188" s="4" t="s">
        <v>42</v>
      </c>
    </row>
    <row r="189" s="4" customFormat="1" spans="1:25">
      <c r="A189" s="4" t="s">
        <v>959</v>
      </c>
      <c r="B189" s="4" t="s">
        <v>26</v>
      </c>
      <c r="C189" s="4" t="s">
        <v>27</v>
      </c>
      <c r="D189" s="4" t="s">
        <v>960</v>
      </c>
      <c r="E189" s="4" t="s">
        <v>961</v>
      </c>
      <c r="F189" s="6">
        <v>45179</v>
      </c>
      <c r="G189" s="6">
        <v>45180</v>
      </c>
      <c r="H189" s="4">
        <v>1</v>
      </c>
      <c r="I189" s="4">
        <v>1</v>
      </c>
      <c r="J189" s="4">
        <v>1</v>
      </c>
      <c r="K189" s="4" t="s">
        <v>30</v>
      </c>
      <c r="L189" s="4">
        <v>492.01</v>
      </c>
      <c r="M189" s="4">
        <v>492.01</v>
      </c>
      <c r="N189" s="4" t="s">
        <v>962</v>
      </c>
      <c r="O189" s="4" t="s">
        <v>32</v>
      </c>
      <c r="P189" s="4" t="s">
        <v>33</v>
      </c>
      <c r="Q189" s="4">
        <v>0</v>
      </c>
      <c r="R189" s="7">
        <v>45179.0000115741</v>
      </c>
      <c r="S189" s="6">
        <v>45183</v>
      </c>
      <c r="T189" s="4" t="s">
        <v>34</v>
      </c>
      <c r="U189" s="4">
        <v>492.01</v>
      </c>
      <c r="V189" s="4">
        <v>0</v>
      </c>
      <c r="W189" s="4">
        <v>0</v>
      </c>
      <c r="X189" s="4" t="s">
        <v>963</v>
      </c>
      <c r="Y189" s="4" t="s">
        <v>964</v>
      </c>
    </row>
    <row r="190" s="4" customFormat="1" spans="1:25">
      <c r="A190" s="4" t="s">
        <v>965</v>
      </c>
      <c r="B190" s="4" t="s">
        <v>26</v>
      </c>
      <c r="C190" s="4" t="s">
        <v>27</v>
      </c>
      <c r="D190" s="4" t="s">
        <v>966</v>
      </c>
      <c r="E190" s="4" t="s">
        <v>967</v>
      </c>
      <c r="F190" s="6">
        <v>45179</v>
      </c>
      <c r="G190" s="6">
        <v>45180</v>
      </c>
      <c r="H190" s="4">
        <v>1</v>
      </c>
      <c r="I190" s="4">
        <v>1</v>
      </c>
      <c r="J190" s="4">
        <v>1</v>
      </c>
      <c r="K190" s="4" t="s">
        <v>30</v>
      </c>
      <c r="L190" s="4">
        <v>552.97</v>
      </c>
      <c r="M190" s="4">
        <v>552.97</v>
      </c>
      <c r="N190" s="4" t="s">
        <v>968</v>
      </c>
      <c r="O190" s="4" t="s">
        <v>32</v>
      </c>
      <c r="P190" s="4" t="s">
        <v>33</v>
      </c>
      <c r="Q190" s="4">
        <v>0</v>
      </c>
      <c r="R190" s="7">
        <v>45179.0000115741</v>
      </c>
      <c r="S190" s="6">
        <v>45183</v>
      </c>
      <c r="T190" s="4" t="s">
        <v>34</v>
      </c>
      <c r="U190" s="4">
        <v>552.97</v>
      </c>
      <c r="V190" s="4">
        <v>0</v>
      </c>
      <c r="W190" s="4">
        <v>0</v>
      </c>
      <c r="X190" s="4" t="s">
        <v>969</v>
      </c>
      <c r="Y190" s="4" t="s">
        <v>42</v>
      </c>
    </row>
    <row r="191" s="4" customFormat="1" spans="1:25">
      <c r="A191" s="4" t="s">
        <v>970</v>
      </c>
      <c r="B191" s="4" t="s">
        <v>26</v>
      </c>
      <c r="C191" s="4" t="s">
        <v>27</v>
      </c>
      <c r="D191" s="4" t="s">
        <v>971</v>
      </c>
      <c r="E191" s="4" t="s">
        <v>536</v>
      </c>
      <c r="F191" s="6">
        <v>45179</v>
      </c>
      <c r="G191" s="6">
        <v>45180</v>
      </c>
      <c r="H191" s="4">
        <v>4</v>
      </c>
      <c r="I191" s="4">
        <v>1</v>
      </c>
      <c r="J191" s="4">
        <v>4</v>
      </c>
      <c r="K191" s="4" t="s">
        <v>30</v>
      </c>
      <c r="L191" s="4">
        <v>1685.4</v>
      </c>
      <c r="M191" s="4">
        <v>1685.4</v>
      </c>
      <c r="N191" s="4" t="s">
        <v>972</v>
      </c>
      <c r="O191" s="4" t="s">
        <v>32</v>
      </c>
      <c r="P191" s="4" t="s">
        <v>33</v>
      </c>
      <c r="Q191" s="4">
        <v>0</v>
      </c>
      <c r="R191" s="7">
        <v>45179</v>
      </c>
      <c r="S191" s="6">
        <v>45183</v>
      </c>
      <c r="T191" s="4" t="s">
        <v>34</v>
      </c>
      <c r="U191" s="4">
        <v>1685.4</v>
      </c>
      <c r="V191" s="4">
        <v>0</v>
      </c>
      <c r="W191" s="4">
        <v>0</v>
      </c>
      <c r="X191" s="4" t="s">
        <v>973</v>
      </c>
      <c r="Y191" s="4" t="s">
        <v>974</v>
      </c>
    </row>
    <row r="192" s="4" customFormat="1" spans="1:25">
      <c r="A192" s="4" t="s">
        <v>975</v>
      </c>
      <c r="B192" s="4" t="s">
        <v>26</v>
      </c>
      <c r="C192" s="4" t="s">
        <v>27</v>
      </c>
      <c r="D192" s="4" t="s">
        <v>976</v>
      </c>
      <c r="E192" s="4" t="s">
        <v>967</v>
      </c>
      <c r="F192" s="6">
        <v>45179</v>
      </c>
      <c r="G192" s="6">
        <v>45180</v>
      </c>
      <c r="H192" s="4">
        <v>1</v>
      </c>
      <c r="I192" s="4">
        <v>1</v>
      </c>
      <c r="J192" s="4">
        <v>1</v>
      </c>
      <c r="K192" s="4" t="s">
        <v>30</v>
      </c>
      <c r="L192" s="4">
        <v>282.72</v>
      </c>
      <c r="M192" s="4">
        <v>282.72</v>
      </c>
      <c r="N192" s="4" t="s">
        <v>977</v>
      </c>
      <c r="O192" s="4" t="s">
        <v>32</v>
      </c>
      <c r="P192" s="4" t="s">
        <v>33</v>
      </c>
      <c r="Q192" s="4">
        <v>0</v>
      </c>
      <c r="R192" s="7">
        <v>45179.0000115741</v>
      </c>
      <c r="S192" s="6">
        <v>45183</v>
      </c>
      <c r="T192" s="4" t="s">
        <v>34</v>
      </c>
      <c r="U192" s="4">
        <v>282.72</v>
      </c>
      <c r="V192" s="4">
        <v>0</v>
      </c>
      <c r="W192" s="4">
        <v>0</v>
      </c>
      <c r="X192" s="4" t="s">
        <v>978</v>
      </c>
      <c r="Y192" s="4" t="s">
        <v>42</v>
      </c>
    </row>
    <row r="193" s="4" customFormat="1" spans="1:25">
      <c r="A193" s="4" t="s">
        <v>979</v>
      </c>
      <c r="B193" s="4" t="s">
        <v>26</v>
      </c>
      <c r="C193" s="4" t="s">
        <v>27</v>
      </c>
      <c r="D193" s="4" t="s">
        <v>980</v>
      </c>
      <c r="E193" s="4" t="s">
        <v>981</v>
      </c>
      <c r="F193" s="6">
        <v>45179</v>
      </c>
      <c r="G193" s="6">
        <v>45180</v>
      </c>
      <c r="H193" s="4">
        <v>1</v>
      </c>
      <c r="I193" s="4">
        <v>1</v>
      </c>
      <c r="J193" s="4">
        <v>1</v>
      </c>
      <c r="K193" s="4" t="s">
        <v>30</v>
      </c>
      <c r="L193" s="4">
        <v>113.96</v>
      </c>
      <c r="M193" s="4">
        <v>113.96</v>
      </c>
      <c r="N193" s="4" t="s">
        <v>982</v>
      </c>
      <c r="O193" s="4" t="s">
        <v>32</v>
      </c>
      <c r="P193" s="4" t="s">
        <v>33</v>
      </c>
      <c r="Q193" s="4">
        <v>0</v>
      </c>
      <c r="R193" s="7">
        <v>45179</v>
      </c>
      <c r="S193" s="6">
        <v>45183</v>
      </c>
      <c r="T193" s="4" t="s">
        <v>34</v>
      </c>
      <c r="U193" s="4">
        <v>113.96</v>
      </c>
      <c r="V193" s="4">
        <v>0</v>
      </c>
      <c r="W193" s="4">
        <v>0</v>
      </c>
      <c r="X193" s="4" t="s">
        <v>983</v>
      </c>
      <c r="Y193" s="4" t="s">
        <v>984</v>
      </c>
    </row>
    <row r="194" s="4" customFormat="1" spans="1:27">
      <c r="A194" s="4" t="s">
        <v>985</v>
      </c>
      <c r="B194" s="4" t="s">
        <v>26</v>
      </c>
      <c r="C194" s="4" t="s">
        <v>27</v>
      </c>
      <c r="D194" s="4" t="s">
        <v>986</v>
      </c>
      <c r="E194" s="4" t="s">
        <v>987</v>
      </c>
      <c r="F194" s="6">
        <v>45179</v>
      </c>
      <c r="G194" s="6">
        <v>45180</v>
      </c>
      <c r="H194" s="4">
        <v>3</v>
      </c>
      <c r="I194" s="4">
        <v>1</v>
      </c>
      <c r="J194" s="4">
        <v>3</v>
      </c>
      <c r="K194" s="4" t="s">
        <v>30</v>
      </c>
      <c r="L194" s="4">
        <v>350.4</v>
      </c>
      <c r="M194" s="4">
        <v>350.4</v>
      </c>
      <c r="N194" s="4" t="s">
        <v>988</v>
      </c>
      <c r="O194" s="4" t="s">
        <v>32</v>
      </c>
      <c r="P194" s="4" t="s">
        <v>33</v>
      </c>
      <c r="Q194" s="4">
        <v>0</v>
      </c>
      <c r="R194" s="7">
        <v>45179.0000115741</v>
      </c>
      <c r="S194" s="6">
        <v>45183</v>
      </c>
      <c r="T194" s="4" t="s">
        <v>34</v>
      </c>
      <c r="U194" s="4">
        <v>350.4</v>
      </c>
      <c r="V194" s="4">
        <v>0</v>
      </c>
      <c r="W194" s="4">
        <v>0</v>
      </c>
      <c r="X194" s="4" t="s">
        <v>42</v>
      </c>
      <c r="Y194" s="4">
        <v>105066606</v>
      </c>
      <c r="Z194" s="4">
        <v>105066607</v>
      </c>
      <c r="AA194" s="4" t="s">
        <v>989</v>
      </c>
    </row>
    <row r="195" s="4" customFormat="1" spans="1:25">
      <c r="A195" s="4" t="s">
        <v>990</v>
      </c>
      <c r="B195" s="4" t="s">
        <v>26</v>
      </c>
      <c r="C195" s="4" t="s">
        <v>27</v>
      </c>
      <c r="D195" s="4" t="s">
        <v>96</v>
      </c>
      <c r="E195" s="4" t="s">
        <v>991</v>
      </c>
      <c r="F195" s="6">
        <v>45179</v>
      </c>
      <c r="G195" s="6">
        <v>45180</v>
      </c>
      <c r="H195" s="4">
        <v>1</v>
      </c>
      <c r="I195" s="4">
        <v>1</v>
      </c>
      <c r="J195" s="4">
        <v>1</v>
      </c>
      <c r="K195" s="4" t="s">
        <v>30</v>
      </c>
      <c r="L195" s="4">
        <v>319.26</v>
      </c>
      <c r="M195" s="4">
        <v>319.26</v>
      </c>
      <c r="N195" s="4" t="s">
        <v>992</v>
      </c>
      <c r="O195" s="4" t="s">
        <v>32</v>
      </c>
      <c r="P195" s="4" t="s">
        <v>33</v>
      </c>
      <c r="Q195" s="4">
        <v>0</v>
      </c>
      <c r="R195" s="7">
        <v>45179.0000115741</v>
      </c>
      <c r="S195" s="6">
        <v>45183</v>
      </c>
      <c r="T195" s="4" t="s">
        <v>34</v>
      </c>
      <c r="U195" s="4">
        <v>319.26</v>
      </c>
      <c r="V195" s="4">
        <v>0</v>
      </c>
      <c r="W195" s="4">
        <v>0</v>
      </c>
      <c r="X195" s="4" t="s">
        <v>993</v>
      </c>
      <c r="Y195" s="4" t="s">
        <v>994</v>
      </c>
    </row>
    <row r="196" s="4" customFormat="1" spans="1:25">
      <c r="A196" s="4" t="s">
        <v>995</v>
      </c>
      <c r="B196" s="4" t="s">
        <v>26</v>
      </c>
      <c r="C196" s="4" t="s">
        <v>27</v>
      </c>
      <c r="D196" s="4" t="s">
        <v>996</v>
      </c>
      <c r="E196" s="4" t="s">
        <v>997</v>
      </c>
      <c r="F196" s="6">
        <v>45179</v>
      </c>
      <c r="G196" s="6">
        <v>45180</v>
      </c>
      <c r="H196" s="4">
        <v>1</v>
      </c>
      <c r="I196" s="4">
        <v>1</v>
      </c>
      <c r="J196" s="4">
        <v>1</v>
      </c>
      <c r="K196" s="4" t="s">
        <v>30</v>
      </c>
      <c r="L196" s="4">
        <v>463.35</v>
      </c>
      <c r="M196" s="4">
        <v>463.35</v>
      </c>
      <c r="N196" s="4" t="s">
        <v>998</v>
      </c>
      <c r="O196" s="4" t="s">
        <v>32</v>
      </c>
      <c r="P196" s="4" t="s">
        <v>33</v>
      </c>
      <c r="Q196" s="4">
        <v>0</v>
      </c>
      <c r="R196" s="7">
        <v>45179</v>
      </c>
      <c r="S196" s="6">
        <v>45183</v>
      </c>
      <c r="T196" s="4" t="s">
        <v>34</v>
      </c>
      <c r="U196" s="4">
        <v>463.35</v>
      </c>
      <c r="V196" s="4">
        <v>0</v>
      </c>
      <c r="W196" s="4">
        <v>0</v>
      </c>
      <c r="X196" s="4" t="s">
        <v>999</v>
      </c>
      <c r="Y196" s="4" t="s">
        <v>42</v>
      </c>
    </row>
    <row r="197" s="4" customFormat="1" spans="1:25">
      <c r="A197" s="4" t="s">
        <v>1000</v>
      </c>
      <c r="B197" s="4" t="s">
        <v>26</v>
      </c>
      <c r="C197" s="4" t="s">
        <v>27</v>
      </c>
      <c r="D197" s="4" t="s">
        <v>916</v>
      </c>
      <c r="E197" s="4" t="s">
        <v>917</v>
      </c>
      <c r="F197" s="6">
        <v>45179</v>
      </c>
      <c r="G197" s="6">
        <v>45180</v>
      </c>
      <c r="H197" s="4">
        <v>1</v>
      </c>
      <c r="I197" s="4">
        <v>1</v>
      </c>
      <c r="J197" s="4">
        <v>1</v>
      </c>
      <c r="K197" s="4" t="s">
        <v>30</v>
      </c>
      <c r="L197" s="4">
        <v>588.46</v>
      </c>
      <c r="M197" s="4">
        <v>588.46</v>
      </c>
      <c r="N197" s="4" t="s">
        <v>1001</v>
      </c>
      <c r="O197" s="4" t="s">
        <v>32</v>
      </c>
      <c r="P197" s="4" t="s">
        <v>33</v>
      </c>
      <c r="Q197" s="4">
        <v>0</v>
      </c>
      <c r="R197" s="7">
        <v>45179</v>
      </c>
      <c r="S197" s="6">
        <v>45183</v>
      </c>
      <c r="T197" s="4" t="s">
        <v>34</v>
      </c>
      <c r="U197" s="4">
        <v>588.46</v>
      </c>
      <c r="V197" s="4">
        <v>0</v>
      </c>
      <c r="W197" s="4">
        <v>0</v>
      </c>
      <c r="X197" s="4" t="s">
        <v>1002</v>
      </c>
      <c r="Y197" s="4" t="s">
        <v>1003</v>
      </c>
    </row>
    <row r="198" s="4" customFormat="1" spans="1:25">
      <c r="A198" s="4" t="s">
        <v>1004</v>
      </c>
      <c r="B198" s="4" t="s">
        <v>26</v>
      </c>
      <c r="C198" s="4" t="s">
        <v>27</v>
      </c>
      <c r="D198" s="4" t="s">
        <v>1005</v>
      </c>
      <c r="E198" s="4" t="s">
        <v>1006</v>
      </c>
      <c r="F198" s="6">
        <v>45179</v>
      </c>
      <c r="G198" s="6">
        <v>45180</v>
      </c>
      <c r="H198" s="4">
        <v>1</v>
      </c>
      <c r="I198" s="4">
        <v>1</v>
      </c>
      <c r="J198" s="4">
        <v>1</v>
      </c>
      <c r="K198" s="4" t="s">
        <v>30</v>
      </c>
      <c r="L198" s="4">
        <v>713.88</v>
      </c>
      <c r="M198" s="4">
        <v>713.88</v>
      </c>
      <c r="N198" s="4" t="s">
        <v>1007</v>
      </c>
      <c r="O198" s="4" t="s">
        <v>32</v>
      </c>
      <c r="P198" s="4" t="s">
        <v>33</v>
      </c>
      <c r="Q198" s="4">
        <v>0</v>
      </c>
      <c r="R198" s="7">
        <v>45179.0000115741</v>
      </c>
      <c r="S198" s="6">
        <v>45183</v>
      </c>
      <c r="T198" s="4" t="s">
        <v>34</v>
      </c>
      <c r="U198" s="4">
        <v>713.88</v>
      </c>
      <c r="V198" s="4">
        <v>0</v>
      </c>
      <c r="W198" s="4">
        <v>0</v>
      </c>
      <c r="X198" s="4" t="s">
        <v>1008</v>
      </c>
      <c r="Y198" s="4" t="s">
        <v>42</v>
      </c>
    </row>
    <row r="199" s="4" customFormat="1" spans="1:25">
      <c r="A199" s="4" t="s">
        <v>1009</v>
      </c>
      <c r="B199" s="4" t="s">
        <v>26</v>
      </c>
      <c r="C199" s="4" t="s">
        <v>27</v>
      </c>
      <c r="D199" s="4" t="s">
        <v>1010</v>
      </c>
      <c r="E199" s="4" t="s">
        <v>231</v>
      </c>
      <c r="F199" s="6">
        <v>45179</v>
      </c>
      <c r="G199" s="6">
        <v>45180</v>
      </c>
      <c r="H199" s="4">
        <v>1</v>
      </c>
      <c r="I199" s="4">
        <v>1</v>
      </c>
      <c r="J199" s="4">
        <v>1</v>
      </c>
      <c r="K199" s="4" t="s">
        <v>30</v>
      </c>
      <c r="L199" s="4">
        <v>260.89</v>
      </c>
      <c r="M199" s="4">
        <v>260.89</v>
      </c>
      <c r="N199" s="4" t="s">
        <v>1011</v>
      </c>
      <c r="O199" s="4" t="s">
        <v>32</v>
      </c>
      <c r="P199" s="4" t="s">
        <v>33</v>
      </c>
      <c r="Q199" s="4">
        <v>0</v>
      </c>
      <c r="R199" s="7">
        <v>45179.0000115741</v>
      </c>
      <c r="S199" s="6">
        <v>45183</v>
      </c>
      <c r="T199" s="4" t="s">
        <v>34</v>
      </c>
      <c r="U199" s="4">
        <v>260.89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604</v>
      </c>
      <c r="E200" s="4" t="s">
        <v>891</v>
      </c>
      <c r="F200" s="6">
        <v>45179</v>
      </c>
      <c r="G200" s="6">
        <v>45180</v>
      </c>
      <c r="H200" s="4">
        <v>2</v>
      </c>
      <c r="I200" s="4">
        <v>1</v>
      </c>
      <c r="J200" s="4">
        <v>2</v>
      </c>
      <c r="K200" s="4" t="s">
        <v>30</v>
      </c>
      <c r="L200" s="4">
        <v>2232.76</v>
      </c>
      <c r="M200" s="4">
        <v>2232.76</v>
      </c>
      <c r="N200" s="4" t="s">
        <v>1015</v>
      </c>
      <c r="O200" s="4" t="s">
        <v>32</v>
      </c>
      <c r="P200" s="4" t="s">
        <v>33</v>
      </c>
      <c r="Q200" s="4">
        <v>0</v>
      </c>
      <c r="R200" s="7">
        <v>45179</v>
      </c>
      <c r="S200" s="6">
        <v>45183</v>
      </c>
      <c r="T200" s="4" t="s">
        <v>34</v>
      </c>
      <c r="U200" s="4">
        <v>2232.76</v>
      </c>
      <c r="V200" s="4">
        <v>0</v>
      </c>
      <c r="W200" s="4">
        <v>0</v>
      </c>
      <c r="X200" s="4" t="s">
        <v>1016</v>
      </c>
      <c r="Y200" s="4" t="s">
        <v>608</v>
      </c>
    </row>
    <row r="201" s="4" customFormat="1" spans="1:25">
      <c r="A201" s="4" t="s">
        <v>1000</v>
      </c>
      <c r="B201" s="4" t="s">
        <v>26</v>
      </c>
      <c r="C201" s="4" t="s">
        <v>48</v>
      </c>
      <c r="D201" s="4" t="s">
        <v>916</v>
      </c>
      <c r="E201" s="4" t="s">
        <v>917</v>
      </c>
      <c r="F201" s="6">
        <v>45179</v>
      </c>
      <c r="G201" s="6">
        <v>45180</v>
      </c>
      <c r="H201" s="4">
        <v>1</v>
      </c>
      <c r="I201" s="4">
        <v>1</v>
      </c>
      <c r="J201" s="4">
        <v>1</v>
      </c>
      <c r="K201" s="4" t="s">
        <v>30</v>
      </c>
      <c r="L201" s="4">
        <v>-588.46</v>
      </c>
      <c r="M201" s="4">
        <v>-588.46</v>
      </c>
      <c r="N201" s="4" t="s">
        <v>1001</v>
      </c>
      <c r="O201" s="4" t="s">
        <v>32</v>
      </c>
      <c r="P201" s="4" t="s">
        <v>33</v>
      </c>
      <c r="Q201" s="4">
        <v>0</v>
      </c>
      <c r="R201" s="7">
        <v>45179</v>
      </c>
      <c r="S201" s="6">
        <v>45183</v>
      </c>
      <c r="T201" s="4" t="s">
        <v>34</v>
      </c>
      <c r="U201" s="4">
        <v>-588.46</v>
      </c>
      <c r="V201" s="4">
        <v>0</v>
      </c>
      <c r="W201" s="4">
        <v>0</v>
      </c>
      <c r="X201" s="4" t="s">
        <v>1002</v>
      </c>
      <c r="Y201" s="4" t="s">
        <v>1003</v>
      </c>
    </row>
    <row r="202" s="4" customFormat="1" spans="1:25">
      <c r="A202" s="4" t="s">
        <v>1017</v>
      </c>
      <c r="B202" s="4" t="s">
        <v>26</v>
      </c>
      <c r="C202" s="4" t="s">
        <v>27</v>
      </c>
      <c r="D202" s="4" t="s">
        <v>1018</v>
      </c>
      <c r="E202" s="4" t="s">
        <v>1019</v>
      </c>
      <c r="F202" s="6">
        <v>45179</v>
      </c>
      <c r="G202" s="6">
        <v>45180</v>
      </c>
      <c r="H202" s="4">
        <v>1</v>
      </c>
      <c r="I202" s="4">
        <v>1</v>
      </c>
      <c r="J202" s="4">
        <v>1</v>
      </c>
      <c r="K202" s="4" t="s">
        <v>30</v>
      </c>
      <c r="L202" s="4">
        <v>624.84</v>
      </c>
      <c r="M202" s="4">
        <v>624.84</v>
      </c>
      <c r="N202" s="4" t="s">
        <v>1020</v>
      </c>
      <c r="O202" s="4" t="s">
        <v>32</v>
      </c>
      <c r="P202" s="4" t="s">
        <v>33</v>
      </c>
      <c r="Q202" s="4">
        <v>0</v>
      </c>
      <c r="R202" s="7">
        <v>45179</v>
      </c>
      <c r="S202" s="6">
        <v>45183</v>
      </c>
      <c r="T202" s="4" t="s">
        <v>34</v>
      </c>
      <c r="U202" s="4">
        <v>624.84</v>
      </c>
      <c r="V202" s="4">
        <v>0</v>
      </c>
      <c r="W202" s="4">
        <v>0</v>
      </c>
      <c r="X202" s="4" t="s">
        <v>1021</v>
      </c>
      <c r="Y202" s="4" t="s">
        <v>1022</v>
      </c>
    </row>
    <row r="203" s="4" customFormat="1" spans="1:25">
      <c r="A203" s="4" t="s">
        <v>1023</v>
      </c>
      <c r="B203" s="4" t="s">
        <v>26</v>
      </c>
      <c r="C203" s="4" t="s">
        <v>27</v>
      </c>
      <c r="D203" s="4" t="s">
        <v>1024</v>
      </c>
      <c r="E203" s="4" t="s">
        <v>1025</v>
      </c>
      <c r="F203" s="6">
        <v>45179</v>
      </c>
      <c r="G203" s="6">
        <v>45180</v>
      </c>
      <c r="H203" s="4">
        <v>1</v>
      </c>
      <c r="I203" s="4">
        <v>1</v>
      </c>
      <c r="J203" s="4">
        <v>1</v>
      </c>
      <c r="K203" s="4" t="s">
        <v>30</v>
      </c>
      <c r="L203" s="4">
        <v>231.51</v>
      </c>
      <c r="M203" s="4">
        <v>231.51</v>
      </c>
      <c r="N203" s="4" t="s">
        <v>1026</v>
      </c>
      <c r="O203" s="4" t="s">
        <v>32</v>
      </c>
      <c r="P203" s="4" t="s">
        <v>33</v>
      </c>
      <c r="Q203" s="4">
        <v>0</v>
      </c>
      <c r="R203" s="7">
        <v>45179.0000115741</v>
      </c>
      <c r="S203" s="6">
        <v>45183</v>
      </c>
      <c r="T203" s="4" t="s">
        <v>34</v>
      </c>
      <c r="U203" s="4">
        <v>231.51</v>
      </c>
      <c r="V203" s="4">
        <v>0</v>
      </c>
      <c r="W203" s="4">
        <v>0</v>
      </c>
      <c r="X203" s="4" t="s">
        <v>1027</v>
      </c>
      <c r="Y203" s="4" t="s">
        <v>1028</v>
      </c>
    </row>
    <row r="204" s="4" customFormat="1" spans="1:25">
      <c r="A204" s="4" t="s">
        <v>1029</v>
      </c>
      <c r="B204" s="4" t="s">
        <v>26</v>
      </c>
      <c r="C204" s="4" t="s">
        <v>27</v>
      </c>
      <c r="D204" s="4" t="s">
        <v>1030</v>
      </c>
      <c r="E204" s="4" t="s">
        <v>1031</v>
      </c>
      <c r="F204" s="6">
        <v>45179</v>
      </c>
      <c r="G204" s="6">
        <v>45180</v>
      </c>
      <c r="H204" s="4">
        <v>1</v>
      </c>
      <c r="I204" s="4">
        <v>1</v>
      </c>
      <c r="J204" s="4">
        <v>1</v>
      </c>
      <c r="K204" s="4" t="s">
        <v>30</v>
      </c>
      <c r="L204" s="4">
        <v>430.7</v>
      </c>
      <c r="M204" s="4">
        <v>430.7</v>
      </c>
      <c r="N204" s="4" t="s">
        <v>1032</v>
      </c>
      <c r="O204" s="4" t="s">
        <v>32</v>
      </c>
      <c r="P204" s="4" t="s">
        <v>33</v>
      </c>
      <c r="Q204" s="4">
        <v>0</v>
      </c>
      <c r="R204" s="7">
        <v>45179</v>
      </c>
      <c r="S204" s="6">
        <v>45183</v>
      </c>
      <c r="T204" s="4" t="s">
        <v>34</v>
      </c>
      <c r="U204" s="4">
        <v>430.7</v>
      </c>
      <c r="V204" s="4">
        <v>0</v>
      </c>
      <c r="W204" s="4">
        <v>0</v>
      </c>
      <c r="X204" s="4" t="s">
        <v>1033</v>
      </c>
      <c r="Y204" s="4" t="s">
        <v>1034</v>
      </c>
    </row>
    <row r="205" s="4" customFormat="1" spans="1:26">
      <c r="A205" s="4" t="s">
        <v>1035</v>
      </c>
      <c r="B205" s="4" t="s">
        <v>26</v>
      </c>
      <c r="C205" s="4" t="s">
        <v>27</v>
      </c>
      <c r="D205" s="4" t="s">
        <v>1036</v>
      </c>
      <c r="E205" s="4" t="s">
        <v>231</v>
      </c>
      <c r="F205" s="6">
        <v>45179</v>
      </c>
      <c r="G205" s="6">
        <v>45180</v>
      </c>
      <c r="H205" s="4">
        <v>2</v>
      </c>
      <c r="I205" s="4">
        <v>1</v>
      </c>
      <c r="J205" s="4">
        <v>2</v>
      </c>
      <c r="K205" s="4" t="s">
        <v>30</v>
      </c>
      <c r="L205" s="4">
        <v>297.7</v>
      </c>
      <c r="M205" s="4">
        <v>297.7</v>
      </c>
      <c r="N205" s="4" t="s">
        <v>1037</v>
      </c>
      <c r="O205" s="4" t="s">
        <v>32</v>
      </c>
      <c r="P205" s="4" t="s">
        <v>33</v>
      </c>
      <c r="Q205" s="4">
        <v>0</v>
      </c>
      <c r="R205" s="7">
        <v>45179</v>
      </c>
      <c r="S205" s="6">
        <v>45183</v>
      </c>
      <c r="T205" s="4" t="s">
        <v>34</v>
      </c>
      <c r="U205" s="4">
        <v>297.7</v>
      </c>
      <c r="V205" s="4">
        <v>0</v>
      </c>
      <c r="W205" s="4">
        <v>0</v>
      </c>
      <c r="X205" s="4" t="s">
        <v>1038</v>
      </c>
      <c r="Y205" s="4" t="s">
        <v>1039</v>
      </c>
      <c r="Z205" s="4" t="s">
        <v>1040</v>
      </c>
    </row>
    <row r="206" s="4" customFormat="1" spans="1:25">
      <c r="A206" s="4" t="s">
        <v>1041</v>
      </c>
      <c r="B206" s="4" t="s">
        <v>26</v>
      </c>
      <c r="C206" s="4" t="s">
        <v>27</v>
      </c>
      <c r="D206" s="4" t="s">
        <v>1042</v>
      </c>
      <c r="E206" s="4" t="s">
        <v>1043</v>
      </c>
      <c r="F206" s="6">
        <v>45179</v>
      </c>
      <c r="G206" s="6">
        <v>45180</v>
      </c>
      <c r="H206" s="4">
        <v>1</v>
      </c>
      <c r="I206" s="4">
        <v>1</v>
      </c>
      <c r="J206" s="4">
        <v>1</v>
      </c>
      <c r="K206" s="4" t="s">
        <v>30</v>
      </c>
      <c r="L206" s="4">
        <v>583.52</v>
      </c>
      <c r="M206" s="4">
        <v>583.52</v>
      </c>
      <c r="N206" s="4" t="s">
        <v>1044</v>
      </c>
      <c r="O206" s="4" t="s">
        <v>32</v>
      </c>
      <c r="P206" s="4" t="s">
        <v>33</v>
      </c>
      <c r="Q206" s="4">
        <v>0</v>
      </c>
      <c r="R206" s="7">
        <v>45179.0000115741</v>
      </c>
      <c r="S206" s="6">
        <v>45183</v>
      </c>
      <c r="T206" s="4" t="s">
        <v>34</v>
      </c>
      <c r="U206" s="4">
        <v>583.52</v>
      </c>
      <c r="V206" s="4">
        <v>0</v>
      </c>
      <c r="W206" s="4">
        <v>0</v>
      </c>
      <c r="X206" s="4" t="s">
        <v>1045</v>
      </c>
      <c r="Y206" s="4" t="s">
        <v>42</v>
      </c>
    </row>
    <row r="207" s="4" customFormat="1" spans="1:25">
      <c r="A207" s="4" t="s">
        <v>1017</v>
      </c>
      <c r="B207" s="4" t="s">
        <v>26</v>
      </c>
      <c r="C207" s="4" t="s">
        <v>48</v>
      </c>
      <c r="D207" s="4" t="s">
        <v>1018</v>
      </c>
      <c r="E207" s="4" t="s">
        <v>1019</v>
      </c>
      <c r="F207" s="6">
        <v>45179</v>
      </c>
      <c r="G207" s="6">
        <v>45180</v>
      </c>
      <c r="H207" s="4">
        <v>1</v>
      </c>
      <c r="I207" s="4">
        <v>1</v>
      </c>
      <c r="J207" s="4">
        <v>1</v>
      </c>
      <c r="K207" s="4" t="s">
        <v>30</v>
      </c>
      <c r="L207" s="4">
        <v>-624.84</v>
      </c>
      <c r="M207" s="4">
        <v>-624.84</v>
      </c>
      <c r="N207" s="4" t="s">
        <v>1020</v>
      </c>
      <c r="O207" s="4" t="s">
        <v>32</v>
      </c>
      <c r="P207" s="4" t="s">
        <v>33</v>
      </c>
      <c r="Q207" s="4">
        <v>0</v>
      </c>
      <c r="R207" s="7">
        <v>45179</v>
      </c>
      <c r="S207" s="6">
        <v>45183</v>
      </c>
      <c r="T207" s="4" t="s">
        <v>34</v>
      </c>
      <c r="U207" s="4">
        <v>-624.84</v>
      </c>
      <c r="V207" s="4">
        <v>0</v>
      </c>
      <c r="W207" s="4">
        <v>0</v>
      </c>
      <c r="X207" s="4" t="s">
        <v>1021</v>
      </c>
      <c r="Y207" s="4" t="s">
        <v>1022</v>
      </c>
    </row>
    <row r="208" s="4" customFormat="1" spans="1:25">
      <c r="A208" s="4" t="s">
        <v>1046</v>
      </c>
      <c r="B208" s="4" t="s">
        <v>26</v>
      </c>
      <c r="C208" s="4" t="s">
        <v>27</v>
      </c>
      <c r="D208" s="4" t="s">
        <v>1047</v>
      </c>
      <c r="E208" s="4" t="s">
        <v>1048</v>
      </c>
      <c r="F208" s="6">
        <v>45179</v>
      </c>
      <c r="G208" s="6">
        <v>45180</v>
      </c>
      <c r="H208" s="4">
        <v>1</v>
      </c>
      <c r="I208" s="4">
        <v>1</v>
      </c>
      <c r="J208" s="4">
        <v>1</v>
      </c>
      <c r="K208" s="4" t="s">
        <v>30</v>
      </c>
      <c r="L208" s="4">
        <v>111.22</v>
      </c>
      <c r="M208" s="4">
        <v>111.22</v>
      </c>
      <c r="N208" s="4" t="s">
        <v>1049</v>
      </c>
      <c r="O208" s="4" t="s">
        <v>32</v>
      </c>
      <c r="P208" s="4" t="s">
        <v>33</v>
      </c>
      <c r="Q208" s="4">
        <v>0</v>
      </c>
      <c r="R208" s="7">
        <v>45179.0000115741</v>
      </c>
      <c r="S208" s="6">
        <v>45183</v>
      </c>
      <c r="T208" s="4" t="s">
        <v>34</v>
      </c>
      <c r="U208" s="4">
        <v>111.22</v>
      </c>
      <c r="V208" s="4">
        <v>0</v>
      </c>
      <c r="W208" s="4">
        <v>0</v>
      </c>
      <c r="X208" s="4" t="s">
        <v>1050</v>
      </c>
      <c r="Y208" s="4" t="s">
        <v>1051</v>
      </c>
    </row>
    <row r="209" s="4" customFormat="1" spans="1:25">
      <c r="A209" s="4" t="s">
        <v>1052</v>
      </c>
      <c r="B209" s="4" t="s">
        <v>26</v>
      </c>
      <c r="C209" s="4" t="s">
        <v>1053</v>
      </c>
      <c r="D209" s="4" t="s">
        <v>1054</v>
      </c>
      <c r="E209" s="4" t="s">
        <v>1055</v>
      </c>
      <c r="F209" s="6">
        <v>45043</v>
      </c>
      <c r="G209" s="6">
        <v>45047</v>
      </c>
      <c r="H209" s="4">
        <v>1</v>
      </c>
      <c r="I209" s="4">
        <v>4</v>
      </c>
      <c r="J209" s="4">
        <v>4</v>
      </c>
      <c r="K209" s="4" t="s">
        <v>30</v>
      </c>
      <c r="L209" s="4">
        <v>3240</v>
      </c>
      <c r="M209" s="4">
        <v>3240</v>
      </c>
      <c r="N209" s="4" t="s">
        <v>1056</v>
      </c>
      <c r="O209" s="4" t="s">
        <v>32</v>
      </c>
      <c r="P209" s="4" t="s">
        <v>33</v>
      </c>
      <c r="Q209" s="4">
        <v>0</v>
      </c>
      <c r="R209" s="7">
        <v>45043.3237268518</v>
      </c>
      <c r="S209" s="6">
        <v>45183</v>
      </c>
      <c r="T209" s="4" t="s">
        <v>34</v>
      </c>
      <c r="U209" s="4">
        <v>3240</v>
      </c>
      <c r="V209" s="4">
        <v>0</v>
      </c>
      <c r="W209" s="4">
        <v>0</v>
      </c>
      <c r="X209" s="4" t="s">
        <v>1057</v>
      </c>
      <c r="Y209" s="4" t="s">
        <v>1058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1"/>
  <sheetViews>
    <sheetView tabSelected="1" workbookViewId="0">
      <selection activeCell="A199" sqref="A199:C201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1059</v>
      </c>
    </row>
    <row r="2" s="4" customFormat="1" hidden="1" spans="1:9">
      <c r="A2" s="5">
        <v>999224885158111</v>
      </c>
      <c r="B2" s="6">
        <v>45172</v>
      </c>
      <c r="C2" s="6">
        <v>45180</v>
      </c>
      <c r="D2" s="4">
        <v>2835.12</v>
      </c>
      <c r="E2" s="4" t="str">
        <f>VLOOKUP(A2,HOP!A:L,12,0)</f>
        <v>2835.12</v>
      </c>
      <c r="F2" s="4" t="str">
        <f>VLOOKUP(A2,HOP!A:C,3,0)</f>
        <v>3532955</v>
      </c>
      <c r="G2" s="4">
        <f>D2-E2</f>
        <v>0</v>
      </c>
      <c r="H2" s="4" t="str">
        <f>$H$1&amp;F2</f>
        <v>，3532955</v>
      </c>
      <c r="I2" s="4" t="str">
        <f>VLOOKUP(A2,HOP!A:U,21,0)</f>
        <v>直连</v>
      </c>
    </row>
    <row r="3" s="4" customFormat="1" hidden="1" spans="1:9">
      <c r="A3" s="5">
        <v>999224898634977</v>
      </c>
      <c r="B3" s="6">
        <v>45175</v>
      </c>
      <c r="C3" s="6">
        <v>45180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999224900342315</v>
      </c>
      <c r="B4" s="6">
        <v>45179</v>
      </c>
      <c r="C4" s="6">
        <v>45180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999224959954010</v>
      </c>
      <c r="B5" s="6">
        <v>45179</v>
      </c>
      <c r="C5" s="6">
        <v>45180</v>
      </c>
      <c r="D5" s="4">
        <v>946.78</v>
      </c>
      <c r="E5" s="4" t="str">
        <f>VLOOKUP(A5,HOP!A:L,12,0)</f>
        <v>946.80</v>
      </c>
      <c r="F5" s="4" t="str">
        <f>VLOOKUP(A5,HOP!A:C,3,0)</f>
        <v>3551785</v>
      </c>
      <c r="G5" s="4">
        <f t="shared" si="0"/>
        <v>-0.0199999999999818</v>
      </c>
      <c r="H5" s="4" t="str">
        <f t="shared" si="1"/>
        <v>，3551785</v>
      </c>
      <c r="I5" s="4" t="str">
        <f>VLOOKUP(A5,HOP!A:U,21,0)</f>
        <v>直连</v>
      </c>
    </row>
    <row r="6" s="4" customFormat="1" spans="1:9">
      <c r="A6" s="5">
        <v>999224976955521</v>
      </c>
      <c r="B6" s="6">
        <v>45177</v>
      </c>
      <c r="C6" s="6">
        <v>45180</v>
      </c>
      <c r="D6" s="4">
        <v>1324.65</v>
      </c>
      <c r="E6" s="4" t="str">
        <f>VLOOKUP(A6,HOP!A:L,12,0)</f>
        <v>1324.71</v>
      </c>
      <c r="F6" s="4" t="str">
        <f>VLOOKUP(A6,HOP!A:C,3,0)</f>
        <v>3555956</v>
      </c>
      <c r="G6" s="4">
        <f t="shared" si="0"/>
        <v>-0.0599999999999454</v>
      </c>
      <c r="H6" s="4" t="str">
        <f t="shared" si="1"/>
        <v>，3555956</v>
      </c>
      <c r="I6" s="4" t="str">
        <f>VLOOKUP(A6,HOP!A:U,21,0)</f>
        <v>直连</v>
      </c>
    </row>
    <row r="7" s="4" customFormat="1" hidden="1" spans="1:9">
      <c r="A7" s="5">
        <v>999225074433032</v>
      </c>
      <c r="B7" s="6">
        <v>45179</v>
      </c>
      <c r="C7" s="6">
        <v>45180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999225085181882</v>
      </c>
      <c r="B8" s="6">
        <v>45179</v>
      </c>
      <c r="C8" s="6">
        <v>45180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999225104352982</v>
      </c>
      <c r="B9" s="6">
        <v>45178</v>
      </c>
      <c r="C9" s="6">
        <v>45180</v>
      </c>
      <c r="D9" s="4">
        <v>1441.32</v>
      </c>
      <c r="E9" s="4" t="str">
        <f>VLOOKUP(A9,HOP!A:L,12,0)</f>
        <v>1441.32</v>
      </c>
      <c r="F9" s="4" t="str">
        <f>VLOOKUP(A9,HOP!A:C,3,0)</f>
        <v>3587759</v>
      </c>
      <c r="G9" s="4">
        <f t="shared" si="0"/>
        <v>0</v>
      </c>
      <c r="H9" s="4" t="str">
        <f t="shared" si="1"/>
        <v>，3587759</v>
      </c>
      <c r="I9" s="4" t="str">
        <f>VLOOKUP(A9,HOP!A:U,21,0)</f>
        <v>直连</v>
      </c>
    </row>
    <row r="10" s="4" customFormat="1" hidden="1" spans="1:9">
      <c r="A10" s="5">
        <v>999225104407017</v>
      </c>
      <c r="B10" s="6">
        <v>45177</v>
      </c>
      <c r="C10" s="6">
        <v>45180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999225104499271</v>
      </c>
      <c r="B11" s="6">
        <v>45177</v>
      </c>
      <c r="C11" s="6">
        <v>45180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999225247908409</v>
      </c>
      <c r="B12" s="6">
        <v>45176</v>
      </c>
      <c r="C12" s="6">
        <v>45180</v>
      </c>
      <c r="D12" s="4">
        <v>3614</v>
      </c>
      <c r="E12" s="4" t="str">
        <f>VLOOKUP(A12,HOP!A:L,12,0)</f>
        <v>3614.00</v>
      </c>
      <c r="F12" s="4" t="str">
        <f>VLOOKUP(A12,HOP!A:C,3,0)</f>
        <v>3618663</v>
      </c>
      <c r="G12" s="4">
        <f t="shared" si="0"/>
        <v>0</v>
      </c>
      <c r="H12" s="4" t="str">
        <f t="shared" si="1"/>
        <v>，3618663</v>
      </c>
      <c r="I12" s="4" t="str">
        <f>VLOOKUP(A12,HOP!A:U,21,0)</f>
        <v>直采</v>
      </c>
    </row>
    <row r="13" s="4" customFormat="1" hidden="1" spans="1:9">
      <c r="A13" s="5">
        <v>999225386519334</v>
      </c>
      <c r="B13" s="6">
        <v>45179</v>
      </c>
      <c r="C13" s="6">
        <v>45180</v>
      </c>
      <c r="D13" s="4">
        <v>849.18</v>
      </c>
      <c r="E13" s="4" t="str">
        <f>VLOOKUP(A13,HOP!A:L,12,0)</f>
        <v>849.18</v>
      </c>
      <c r="F13" s="4" t="str">
        <f>VLOOKUP(A13,HOP!A:C,3,0)</f>
        <v>3647772</v>
      </c>
      <c r="G13" s="4">
        <f t="shared" si="0"/>
        <v>0</v>
      </c>
      <c r="H13" s="4" t="str">
        <f t="shared" si="1"/>
        <v>，3647772</v>
      </c>
      <c r="I13" s="4" t="str">
        <f>VLOOKUP(A13,HOP!A:U,21,0)</f>
        <v>直连</v>
      </c>
    </row>
    <row r="14" s="4" customFormat="1" hidden="1" spans="1:9">
      <c r="A14" s="5">
        <v>999225423551997</v>
      </c>
      <c r="B14" s="6">
        <v>45177</v>
      </c>
      <c r="C14" s="6">
        <v>45180</v>
      </c>
      <c r="D14" s="4">
        <v>2929.81</v>
      </c>
      <c r="E14" s="4" t="str">
        <f>VLOOKUP(A14,HOP!A:L,12,0)</f>
        <v>2929.81</v>
      </c>
      <c r="F14" s="4" t="str">
        <f>VLOOKUP(A14,HOP!A:C,3,0)</f>
        <v>3654744</v>
      </c>
      <c r="G14" s="4">
        <f t="shared" si="0"/>
        <v>0</v>
      </c>
      <c r="H14" s="4" t="str">
        <f t="shared" si="1"/>
        <v>，3654744</v>
      </c>
      <c r="I14" s="4" t="str">
        <f>VLOOKUP(A14,HOP!A:U,21,0)</f>
        <v>直连</v>
      </c>
    </row>
    <row r="15" s="4" customFormat="1" hidden="1" spans="1:9">
      <c r="A15" s="5">
        <v>999225493958934</v>
      </c>
      <c r="B15" s="6">
        <v>45177</v>
      </c>
      <c r="C15" s="6">
        <v>45180</v>
      </c>
      <c r="D15" s="4">
        <v>892.56</v>
      </c>
      <c r="E15" s="4" t="str">
        <f>VLOOKUP(A15,HOP!A:L,12,0)</f>
        <v>892.56</v>
      </c>
      <c r="F15" s="4" t="str">
        <f>VLOOKUP(A15,HOP!A:C,3,0)</f>
        <v>3667083</v>
      </c>
      <c r="G15" s="4">
        <f t="shared" si="0"/>
        <v>0</v>
      </c>
      <c r="H15" s="4" t="str">
        <f t="shared" si="1"/>
        <v>，3667083</v>
      </c>
      <c r="I15" s="4" t="str">
        <f>VLOOKUP(A15,HOP!A:U,21,0)</f>
        <v>直连</v>
      </c>
    </row>
    <row r="16" s="4" customFormat="1" hidden="1" spans="1:9">
      <c r="A16" s="5">
        <v>999225499293308</v>
      </c>
      <c r="B16" s="6">
        <v>45179</v>
      </c>
      <c r="C16" s="6">
        <v>45180</v>
      </c>
      <c r="D16" s="4">
        <v>528.43</v>
      </c>
      <c r="E16" s="4" t="str">
        <f>VLOOKUP(A16,HOP!A:L,12,0)</f>
        <v>528.43</v>
      </c>
      <c r="F16" s="4" t="str">
        <f>VLOOKUP(A16,HOP!A:C,3,0)</f>
        <v>3668320</v>
      </c>
      <c r="G16" s="4">
        <f t="shared" si="0"/>
        <v>0</v>
      </c>
      <c r="H16" s="4" t="str">
        <f t="shared" si="1"/>
        <v>，3668320</v>
      </c>
      <c r="I16" s="4" t="str">
        <f>VLOOKUP(A16,HOP!A:U,21,0)</f>
        <v>直连</v>
      </c>
    </row>
    <row r="17" s="4" customFormat="1" hidden="1" spans="1:9">
      <c r="A17" s="5">
        <v>999225579571860</v>
      </c>
      <c r="B17" s="6">
        <v>45175</v>
      </c>
      <c r="C17" s="6">
        <v>45180</v>
      </c>
      <c r="D17" s="4">
        <v>5842.47</v>
      </c>
      <c r="E17" s="4" t="str">
        <f>VLOOKUP(A17,HOP!A:L,12,0)</f>
        <v>5842.47</v>
      </c>
      <c r="F17" s="4" t="str">
        <f>VLOOKUP(A17,HOP!A:C,3,0)</f>
        <v>3683943</v>
      </c>
      <c r="G17" s="4">
        <f t="shared" si="0"/>
        <v>0</v>
      </c>
      <c r="H17" s="4" t="str">
        <f t="shared" si="1"/>
        <v>，3683943</v>
      </c>
      <c r="I17" s="4" t="str">
        <f>VLOOKUP(A17,HOP!A:U,21,0)</f>
        <v>直连</v>
      </c>
    </row>
    <row r="18" s="4" customFormat="1" hidden="1" spans="1:9">
      <c r="A18" s="5">
        <v>999225653930770</v>
      </c>
      <c r="B18" s="6">
        <v>45178</v>
      </c>
      <c r="C18" s="6">
        <v>45180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999225674842004</v>
      </c>
      <c r="B19" s="6">
        <v>45177</v>
      </c>
      <c r="C19" s="6">
        <v>45180</v>
      </c>
      <c r="D19" s="4">
        <v>4670.16</v>
      </c>
      <c r="E19" s="4" t="str">
        <f>VLOOKUP(A19,HOP!A:L,12,0)</f>
        <v>4670.16</v>
      </c>
      <c r="F19" s="4" t="str">
        <f>VLOOKUP(A19,HOP!A:C,3,0)</f>
        <v>3703926</v>
      </c>
      <c r="G19" s="4">
        <f t="shared" si="0"/>
        <v>0</v>
      </c>
      <c r="H19" s="4" t="str">
        <f t="shared" si="1"/>
        <v>，3703926</v>
      </c>
      <c r="I19" s="4" t="str">
        <f>VLOOKUP(A19,HOP!A:U,21,0)</f>
        <v>直采</v>
      </c>
    </row>
    <row r="20" s="4" customFormat="1" hidden="1" spans="1:9">
      <c r="A20" s="5">
        <v>999225701982889</v>
      </c>
      <c r="B20" s="6">
        <v>45177</v>
      </c>
      <c r="C20" s="6">
        <v>45180</v>
      </c>
      <c r="D20" s="4">
        <v>773.55</v>
      </c>
      <c r="E20" s="4" t="str">
        <f>VLOOKUP(A20,HOP!A:L,12,0)</f>
        <v>773.55</v>
      </c>
      <c r="F20" s="4" t="str">
        <f>VLOOKUP(A20,HOP!A:C,3,0)</f>
        <v>3710020</v>
      </c>
      <c r="G20" s="4">
        <f t="shared" si="0"/>
        <v>0</v>
      </c>
      <c r="H20" s="4" t="str">
        <f t="shared" si="1"/>
        <v>，3710020</v>
      </c>
      <c r="I20" s="4" t="str">
        <f>VLOOKUP(A20,HOP!A:U,21,0)</f>
        <v>直连</v>
      </c>
    </row>
    <row r="21" s="4" customFormat="1" hidden="1" spans="1:9">
      <c r="A21" s="5">
        <v>999225725540679</v>
      </c>
      <c r="B21" s="6">
        <v>45178</v>
      </c>
      <c r="C21" s="6">
        <v>45180</v>
      </c>
      <c r="D21" s="4">
        <v>546.86</v>
      </c>
      <c r="E21" s="4" t="str">
        <f>VLOOKUP(A21,HOP!A:L,12,0)</f>
        <v>546.86</v>
      </c>
      <c r="F21" s="4" t="str">
        <f>VLOOKUP(A21,HOP!A:C,3,0)</f>
        <v>3714966</v>
      </c>
      <c r="G21" s="4">
        <f t="shared" si="0"/>
        <v>0</v>
      </c>
      <c r="H21" s="4" t="str">
        <f t="shared" si="1"/>
        <v>，3714966</v>
      </c>
      <c r="I21" s="4" t="str">
        <f>VLOOKUP(A21,HOP!A:U,21,0)</f>
        <v>直连</v>
      </c>
    </row>
    <row r="22" s="4" customFormat="1" hidden="1" spans="1:9">
      <c r="A22" s="5">
        <v>999225747639994</v>
      </c>
      <c r="B22" s="6">
        <v>45178</v>
      </c>
      <c r="C22" s="6">
        <v>45180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999225770700141</v>
      </c>
      <c r="B23" s="6">
        <v>45178</v>
      </c>
      <c r="C23" s="6">
        <v>45180</v>
      </c>
      <c r="D23" s="4">
        <v>1207.88</v>
      </c>
      <c r="E23" s="4" t="str">
        <f>VLOOKUP(A23,HOP!A:L,12,0)</f>
        <v>1207.88</v>
      </c>
      <c r="F23" s="4" t="str">
        <f>VLOOKUP(A23,HOP!A:C,3,0)</f>
        <v>3724535</v>
      </c>
      <c r="G23" s="4">
        <f t="shared" si="0"/>
        <v>0</v>
      </c>
      <c r="H23" s="4" t="str">
        <f t="shared" si="1"/>
        <v>，3724535</v>
      </c>
      <c r="I23" s="4" t="str">
        <f>VLOOKUP(A23,HOP!A:U,21,0)</f>
        <v>直连</v>
      </c>
    </row>
    <row r="24" s="4" customFormat="1" hidden="1" spans="1:9">
      <c r="A24" s="5">
        <v>999225772055933</v>
      </c>
      <c r="B24" s="6">
        <v>45178</v>
      </c>
      <c r="C24" s="6">
        <v>45180</v>
      </c>
      <c r="D24" s="4">
        <v>450.66</v>
      </c>
      <c r="E24" s="4" t="str">
        <f>VLOOKUP(A24,HOP!A:L,12,0)</f>
        <v>450.66</v>
      </c>
      <c r="F24" s="4" t="str">
        <f>VLOOKUP(A24,HOP!A:C,3,0)</f>
        <v>3724916</v>
      </c>
      <c r="G24" s="4">
        <f t="shared" si="0"/>
        <v>0</v>
      </c>
      <c r="H24" s="4" t="str">
        <f t="shared" si="1"/>
        <v>，3724916</v>
      </c>
      <c r="I24" s="4" t="str">
        <f>VLOOKUP(A24,HOP!A:U,21,0)</f>
        <v>直采</v>
      </c>
    </row>
    <row r="25" s="4" customFormat="1" hidden="1" spans="1:9">
      <c r="A25" s="5">
        <v>999225812528843</v>
      </c>
      <c r="B25" s="6">
        <v>45177</v>
      </c>
      <c r="C25" s="6">
        <v>45180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999225847461046</v>
      </c>
      <c r="B26" s="6">
        <v>45178</v>
      </c>
      <c r="C26" s="6">
        <v>45180</v>
      </c>
      <c r="D26" s="4">
        <v>1992.71</v>
      </c>
      <c r="E26" s="4" t="str">
        <f>VLOOKUP(A26,HOP!A:L,12,0)</f>
        <v>1992.71</v>
      </c>
      <c r="F26" s="4" t="str">
        <f>VLOOKUP(A26,HOP!A:C,3,0)</f>
        <v>3739403</v>
      </c>
      <c r="G26" s="4">
        <f t="shared" si="0"/>
        <v>0</v>
      </c>
      <c r="H26" s="4" t="str">
        <f t="shared" si="1"/>
        <v>，3739403</v>
      </c>
      <c r="I26" s="4" t="str">
        <f>VLOOKUP(A26,HOP!A:U,21,0)</f>
        <v>直连</v>
      </c>
    </row>
    <row r="27" s="4" customFormat="1" hidden="1" spans="1:9">
      <c r="A27" s="5">
        <v>999225870657355</v>
      </c>
      <c r="B27" s="6">
        <v>45178</v>
      </c>
      <c r="C27" s="6">
        <v>45180</v>
      </c>
      <c r="D27" s="4">
        <v>588.75</v>
      </c>
      <c r="E27" s="4" t="str">
        <f>VLOOKUP(A27,HOP!A:L,12,0)</f>
        <v>588.75</v>
      </c>
      <c r="F27" s="4" t="str">
        <f>VLOOKUP(A27,HOP!A:C,3,0)</f>
        <v>3744533</v>
      </c>
      <c r="G27" s="4">
        <f t="shared" si="0"/>
        <v>0</v>
      </c>
      <c r="H27" s="4" t="str">
        <f t="shared" si="1"/>
        <v>，3744533</v>
      </c>
      <c r="I27" s="4" t="str">
        <f>VLOOKUP(A27,HOP!A:U,21,0)</f>
        <v>直采</v>
      </c>
    </row>
    <row r="28" s="4" customFormat="1" hidden="1" spans="1:9">
      <c r="A28" s="5">
        <v>999225883851753</v>
      </c>
      <c r="B28" s="6">
        <v>45178</v>
      </c>
      <c r="C28" s="6">
        <v>45180</v>
      </c>
      <c r="D28" s="4">
        <v>969.94</v>
      </c>
      <c r="E28" s="4" t="str">
        <f>VLOOKUP(A28,HOP!A:L,12,0)</f>
        <v>969.94</v>
      </c>
      <c r="F28" s="4" t="str">
        <f>VLOOKUP(A28,HOP!A:C,3,0)</f>
        <v>3746681</v>
      </c>
      <c r="G28" s="4">
        <f t="shared" si="0"/>
        <v>0</v>
      </c>
      <c r="H28" s="4" t="str">
        <f t="shared" si="1"/>
        <v>，3746681</v>
      </c>
      <c r="I28" s="4" t="str">
        <f>VLOOKUP(A28,HOP!A:U,21,0)</f>
        <v>直连</v>
      </c>
    </row>
    <row r="29" s="4" customFormat="1" hidden="1" spans="1:9">
      <c r="A29" s="5">
        <v>999225915699256</v>
      </c>
      <c r="B29" s="6">
        <v>45176</v>
      </c>
      <c r="C29" s="6">
        <v>45180</v>
      </c>
      <c r="D29" s="4">
        <v>4584.84</v>
      </c>
      <c r="E29" s="4">
        <v>4584.84</v>
      </c>
      <c r="F29" s="4" t="str">
        <f>VLOOKUP(A29,HOP!A:C,3,0)</f>
        <v>3753890</v>
      </c>
      <c r="G29" s="4">
        <f t="shared" si="0"/>
        <v>0</v>
      </c>
      <c r="H29" s="4" t="str">
        <f t="shared" si="1"/>
        <v>，3753890</v>
      </c>
      <c r="I29" s="4" t="str">
        <f>VLOOKUP(A29,HOP!A:U,21,0)</f>
        <v>直连</v>
      </c>
    </row>
    <row r="30" s="4" customFormat="1" hidden="1" spans="1:9">
      <c r="A30" s="5">
        <v>999225931037702</v>
      </c>
      <c r="B30" s="6">
        <v>45178</v>
      </c>
      <c r="C30" s="6">
        <v>45180</v>
      </c>
      <c r="D30" s="4">
        <v>2175.68</v>
      </c>
      <c r="E30" s="4" t="str">
        <f>VLOOKUP(A30,HOP!A:L,12,0)</f>
        <v>2175.68</v>
      </c>
      <c r="F30" s="4" t="str">
        <f>VLOOKUP(A30,HOP!A:C,3,0)</f>
        <v>3755404</v>
      </c>
      <c r="G30" s="4">
        <f t="shared" si="0"/>
        <v>0</v>
      </c>
      <c r="H30" s="4" t="str">
        <f t="shared" si="1"/>
        <v>，3755404</v>
      </c>
      <c r="I30" s="4" t="str">
        <f>VLOOKUP(A30,HOP!A:U,21,0)</f>
        <v>直连</v>
      </c>
    </row>
    <row r="31" s="4" customFormat="1" hidden="1" spans="1:9">
      <c r="A31" s="5">
        <v>999225934333175</v>
      </c>
      <c r="B31" s="6">
        <v>45178</v>
      </c>
      <c r="C31" s="6">
        <v>45180</v>
      </c>
      <c r="D31" s="4">
        <v>4795.86</v>
      </c>
      <c r="E31" s="4" t="str">
        <f>VLOOKUP(A31,HOP!A:L,12,0)</f>
        <v>4795.86</v>
      </c>
      <c r="F31" s="4" t="str">
        <f>VLOOKUP(A31,HOP!A:C,3,0)</f>
        <v>3756349</v>
      </c>
      <c r="G31" s="4">
        <f t="shared" si="0"/>
        <v>0</v>
      </c>
      <c r="H31" s="4" t="str">
        <f t="shared" si="1"/>
        <v>，3756349</v>
      </c>
      <c r="I31" s="4" t="str">
        <f>VLOOKUP(A31,HOP!A:U,21,0)</f>
        <v>直采</v>
      </c>
    </row>
    <row r="32" s="4" customFormat="1" hidden="1" spans="1:9">
      <c r="A32" s="5">
        <v>999225939891567</v>
      </c>
      <c r="B32" s="6">
        <v>45177</v>
      </c>
      <c r="C32" s="6">
        <v>45180</v>
      </c>
      <c r="D32" s="4">
        <v>1231.38</v>
      </c>
      <c r="E32" s="4" t="str">
        <f>VLOOKUP(A32,HOP!A:L,12,0)</f>
        <v>1231.38</v>
      </c>
      <c r="F32" s="4" t="str">
        <f>VLOOKUP(A32,HOP!A:C,3,0)</f>
        <v>3758833</v>
      </c>
      <c r="G32" s="4">
        <f t="shared" si="0"/>
        <v>0</v>
      </c>
      <c r="H32" s="4" t="str">
        <f t="shared" si="1"/>
        <v>，3758833</v>
      </c>
      <c r="I32" s="4" t="str">
        <f>VLOOKUP(A32,HOP!A:U,21,0)</f>
        <v>直采</v>
      </c>
    </row>
    <row r="33" s="4" customFormat="1" hidden="1" spans="1:9">
      <c r="A33" s="5">
        <v>999225954053660</v>
      </c>
      <c r="B33" s="6">
        <v>45179</v>
      </c>
      <c r="C33" s="6">
        <v>45180</v>
      </c>
      <c r="D33" s="4">
        <v>0</v>
      </c>
      <c r="E33" s="4" t="str">
        <f>VLOOKUP(A33,HOP!A:L,12,0)</f>
        <v>0.00</v>
      </c>
      <c r="F33" s="4" t="str">
        <f>VLOOKUP(A33,HOP!A:C,3,0)</f>
        <v>3761869</v>
      </c>
      <c r="G33" s="4">
        <f t="shared" si="0"/>
        <v>0</v>
      </c>
      <c r="H33" s="4" t="str">
        <f t="shared" si="1"/>
        <v>，3761869</v>
      </c>
      <c r="I33" s="4" t="str">
        <f>VLOOKUP(A33,HOP!A:U,21,0)</f>
        <v>直连</v>
      </c>
    </row>
    <row r="34" s="4" customFormat="1" hidden="1" spans="1:9">
      <c r="A34" s="5">
        <v>999225977796978</v>
      </c>
      <c r="B34" s="6">
        <v>45179</v>
      </c>
      <c r="C34" s="6">
        <v>45180</v>
      </c>
      <c r="D34" s="4">
        <v>1084.68</v>
      </c>
      <c r="E34" s="4" t="str">
        <f>VLOOKUP(A34,HOP!A:L,12,0)</f>
        <v>1084.68</v>
      </c>
      <c r="F34" s="4" t="str">
        <f>VLOOKUP(A34,HOP!A:C,3,0)</f>
        <v>3764993</v>
      </c>
      <c r="G34" s="4">
        <f t="shared" si="0"/>
        <v>0</v>
      </c>
      <c r="H34" s="4" t="str">
        <f t="shared" si="1"/>
        <v>，3764993</v>
      </c>
      <c r="I34" s="4" t="str">
        <f>VLOOKUP(A34,HOP!A:U,21,0)</f>
        <v>直连</v>
      </c>
    </row>
    <row r="35" s="4" customFormat="1" hidden="1" spans="1:9">
      <c r="A35" s="5">
        <v>999225980913684</v>
      </c>
      <c r="B35" s="6">
        <v>45179</v>
      </c>
      <c r="C35" s="6">
        <v>45180</v>
      </c>
      <c r="D35" s="4">
        <v>596.75</v>
      </c>
      <c r="E35" s="4" t="str">
        <f>VLOOKUP(A35,HOP!A:L,12,0)</f>
        <v>596.75</v>
      </c>
      <c r="F35" s="4" t="str">
        <f>VLOOKUP(A35,HOP!A:C,3,0)</f>
        <v>3765843</v>
      </c>
      <c r="G35" s="4">
        <f t="shared" ref="G35:G66" si="2">D35-E35</f>
        <v>0</v>
      </c>
      <c r="H35" s="4" t="str">
        <f t="shared" ref="H35:H66" si="3">$H$1&amp;F35</f>
        <v>，3765843</v>
      </c>
      <c r="I35" s="4" t="str">
        <f>VLOOKUP(A35,HOP!A:U,21,0)</f>
        <v>直连</v>
      </c>
    </row>
    <row r="36" s="4" customFormat="1" hidden="1" spans="1:9">
      <c r="A36" s="5">
        <v>999225992220425</v>
      </c>
      <c r="B36" s="6">
        <v>45178</v>
      </c>
      <c r="C36" s="6">
        <v>45180</v>
      </c>
      <c r="D36" s="4">
        <v>3187.76</v>
      </c>
      <c r="E36" s="4" t="str">
        <f>VLOOKUP(A36,HOP!A:L,12,0)</f>
        <v>3187.76</v>
      </c>
      <c r="F36" s="4" t="str">
        <f>VLOOKUP(A36,HOP!A:C,3,0)</f>
        <v>3769054</v>
      </c>
      <c r="G36" s="4">
        <f t="shared" si="2"/>
        <v>0</v>
      </c>
      <c r="H36" s="4" t="str">
        <f t="shared" si="3"/>
        <v>，3769054</v>
      </c>
      <c r="I36" s="4" t="str">
        <f>VLOOKUP(A36,HOP!A:U,21,0)</f>
        <v>直连</v>
      </c>
    </row>
    <row r="37" s="4" customFormat="1" spans="1:9">
      <c r="A37" s="5">
        <v>999226000746234</v>
      </c>
      <c r="B37" s="6">
        <v>45176</v>
      </c>
      <c r="C37" s="6">
        <v>45180</v>
      </c>
      <c r="D37" s="4">
        <v>7545.36</v>
      </c>
      <c r="E37" s="4" t="str">
        <f>VLOOKUP(A37,HOP!A:L,12,0)</f>
        <v>7545.40</v>
      </c>
      <c r="F37" s="4" t="str">
        <f>VLOOKUP(A37,HOP!A:C,3,0)</f>
        <v>3771444</v>
      </c>
      <c r="G37" s="4">
        <f t="shared" si="2"/>
        <v>-0.0399999999999636</v>
      </c>
      <c r="H37" s="4" t="str">
        <f t="shared" si="3"/>
        <v>，3771444</v>
      </c>
      <c r="I37" s="4" t="str">
        <f>VLOOKUP(A37,HOP!A:U,21,0)</f>
        <v>直连</v>
      </c>
    </row>
    <row r="38" s="4" customFormat="1" hidden="1" spans="1:9">
      <c r="A38" s="5">
        <v>999226012696081</v>
      </c>
      <c r="B38" s="6">
        <v>45179</v>
      </c>
      <c r="C38" s="6">
        <v>45180</v>
      </c>
      <c r="D38" s="4">
        <v>280.22</v>
      </c>
      <c r="E38" s="4" t="str">
        <f>VLOOKUP(A38,HOP!A:L,12,0)</f>
        <v>280.22</v>
      </c>
      <c r="F38" s="4" t="str">
        <f>VLOOKUP(A38,HOP!A:C,3,0)</f>
        <v>3773851</v>
      </c>
      <c r="G38" s="4">
        <f t="shared" si="2"/>
        <v>0</v>
      </c>
      <c r="H38" s="4" t="str">
        <f t="shared" si="3"/>
        <v>，3773851</v>
      </c>
      <c r="I38" s="4" t="str">
        <f>VLOOKUP(A38,HOP!A:U,21,0)</f>
        <v>直连</v>
      </c>
    </row>
    <row r="39" s="4" customFormat="1" hidden="1" spans="1:9">
      <c r="A39" s="5">
        <v>999226052604081</v>
      </c>
      <c r="B39" s="6">
        <v>45179</v>
      </c>
      <c r="C39" s="6">
        <v>45180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999226061498925</v>
      </c>
      <c r="B40" s="6">
        <v>45178</v>
      </c>
      <c r="C40" s="6">
        <v>45180</v>
      </c>
      <c r="D40" s="4">
        <v>4503.44</v>
      </c>
      <c r="E40" s="4" t="str">
        <f>VLOOKUP(A40,HOP!A:L,12,0)</f>
        <v>4503.44</v>
      </c>
      <c r="F40" s="4" t="str">
        <f>VLOOKUP(A40,HOP!A:C,3,0)</f>
        <v>3785438</v>
      </c>
      <c r="G40" s="4">
        <f t="shared" si="2"/>
        <v>0</v>
      </c>
      <c r="H40" s="4" t="str">
        <f t="shared" si="3"/>
        <v>，3785438</v>
      </c>
      <c r="I40" s="4" t="str">
        <f>VLOOKUP(A40,HOP!A:U,21,0)</f>
        <v>直连</v>
      </c>
    </row>
    <row r="41" s="4" customFormat="1" hidden="1" spans="1:9">
      <c r="A41" s="5">
        <v>999226072099040</v>
      </c>
      <c r="B41" s="6">
        <v>45179</v>
      </c>
      <c r="C41" s="6">
        <v>45180</v>
      </c>
      <c r="D41" s="4">
        <v>386.12</v>
      </c>
      <c r="E41" s="4" t="str">
        <f>VLOOKUP(A41,HOP!A:L,12,0)</f>
        <v>386.12</v>
      </c>
      <c r="F41" s="4" t="str">
        <f>VLOOKUP(A41,HOP!A:C,3,0)</f>
        <v>3789892</v>
      </c>
      <c r="G41" s="4">
        <f t="shared" si="2"/>
        <v>0</v>
      </c>
      <c r="H41" s="4" t="str">
        <f t="shared" si="3"/>
        <v>，3789892</v>
      </c>
      <c r="I41" s="4" t="str">
        <f>VLOOKUP(A41,HOP!A:U,21,0)</f>
        <v>直连</v>
      </c>
    </row>
    <row r="42" s="4" customFormat="1" hidden="1" spans="1:9">
      <c r="A42" s="5">
        <v>999226113141494</v>
      </c>
      <c r="B42" s="6">
        <v>45178</v>
      </c>
      <c r="C42" s="6">
        <v>45180</v>
      </c>
      <c r="D42" s="4">
        <v>965.66</v>
      </c>
      <c r="E42" s="4" t="str">
        <f>VLOOKUP(A42,HOP!A:L,12,0)</f>
        <v>965.66</v>
      </c>
      <c r="F42" s="4" t="str">
        <f>VLOOKUP(A42,HOP!A:C,3,0)</f>
        <v>3793980</v>
      </c>
      <c r="G42" s="4">
        <f t="shared" si="2"/>
        <v>0</v>
      </c>
      <c r="H42" s="4" t="str">
        <f t="shared" si="3"/>
        <v>，3793980</v>
      </c>
      <c r="I42" s="4" t="str">
        <f>VLOOKUP(A42,HOP!A:U,21,0)</f>
        <v>直连</v>
      </c>
    </row>
    <row r="43" s="4" customFormat="1" hidden="1" spans="1:9">
      <c r="A43" s="5">
        <v>999226113171672</v>
      </c>
      <c r="B43" s="6">
        <v>45178</v>
      </c>
      <c r="C43" s="6">
        <v>45180</v>
      </c>
      <c r="D43" s="4">
        <v>965.66</v>
      </c>
      <c r="E43" s="4" t="str">
        <f>VLOOKUP(A43,HOP!A:L,12,0)</f>
        <v>965.66</v>
      </c>
      <c r="F43" s="4" t="str">
        <f>VLOOKUP(A43,HOP!A:C,3,0)</f>
        <v>3793985</v>
      </c>
      <c r="G43" s="4">
        <f t="shared" si="2"/>
        <v>0</v>
      </c>
      <c r="H43" s="4" t="str">
        <f t="shared" si="3"/>
        <v>，3793985</v>
      </c>
      <c r="I43" s="4" t="str">
        <f>VLOOKUP(A43,HOP!A:U,21,0)</f>
        <v>直连</v>
      </c>
    </row>
    <row r="44" s="4" customFormat="1" hidden="1" spans="1:9">
      <c r="A44" s="5">
        <v>999226119670961</v>
      </c>
      <c r="B44" s="6">
        <v>45178</v>
      </c>
      <c r="C44" s="6">
        <v>45180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999226125362153</v>
      </c>
      <c r="B45" s="6">
        <v>45179</v>
      </c>
      <c r="C45" s="6">
        <v>45180</v>
      </c>
      <c r="D45" s="4">
        <v>1085.74</v>
      </c>
      <c r="E45" s="4" t="str">
        <f>VLOOKUP(A45,HOP!A:L,12,0)</f>
        <v>1085.74</v>
      </c>
      <c r="F45" s="4" t="str">
        <f>VLOOKUP(A45,HOP!A:C,3,0)</f>
        <v>3798213</v>
      </c>
      <c r="G45" s="4">
        <f t="shared" si="2"/>
        <v>0</v>
      </c>
      <c r="H45" s="4" t="str">
        <f t="shared" si="3"/>
        <v>，3798213</v>
      </c>
      <c r="I45" s="4" t="str">
        <f>VLOOKUP(A45,HOP!A:U,21,0)</f>
        <v>直连</v>
      </c>
    </row>
    <row r="46" s="4" customFormat="1" hidden="1" spans="1:9">
      <c r="A46" s="5">
        <v>999226132664516</v>
      </c>
      <c r="B46" s="6">
        <v>45179</v>
      </c>
      <c r="C46" s="6">
        <v>45180</v>
      </c>
      <c r="D46" s="4">
        <v>311.32</v>
      </c>
      <c r="E46" s="4" t="str">
        <f>VLOOKUP(A46,HOP!A:L,12,0)</f>
        <v>311.32</v>
      </c>
      <c r="F46" s="4" t="str">
        <f>VLOOKUP(A46,HOP!A:C,3,0)</f>
        <v>3799839</v>
      </c>
      <c r="G46" s="4">
        <f t="shared" si="2"/>
        <v>0</v>
      </c>
      <c r="H46" s="4" t="str">
        <f t="shared" si="3"/>
        <v>，3799839</v>
      </c>
      <c r="I46" s="4" t="str">
        <f>VLOOKUP(A46,HOP!A:U,21,0)</f>
        <v>直连</v>
      </c>
    </row>
    <row r="47" s="4" customFormat="1" hidden="1" spans="1:9">
      <c r="A47" s="5">
        <v>999226140864890</v>
      </c>
      <c r="B47" s="6">
        <v>45178</v>
      </c>
      <c r="C47" s="6">
        <v>45180</v>
      </c>
      <c r="D47" s="4">
        <v>1207.5</v>
      </c>
      <c r="E47" s="4" t="str">
        <f>VLOOKUP(A47,HOP!A:L,12,0)</f>
        <v>1207.50</v>
      </c>
      <c r="F47" s="4" t="str">
        <f>VLOOKUP(A47,HOP!A:C,3,0)</f>
        <v>3802725</v>
      </c>
      <c r="G47" s="4">
        <f t="shared" si="2"/>
        <v>0</v>
      </c>
      <c r="H47" s="4" t="str">
        <f t="shared" si="3"/>
        <v>，3802725</v>
      </c>
      <c r="I47" s="4" t="str">
        <f>VLOOKUP(A47,HOP!A:U,21,0)</f>
        <v>直采</v>
      </c>
    </row>
    <row r="48" s="4" customFormat="1" hidden="1" spans="1:9">
      <c r="A48" s="5">
        <v>999226140894092</v>
      </c>
      <c r="B48" s="6">
        <v>45178</v>
      </c>
      <c r="C48" s="6">
        <v>45180</v>
      </c>
      <c r="D48" s="4">
        <v>1207.5</v>
      </c>
      <c r="E48" s="4" t="str">
        <f>VLOOKUP(A48,HOP!A:L,12,0)</f>
        <v>1207.50</v>
      </c>
      <c r="F48" s="4" t="str">
        <f>VLOOKUP(A48,HOP!A:C,3,0)</f>
        <v>3802733</v>
      </c>
      <c r="G48" s="4">
        <f t="shared" si="2"/>
        <v>0</v>
      </c>
      <c r="H48" s="4" t="str">
        <f t="shared" si="3"/>
        <v>，3802733</v>
      </c>
      <c r="I48" s="4" t="str">
        <f>VLOOKUP(A48,HOP!A:U,21,0)</f>
        <v>直采</v>
      </c>
    </row>
    <row r="49" s="4" customFormat="1" hidden="1" spans="1:9">
      <c r="A49" s="5">
        <v>999226141943690</v>
      </c>
      <c r="B49" s="6">
        <v>45179</v>
      </c>
      <c r="C49" s="6">
        <v>45180</v>
      </c>
      <c r="D49" s="4">
        <v>1104.51</v>
      </c>
      <c r="E49" s="4" t="str">
        <f>VLOOKUP(A49,HOP!A:L,12,0)</f>
        <v>1104.51</v>
      </c>
      <c r="F49" s="4" t="str">
        <f>VLOOKUP(A49,HOP!A:C,3,0)</f>
        <v>3803298</v>
      </c>
      <c r="G49" s="4">
        <f t="shared" si="2"/>
        <v>0</v>
      </c>
      <c r="H49" s="4" t="str">
        <f t="shared" si="3"/>
        <v>，3803298</v>
      </c>
      <c r="I49" s="4" t="str">
        <f>VLOOKUP(A49,HOP!A:U,21,0)</f>
        <v>直连</v>
      </c>
    </row>
    <row r="50" s="4" customFormat="1" hidden="1" spans="1:9">
      <c r="A50" s="5">
        <v>999226144466556</v>
      </c>
      <c r="B50" s="6">
        <v>45177</v>
      </c>
      <c r="C50" s="6">
        <v>45180</v>
      </c>
      <c r="D50" s="4">
        <v>4789.71</v>
      </c>
      <c r="E50" s="4" t="str">
        <f>VLOOKUP(A50,HOP!A:L,12,0)</f>
        <v>4789.71</v>
      </c>
      <c r="F50" s="4" t="str">
        <f>VLOOKUP(A50,HOP!A:C,3,0)</f>
        <v>3804766</v>
      </c>
      <c r="G50" s="4">
        <f t="shared" si="2"/>
        <v>0</v>
      </c>
      <c r="H50" s="4" t="str">
        <f t="shared" si="3"/>
        <v>，3804766</v>
      </c>
      <c r="I50" s="4" t="str">
        <f>VLOOKUP(A50,HOP!A:U,21,0)</f>
        <v>直采</v>
      </c>
    </row>
    <row r="51" s="4" customFormat="1" hidden="1" spans="1:9">
      <c r="A51" s="5">
        <v>999226216477862</v>
      </c>
      <c r="B51" s="6">
        <v>45177</v>
      </c>
      <c r="C51" s="6">
        <v>45180</v>
      </c>
      <c r="D51" s="4">
        <v>5273.82</v>
      </c>
      <c r="E51" s="4" t="str">
        <f>VLOOKUP(A51,HOP!A:L,12,0)</f>
        <v>5273.82</v>
      </c>
      <c r="F51" s="4" t="str">
        <f>VLOOKUP(A51,HOP!A:C,3,0)</f>
        <v>3816846</v>
      </c>
      <c r="G51" s="4">
        <f t="shared" si="2"/>
        <v>0</v>
      </c>
      <c r="H51" s="4" t="str">
        <f t="shared" si="3"/>
        <v>，3816846</v>
      </c>
      <c r="I51" s="4" t="str">
        <f>VLOOKUP(A51,HOP!A:U,21,0)</f>
        <v>直连</v>
      </c>
    </row>
    <row r="52" s="4" customFormat="1" hidden="1" spans="1:9">
      <c r="A52" s="5">
        <v>999226216734855</v>
      </c>
      <c r="B52" s="6">
        <v>45177</v>
      </c>
      <c r="C52" s="6">
        <v>45180</v>
      </c>
      <c r="D52" s="4">
        <v>820.78</v>
      </c>
      <c r="E52" s="4" t="str">
        <f>VLOOKUP(A52,HOP!A:L,12,0)</f>
        <v>820.78</v>
      </c>
      <c r="F52" s="4" t="str">
        <f>VLOOKUP(A52,HOP!A:C,3,0)</f>
        <v>3816898</v>
      </c>
      <c r="G52" s="4">
        <f t="shared" si="2"/>
        <v>0</v>
      </c>
      <c r="H52" s="4" t="str">
        <f t="shared" si="3"/>
        <v>，3816898</v>
      </c>
      <c r="I52" s="4" t="str">
        <f>VLOOKUP(A52,HOP!A:U,21,0)</f>
        <v>直连</v>
      </c>
    </row>
    <row r="53" s="4" customFormat="1" hidden="1" spans="1:9">
      <c r="A53" s="5">
        <v>999226325020482</v>
      </c>
      <c r="B53" s="6">
        <v>45179</v>
      </c>
      <c r="C53" s="6">
        <v>45180</v>
      </c>
      <c r="D53" s="4">
        <v>882.64</v>
      </c>
      <c r="E53" s="4" t="str">
        <f>VLOOKUP(A53,HOP!A:L,12,0)</f>
        <v>882.64</v>
      </c>
      <c r="F53" s="4" t="str">
        <f>VLOOKUP(A53,HOP!A:C,3,0)</f>
        <v>3825822</v>
      </c>
      <c r="G53" s="4">
        <f t="shared" si="2"/>
        <v>0</v>
      </c>
      <c r="H53" s="4" t="str">
        <f t="shared" si="3"/>
        <v>，3825822</v>
      </c>
      <c r="I53" s="4" t="str">
        <f>VLOOKUP(A53,HOP!A:U,21,0)</f>
        <v>直连</v>
      </c>
    </row>
    <row r="54" s="4" customFormat="1" hidden="1" spans="1:9">
      <c r="A54" s="5">
        <v>999226326596543</v>
      </c>
      <c r="B54" s="6">
        <v>45175</v>
      </c>
      <c r="C54" s="6">
        <v>45180</v>
      </c>
      <c r="D54" s="4">
        <v>3693.2</v>
      </c>
      <c r="E54" s="4" t="str">
        <f>VLOOKUP(A54,HOP!A:L,12,0)</f>
        <v>3693.20</v>
      </c>
      <c r="F54" s="4" t="str">
        <f>VLOOKUP(A54,HOP!A:C,3,0)</f>
        <v>3826330</v>
      </c>
      <c r="G54" s="4">
        <f t="shared" si="2"/>
        <v>0</v>
      </c>
      <c r="H54" s="4" t="str">
        <f t="shared" si="3"/>
        <v>，3826330</v>
      </c>
      <c r="I54" s="4" t="str">
        <f>VLOOKUP(A54,HOP!A:U,21,0)</f>
        <v>直连</v>
      </c>
    </row>
    <row r="55" s="4" customFormat="1" hidden="1" spans="1:9">
      <c r="A55" s="5">
        <v>999226328237932</v>
      </c>
      <c r="B55" s="6">
        <v>45178</v>
      </c>
      <c r="C55" s="6">
        <v>45180</v>
      </c>
      <c r="D55" s="4">
        <v>2762.48</v>
      </c>
      <c r="E55" s="4" t="str">
        <f>VLOOKUP(A55,HOP!A:L,12,0)</f>
        <v>2762.48</v>
      </c>
      <c r="F55" s="4" t="str">
        <f>VLOOKUP(A55,HOP!A:C,3,0)</f>
        <v>3826717</v>
      </c>
      <c r="G55" s="4">
        <f t="shared" si="2"/>
        <v>0</v>
      </c>
      <c r="H55" s="4" t="str">
        <f t="shared" si="3"/>
        <v>，3826717</v>
      </c>
      <c r="I55" s="4" t="str">
        <f>VLOOKUP(A55,HOP!A:U,21,0)</f>
        <v>直连</v>
      </c>
    </row>
    <row r="56" s="4" customFormat="1" hidden="1" spans="1:9">
      <c r="A56" s="5">
        <v>999226329636909</v>
      </c>
      <c r="B56" s="6">
        <v>45179</v>
      </c>
      <c r="C56" s="6">
        <v>45180</v>
      </c>
      <c r="D56" s="4">
        <v>1701.18</v>
      </c>
      <c r="E56" s="4" t="str">
        <f>VLOOKUP(A56,HOP!A:L,12,0)</f>
        <v>1701.18</v>
      </c>
      <c r="F56" s="4" t="str">
        <f>VLOOKUP(A56,HOP!A:C,3,0)</f>
        <v>3827327</v>
      </c>
      <c r="G56" s="4">
        <f t="shared" si="2"/>
        <v>0</v>
      </c>
      <c r="H56" s="4" t="str">
        <f t="shared" si="3"/>
        <v>，3827327</v>
      </c>
      <c r="I56" s="4" t="str">
        <f>VLOOKUP(A56,HOP!A:U,21,0)</f>
        <v>直连</v>
      </c>
    </row>
    <row r="57" s="4" customFormat="1" hidden="1" spans="1:9">
      <c r="A57" s="5">
        <v>999226333125696</v>
      </c>
      <c r="B57" s="6">
        <v>45179</v>
      </c>
      <c r="C57" s="6">
        <v>45180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999226337437266</v>
      </c>
      <c r="B58" s="6">
        <v>45179</v>
      </c>
      <c r="C58" s="6">
        <v>45180</v>
      </c>
      <c r="D58" s="4">
        <v>208.88</v>
      </c>
      <c r="E58" s="4" t="str">
        <f>VLOOKUP(A58,HOP!A:L,12,0)</f>
        <v>208.88</v>
      </c>
      <c r="F58" s="4" t="str">
        <f>VLOOKUP(A58,HOP!A:C,3,0)</f>
        <v>3830124</v>
      </c>
      <c r="G58" s="4">
        <f t="shared" si="2"/>
        <v>0</v>
      </c>
      <c r="H58" s="4" t="str">
        <f t="shared" si="3"/>
        <v>，3830124</v>
      </c>
      <c r="I58" s="4" t="str">
        <f>VLOOKUP(A58,HOP!A:U,21,0)</f>
        <v>直连</v>
      </c>
    </row>
    <row r="59" s="4" customFormat="1" hidden="1" spans="1:9">
      <c r="A59" s="5">
        <v>26340346744</v>
      </c>
      <c r="B59" s="6">
        <v>45178</v>
      </c>
      <c r="C59" s="6">
        <v>45180</v>
      </c>
      <c r="D59" s="4">
        <v>4130.16</v>
      </c>
      <c r="E59" s="4" t="str">
        <f>VLOOKUP(A59,HOP!A:L,12,0)</f>
        <v>4130.16</v>
      </c>
      <c r="F59" s="4" t="str">
        <f>VLOOKUP(A59,HOP!A:C,3,0)</f>
        <v>3831712</v>
      </c>
      <c r="G59" s="4">
        <f t="shared" si="2"/>
        <v>0</v>
      </c>
      <c r="H59" s="4" t="str">
        <f t="shared" si="3"/>
        <v>，3831712</v>
      </c>
      <c r="I59" s="4" t="str">
        <f>VLOOKUP(A59,HOP!A:U,21,0)</f>
        <v>直连</v>
      </c>
    </row>
    <row r="60" s="4" customFormat="1" hidden="1" spans="1:9">
      <c r="A60" s="5">
        <v>999226340441414</v>
      </c>
      <c r="B60" s="6">
        <v>45177</v>
      </c>
      <c r="C60" s="6">
        <v>45180</v>
      </c>
      <c r="D60" s="4">
        <v>4912.43</v>
      </c>
      <c r="E60" s="4" t="str">
        <f>VLOOKUP(A60,HOP!A:L,12,0)</f>
        <v>4912.43</v>
      </c>
      <c r="F60" s="4" t="str">
        <f>VLOOKUP(A60,HOP!A:C,3,0)</f>
        <v>3831726</v>
      </c>
      <c r="G60" s="4">
        <f t="shared" si="2"/>
        <v>0</v>
      </c>
      <c r="H60" s="4" t="str">
        <f t="shared" si="3"/>
        <v>，3831726</v>
      </c>
      <c r="I60" s="4" t="str">
        <f>VLOOKUP(A60,HOP!A:U,21,0)</f>
        <v>直连</v>
      </c>
    </row>
    <row r="61" s="4" customFormat="1" spans="1:9">
      <c r="A61" s="5">
        <v>999226347087461</v>
      </c>
      <c r="B61" s="6">
        <v>45178</v>
      </c>
      <c r="C61" s="6">
        <v>45180</v>
      </c>
      <c r="D61" s="4">
        <v>2672.62</v>
      </c>
      <c r="E61" s="4" t="str">
        <f>VLOOKUP(A61,HOP!A:L,12,0)</f>
        <v>2672.64</v>
      </c>
      <c r="F61" s="4" t="str">
        <f>VLOOKUP(A61,HOP!A:C,3,0)</f>
        <v>3835356</v>
      </c>
      <c r="G61" s="4">
        <f t="shared" si="2"/>
        <v>-0.0199999999999818</v>
      </c>
      <c r="H61" s="4" t="str">
        <f t="shared" si="3"/>
        <v>，3835356</v>
      </c>
      <c r="I61" s="4" t="str">
        <f>VLOOKUP(A61,HOP!A:U,21,0)</f>
        <v>直连</v>
      </c>
    </row>
    <row r="62" s="4" customFormat="1" hidden="1" spans="1:9">
      <c r="A62" s="5">
        <v>999226352685387</v>
      </c>
      <c r="B62" s="6">
        <v>45179</v>
      </c>
      <c r="C62" s="6">
        <v>45180</v>
      </c>
      <c r="D62" s="4">
        <v>3258.89</v>
      </c>
      <c r="E62" s="4" t="str">
        <f>VLOOKUP(A62,HOP!A:L,12,0)</f>
        <v>3258.89</v>
      </c>
      <c r="F62" s="4" t="str">
        <f>VLOOKUP(A62,HOP!A:C,3,0)</f>
        <v>3838304</v>
      </c>
      <c r="G62" s="4">
        <f t="shared" si="2"/>
        <v>0</v>
      </c>
      <c r="H62" s="4" t="str">
        <f t="shared" si="3"/>
        <v>，3838304</v>
      </c>
      <c r="I62" s="4" t="str">
        <f>VLOOKUP(A62,HOP!A:U,21,0)</f>
        <v>直连</v>
      </c>
    </row>
    <row r="63" s="4" customFormat="1" hidden="1" spans="1:9">
      <c r="A63" s="5">
        <v>999226356551783</v>
      </c>
      <c r="B63" s="6">
        <v>45179</v>
      </c>
      <c r="C63" s="6">
        <v>45180</v>
      </c>
      <c r="D63" s="4">
        <v>535.91</v>
      </c>
      <c r="E63" s="4" t="str">
        <f>VLOOKUP(A63,HOP!A:L,12,0)</f>
        <v>535.91</v>
      </c>
      <c r="F63" s="4" t="str">
        <f>VLOOKUP(A63,HOP!A:C,3,0)</f>
        <v>3840530</v>
      </c>
      <c r="G63" s="4">
        <f t="shared" si="2"/>
        <v>0</v>
      </c>
      <c r="H63" s="4" t="str">
        <f t="shared" si="3"/>
        <v>，3840530</v>
      </c>
      <c r="I63" s="4" t="str">
        <f>VLOOKUP(A63,HOP!A:U,21,0)</f>
        <v>直连</v>
      </c>
    </row>
    <row r="64" s="4" customFormat="1" hidden="1" spans="1:9">
      <c r="A64" s="5">
        <v>999226357795227</v>
      </c>
      <c r="B64" s="6">
        <v>45179</v>
      </c>
      <c r="C64" s="6">
        <v>45180</v>
      </c>
      <c r="D64" s="4">
        <v>996.98</v>
      </c>
      <c r="E64" s="4" t="str">
        <f>VLOOKUP(A64,HOP!A:L,12,0)</f>
        <v>996.98</v>
      </c>
      <c r="F64" s="4" t="str">
        <f>VLOOKUP(A64,HOP!A:C,3,0)</f>
        <v>3841209</v>
      </c>
      <c r="G64" s="4">
        <f t="shared" si="2"/>
        <v>0</v>
      </c>
      <c r="H64" s="4" t="str">
        <f t="shared" si="3"/>
        <v>，3841209</v>
      </c>
      <c r="I64" s="4" t="str">
        <f>VLOOKUP(A64,HOP!A:U,21,0)</f>
        <v>直连</v>
      </c>
    </row>
    <row r="65" s="4" customFormat="1" hidden="1" spans="1:9">
      <c r="A65" s="5">
        <v>999226357849814</v>
      </c>
      <c r="B65" s="6">
        <v>45179</v>
      </c>
      <c r="C65" s="6">
        <v>45180</v>
      </c>
      <c r="D65" s="4">
        <v>1409.3</v>
      </c>
      <c r="E65" s="4" t="str">
        <f>VLOOKUP(A65,HOP!A:L,12,0)</f>
        <v>1409.30</v>
      </c>
      <c r="F65" s="4" t="str">
        <f>VLOOKUP(A65,HOP!A:C,3,0)</f>
        <v>3841227</v>
      </c>
      <c r="G65" s="4">
        <f t="shared" si="2"/>
        <v>0</v>
      </c>
      <c r="H65" s="4" t="str">
        <f t="shared" si="3"/>
        <v>，3841227</v>
      </c>
      <c r="I65" s="4" t="str">
        <f>VLOOKUP(A65,HOP!A:U,21,0)</f>
        <v>直连</v>
      </c>
    </row>
    <row r="66" s="4" customFormat="1" hidden="1" spans="1:9">
      <c r="A66" s="5">
        <v>999226358077845</v>
      </c>
      <c r="B66" s="6">
        <v>45178</v>
      </c>
      <c r="C66" s="6">
        <v>45180</v>
      </c>
      <c r="D66" s="4">
        <v>1790.54</v>
      </c>
      <c r="E66" s="4" t="str">
        <f>VLOOKUP(A66,HOP!A:L,12,0)</f>
        <v>1790.54</v>
      </c>
      <c r="F66" s="4" t="str">
        <f>VLOOKUP(A66,HOP!A:C,3,0)</f>
        <v>3841302</v>
      </c>
      <c r="G66" s="4">
        <f t="shared" si="2"/>
        <v>0</v>
      </c>
      <c r="H66" s="4" t="str">
        <f t="shared" si="3"/>
        <v>，3841302</v>
      </c>
      <c r="I66" s="4" t="str">
        <f>VLOOKUP(A66,HOP!A:U,21,0)</f>
        <v>直连</v>
      </c>
    </row>
    <row r="67" s="4" customFormat="1" hidden="1" spans="1:9">
      <c r="A67" s="5">
        <v>999226358384749</v>
      </c>
      <c r="B67" s="6">
        <v>45179</v>
      </c>
      <c r="C67" s="6">
        <v>45180</v>
      </c>
      <c r="D67" s="4">
        <v>955.15</v>
      </c>
      <c r="E67" s="4" t="str">
        <f>VLOOKUP(A67,HOP!A:L,12,0)</f>
        <v>955.15</v>
      </c>
      <c r="F67" s="4" t="str">
        <f>VLOOKUP(A67,HOP!A:C,3,0)</f>
        <v>3841396</v>
      </c>
      <c r="G67" s="4">
        <f t="shared" ref="G67:G98" si="4">D67-E67</f>
        <v>0</v>
      </c>
      <c r="H67" s="4" t="str">
        <f t="shared" ref="H67:H98" si="5">$H$1&amp;F67</f>
        <v>，3841396</v>
      </c>
      <c r="I67" s="4" t="str">
        <f>VLOOKUP(A67,HOP!A:U,21,0)</f>
        <v>直连</v>
      </c>
    </row>
    <row r="68" s="4" customFormat="1" hidden="1" spans="1:9">
      <c r="A68" s="5">
        <v>999226361506602</v>
      </c>
      <c r="B68" s="6">
        <v>45179</v>
      </c>
      <c r="C68" s="6">
        <v>45180</v>
      </c>
      <c r="D68" s="4">
        <v>261.11</v>
      </c>
      <c r="E68" s="4" t="str">
        <f>VLOOKUP(A68,HOP!A:L,12,0)</f>
        <v>261.11</v>
      </c>
      <c r="F68" s="4" t="str">
        <f>VLOOKUP(A68,HOP!A:C,3,0)</f>
        <v>3842973</v>
      </c>
      <c r="G68" s="4">
        <f t="shared" si="4"/>
        <v>0</v>
      </c>
      <c r="H68" s="4" t="str">
        <f t="shared" si="5"/>
        <v>，3842973</v>
      </c>
      <c r="I68" s="4" t="str">
        <f>VLOOKUP(A68,HOP!A:U,21,0)</f>
        <v>直连</v>
      </c>
    </row>
    <row r="69" s="4" customFormat="1" spans="1:9">
      <c r="A69" s="5">
        <v>999226361885674</v>
      </c>
      <c r="B69" s="6">
        <v>45176</v>
      </c>
      <c r="C69" s="6">
        <v>45180</v>
      </c>
      <c r="D69" s="4">
        <v>1924.76</v>
      </c>
      <c r="E69" s="4" t="str">
        <f>VLOOKUP(A69,HOP!A:L,12,0)</f>
        <v>1924.80</v>
      </c>
      <c r="F69" s="4" t="str">
        <f>VLOOKUP(A69,HOP!A:C,3,0)</f>
        <v>3843224</v>
      </c>
      <c r="G69" s="4">
        <f t="shared" si="4"/>
        <v>-0.0399999999999636</v>
      </c>
      <c r="H69" s="4" t="str">
        <f t="shared" si="5"/>
        <v>，3843224</v>
      </c>
      <c r="I69" s="4" t="str">
        <f>VLOOKUP(A69,HOP!A:U,21,0)</f>
        <v>直连</v>
      </c>
    </row>
    <row r="70" s="4" customFormat="1" hidden="1" spans="1:9">
      <c r="A70" s="5">
        <v>999226473618650</v>
      </c>
      <c r="B70" s="6">
        <v>45177</v>
      </c>
      <c r="C70" s="6">
        <v>45180</v>
      </c>
      <c r="D70" s="4">
        <v>2408.44</v>
      </c>
      <c r="E70" s="4" t="str">
        <f>VLOOKUP(A70,HOP!A:L,12,0)</f>
        <v>2408.44</v>
      </c>
      <c r="F70" s="4" t="str">
        <f>VLOOKUP(A70,HOP!A:C,3,0)</f>
        <v>3846806</v>
      </c>
      <c r="G70" s="4">
        <f t="shared" si="4"/>
        <v>0</v>
      </c>
      <c r="H70" s="4" t="str">
        <f t="shared" si="5"/>
        <v>，3846806</v>
      </c>
      <c r="I70" s="4" t="str">
        <f>VLOOKUP(A70,HOP!A:U,21,0)</f>
        <v>直连</v>
      </c>
    </row>
    <row r="71" s="4" customFormat="1" hidden="1" spans="1:9">
      <c r="A71" s="5">
        <v>999226482337628</v>
      </c>
      <c r="B71" s="6">
        <v>45178</v>
      </c>
      <c r="C71" s="6">
        <v>45180</v>
      </c>
      <c r="D71" s="4">
        <v>1341.16</v>
      </c>
      <c r="E71" s="4" t="str">
        <f>VLOOKUP(A71,HOP!A:L,12,0)</f>
        <v>1341.16</v>
      </c>
      <c r="F71" s="4" t="str">
        <f>VLOOKUP(A71,HOP!A:C,3,0)</f>
        <v>3848637</v>
      </c>
      <c r="G71" s="4">
        <f t="shared" si="4"/>
        <v>0</v>
      </c>
      <c r="H71" s="4" t="str">
        <f t="shared" si="5"/>
        <v>，3848637</v>
      </c>
      <c r="I71" s="4" t="str">
        <f>VLOOKUP(A71,HOP!A:U,21,0)</f>
        <v>直连</v>
      </c>
    </row>
    <row r="72" s="4" customFormat="1" hidden="1" spans="1:9">
      <c r="A72" s="5">
        <v>999226482655280</v>
      </c>
      <c r="B72" s="6">
        <v>45178</v>
      </c>
      <c r="C72" s="6">
        <v>45180</v>
      </c>
      <c r="D72" s="4">
        <v>1415.7</v>
      </c>
      <c r="E72" s="4" t="str">
        <f>VLOOKUP(A72,HOP!A:L,12,0)</f>
        <v>1415.70</v>
      </c>
      <c r="F72" s="4" t="str">
        <f>VLOOKUP(A72,HOP!A:C,3,0)</f>
        <v>3848780</v>
      </c>
      <c r="G72" s="4">
        <f t="shared" si="4"/>
        <v>0</v>
      </c>
      <c r="H72" s="4" t="str">
        <f t="shared" si="5"/>
        <v>，3848780</v>
      </c>
      <c r="I72" s="4" t="str">
        <f>VLOOKUP(A72,HOP!A:U,21,0)</f>
        <v>直连</v>
      </c>
    </row>
    <row r="73" s="4" customFormat="1" hidden="1" spans="1:9">
      <c r="A73" s="5">
        <v>999226486758098</v>
      </c>
      <c r="B73" s="6">
        <v>45179</v>
      </c>
      <c r="C73" s="6">
        <v>45180</v>
      </c>
      <c r="D73" s="4">
        <v>1495.9</v>
      </c>
      <c r="E73" s="4" t="str">
        <f>VLOOKUP(A73,HOP!A:L,12,0)</f>
        <v>1495.90</v>
      </c>
      <c r="F73" s="4" t="str">
        <f>VLOOKUP(A73,HOP!A:C,3,0)</f>
        <v>3849915</v>
      </c>
      <c r="G73" s="4">
        <f t="shared" si="4"/>
        <v>0</v>
      </c>
      <c r="H73" s="4" t="str">
        <f t="shared" si="5"/>
        <v>，3849915</v>
      </c>
      <c r="I73" s="4" t="str">
        <f>VLOOKUP(A73,HOP!A:U,21,0)</f>
        <v>直连</v>
      </c>
    </row>
    <row r="74" s="4" customFormat="1" hidden="1" spans="1:9">
      <c r="A74" s="5">
        <v>999226488341480</v>
      </c>
      <c r="B74" s="6">
        <v>45178</v>
      </c>
      <c r="C74" s="6">
        <v>45180</v>
      </c>
      <c r="D74" s="4">
        <v>621.14</v>
      </c>
      <c r="E74" s="4" t="str">
        <f>VLOOKUP(A74,HOP!A:L,12,0)</f>
        <v>621.14</v>
      </c>
      <c r="F74" s="4" t="str">
        <f>VLOOKUP(A74,HOP!A:C,3,0)</f>
        <v>3850605</v>
      </c>
      <c r="G74" s="4">
        <f t="shared" si="4"/>
        <v>0</v>
      </c>
      <c r="H74" s="4" t="str">
        <f t="shared" si="5"/>
        <v>，3850605</v>
      </c>
      <c r="I74" s="4" t="str">
        <f>VLOOKUP(A74,HOP!A:U,21,0)</f>
        <v>直连</v>
      </c>
    </row>
    <row r="75" s="4" customFormat="1" hidden="1" spans="1:9">
      <c r="A75" s="5">
        <v>999226494956259</v>
      </c>
      <c r="B75" s="6">
        <v>45176</v>
      </c>
      <c r="C75" s="6">
        <v>45180</v>
      </c>
      <c r="D75" s="4">
        <v>3676.76</v>
      </c>
      <c r="E75" s="4" t="str">
        <f>VLOOKUP(A75,HOP!A:L,12,0)</f>
        <v>3676.76</v>
      </c>
      <c r="F75" s="4" t="str">
        <f>VLOOKUP(A75,HOP!A:C,3,0)</f>
        <v>3857533</v>
      </c>
      <c r="G75" s="4">
        <f t="shared" si="4"/>
        <v>0</v>
      </c>
      <c r="H75" s="4" t="str">
        <f t="shared" si="5"/>
        <v>，3857533</v>
      </c>
      <c r="I75" s="4" t="str">
        <f>VLOOKUP(A75,HOP!A:U,21,0)</f>
        <v>直连</v>
      </c>
    </row>
    <row r="76" s="4" customFormat="1" hidden="1" spans="1:9">
      <c r="A76" s="5">
        <v>999226497834133</v>
      </c>
      <c r="B76" s="6">
        <v>45178</v>
      </c>
      <c r="C76" s="6">
        <v>45180</v>
      </c>
      <c r="D76" s="4">
        <v>1014.08</v>
      </c>
      <c r="E76" s="4" t="str">
        <f>VLOOKUP(A76,HOP!A:L,12,0)</f>
        <v>1014.08</v>
      </c>
      <c r="F76" s="4" t="str">
        <f>VLOOKUP(A76,HOP!A:C,3,0)</f>
        <v>3860679</v>
      </c>
      <c r="G76" s="4">
        <f t="shared" si="4"/>
        <v>0</v>
      </c>
      <c r="H76" s="4" t="str">
        <f t="shared" si="5"/>
        <v>，3860679</v>
      </c>
      <c r="I76" s="4" t="str">
        <f>VLOOKUP(A76,HOP!A:U,21,0)</f>
        <v>直连</v>
      </c>
    </row>
    <row r="77" s="4" customFormat="1" hidden="1" spans="1:9">
      <c r="A77" s="5">
        <v>999226498075447</v>
      </c>
      <c r="B77" s="6">
        <v>45179</v>
      </c>
      <c r="C77" s="6">
        <v>45180</v>
      </c>
      <c r="D77" s="4">
        <v>978.1</v>
      </c>
      <c r="E77" s="4" t="str">
        <f>VLOOKUP(A77,HOP!A:L,12,0)</f>
        <v>978.10</v>
      </c>
      <c r="F77" s="4" t="str">
        <f>VLOOKUP(A77,HOP!A:C,3,0)</f>
        <v>3860987</v>
      </c>
      <c r="G77" s="4">
        <f t="shared" si="4"/>
        <v>0</v>
      </c>
      <c r="H77" s="4" t="str">
        <f t="shared" si="5"/>
        <v>，3860987</v>
      </c>
      <c r="I77" s="4" t="str">
        <f>VLOOKUP(A77,HOP!A:U,21,0)</f>
        <v>直连</v>
      </c>
    </row>
    <row r="78" s="4" customFormat="1" hidden="1" spans="1:9">
      <c r="A78" s="5">
        <v>999226499444884</v>
      </c>
      <c r="B78" s="6">
        <v>45178</v>
      </c>
      <c r="C78" s="6">
        <v>45180</v>
      </c>
      <c r="D78" s="4">
        <v>918.28</v>
      </c>
      <c r="E78" s="4" t="str">
        <f>VLOOKUP(A78,HOP!A:L,12,0)</f>
        <v>918.28</v>
      </c>
      <c r="F78" s="4" t="str">
        <f>VLOOKUP(A78,HOP!A:C,3,0)</f>
        <v>3862808</v>
      </c>
      <c r="G78" s="4">
        <f t="shared" si="4"/>
        <v>0</v>
      </c>
      <c r="H78" s="4" t="str">
        <f t="shared" si="5"/>
        <v>，3862808</v>
      </c>
      <c r="I78" s="4" t="str">
        <f>VLOOKUP(A78,HOP!A:U,21,0)</f>
        <v>直连</v>
      </c>
    </row>
    <row r="79" s="4" customFormat="1" hidden="1" spans="1:9">
      <c r="A79" s="5">
        <v>999226500712565</v>
      </c>
      <c r="B79" s="6">
        <v>45176</v>
      </c>
      <c r="C79" s="6">
        <v>45180</v>
      </c>
      <c r="D79" s="4">
        <v>2012.16</v>
      </c>
      <c r="E79" s="4" t="str">
        <f>VLOOKUP(A79,HOP!A:L,12,0)</f>
        <v>2012.16</v>
      </c>
      <c r="F79" s="4" t="str">
        <f>VLOOKUP(A79,HOP!A:C,3,0)</f>
        <v>3864434</v>
      </c>
      <c r="G79" s="4">
        <f t="shared" si="4"/>
        <v>0</v>
      </c>
      <c r="H79" s="4" t="str">
        <f t="shared" si="5"/>
        <v>，3864434</v>
      </c>
      <c r="I79" s="4" t="str">
        <f>VLOOKUP(A79,HOP!A:U,21,0)</f>
        <v>直连</v>
      </c>
    </row>
    <row r="80" s="4" customFormat="1" hidden="1" spans="1:9">
      <c r="A80" s="5">
        <v>999226501823317</v>
      </c>
      <c r="B80" s="6">
        <v>45179</v>
      </c>
      <c r="C80" s="6">
        <v>45180</v>
      </c>
      <c r="D80" s="4">
        <v>855.54</v>
      </c>
      <c r="E80" s="4" t="str">
        <f>VLOOKUP(A80,HOP!A:L,12,0)</f>
        <v>855.54</v>
      </c>
      <c r="F80" s="4" t="str">
        <f>VLOOKUP(A80,HOP!A:C,3,0)</f>
        <v>3865771</v>
      </c>
      <c r="G80" s="4">
        <f t="shared" si="4"/>
        <v>0</v>
      </c>
      <c r="H80" s="4" t="str">
        <f t="shared" si="5"/>
        <v>，3865771</v>
      </c>
      <c r="I80" s="4" t="str">
        <f>VLOOKUP(A80,HOP!A:U,21,0)</f>
        <v>直采</v>
      </c>
    </row>
    <row r="81" s="4" customFormat="1" hidden="1" spans="1:9">
      <c r="A81" s="5">
        <v>999226562257862</v>
      </c>
      <c r="B81" s="6">
        <v>45179</v>
      </c>
      <c r="C81" s="6">
        <v>45180</v>
      </c>
      <c r="D81" s="4">
        <v>234.94</v>
      </c>
      <c r="E81" s="4" t="str">
        <f>VLOOKUP(A81,HOP!A:L,12,0)</f>
        <v>234.94</v>
      </c>
      <c r="F81" s="4" t="str">
        <f>VLOOKUP(A81,HOP!A:C,3,0)</f>
        <v>3868850</v>
      </c>
      <c r="G81" s="4">
        <f t="shared" si="4"/>
        <v>0</v>
      </c>
      <c r="H81" s="4" t="str">
        <f t="shared" si="5"/>
        <v>，3868850</v>
      </c>
      <c r="I81" s="4" t="str">
        <f>VLOOKUP(A81,HOP!A:U,21,0)</f>
        <v>直采</v>
      </c>
    </row>
    <row r="82" s="4" customFormat="1" hidden="1" spans="1:9">
      <c r="A82" s="5">
        <v>999226569691425</v>
      </c>
      <c r="B82" s="6">
        <v>45179</v>
      </c>
      <c r="C82" s="6">
        <v>45180</v>
      </c>
      <c r="D82" s="4">
        <v>1203.71</v>
      </c>
      <c r="E82" s="4" t="str">
        <f>VLOOKUP(A82,HOP!A:L,12,0)</f>
        <v>1203.71</v>
      </c>
      <c r="F82" s="4" t="str">
        <f>VLOOKUP(A82,HOP!A:C,3,0)</f>
        <v>3870463</v>
      </c>
      <c r="G82" s="4">
        <f t="shared" si="4"/>
        <v>0</v>
      </c>
      <c r="H82" s="4" t="str">
        <f t="shared" si="5"/>
        <v>，3870463</v>
      </c>
      <c r="I82" s="4" t="str">
        <f>VLOOKUP(A82,HOP!A:U,21,0)</f>
        <v>直连</v>
      </c>
    </row>
    <row r="83" s="4" customFormat="1" hidden="1" spans="1:9">
      <c r="A83" s="5">
        <v>999226570750559</v>
      </c>
      <c r="B83" s="6">
        <v>45177</v>
      </c>
      <c r="C83" s="6">
        <v>45180</v>
      </c>
      <c r="D83" s="4">
        <v>4229.35</v>
      </c>
      <c r="E83" s="4" t="str">
        <f>VLOOKUP(A83,HOP!A:L,12,0)</f>
        <v>4229.35</v>
      </c>
      <c r="F83" s="4" t="str">
        <f>VLOOKUP(A83,HOP!A:C,3,0)</f>
        <v>3870873</v>
      </c>
      <c r="G83" s="4">
        <f t="shared" si="4"/>
        <v>0</v>
      </c>
      <c r="H83" s="4" t="str">
        <f t="shared" si="5"/>
        <v>，3870873</v>
      </c>
      <c r="I83" s="4" t="str">
        <f>VLOOKUP(A83,HOP!A:U,21,0)</f>
        <v>直连</v>
      </c>
    </row>
    <row r="84" s="4" customFormat="1" hidden="1" spans="1:9">
      <c r="A84" s="5">
        <v>999226574631043</v>
      </c>
      <c r="B84" s="6">
        <v>45178</v>
      </c>
      <c r="C84" s="6">
        <v>45180</v>
      </c>
      <c r="D84" s="4">
        <v>804.24</v>
      </c>
      <c r="E84" s="4" t="str">
        <f>VLOOKUP(A84,HOP!A:L,12,0)</f>
        <v>804.24</v>
      </c>
      <c r="F84" s="4" t="str">
        <f>VLOOKUP(A84,HOP!A:C,3,0)</f>
        <v>3871946</v>
      </c>
      <c r="G84" s="4">
        <f t="shared" si="4"/>
        <v>0</v>
      </c>
      <c r="H84" s="4" t="str">
        <f t="shared" si="5"/>
        <v>，3871946</v>
      </c>
      <c r="I84" s="4" t="str">
        <f>VLOOKUP(A84,HOP!A:U,21,0)</f>
        <v>直连</v>
      </c>
    </row>
    <row r="85" s="4" customFormat="1" hidden="1" spans="1:9">
      <c r="A85" s="5">
        <v>999226598496742</v>
      </c>
      <c r="B85" s="6">
        <v>45179</v>
      </c>
      <c r="C85" s="6">
        <v>45180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999226601843104</v>
      </c>
      <c r="B86" s="6">
        <v>45179</v>
      </c>
      <c r="C86" s="6">
        <v>45180</v>
      </c>
      <c r="D86" s="4">
        <v>220.76</v>
      </c>
      <c r="E86" s="4" t="str">
        <f>VLOOKUP(A86,HOP!A:L,12,0)</f>
        <v>220.76</v>
      </c>
      <c r="F86" s="4" t="str">
        <f>VLOOKUP(A86,HOP!A:C,3,0)</f>
        <v>3874780</v>
      </c>
      <c r="G86" s="4">
        <f t="shared" si="4"/>
        <v>0</v>
      </c>
      <c r="H86" s="4" t="str">
        <f t="shared" si="5"/>
        <v>，3874780</v>
      </c>
      <c r="I86" s="4" t="str">
        <f>VLOOKUP(A86,HOP!A:U,21,0)</f>
        <v>直采</v>
      </c>
    </row>
    <row r="87" s="4" customFormat="1" hidden="1" spans="1:9">
      <c r="A87" s="5">
        <v>999226602391037</v>
      </c>
      <c r="B87" s="6">
        <v>45176</v>
      </c>
      <c r="C87" s="6">
        <v>45180</v>
      </c>
      <c r="D87" s="4">
        <v>10768.88</v>
      </c>
      <c r="E87" s="4" t="str">
        <f>VLOOKUP(A87,HOP!A:L,12,0)</f>
        <v>10768.88</v>
      </c>
      <c r="F87" s="4" t="str">
        <f>VLOOKUP(A87,HOP!A:C,3,0)</f>
        <v>3875149</v>
      </c>
      <c r="G87" s="4">
        <f t="shared" si="4"/>
        <v>0</v>
      </c>
      <c r="H87" s="4" t="str">
        <f t="shared" si="5"/>
        <v>，3875149</v>
      </c>
      <c r="I87" s="4" t="str">
        <f>VLOOKUP(A87,HOP!A:U,21,0)</f>
        <v>直采</v>
      </c>
    </row>
    <row r="88" s="4" customFormat="1" hidden="1" spans="1:9">
      <c r="A88" s="5">
        <v>999226606527996</v>
      </c>
      <c r="B88" s="6">
        <v>45179</v>
      </c>
      <c r="C88" s="6">
        <v>45180</v>
      </c>
      <c r="D88" s="4">
        <v>3402.82</v>
      </c>
      <c r="E88" s="4" t="str">
        <f>VLOOKUP(A88,HOP!A:L,12,0)</f>
        <v>3402.82</v>
      </c>
      <c r="F88" s="4" t="str">
        <f>VLOOKUP(A88,HOP!A:C,3,0)</f>
        <v>3876950</v>
      </c>
      <c r="G88" s="4">
        <f t="shared" si="4"/>
        <v>0</v>
      </c>
      <c r="H88" s="4" t="str">
        <f t="shared" si="5"/>
        <v>，3876950</v>
      </c>
      <c r="I88" s="4" t="str">
        <f>VLOOKUP(A88,HOP!A:U,21,0)</f>
        <v>直连</v>
      </c>
    </row>
    <row r="89" s="4" customFormat="1" hidden="1" spans="1:9">
      <c r="A89" s="5">
        <v>999226611842822</v>
      </c>
      <c r="B89" s="6">
        <v>45179</v>
      </c>
      <c r="C89" s="6">
        <v>45180</v>
      </c>
      <c r="D89" s="4">
        <v>969.77</v>
      </c>
      <c r="E89" s="4" t="str">
        <f>VLOOKUP(A89,HOP!A:L,12,0)</f>
        <v>969.77</v>
      </c>
      <c r="F89" s="4" t="str">
        <f>VLOOKUP(A89,HOP!A:C,3,0)</f>
        <v>3879423</v>
      </c>
      <c r="G89" s="4">
        <f t="shared" si="4"/>
        <v>0</v>
      </c>
      <c r="H89" s="4" t="str">
        <f t="shared" si="5"/>
        <v>，3879423</v>
      </c>
      <c r="I89" s="4" t="str">
        <f>VLOOKUP(A89,HOP!A:U,21,0)</f>
        <v>直连</v>
      </c>
    </row>
    <row r="90" s="4" customFormat="1" hidden="1" spans="1:9">
      <c r="A90" s="5">
        <v>999226613184712</v>
      </c>
      <c r="B90" s="6">
        <v>45179</v>
      </c>
      <c r="C90" s="6">
        <v>45180</v>
      </c>
      <c r="D90" s="4">
        <v>491.77</v>
      </c>
      <c r="E90" s="4" t="str">
        <f>VLOOKUP(A90,HOP!A:L,12,0)</f>
        <v>491.77</v>
      </c>
      <c r="F90" s="4" t="str">
        <f>VLOOKUP(A90,HOP!A:C,3,0)</f>
        <v>3879697</v>
      </c>
      <c r="G90" s="4">
        <f t="shared" si="4"/>
        <v>0</v>
      </c>
      <c r="H90" s="4" t="str">
        <f t="shared" si="5"/>
        <v>，3879697</v>
      </c>
      <c r="I90" s="4" t="str">
        <f>VLOOKUP(A90,HOP!A:U,21,0)</f>
        <v>直连</v>
      </c>
    </row>
    <row r="91" s="4" customFormat="1" hidden="1" spans="1:9">
      <c r="A91" s="5">
        <v>999226616766826</v>
      </c>
      <c r="B91" s="6">
        <v>45177</v>
      </c>
      <c r="C91" s="6">
        <v>45180</v>
      </c>
      <c r="D91" s="4">
        <v>943.33</v>
      </c>
      <c r="E91" s="4" t="str">
        <f>VLOOKUP(A91,HOP!A:L,12,0)</f>
        <v>943.33</v>
      </c>
      <c r="F91" s="4" t="str">
        <f>VLOOKUP(A91,HOP!A:C,3,0)</f>
        <v>3880445</v>
      </c>
      <c r="G91" s="4">
        <f t="shared" si="4"/>
        <v>0</v>
      </c>
      <c r="H91" s="4" t="str">
        <f t="shared" si="5"/>
        <v>，3880445</v>
      </c>
      <c r="I91" s="4" t="str">
        <f>VLOOKUP(A91,HOP!A:U,21,0)</f>
        <v>直连</v>
      </c>
    </row>
    <row r="92" s="4" customFormat="1" hidden="1" spans="1:9">
      <c r="A92" s="5">
        <v>999226619193186</v>
      </c>
      <c r="B92" s="6">
        <v>45178</v>
      </c>
      <c r="C92" s="6">
        <v>45180</v>
      </c>
      <c r="D92" s="4">
        <v>1800.62</v>
      </c>
      <c r="E92" s="4" t="str">
        <f>VLOOKUP(A92,HOP!A:L,12,0)</f>
        <v>1800.62</v>
      </c>
      <c r="F92" s="4" t="str">
        <f>VLOOKUP(A92,HOP!A:C,3,0)</f>
        <v>3881139</v>
      </c>
      <c r="G92" s="4">
        <f t="shared" si="4"/>
        <v>0</v>
      </c>
      <c r="H92" s="4" t="str">
        <f t="shared" si="5"/>
        <v>，3881139</v>
      </c>
      <c r="I92" s="4" t="str">
        <f>VLOOKUP(A92,HOP!A:U,21,0)</f>
        <v>直连</v>
      </c>
    </row>
    <row r="93" s="4" customFormat="1" spans="1:9">
      <c r="A93" s="5">
        <v>999226622597566</v>
      </c>
      <c r="B93" s="6">
        <v>45173</v>
      </c>
      <c r="C93" s="6">
        <v>45180</v>
      </c>
      <c r="D93" s="4">
        <v>2272.13</v>
      </c>
      <c r="E93" s="4" t="str">
        <f>VLOOKUP(A93,HOP!A:L,12,0)</f>
        <v>2272.20</v>
      </c>
      <c r="F93" s="4" t="str">
        <f>VLOOKUP(A93,HOP!A:C,3,0)</f>
        <v>3882225</v>
      </c>
      <c r="G93" s="4">
        <f t="shared" si="4"/>
        <v>-0.069999999999709</v>
      </c>
      <c r="H93" s="4" t="str">
        <f t="shared" si="5"/>
        <v>，3882225</v>
      </c>
      <c r="I93" s="4" t="str">
        <f>VLOOKUP(A93,HOP!A:U,21,0)</f>
        <v>直连</v>
      </c>
    </row>
    <row r="94" s="4" customFormat="1" hidden="1" spans="1:9">
      <c r="A94" s="5">
        <v>999226624193091</v>
      </c>
      <c r="B94" s="6">
        <v>45178</v>
      </c>
      <c r="C94" s="6">
        <v>45180</v>
      </c>
      <c r="D94" s="4">
        <v>2529.22</v>
      </c>
      <c r="E94" s="4" t="str">
        <f>VLOOKUP(A94,HOP!A:L,12,0)</f>
        <v>2529.22</v>
      </c>
      <c r="F94" s="4" t="str">
        <f>VLOOKUP(A94,HOP!A:C,3,0)</f>
        <v>3883148</v>
      </c>
      <c r="G94" s="4">
        <f t="shared" si="4"/>
        <v>0</v>
      </c>
      <c r="H94" s="4" t="str">
        <f t="shared" si="5"/>
        <v>，3883148</v>
      </c>
      <c r="I94" s="4" t="str">
        <f>VLOOKUP(A94,HOP!A:U,21,0)</f>
        <v>直连</v>
      </c>
    </row>
    <row r="95" s="4" customFormat="1" hidden="1" spans="1:9">
      <c r="A95" s="5">
        <v>999226624604626</v>
      </c>
      <c r="B95" s="6">
        <v>45179</v>
      </c>
      <c r="C95" s="6">
        <v>45180</v>
      </c>
      <c r="D95" s="4">
        <v>582.47</v>
      </c>
      <c r="E95" s="4" t="str">
        <f>VLOOKUP(A95,HOP!A:L,12,0)</f>
        <v>582.47</v>
      </c>
      <c r="F95" s="4" t="str">
        <f>VLOOKUP(A95,HOP!A:C,3,0)</f>
        <v>3883411</v>
      </c>
      <c r="G95" s="4">
        <f t="shared" si="4"/>
        <v>0</v>
      </c>
      <c r="H95" s="4" t="str">
        <f t="shared" si="5"/>
        <v>，3883411</v>
      </c>
      <c r="I95" s="4" t="str">
        <f>VLOOKUP(A95,HOP!A:U,21,0)</f>
        <v>直连</v>
      </c>
    </row>
    <row r="96" s="4" customFormat="1" hidden="1" spans="1:9">
      <c r="A96" s="5">
        <v>999226625404511</v>
      </c>
      <c r="B96" s="6">
        <v>45179</v>
      </c>
      <c r="C96" s="6">
        <v>45180</v>
      </c>
      <c r="D96" s="4">
        <v>843.49</v>
      </c>
      <c r="E96" s="4" t="str">
        <f>VLOOKUP(A96,HOP!A:L,12,0)</f>
        <v>843.49</v>
      </c>
      <c r="F96" s="4" t="str">
        <f>VLOOKUP(A96,HOP!A:C,3,0)</f>
        <v>3884093</v>
      </c>
      <c r="G96" s="4">
        <f t="shared" si="4"/>
        <v>0</v>
      </c>
      <c r="H96" s="4" t="str">
        <f t="shared" si="5"/>
        <v>，3884093</v>
      </c>
      <c r="I96" s="4" t="str">
        <f>VLOOKUP(A96,HOP!A:U,21,0)</f>
        <v>直连</v>
      </c>
    </row>
    <row r="97" s="4" customFormat="1" hidden="1" spans="1:9">
      <c r="A97" s="5">
        <v>999226625519755</v>
      </c>
      <c r="B97" s="6">
        <v>45179</v>
      </c>
      <c r="C97" s="6">
        <v>45180</v>
      </c>
      <c r="D97" s="4">
        <v>278.41</v>
      </c>
      <c r="E97" s="4" t="str">
        <f>VLOOKUP(A97,HOP!A:L,12,0)</f>
        <v>278.41</v>
      </c>
      <c r="F97" s="4" t="str">
        <f>VLOOKUP(A97,HOP!A:C,3,0)</f>
        <v>3884153</v>
      </c>
      <c r="G97" s="4">
        <f t="shared" si="4"/>
        <v>0</v>
      </c>
      <c r="H97" s="4" t="str">
        <f t="shared" si="5"/>
        <v>，3884153</v>
      </c>
      <c r="I97" s="4" t="str">
        <f>VLOOKUP(A97,HOP!A:U,21,0)</f>
        <v>直连</v>
      </c>
    </row>
    <row r="98" s="4" customFormat="1" hidden="1" spans="1:9">
      <c r="A98" s="5">
        <v>999226625593233</v>
      </c>
      <c r="B98" s="6">
        <v>45178</v>
      </c>
      <c r="C98" s="6">
        <v>45180</v>
      </c>
      <c r="D98" s="4">
        <v>10653.12</v>
      </c>
      <c r="E98" s="4" t="str">
        <f>VLOOKUP(A98,HOP!A:L,12,0)</f>
        <v>10653.12</v>
      </c>
      <c r="F98" s="4" t="str">
        <f>VLOOKUP(A98,HOP!A:C,3,0)</f>
        <v>3884227</v>
      </c>
      <c r="G98" s="4">
        <f t="shared" si="4"/>
        <v>0</v>
      </c>
      <c r="H98" s="4" t="str">
        <f t="shared" si="5"/>
        <v>，3884227</v>
      </c>
      <c r="I98" s="4" t="str">
        <f>VLOOKUP(A98,HOP!A:U,21,0)</f>
        <v>直连</v>
      </c>
    </row>
    <row r="99" s="4" customFormat="1" hidden="1" spans="1:9">
      <c r="A99" s="5">
        <v>999226639599858</v>
      </c>
      <c r="B99" s="6">
        <v>45179</v>
      </c>
      <c r="C99" s="6">
        <v>45180</v>
      </c>
      <c r="D99" s="4">
        <v>516.58</v>
      </c>
      <c r="E99" s="4" t="str">
        <f>VLOOKUP(A99,HOP!A:L,12,0)</f>
        <v>516.58</v>
      </c>
      <c r="F99" s="4" t="str">
        <f>VLOOKUP(A99,HOP!A:C,3,0)</f>
        <v>3888431</v>
      </c>
      <c r="G99" s="4">
        <f t="shared" ref="G99:G130" si="6">D99-E99</f>
        <v>0</v>
      </c>
      <c r="H99" s="4" t="str">
        <f t="shared" ref="H99:H130" si="7">$H$1&amp;F99</f>
        <v>，3888431</v>
      </c>
      <c r="I99" s="4" t="str">
        <f>VLOOKUP(A99,HOP!A:U,21,0)</f>
        <v>直连</v>
      </c>
    </row>
    <row r="100" s="4" customFormat="1" hidden="1" spans="1:9">
      <c r="A100" s="5">
        <v>999226639672156</v>
      </c>
      <c r="B100" s="6">
        <v>45179</v>
      </c>
      <c r="C100" s="6">
        <v>45180</v>
      </c>
      <c r="D100" s="4">
        <v>262.11</v>
      </c>
      <c r="E100" s="4" t="str">
        <f>VLOOKUP(A100,HOP!A:L,12,0)</f>
        <v>262.11</v>
      </c>
      <c r="F100" s="4" t="str">
        <f>VLOOKUP(A100,HOP!A:C,3,0)</f>
        <v>3888445</v>
      </c>
      <c r="G100" s="4">
        <f t="shared" si="6"/>
        <v>0</v>
      </c>
      <c r="H100" s="4" t="str">
        <f t="shared" si="7"/>
        <v>，3888445</v>
      </c>
      <c r="I100" s="4" t="str">
        <f>VLOOKUP(A100,HOP!A:U,21,0)</f>
        <v>直连</v>
      </c>
    </row>
    <row r="101" s="4" customFormat="1" hidden="1" spans="1:9">
      <c r="A101" s="5">
        <v>999226640282430</v>
      </c>
      <c r="B101" s="6">
        <v>45178</v>
      </c>
      <c r="C101" s="6">
        <v>45180</v>
      </c>
      <c r="D101" s="4">
        <v>1355.55</v>
      </c>
      <c r="E101" s="4">
        <v>1355.55</v>
      </c>
      <c r="F101" s="4" t="str">
        <f>VLOOKUP(A101,HOP!A:C,3,0)</f>
        <v>3888680</v>
      </c>
      <c r="G101" s="4">
        <f t="shared" si="6"/>
        <v>0</v>
      </c>
      <c r="H101" s="4" t="str">
        <f t="shared" si="7"/>
        <v>，3888680</v>
      </c>
      <c r="I101" s="4" t="str">
        <f>VLOOKUP(A101,HOP!A:U,21,0)</f>
        <v>直连</v>
      </c>
    </row>
    <row r="102" s="4" customFormat="1" spans="1:9">
      <c r="A102" s="5">
        <v>999226641311280</v>
      </c>
      <c r="B102" s="6">
        <v>45179</v>
      </c>
      <c r="C102" s="6">
        <v>45180</v>
      </c>
      <c r="D102" s="4">
        <v>1087.96</v>
      </c>
      <c r="E102" s="4" t="str">
        <f>VLOOKUP(A102,HOP!A:L,12,0)</f>
        <v>1087.98</v>
      </c>
      <c r="F102" s="4" t="str">
        <f>VLOOKUP(A102,HOP!A:C,3,0)</f>
        <v>3888989</v>
      </c>
      <c r="G102" s="4">
        <f t="shared" si="6"/>
        <v>-0.0199999999999818</v>
      </c>
      <c r="H102" s="4" t="str">
        <f t="shared" si="7"/>
        <v>，3888989</v>
      </c>
      <c r="I102" s="4" t="str">
        <f>VLOOKUP(A102,HOP!A:U,21,0)</f>
        <v>直连</v>
      </c>
    </row>
    <row r="103" s="4" customFormat="1" hidden="1" spans="1:9">
      <c r="A103" s="5">
        <v>999226642560364</v>
      </c>
      <c r="B103" s="6">
        <v>45175</v>
      </c>
      <c r="C103" s="6">
        <v>45180</v>
      </c>
      <c r="D103" s="4">
        <v>1485.8</v>
      </c>
      <c r="E103" s="4" t="str">
        <f>VLOOKUP(A103,HOP!A:L,12,0)</f>
        <v>1485.80</v>
      </c>
      <c r="F103" s="4" t="str">
        <f>VLOOKUP(A103,HOP!A:C,3,0)</f>
        <v>3889501</v>
      </c>
      <c r="G103" s="4">
        <f t="shared" si="6"/>
        <v>0</v>
      </c>
      <c r="H103" s="4" t="str">
        <f t="shared" si="7"/>
        <v>，3889501</v>
      </c>
      <c r="I103" s="4" t="str">
        <f>VLOOKUP(A103,HOP!A:U,21,0)</f>
        <v>直连</v>
      </c>
    </row>
    <row r="104" s="4" customFormat="1" hidden="1" spans="1:9">
      <c r="A104" s="5">
        <v>999226642850053</v>
      </c>
      <c r="B104" s="6">
        <v>45179</v>
      </c>
      <c r="C104" s="6">
        <v>45180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26644292515</v>
      </c>
      <c r="B105" s="6">
        <v>45179</v>
      </c>
      <c r="C105" s="6">
        <v>45180</v>
      </c>
      <c r="D105" s="4">
        <v>1469.03</v>
      </c>
      <c r="E105" s="4" t="str">
        <f>VLOOKUP(A105,HOP!A:L,12,0)</f>
        <v>1469.03</v>
      </c>
      <c r="F105" s="4" t="str">
        <f>VLOOKUP(A105,HOP!A:C,3,0)</f>
        <v>3890062</v>
      </c>
      <c r="G105" s="4">
        <f t="shared" si="6"/>
        <v>0</v>
      </c>
      <c r="H105" s="4" t="str">
        <f t="shared" si="7"/>
        <v>，3890062</v>
      </c>
      <c r="I105" s="4" t="str">
        <f>VLOOKUP(A105,HOP!A:U,21,0)</f>
        <v>直连</v>
      </c>
    </row>
    <row r="106" s="4" customFormat="1" hidden="1" spans="1:9">
      <c r="A106" s="5">
        <v>999226275851691</v>
      </c>
      <c r="B106" s="6">
        <v>45179</v>
      </c>
      <c r="C106" s="6">
        <v>45180</v>
      </c>
      <c r="D106" s="4">
        <v>1105.53</v>
      </c>
      <c r="E106" s="4" t="str">
        <f>VLOOKUP(A106,HOP!A:L,12,0)</f>
        <v>1105.53</v>
      </c>
      <c r="F106" s="4" t="str">
        <f>VLOOKUP(A106,HOP!A:C,3,0)</f>
        <v>3822779</v>
      </c>
      <c r="G106" s="4">
        <f t="shared" si="6"/>
        <v>0</v>
      </c>
      <c r="H106" s="4" t="str">
        <f t="shared" si="7"/>
        <v>，3822779</v>
      </c>
      <c r="I106" s="4" t="str">
        <f>VLOOKUP(A106,HOP!A:U,21,0)</f>
        <v>直连</v>
      </c>
    </row>
    <row r="107" s="4" customFormat="1" hidden="1" spans="1:9">
      <c r="A107" s="5">
        <v>999226644827907</v>
      </c>
      <c r="B107" s="6">
        <v>45179</v>
      </c>
      <c r="C107" s="6">
        <v>45180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999226645410517</v>
      </c>
      <c r="B108" s="6">
        <v>45178</v>
      </c>
      <c r="C108" s="6">
        <v>45180</v>
      </c>
      <c r="D108" s="4">
        <v>914.58</v>
      </c>
      <c r="E108" s="4" t="str">
        <f>VLOOKUP(A108,HOP!A:L,12,0)</f>
        <v>914.58</v>
      </c>
      <c r="F108" s="4" t="str">
        <f>VLOOKUP(A108,HOP!A:C,3,0)</f>
        <v>3890495</v>
      </c>
      <c r="G108" s="4">
        <f t="shared" si="6"/>
        <v>0</v>
      </c>
      <c r="H108" s="4" t="str">
        <f t="shared" si="7"/>
        <v>，3890495</v>
      </c>
      <c r="I108" s="4" t="str">
        <f>VLOOKUP(A108,HOP!A:U,21,0)</f>
        <v>直连</v>
      </c>
    </row>
    <row r="109" s="4" customFormat="1" hidden="1" spans="1:9">
      <c r="A109" s="5">
        <v>999226646209097</v>
      </c>
      <c r="B109" s="6">
        <v>45179</v>
      </c>
      <c r="C109" s="6">
        <v>45180</v>
      </c>
      <c r="D109" s="4">
        <v>677.87</v>
      </c>
      <c r="E109" s="4" t="str">
        <f>VLOOKUP(A109,HOP!A:L,12,0)</f>
        <v>677.87</v>
      </c>
      <c r="F109" s="4" t="str">
        <f>VLOOKUP(A109,HOP!A:C,3,0)</f>
        <v>3890745</v>
      </c>
      <c r="G109" s="4">
        <f t="shared" si="6"/>
        <v>0</v>
      </c>
      <c r="H109" s="4" t="str">
        <f t="shared" si="7"/>
        <v>，3890745</v>
      </c>
      <c r="I109" s="4" t="str">
        <f>VLOOKUP(A109,HOP!A:U,21,0)</f>
        <v>直连</v>
      </c>
    </row>
    <row r="110" s="4" customFormat="1" hidden="1" spans="1:9">
      <c r="A110" s="5">
        <v>999226653027363</v>
      </c>
      <c r="B110" s="6">
        <v>45178</v>
      </c>
      <c r="C110" s="6">
        <v>45180</v>
      </c>
      <c r="D110" s="4">
        <v>1855.45</v>
      </c>
      <c r="E110" s="4" t="str">
        <f>VLOOKUP(A110,HOP!A:L,12,0)</f>
        <v>1855.45</v>
      </c>
      <c r="F110" s="4" t="str">
        <f>VLOOKUP(A110,HOP!A:C,3,0)</f>
        <v>3892096</v>
      </c>
      <c r="G110" s="4">
        <f t="shared" si="6"/>
        <v>0</v>
      </c>
      <c r="H110" s="4" t="str">
        <f t="shared" si="7"/>
        <v>，3892096</v>
      </c>
      <c r="I110" s="4" t="str">
        <f>VLOOKUP(A110,HOP!A:U,21,0)</f>
        <v>直连</v>
      </c>
    </row>
    <row r="111" s="4" customFormat="1" hidden="1" spans="1:9">
      <c r="A111" s="5">
        <v>999226654766216</v>
      </c>
      <c r="B111" s="6">
        <v>45179</v>
      </c>
      <c r="C111" s="6">
        <v>45180</v>
      </c>
      <c r="D111" s="4">
        <v>1954.04</v>
      </c>
      <c r="E111" s="4" t="str">
        <f>VLOOKUP(A111,HOP!A:L,12,0)</f>
        <v>1954.04</v>
      </c>
      <c r="F111" s="4" t="str">
        <f>VLOOKUP(A111,HOP!A:C,3,0)</f>
        <v>3892363</v>
      </c>
      <c r="G111" s="4">
        <f t="shared" si="6"/>
        <v>0</v>
      </c>
      <c r="H111" s="4" t="str">
        <f t="shared" si="7"/>
        <v>，3892363</v>
      </c>
      <c r="I111" s="4" t="str">
        <f>VLOOKUP(A111,HOP!A:U,21,0)</f>
        <v>直连</v>
      </c>
    </row>
    <row r="112" s="4" customFormat="1" hidden="1" spans="1:9">
      <c r="A112" s="5">
        <v>999226655767000</v>
      </c>
      <c r="B112" s="6">
        <v>45179</v>
      </c>
      <c r="C112" s="6">
        <v>45180</v>
      </c>
      <c r="D112" s="4">
        <v>621.18</v>
      </c>
      <c r="E112" s="4" t="str">
        <f>VLOOKUP(A112,HOP!A:L,12,0)</f>
        <v>621.18</v>
      </c>
      <c r="F112" s="4" t="str">
        <f>VLOOKUP(A112,HOP!A:C,3,0)</f>
        <v>3892478</v>
      </c>
      <c r="G112" s="4">
        <f t="shared" si="6"/>
        <v>0</v>
      </c>
      <c r="H112" s="4" t="str">
        <f t="shared" si="7"/>
        <v>，3892478</v>
      </c>
      <c r="I112" s="4" t="str">
        <f>VLOOKUP(A112,HOP!A:U,21,0)</f>
        <v>直采</v>
      </c>
    </row>
    <row r="113" s="4" customFormat="1" hidden="1" spans="1:9">
      <c r="A113" s="5">
        <v>999226660113074</v>
      </c>
      <c r="B113" s="6">
        <v>45177</v>
      </c>
      <c r="C113" s="6">
        <v>45180</v>
      </c>
      <c r="D113" s="4">
        <v>491.73</v>
      </c>
      <c r="E113" s="4" t="str">
        <f>VLOOKUP(A113,HOP!A:L,12,0)</f>
        <v>491.73</v>
      </c>
      <c r="F113" s="4" t="str">
        <f>VLOOKUP(A113,HOP!A:C,3,0)</f>
        <v>3893761</v>
      </c>
      <c r="G113" s="4">
        <f t="shared" si="6"/>
        <v>0</v>
      </c>
      <c r="H113" s="4" t="str">
        <f t="shared" si="7"/>
        <v>，3893761</v>
      </c>
      <c r="I113" s="4" t="str">
        <f>VLOOKUP(A113,HOP!A:U,21,0)</f>
        <v>直连</v>
      </c>
    </row>
    <row r="114" s="4" customFormat="1" hidden="1" spans="1:9">
      <c r="A114" s="5">
        <v>999226660707699</v>
      </c>
      <c r="B114" s="6">
        <v>45178</v>
      </c>
      <c r="C114" s="6">
        <v>45180</v>
      </c>
      <c r="D114" s="4">
        <v>2164.26</v>
      </c>
      <c r="E114" s="4" t="str">
        <f>VLOOKUP(A114,HOP!A:L,12,0)</f>
        <v>2164.26</v>
      </c>
      <c r="F114" s="4" t="str">
        <f>VLOOKUP(A114,HOP!A:C,3,0)</f>
        <v>3893974</v>
      </c>
      <c r="G114" s="4">
        <f t="shared" si="6"/>
        <v>0</v>
      </c>
      <c r="H114" s="4" t="str">
        <f t="shared" si="7"/>
        <v>，3893974</v>
      </c>
      <c r="I114" s="4" t="str">
        <f>VLOOKUP(A114,HOP!A:U,21,0)</f>
        <v>直连</v>
      </c>
    </row>
    <row r="115" s="4" customFormat="1" hidden="1" spans="1:9">
      <c r="A115" s="5">
        <v>999226662205974</v>
      </c>
      <c r="B115" s="6">
        <v>45177</v>
      </c>
      <c r="C115" s="6">
        <v>45180</v>
      </c>
      <c r="D115" s="4">
        <v>3098.16</v>
      </c>
      <c r="E115" s="4" t="str">
        <f>VLOOKUP(A115,HOP!A:L,12,0)</f>
        <v>3098.16</v>
      </c>
      <c r="F115" s="4" t="str">
        <f>VLOOKUP(A115,HOP!A:C,3,0)</f>
        <v>3894373</v>
      </c>
      <c r="G115" s="4">
        <f t="shared" si="6"/>
        <v>0</v>
      </c>
      <c r="H115" s="4" t="str">
        <f t="shared" si="7"/>
        <v>，3894373</v>
      </c>
      <c r="I115" s="4" t="str">
        <f>VLOOKUP(A115,HOP!A:U,21,0)</f>
        <v>直连</v>
      </c>
    </row>
    <row r="116" s="4" customFormat="1" hidden="1" spans="1:9">
      <c r="A116" s="5">
        <v>999226664837945</v>
      </c>
      <c r="B116" s="6">
        <v>45178</v>
      </c>
      <c r="C116" s="6">
        <v>45180</v>
      </c>
      <c r="D116" s="4">
        <v>1215.78</v>
      </c>
      <c r="E116" s="4" t="str">
        <f>VLOOKUP(A116,HOP!A:L,12,0)</f>
        <v>1215.78</v>
      </c>
      <c r="F116" s="4" t="str">
        <f>VLOOKUP(A116,HOP!A:C,3,0)</f>
        <v>3894998</v>
      </c>
      <c r="G116" s="4">
        <f t="shared" si="6"/>
        <v>0</v>
      </c>
      <c r="H116" s="4" t="str">
        <f t="shared" si="7"/>
        <v>，3894998</v>
      </c>
      <c r="I116" s="4" t="str">
        <f>VLOOKUP(A116,HOP!A:U,21,0)</f>
        <v>直连</v>
      </c>
    </row>
    <row r="117" s="4" customFormat="1" hidden="1" spans="1:9">
      <c r="A117" s="5">
        <v>999226669817328</v>
      </c>
      <c r="B117" s="6">
        <v>45177</v>
      </c>
      <c r="C117" s="6">
        <v>45180</v>
      </c>
      <c r="D117" s="4">
        <v>1246.13</v>
      </c>
      <c r="E117" s="4" t="str">
        <f>VLOOKUP(A117,HOP!A:L,12,0)</f>
        <v>1246.13</v>
      </c>
      <c r="F117" s="4" t="str">
        <f>VLOOKUP(A117,HOP!A:C,3,0)</f>
        <v>3896609</v>
      </c>
      <c r="G117" s="4">
        <f t="shared" si="6"/>
        <v>0</v>
      </c>
      <c r="H117" s="4" t="str">
        <f t="shared" si="7"/>
        <v>，3896609</v>
      </c>
      <c r="I117" s="4" t="str">
        <f>VLOOKUP(A117,HOP!A:U,21,0)</f>
        <v>直采</v>
      </c>
    </row>
    <row r="118" s="4" customFormat="1" hidden="1" spans="1:9">
      <c r="A118" s="5">
        <v>999226670623237</v>
      </c>
      <c r="B118" s="6">
        <v>45176</v>
      </c>
      <c r="C118" s="6">
        <v>45180</v>
      </c>
      <c r="D118" s="4">
        <v>2799.52</v>
      </c>
      <c r="E118" s="4" t="str">
        <f>VLOOKUP(A118,HOP!A:L,12,0)</f>
        <v>2799.52</v>
      </c>
      <c r="F118" s="4" t="str">
        <f>VLOOKUP(A118,HOP!A:C,3,0)</f>
        <v>3896975</v>
      </c>
      <c r="G118" s="4">
        <f t="shared" si="6"/>
        <v>0</v>
      </c>
      <c r="H118" s="4" t="str">
        <f t="shared" si="7"/>
        <v>，3896975</v>
      </c>
      <c r="I118" s="4" t="str">
        <f>VLOOKUP(A118,HOP!A:U,21,0)</f>
        <v>直连</v>
      </c>
    </row>
    <row r="119" s="4" customFormat="1" hidden="1" spans="1:9">
      <c r="A119" s="5">
        <v>999226671492795</v>
      </c>
      <c r="B119" s="6">
        <v>45178</v>
      </c>
      <c r="C119" s="6">
        <v>45180</v>
      </c>
      <c r="D119" s="4">
        <v>454.68</v>
      </c>
      <c r="E119" s="4" t="str">
        <f>VLOOKUP(A119,HOP!A:L,12,0)</f>
        <v>454.68</v>
      </c>
      <c r="F119" s="4" t="str">
        <f>VLOOKUP(A119,HOP!A:C,3,0)</f>
        <v>3897354</v>
      </c>
      <c r="G119" s="4">
        <f t="shared" si="6"/>
        <v>0</v>
      </c>
      <c r="H119" s="4" t="str">
        <f t="shared" si="7"/>
        <v>，3897354</v>
      </c>
      <c r="I119" s="4" t="str">
        <f>VLOOKUP(A119,HOP!A:U,21,0)</f>
        <v>直连</v>
      </c>
    </row>
    <row r="120" s="4" customFormat="1" hidden="1" spans="1:9">
      <c r="A120" s="5">
        <v>26672309023</v>
      </c>
      <c r="B120" s="6">
        <v>45177</v>
      </c>
      <c r="C120" s="6">
        <v>45180</v>
      </c>
      <c r="D120" s="4">
        <v>5277.53</v>
      </c>
      <c r="E120" s="4" t="str">
        <f>VLOOKUP(A120,HOP!A:L,12,0)</f>
        <v>5277.53</v>
      </c>
      <c r="F120" s="4" t="str">
        <f>VLOOKUP(A120,HOP!A:C,3,0)</f>
        <v>3897697</v>
      </c>
      <c r="G120" s="4">
        <f t="shared" si="6"/>
        <v>0</v>
      </c>
      <c r="H120" s="4" t="str">
        <f t="shared" si="7"/>
        <v>，3897697</v>
      </c>
      <c r="I120" s="4" t="str">
        <f>VLOOKUP(A120,HOP!A:U,21,0)</f>
        <v>直连</v>
      </c>
    </row>
    <row r="121" s="4" customFormat="1" hidden="1" spans="1:9">
      <c r="A121" s="5">
        <v>26673556046</v>
      </c>
      <c r="B121" s="6">
        <v>45179</v>
      </c>
      <c r="C121" s="6">
        <v>45180</v>
      </c>
      <c r="D121" s="4">
        <v>1283</v>
      </c>
      <c r="E121" s="4" t="str">
        <f>VLOOKUP(A121,HOP!A:L,12,0)</f>
        <v>1283.00</v>
      </c>
      <c r="F121" s="4" t="str">
        <f>VLOOKUP(A121,HOP!A:C,3,0)</f>
        <v>3898280</v>
      </c>
      <c r="G121" s="4">
        <f t="shared" si="6"/>
        <v>0</v>
      </c>
      <c r="H121" s="4" t="str">
        <f t="shared" si="7"/>
        <v>，3898280</v>
      </c>
      <c r="I121" s="4" t="str">
        <f>VLOOKUP(A121,HOP!A:U,21,0)</f>
        <v>直连</v>
      </c>
    </row>
    <row r="122" s="4" customFormat="1" hidden="1" spans="1:9">
      <c r="A122" s="5">
        <v>999226702488770</v>
      </c>
      <c r="B122" s="6">
        <v>45179</v>
      </c>
      <c r="C122" s="6">
        <v>45180</v>
      </c>
      <c r="D122" s="4">
        <v>439.45</v>
      </c>
      <c r="E122" s="4" t="str">
        <f>VLOOKUP(A122,HOP!A:L,12,0)</f>
        <v>439.45</v>
      </c>
      <c r="F122" s="4" t="str">
        <f>VLOOKUP(A122,HOP!A:C,3,0)</f>
        <v>3898910</v>
      </c>
      <c r="G122" s="4">
        <f t="shared" si="6"/>
        <v>0</v>
      </c>
      <c r="H122" s="4" t="str">
        <f t="shared" si="7"/>
        <v>，3898910</v>
      </c>
      <c r="I122" s="4" t="str">
        <f>VLOOKUP(A122,HOP!A:U,21,0)</f>
        <v>直连</v>
      </c>
    </row>
    <row r="123" s="4" customFormat="1" hidden="1" spans="1:9">
      <c r="A123" s="5">
        <v>999226703410813</v>
      </c>
      <c r="B123" s="6">
        <v>45179</v>
      </c>
      <c r="C123" s="6">
        <v>45180</v>
      </c>
      <c r="D123" s="4">
        <v>1622.76</v>
      </c>
      <c r="E123" s="4" t="str">
        <f>VLOOKUP(A123,HOP!A:L,12,0)</f>
        <v>1622.76</v>
      </c>
      <c r="F123" s="4" t="str">
        <f>VLOOKUP(A123,HOP!A:C,3,0)</f>
        <v>3899121</v>
      </c>
      <c r="G123" s="4">
        <f t="shared" si="6"/>
        <v>0</v>
      </c>
      <c r="H123" s="4" t="str">
        <f t="shared" si="7"/>
        <v>，3899121</v>
      </c>
      <c r="I123" s="4" t="str">
        <f>VLOOKUP(A123,HOP!A:U,21,0)</f>
        <v>直采</v>
      </c>
    </row>
    <row r="124" s="4" customFormat="1" hidden="1" spans="1:9">
      <c r="A124" s="5">
        <v>999226707531442</v>
      </c>
      <c r="B124" s="6">
        <v>45177</v>
      </c>
      <c r="C124" s="6">
        <v>45180</v>
      </c>
      <c r="D124" s="4">
        <v>1302.95</v>
      </c>
      <c r="E124" s="4" t="str">
        <f>VLOOKUP(A124,HOP!A:L,12,0)</f>
        <v>1302.95</v>
      </c>
      <c r="F124" s="4" t="str">
        <f>VLOOKUP(A124,HOP!A:C,3,0)</f>
        <v>3900342</v>
      </c>
      <c r="G124" s="4">
        <f t="shared" si="6"/>
        <v>0</v>
      </c>
      <c r="H124" s="4" t="str">
        <f t="shared" si="7"/>
        <v>，3900342</v>
      </c>
      <c r="I124" s="4" t="str">
        <f>VLOOKUP(A124,HOP!A:U,21,0)</f>
        <v>直连</v>
      </c>
    </row>
    <row r="125" s="4" customFormat="1" hidden="1" spans="1:9">
      <c r="A125" s="5">
        <v>999226708080130</v>
      </c>
      <c r="B125" s="6">
        <v>45179</v>
      </c>
      <c r="C125" s="6">
        <v>45180</v>
      </c>
      <c r="D125" s="4">
        <v>1088.23</v>
      </c>
      <c r="E125" s="4" t="str">
        <f>VLOOKUP(A125,HOP!A:L,12,0)</f>
        <v>1088.23</v>
      </c>
      <c r="F125" s="4" t="str">
        <f>VLOOKUP(A125,HOP!A:C,3,0)</f>
        <v>3900474</v>
      </c>
      <c r="G125" s="4">
        <f t="shared" si="6"/>
        <v>0</v>
      </c>
      <c r="H125" s="4" t="str">
        <f t="shared" si="7"/>
        <v>，3900474</v>
      </c>
      <c r="I125" s="4" t="str">
        <f>VLOOKUP(A125,HOP!A:U,21,0)</f>
        <v>直采</v>
      </c>
    </row>
    <row r="126" s="4" customFormat="1" hidden="1" spans="1:9">
      <c r="A126" s="5">
        <v>999226708119900</v>
      </c>
      <c r="B126" s="6">
        <v>45179</v>
      </c>
      <c r="C126" s="6">
        <v>45180</v>
      </c>
      <c r="D126" s="4">
        <v>731.79</v>
      </c>
      <c r="E126" s="4" t="str">
        <f>VLOOKUP(A126,HOP!A:L,12,0)</f>
        <v>731.79</v>
      </c>
      <c r="F126" s="4" t="str">
        <f>VLOOKUP(A126,HOP!A:C,3,0)</f>
        <v>3900479</v>
      </c>
      <c r="G126" s="4">
        <f t="shared" si="6"/>
        <v>0</v>
      </c>
      <c r="H126" s="4" t="str">
        <f t="shared" si="7"/>
        <v>，3900479</v>
      </c>
      <c r="I126" s="4" t="str">
        <f>VLOOKUP(A126,HOP!A:U,21,0)</f>
        <v>直连</v>
      </c>
    </row>
    <row r="127" s="4" customFormat="1" hidden="1" spans="1:9">
      <c r="A127" s="5">
        <v>999226708721678</v>
      </c>
      <c r="B127" s="6">
        <v>45179</v>
      </c>
      <c r="C127" s="6">
        <v>45180</v>
      </c>
      <c r="D127" s="4">
        <v>739.9</v>
      </c>
      <c r="E127" s="4" t="str">
        <f>VLOOKUP(A127,HOP!A:L,12,0)</f>
        <v>739.90</v>
      </c>
      <c r="F127" s="4" t="str">
        <f>VLOOKUP(A127,HOP!A:C,3,0)</f>
        <v>3900720</v>
      </c>
      <c r="G127" s="4">
        <f t="shared" si="6"/>
        <v>0</v>
      </c>
      <c r="H127" s="4" t="str">
        <f t="shared" si="7"/>
        <v>，3900720</v>
      </c>
      <c r="I127" s="4" t="str">
        <f>VLOOKUP(A127,HOP!A:U,21,0)</f>
        <v>直连</v>
      </c>
    </row>
    <row r="128" s="4" customFormat="1" hidden="1" spans="1:9">
      <c r="A128" s="5">
        <v>999226709000051</v>
      </c>
      <c r="B128" s="6">
        <v>45178</v>
      </c>
      <c r="C128" s="6">
        <v>45180</v>
      </c>
      <c r="D128" s="4">
        <v>649.8</v>
      </c>
      <c r="E128" s="4" t="str">
        <f>VLOOKUP(A128,HOP!A:L,12,0)</f>
        <v>649.80</v>
      </c>
      <c r="F128" s="4" t="str">
        <f>VLOOKUP(A128,HOP!A:C,3,0)</f>
        <v>3900879</v>
      </c>
      <c r="G128" s="4">
        <f t="shared" si="6"/>
        <v>0</v>
      </c>
      <c r="H128" s="4" t="str">
        <f t="shared" si="7"/>
        <v>，3900879</v>
      </c>
      <c r="I128" s="4" t="str">
        <f>VLOOKUP(A128,HOP!A:U,21,0)</f>
        <v>直连</v>
      </c>
    </row>
    <row r="129" s="4" customFormat="1" hidden="1" spans="1:9">
      <c r="A129" s="5">
        <v>999226709394062</v>
      </c>
      <c r="B129" s="6">
        <v>45178</v>
      </c>
      <c r="C129" s="6">
        <v>45180</v>
      </c>
      <c r="D129" s="4">
        <v>2441.7</v>
      </c>
      <c r="E129" s="4" t="str">
        <f>VLOOKUP(A129,HOP!A:L,12,0)</f>
        <v>2441.70</v>
      </c>
      <c r="F129" s="4" t="str">
        <f>VLOOKUP(A129,HOP!A:C,3,0)</f>
        <v>3900965</v>
      </c>
      <c r="G129" s="4">
        <f t="shared" si="6"/>
        <v>0</v>
      </c>
      <c r="H129" s="4" t="str">
        <f t="shared" si="7"/>
        <v>，3900965</v>
      </c>
      <c r="I129" s="4" t="str">
        <f>VLOOKUP(A129,HOP!A:U,21,0)</f>
        <v>直连</v>
      </c>
    </row>
    <row r="130" s="4" customFormat="1" hidden="1" spans="1:9">
      <c r="A130" s="5">
        <v>999226710347550</v>
      </c>
      <c r="B130" s="6">
        <v>45178</v>
      </c>
      <c r="C130" s="6">
        <v>45180</v>
      </c>
      <c r="D130" s="4">
        <v>1162.08</v>
      </c>
      <c r="E130" s="4" t="str">
        <f>VLOOKUP(A130,HOP!A:L,12,0)</f>
        <v>1162.08</v>
      </c>
      <c r="F130" s="4" t="str">
        <f>VLOOKUP(A130,HOP!A:C,3,0)</f>
        <v>3901149</v>
      </c>
      <c r="G130" s="4">
        <f t="shared" si="6"/>
        <v>0</v>
      </c>
      <c r="H130" s="4" t="str">
        <f t="shared" si="7"/>
        <v>，3901149</v>
      </c>
      <c r="I130" s="4" t="str">
        <f>VLOOKUP(A130,HOP!A:U,21,0)</f>
        <v>直连</v>
      </c>
    </row>
    <row r="131" s="4" customFormat="1" hidden="1" spans="1:9">
      <c r="A131" s="5">
        <v>26711445593</v>
      </c>
      <c r="B131" s="6">
        <v>45178</v>
      </c>
      <c r="C131" s="6">
        <v>45180</v>
      </c>
      <c r="D131" s="4">
        <v>2221.4</v>
      </c>
      <c r="E131" s="4" t="str">
        <f>VLOOKUP(A131,HOP!A:L,12,0)</f>
        <v>2221.40</v>
      </c>
      <c r="F131" s="4" t="str">
        <f>VLOOKUP(A131,HOP!A:C,3,0)</f>
        <v>3901652</v>
      </c>
      <c r="G131" s="4">
        <f t="shared" ref="G131:G162" si="8">D131-E131</f>
        <v>0</v>
      </c>
      <c r="H131" s="4" t="str">
        <f t="shared" ref="H131:H162" si="9">$H$1&amp;F131</f>
        <v>，3901652</v>
      </c>
      <c r="I131" s="4" t="str">
        <f>VLOOKUP(A131,HOP!A:U,21,0)</f>
        <v>直连</v>
      </c>
    </row>
    <row r="132" s="4" customFormat="1" hidden="1" spans="1:9">
      <c r="A132" s="5">
        <v>999226713003734</v>
      </c>
      <c r="B132" s="6">
        <v>45178</v>
      </c>
      <c r="C132" s="6">
        <v>45180</v>
      </c>
      <c r="D132" s="4">
        <v>1464.4</v>
      </c>
      <c r="E132" s="4" t="str">
        <f>VLOOKUP(A132,HOP!A:L,12,0)</f>
        <v>1464.40</v>
      </c>
      <c r="F132" s="4" t="str">
        <f>VLOOKUP(A132,HOP!A:C,3,0)</f>
        <v>3902345</v>
      </c>
      <c r="G132" s="4">
        <f t="shared" si="8"/>
        <v>0</v>
      </c>
      <c r="H132" s="4" t="str">
        <f t="shared" si="9"/>
        <v>，3902345</v>
      </c>
      <c r="I132" s="4" t="str">
        <f>VLOOKUP(A132,HOP!A:U,21,0)</f>
        <v>直连</v>
      </c>
    </row>
    <row r="133" s="4" customFormat="1" hidden="1" spans="1:9">
      <c r="A133" s="5">
        <v>999226713247951</v>
      </c>
      <c r="B133" s="6">
        <v>45179</v>
      </c>
      <c r="C133" s="6">
        <v>45180</v>
      </c>
      <c r="D133" s="4">
        <v>432.2</v>
      </c>
      <c r="E133" s="4" t="str">
        <f>VLOOKUP(A133,HOP!A:L,12,0)</f>
        <v>432.20</v>
      </c>
      <c r="F133" s="4" t="str">
        <f>VLOOKUP(A133,HOP!A:C,3,0)</f>
        <v>3902404</v>
      </c>
      <c r="G133" s="4">
        <f t="shared" si="8"/>
        <v>0</v>
      </c>
      <c r="H133" s="4" t="str">
        <f t="shared" si="9"/>
        <v>，3902404</v>
      </c>
      <c r="I133" s="4" t="str">
        <f>VLOOKUP(A133,HOP!A:U,21,0)</f>
        <v>直连</v>
      </c>
    </row>
    <row r="134" s="4" customFormat="1" hidden="1" spans="1:9">
      <c r="A134" s="5">
        <v>26714928474</v>
      </c>
      <c r="B134" s="6">
        <v>45178</v>
      </c>
      <c r="C134" s="6">
        <v>45180</v>
      </c>
      <c r="D134" s="4">
        <v>2602.36</v>
      </c>
      <c r="E134" s="4" t="str">
        <f>VLOOKUP(A134,HOP!A:L,12,0)</f>
        <v>2602.36</v>
      </c>
      <c r="F134" s="4" t="str">
        <f>VLOOKUP(A134,HOP!A:C,3,0)</f>
        <v>3903266</v>
      </c>
      <c r="G134" s="4">
        <f t="shared" si="8"/>
        <v>0</v>
      </c>
      <c r="H134" s="4" t="str">
        <f t="shared" si="9"/>
        <v>，3903266</v>
      </c>
      <c r="I134" s="4" t="str">
        <f>VLOOKUP(A134,HOP!A:U,21,0)</f>
        <v>直连</v>
      </c>
    </row>
    <row r="135" s="4" customFormat="1" hidden="1" spans="1:9">
      <c r="A135" s="5">
        <v>999226714966589</v>
      </c>
      <c r="B135" s="6">
        <v>45179</v>
      </c>
      <c r="C135" s="6">
        <v>45180</v>
      </c>
      <c r="D135" s="4">
        <v>1155.51</v>
      </c>
      <c r="E135" s="4" t="str">
        <f>VLOOKUP(A135,HOP!A:L,12,0)</f>
        <v>1155.51</v>
      </c>
      <c r="F135" s="4" t="str">
        <f>VLOOKUP(A135,HOP!A:C,3,0)</f>
        <v>3903290</v>
      </c>
      <c r="G135" s="4">
        <f t="shared" si="8"/>
        <v>0</v>
      </c>
      <c r="H135" s="4" t="str">
        <f t="shared" si="9"/>
        <v>，3903290</v>
      </c>
      <c r="I135" s="4" t="str">
        <f>VLOOKUP(A135,HOP!A:U,21,0)</f>
        <v>直连</v>
      </c>
    </row>
    <row r="136" s="4" customFormat="1" hidden="1" spans="1:9">
      <c r="A136" s="5">
        <v>999226714968069</v>
      </c>
      <c r="B136" s="6">
        <v>45179</v>
      </c>
      <c r="C136" s="6">
        <v>45180</v>
      </c>
      <c r="D136" s="4">
        <v>1155.51</v>
      </c>
      <c r="E136" s="4" t="str">
        <f>VLOOKUP(A136,HOP!A:L,12,0)</f>
        <v>1155.51</v>
      </c>
      <c r="F136" s="4" t="str">
        <f>VLOOKUP(A136,HOP!A:C,3,0)</f>
        <v>3903292</v>
      </c>
      <c r="G136" s="4">
        <f t="shared" si="8"/>
        <v>0</v>
      </c>
      <c r="H136" s="4" t="str">
        <f t="shared" si="9"/>
        <v>，3903292</v>
      </c>
      <c r="I136" s="4" t="str">
        <f>VLOOKUP(A136,HOP!A:U,21,0)</f>
        <v>直连</v>
      </c>
    </row>
    <row r="137" s="4" customFormat="1" hidden="1" spans="1:9">
      <c r="A137" s="5">
        <v>999226714969316</v>
      </c>
      <c r="B137" s="6">
        <v>45178</v>
      </c>
      <c r="C137" s="6">
        <v>45180</v>
      </c>
      <c r="D137" s="4">
        <v>2525.82</v>
      </c>
      <c r="E137" s="4" t="str">
        <f>VLOOKUP(A137,HOP!A:L,12,0)</f>
        <v>2525.82</v>
      </c>
      <c r="F137" s="4" t="str">
        <f>VLOOKUP(A137,HOP!A:C,3,0)</f>
        <v>3903293</v>
      </c>
      <c r="G137" s="4">
        <f t="shared" si="8"/>
        <v>0</v>
      </c>
      <c r="H137" s="4" t="str">
        <f t="shared" si="9"/>
        <v>，3903293</v>
      </c>
      <c r="I137" s="4" t="str">
        <f>VLOOKUP(A137,HOP!A:U,21,0)</f>
        <v>直连</v>
      </c>
    </row>
    <row r="138" s="4" customFormat="1" hidden="1" spans="1:9">
      <c r="A138" s="5">
        <v>999226714982709</v>
      </c>
      <c r="B138" s="6">
        <v>45178</v>
      </c>
      <c r="C138" s="6">
        <v>45180</v>
      </c>
      <c r="D138" s="4">
        <v>1283.34</v>
      </c>
      <c r="E138" s="4" t="str">
        <f>VLOOKUP(A138,HOP!A:L,12,0)</f>
        <v>1283.34</v>
      </c>
      <c r="F138" s="4" t="str">
        <f>VLOOKUP(A138,HOP!A:C,3,0)</f>
        <v>3903304</v>
      </c>
      <c r="G138" s="4">
        <f t="shared" si="8"/>
        <v>0</v>
      </c>
      <c r="H138" s="4" t="str">
        <f t="shared" si="9"/>
        <v>，3903304</v>
      </c>
      <c r="I138" s="4" t="str">
        <f>VLOOKUP(A138,HOP!A:U,21,0)</f>
        <v>直连</v>
      </c>
    </row>
    <row r="139" s="4" customFormat="1" spans="1:9">
      <c r="A139" s="5">
        <v>999226714988115</v>
      </c>
      <c r="B139" s="6">
        <v>45179</v>
      </c>
      <c r="C139" s="6">
        <v>45180</v>
      </c>
      <c r="D139" s="4">
        <v>285.82</v>
      </c>
      <c r="E139" s="4" t="str">
        <f>VLOOKUP(A139,HOP!A:L,12,0)</f>
        <v>285.83</v>
      </c>
      <c r="F139" s="4" t="str">
        <f>VLOOKUP(A139,HOP!A:C,3,0)</f>
        <v>3903309</v>
      </c>
      <c r="G139" s="4">
        <f t="shared" si="8"/>
        <v>-0.00999999999999091</v>
      </c>
      <c r="H139" s="4" t="str">
        <f t="shared" si="9"/>
        <v>，3903309</v>
      </c>
      <c r="I139" s="4" t="str">
        <f>VLOOKUP(A139,HOP!A:U,21,0)</f>
        <v>直连</v>
      </c>
    </row>
    <row r="140" s="4" customFormat="1" hidden="1" spans="1:9">
      <c r="A140" s="5">
        <v>999226715128490</v>
      </c>
      <c r="B140" s="6">
        <v>45179</v>
      </c>
      <c r="C140" s="6">
        <v>45180</v>
      </c>
      <c r="D140" s="4">
        <v>589.08</v>
      </c>
      <c r="E140" s="4" t="str">
        <f>VLOOKUP(A140,HOP!A:L,12,0)</f>
        <v>589.08</v>
      </c>
      <c r="F140" s="4" t="str">
        <f>VLOOKUP(A140,HOP!A:C,3,0)</f>
        <v>3903418</v>
      </c>
      <c r="G140" s="4">
        <f t="shared" si="8"/>
        <v>0</v>
      </c>
      <c r="H140" s="4" t="str">
        <f t="shared" si="9"/>
        <v>，3903418</v>
      </c>
      <c r="I140" s="4" t="str">
        <f>VLOOKUP(A140,HOP!A:U,21,0)</f>
        <v>直连</v>
      </c>
    </row>
    <row r="141" s="4" customFormat="1" hidden="1" spans="1:9">
      <c r="A141" s="5">
        <v>999226715914089</v>
      </c>
      <c r="B141" s="6">
        <v>45179</v>
      </c>
      <c r="C141" s="6">
        <v>45180</v>
      </c>
      <c r="D141" s="4">
        <v>1054.31</v>
      </c>
      <c r="E141" s="4" t="str">
        <f>VLOOKUP(A141,HOP!A:L,12,0)</f>
        <v>1054.31</v>
      </c>
      <c r="F141" s="4" t="str">
        <f>VLOOKUP(A141,HOP!A:C,3,0)</f>
        <v>3903895</v>
      </c>
      <c r="G141" s="4">
        <f t="shared" si="8"/>
        <v>0</v>
      </c>
      <c r="H141" s="4" t="str">
        <f t="shared" si="9"/>
        <v>，3903895</v>
      </c>
      <c r="I141" s="4" t="str">
        <f>VLOOKUP(A141,HOP!A:U,21,0)</f>
        <v>直连</v>
      </c>
    </row>
    <row r="142" s="4" customFormat="1" hidden="1" spans="1:9">
      <c r="A142" s="5">
        <v>999226715932262</v>
      </c>
      <c r="B142" s="6">
        <v>45179</v>
      </c>
      <c r="C142" s="6">
        <v>45180</v>
      </c>
      <c r="D142" s="4">
        <v>1054.31</v>
      </c>
      <c r="E142" s="4" t="str">
        <f>VLOOKUP(A142,HOP!A:L,12,0)</f>
        <v>1054.31</v>
      </c>
      <c r="F142" s="4" t="str">
        <f>VLOOKUP(A142,HOP!A:C,3,0)</f>
        <v>3903905</v>
      </c>
      <c r="G142" s="4">
        <f t="shared" si="8"/>
        <v>0</v>
      </c>
      <c r="H142" s="4" t="str">
        <f t="shared" si="9"/>
        <v>，3903905</v>
      </c>
      <c r="I142" s="4" t="str">
        <f>VLOOKUP(A142,HOP!A:U,21,0)</f>
        <v>直连</v>
      </c>
    </row>
    <row r="143" s="4" customFormat="1" hidden="1" spans="1:9">
      <c r="A143" s="5">
        <v>999226716452777</v>
      </c>
      <c r="B143" s="6">
        <v>45179</v>
      </c>
      <c r="C143" s="6">
        <v>45180</v>
      </c>
      <c r="D143" s="4">
        <v>354.99</v>
      </c>
      <c r="E143" s="4" t="str">
        <f>VLOOKUP(A143,HOP!A:L,12,0)</f>
        <v>354.99</v>
      </c>
      <c r="F143" s="4" t="str">
        <f>VLOOKUP(A143,HOP!A:C,3,0)</f>
        <v>3904163</v>
      </c>
      <c r="G143" s="4">
        <f t="shared" si="8"/>
        <v>0</v>
      </c>
      <c r="H143" s="4" t="str">
        <f t="shared" si="9"/>
        <v>，3904163</v>
      </c>
      <c r="I143" s="4" t="str">
        <f>VLOOKUP(A143,HOP!A:U,21,0)</f>
        <v>直连</v>
      </c>
    </row>
    <row r="144" s="4" customFormat="1" hidden="1" spans="1:9">
      <c r="A144" s="5">
        <v>999226718612550</v>
      </c>
      <c r="B144" s="6">
        <v>45179</v>
      </c>
      <c r="C144" s="6">
        <v>45180</v>
      </c>
      <c r="D144" s="4">
        <v>329.63</v>
      </c>
      <c r="E144" s="4" t="str">
        <f>VLOOKUP(A144,HOP!A:L,12,0)</f>
        <v>329.63</v>
      </c>
      <c r="F144" s="4" t="str">
        <f>VLOOKUP(A144,HOP!A:C,3,0)</f>
        <v>3904402</v>
      </c>
      <c r="G144" s="4">
        <f t="shared" si="8"/>
        <v>0</v>
      </c>
      <c r="H144" s="4" t="str">
        <f t="shared" si="9"/>
        <v>，3904402</v>
      </c>
      <c r="I144" s="4" t="str">
        <f>VLOOKUP(A144,HOP!A:U,21,0)</f>
        <v>直连</v>
      </c>
    </row>
    <row r="145" s="4" customFormat="1" hidden="1" spans="1:9">
      <c r="A145" s="5">
        <v>999226719254877</v>
      </c>
      <c r="B145" s="6">
        <v>45178</v>
      </c>
      <c r="C145" s="6">
        <v>45180</v>
      </c>
      <c r="D145" s="4">
        <v>3746.66</v>
      </c>
      <c r="E145" s="4" t="str">
        <f>VLOOKUP(A145,HOP!A:L,12,0)</f>
        <v>3746.66</v>
      </c>
      <c r="F145" s="4" t="str">
        <f>VLOOKUP(A145,HOP!A:C,3,0)</f>
        <v>3904456</v>
      </c>
      <c r="G145" s="4">
        <f t="shared" si="8"/>
        <v>0</v>
      </c>
      <c r="H145" s="4" t="str">
        <f t="shared" si="9"/>
        <v>，3904456</v>
      </c>
      <c r="I145" s="4" t="str">
        <f>VLOOKUP(A145,HOP!A:U,21,0)</f>
        <v>直连</v>
      </c>
    </row>
    <row r="146" s="4" customFormat="1" hidden="1" spans="1:9">
      <c r="A146" s="5">
        <v>999226722783265</v>
      </c>
      <c r="B146" s="6">
        <v>45178</v>
      </c>
      <c r="C146" s="6">
        <v>45180</v>
      </c>
      <c r="D146" s="4">
        <v>571.66</v>
      </c>
      <c r="E146" s="4" t="str">
        <f>VLOOKUP(A146,HOP!A:L,12,0)</f>
        <v>571.66</v>
      </c>
      <c r="F146" s="4" t="str">
        <f>VLOOKUP(A146,HOP!A:C,3,0)</f>
        <v>3905080</v>
      </c>
      <c r="G146" s="4">
        <f t="shared" si="8"/>
        <v>0</v>
      </c>
      <c r="H146" s="4" t="str">
        <f t="shared" si="9"/>
        <v>，3905080</v>
      </c>
      <c r="I146" s="4" t="str">
        <f>VLOOKUP(A146,HOP!A:U,21,0)</f>
        <v>直连</v>
      </c>
    </row>
    <row r="147" s="4" customFormat="1" hidden="1" spans="1:9">
      <c r="A147" s="5">
        <v>999226723297946</v>
      </c>
      <c r="B147" s="6">
        <v>45179</v>
      </c>
      <c r="C147" s="6">
        <v>45180</v>
      </c>
      <c r="D147" s="4">
        <v>336.7</v>
      </c>
      <c r="E147" s="4" t="str">
        <f>VLOOKUP(A147,HOP!A:L,12,0)</f>
        <v>336.70</v>
      </c>
      <c r="F147" s="4" t="str">
        <f>VLOOKUP(A147,HOP!A:C,3,0)</f>
        <v>3905330</v>
      </c>
      <c r="G147" s="4">
        <f t="shared" si="8"/>
        <v>0</v>
      </c>
      <c r="H147" s="4" t="str">
        <f t="shared" si="9"/>
        <v>，3905330</v>
      </c>
      <c r="I147" s="4" t="str">
        <f>VLOOKUP(A147,HOP!A:U,21,0)</f>
        <v>直连</v>
      </c>
    </row>
    <row r="148" s="4" customFormat="1" hidden="1" spans="1:9">
      <c r="A148" s="5">
        <v>999226724302216</v>
      </c>
      <c r="B148" s="6">
        <v>45179</v>
      </c>
      <c r="C148" s="6">
        <v>45180</v>
      </c>
      <c r="D148" s="4">
        <v>683.7</v>
      </c>
      <c r="E148" s="4" t="str">
        <f>VLOOKUP(A148,HOP!A:L,12,0)</f>
        <v>683.70</v>
      </c>
      <c r="F148" s="4" t="str">
        <f>VLOOKUP(A148,HOP!A:C,3,0)</f>
        <v>3905676</v>
      </c>
      <c r="G148" s="4">
        <f t="shared" si="8"/>
        <v>0</v>
      </c>
      <c r="H148" s="4" t="str">
        <f t="shared" si="9"/>
        <v>，3905676</v>
      </c>
      <c r="I148" s="4" t="str">
        <f>VLOOKUP(A148,HOP!A:U,21,0)</f>
        <v>直采</v>
      </c>
    </row>
    <row r="149" s="4" customFormat="1" hidden="1" spans="1:9">
      <c r="A149" s="5">
        <v>999226724825920</v>
      </c>
      <c r="B149" s="6">
        <v>45178</v>
      </c>
      <c r="C149" s="6">
        <v>45180</v>
      </c>
      <c r="D149" s="4">
        <v>1560.77</v>
      </c>
      <c r="E149" s="4" t="str">
        <f>VLOOKUP(A149,HOP!A:L,12,0)</f>
        <v>1560.77</v>
      </c>
      <c r="F149" s="4" t="str">
        <f>VLOOKUP(A149,HOP!A:C,3,0)</f>
        <v>3905951</v>
      </c>
      <c r="G149" s="4">
        <f t="shared" si="8"/>
        <v>0</v>
      </c>
      <c r="H149" s="4" t="str">
        <f t="shared" si="9"/>
        <v>，3905951</v>
      </c>
      <c r="I149" s="4" t="str">
        <f>VLOOKUP(A149,HOP!A:U,21,0)</f>
        <v>直连</v>
      </c>
    </row>
    <row r="150" s="4" customFormat="1" hidden="1" spans="1:9">
      <c r="A150" s="5">
        <v>999226724833220</v>
      </c>
      <c r="B150" s="6">
        <v>45179</v>
      </c>
      <c r="C150" s="6">
        <v>45180</v>
      </c>
      <c r="D150" s="4">
        <v>487.51</v>
      </c>
      <c r="E150" s="4" t="str">
        <f>VLOOKUP(A150,HOP!A:L,12,0)</f>
        <v>487.51</v>
      </c>
      <c r="F150" s="4" t="str">
        <f>VLOOKUP(A150,HOP!A:C,3,0)</f>
        <v>3905952</v>
      </c>
      <c r="G150" s="4">
        <f t="shared" si="8"/>
        <v>0</v>
      </c>
      <c r="H150" s="4" t="str">
        <f t="shared" si="9"/>
        <v>，3905952</v>
      </c>
      <c r="I150" s="4" t="str">
        <f>VLOOKUP(A150,HOP!A:U,21,0)</f>
        <v>直连</v>
      </c>
    </row>
    <row r="151" s="4" customFormat="1" hidden="1" spans="1:9">
      <c r="A151" s="5">
        <v>999226724849547</v>
      </c>
      <c r="B151" s="6">
        <v>45179</v>
      </c>
      <c r="C151" s="6">
        <v>45180</v>
      </c>
      <c r="D151" s="4">
        <v>392.13</v>
      </c>
      <c r="E151" s="4" t="str">
        <f>VLOOKUP(A151,HOP!A:L,12,0)</f>
        <v>392.13</v>
      </c>
      <c r="F151" s="4" t="str">
        <f>VLOOKUP(A151,HOP!A:C,3,0)</f>
        <v>3905957</v>
      </c>
      <c r="G151" s="4">
        <f t="shared" si="8"/>
        <v>0</v>
      </c>
      <c r="H151" s="4" t="str">
        <f t="shared" si="9"/>
        <v>，3905957</v>
      </c>
      <c r="I151" s="4" t="str">
        <f>VLOOKUP(A151,HOP!A:U,21,0)</f>
        <v>直连</v>
      </c>
    </row>
    <row r="152" s="4" customFormat="1" hidden="1" spans="1:9">
      <c r="A152" s="5">
        <v>999226724936583</v>
      </c>
      <c r="B152" s="6">
        <v>45179</v>
      </c>
      <c r="C152" s="6">
        <v>45180</v>
      </c>
      <c r="D152" s="4">
        <v>516.28</v>
      </c>
      <c r="E152" s="4" t="str">
        <f>VLOOKUP(A152,HOP!A:L,12,0)</f>
        <v>516.28</v>
      </c>
      <c r="F152" s="4" t="str">
        <f>VLOOKUP(A152,HOP!A:C,3,0)</f>
        <v>3905977</v>
      </c>
      <c r="G152" s="4">
        <f t="shared" si="8"/>
        <v>0</v>
      </c>
      <c r="H152" s="4" t="str">
        <f t="shared" si="9"/>
        <v>，3905977</v>
      </c>
      <c r="I152" s="4" t="str">
        <f>VLOOKUP(A152,HOP!A:U,21,0)</f>
        <v>直连</v>
      </c>
    </row>
    <row r="153" s="4" customFormat="1" hidden="1" spans="1:9">
      <c r="A153" s="5">
        <v>999226724980634</v>
      </c>
      <c r="B153" s="6">
        <v>45179</v>
      </c>
      <c r="C153" s="6">
        <v>45180</v>
      </c>
      <c r="D153" s="4">
        <v>188.69</v>
      </c>
      <c r="E153" s="4" t="str">
        <f>VLOOKUP(A153,HOP!A:L,12,0)</f>
        <v>188.69</v>
      </c>
      <c r="F153" s="4" t="str">
        <f>VLOOKUP(A153,HOP!A:C,3,0)</f>
        <v>3905983</v>
      </c>
      <c r="G153" s="4">
        <f t="shared" si="8"/>
        <v>0</v>
      </c>
      <c r="H153" s="4" t="str">
        <f t="shared" si="9"/>
        <v>，3905983</v>
      </c>
      <c r="I153" s="4" t="str">
        <f>VLOOKUP(A153,HOP!A:U,21,0)</f>
        <v>直连</v>
      </c>
    </row>
    <row r="154" s="4" customFormat="1" hidden="1" spans="1:9">
      <c r="A154" s="5">
        <v>999226725340149</v>
      </c>
      <c r="B154" s="6">
        <v>45179</v>
      </c>
      <c r="C154" s="6">
        <v>45180</v>
      </c>
      <c r="D154" s="4">
        <v>954.22</v>
      </c>
      <c r="E154" s="4" t="str">
        <f>VLOOKUP(A154,HOP!A:L,12,0)</f>
        <v>954.22</v>
      </c>
      <c r="F154" s="4" t="str">
        <f>VLOOKUP(A154,HOP!A:C,3,0)</f>
        <v>3906071</v>
      </c>
      <c r="G154" s="4">
        <f t="shared" si="8"/>
        <v>0</v>
      </c>
      <c r="H154" s="4" t="str">
        <f t="shared" si="9"/>
        <v>，3906071</v>
      </c>
      <c r="I154" s="4" t="str">
        <f>VLOOKUP(A154,HOP!A:U,21,0)</f>
        <v>直连</v>
      </c>
    </row>
    <row r="155" s="4" customFormat="1" hidden="1" spans="1:9">
      <c r="A155" s="5">
        <v>999226726473319</v>
      </c>
      <c r="B155" s="6">
        <v>45178</v>
      </c>
      <c r="C155" s="6">
        <v>45180</v>
      </c>
      <c r="D155" s="4">
        <v>183.38</v>
      </c>
      <c r="E155" s="4" t="str">
        <f>VLOOKUP(A155,HOP!A:L,12,0)</f>
        <v>183.38</v>
      </c>
      <c r="F155" s="4" t="str">
        <f>VLOOKUP(A155,HOP!A:C,3,0)</f>
        <v>3906445</v>
      </c>
      <c r="G155" s="4">
        <f t="shared" si="8"/>
        <v>0</v>
      </c>
      <c r="H155" s="4" t="str">
        <f t="shared" si="9"/>
        <v>，3906445</v>
      </c>
      <c r="I155" s="4" t="str">
        <f>VLOOKUP(A155,HOP!A:U,21,0)</f>
        <v>直连</v>
      </c>
    </row>
    <row r="156" s="4" customFormat="1" hidden="1" spans="1:9">
      <c r="A156" s="5">
        <v>999226726761053</v>
      </c>
      <c r="B156" s="6">
        <v>45179</v>
      </c>
      <c r="C156" s="6">
        <v>45180</v>
      </c>
      <c r="D156" s="4">
        <v>716.44</v>
      </c>
      <c r="E156" s="4" t="str">
        <f>VLOOKUP(A156,HOP!A:L,12,0)</f>
        <v>716.44</v>
      </c>
      <c r="F156" s="4" t="str">
        <f>VLOOKUP(A156,HOP!A:C,3,0)</f>
        <v>3906664</v>
      </c>
      <c r="G156" s="4">
        <f t="shared" si="8"/>
        <v>0</v>
      </c>
      <c r="H156" s="4" t="str">
        <f t="shared" si="9"/>
        <v>，3906664</v>
      </c>
      <c r="I156" s="4" t="str">
        <f>VLOOKUP(A156,HOP!A:U,21,0)</f>
        <v>直连</v>
      </c>
    </row>
    <row r="157" s="4" customFormat="1" hidden="1" spans="1:9">
      <c r="A157" s="5">
        <v>999226727265079</v>
      </c>
      <c r="B157" s="6">
        <v>45179</v>
      </c>
      <c r="C157" s="6">
        <v>45180</v>
      </c>
      <c r="D157" s="4">
        <v>348.03</v>
      </c>
      <c r="E157" s="4" t="str">
        <f>VLOOKUP(A157,HOP!A:L,12,0)</f>
        <v>348.03</v>
      </c>
      <c r="F157" s="4" t="str">
        <f>VLOOKUP(A157,HOP!A:C,3,0)</f>
        <v>3906762</v>
      </c>
      <c r="G157" s="4">
        <f t="shared" si="8"/>
        <v>0</v>
      </c>
      <c r="H157" s="4" t="str">
        <f t="shared" si="9"/>
        <v>，3906762</v>
      </c>
      <c r="I157" s="4" t="str">
        <f>VLOOKUP(A157,HOP!A:U,21,0)</f>
        <v>直连</v>
      </c>
    </row>
    <row r="158" s="4" customFormat="1" hidden="1" spans="1:9">
      <c r="A158" s="5">
        <v>999226727985531</v>
      </c>
      <c r="B158" s="6">
        <v>45178</v>
      </c>
      <c r="C158" s="6">
        <v>45180</v>
      </c>
      <c r="D158" s="4">
        <v>1361.84</v>
      </c>
      <c r="E158" s="4" t="str">
        <f>VLOOKUP(A158,HOP!A:L,12,0)</f>
        <v>1361.84</v>
      </c>
      <c r="F158" s="4" t="str">
        <f>VLOOKUP(A158,HOP!A:C,3,0)</f>
        <v>3907006</v>
      </c>
      <c r="G158" s="4">
        <f t="shared" si="8"/>
        <v>0</v>
      </c>
      <c r="H158" s="4" t="str">
        <f t="shared" si="9"/>
        <v>，3907006</v>
      </c>
      <c r="I158" s="4" t="str">
        <f>VLOOKUP(A158,HOP!A:U,21,0)</f>
        <v>直连</v>
      </c>
    </row>
    <row r="159" s="4" customFormat="1" hidden="1" spans="1:9">
      <c r="A159" s="5">
        <v>999226727999638</v>
      </c>
      <c r="B159" s="6">
        <v>45179</v>
      </c>
      <c r="C159" s="6">
        <v>45180</v>
      </c>
      <c r="D159" s="4">
        <v>187.8</v>
      </c>
      <c r="E159" s="4" t="str">
        <f>VLOOKUP(A159,HOP!A:L,12,0)</f>
        <v>187.80</v>
      </c>
      <c r="F159" s="4" t="str">
        <f>VLOOKUP(A159,HOP!A:C,3,0)</f>
        <v>3907013</v>
      </c>
      <c r="G159" s="4">
        <f t="shared" si="8"/>
        <v>0</v>
      </c>
      <c r="H159" s="4" t="str">
        <f t="shared" si="9"/>
        <v>，3907013</v>
      </c>
      <c r="I159" s="4" t="str">
        <f>VLOOKUP(A159,HOP!A:U,21,0)</f>
        <v>直连</v>
      </c>
    </row>
    <row r="160" s="4" customFormat="1" hidden="1" spans="1:9">
      <c r="A160" s="5">
        <v>999226728366282</v>
      </c>
      <c r="B160" s="6">
        <v>45179</v>
      </c>
      <c r="C160" s="6">
        <v>45180</v>
      </c>
      <c r="D160" s="4">
        <v>1116.3</v>
      </c>
      <c r="E160" s="4" t="str">
        <f>VLOOKUP(A160,HOP!A:L,12,0)</f>
        <v>1116.30</v>
      </c>
      <c r="F160" s="4" t="str">
        <f>VLOOKUP(A160,HOP!A:C,3,0)</f>
        <v>3907227</v>
      </c>
      <c r="G160" s="4">
        <f t="shared" si="8"/>
        <v>0</v>
      </c>
      <c r="H160" s="4" t="str">
        <f t="shared" si="9"/>
        <v>，3907227</v>
      </c>
      <c r="I160" s="4" t="str">
        <f>VLOOKUP(A160,HOP!A:U,21,0)</f>
        <v>直连</v>
      </c>
    </row>
    <row r="161" s="4" customFormat="1" hidden="1" spans="1:9">
      <c r="A161" s="5">
        <v>999226728386215</v>
      </c>
      <c r="B161" s="6">
        <v>45179</v>
      </c>
      <c r="C161" s="6">
        <v>45180</v>
      </c>
      <c r="D161" s="4">
        <v>238.7</v>
      </c>
      <c r="E161" s="4" t="str">
        <f>VLOOKUP(A161,HOP!A:L,12,0)</f>
        <v>238.70</v>
      </c>
      <c r="F161" s="4" t="str">
        <f>VLOOKUP(A161,HOP!A:C,3,0)</f>
        <v>3907234</v>
      </c>
      <c r="G161" s="4">
        <f t="shared" si="8"/>
        <v>0</v>
      </c>
      <c r="H161" s="4" t="str">
        <f t="shared" si="9"/>
        <v>，3907234</v>
      </c>
      <c r="I161" s="4" t="str">
        <f>VLOOKUP(A161,HOP!A:U,21,0)</f>
        <v>直连</v>
      </c>
    </row>
    <row r="162" s="4" customFormat="1" hidden="1" spans="1:9">
      <c r="A162" s="5">
        <v>999226728718493</v>
      </c>
      <c r="B162" s="6">
        <v>45179</v>
      </c>
      <c r="C162" s="6">
        <v>45180</v>
      </c>
      <c r="D162" s="4">
        <v>346.17</v>
      </c>
      <c r="E162" s="4" t="str">
        <f>VLOOKUP(A162,HOP!A:L,12,0)</f>
        <v>346.17</v>
      </c>
      <c r="F162" s="4" t="str">
        <f>VLOOKUP(A162,HOP!A:C,3,0)</f>
        <v>3907305</v>
      </c>
      <c r="G162" s="4">
        <f t="shared" si="8"/>
        <v>0</v>
      </c>
      <c r="H162" s="4" t="str">
        <f t="shared" si="9"/>
        <v>，3907305</v>
      </c>
      <c r="I162" s="4" t="str">
        <f>VLOOKUP(A162,HOP!A:U,21,0)</f>
        <v>直连</v>
      </c>
    </row>
    <row r="163" s="4" customFormat="1" hidden="1" spans="1:9">
      <c r="A163" s="5">
        <v>999226729133733</v>
      </c>
      <c r="B163" s="6">
        <v>45179</v>
      </c>
      <c r="C163" s="6">
        <v>45180</v>
      </c>
      <c r="D163" s="4">
        <v>294.34</v>
      </c>
      <c r="E163" s="4" t="str">
        <f>VLOOKUP(A163,HOP!A:L,12,0)</f>
        <v>294.34</v>
      </c>
      <c r="F163" s="4" t="str">
        <f>VLOOKUP(A163,HOP!A:C,3,0)</f>
        <v>3907427</v>
      </c>
      <c r="G163" s="4">
        <f t="shared" ref="G163:G191" si="10">D163-E163</f>
        <v>0</v>
      </c>
      <c r="H163" s="4" t="str">
        <f t="shared" ref="H163:H191" si="11">$H$1&amp;F163</f>
        <v>，3907427</v>
      </c>
      <c r="I163" s="4" t="str">
        <f>VLOOKUP(A163,HOP!A:U,21,0)</f>
        <v>直连</v>
      </c>
    </row>
    <row r="164" s="4" customFormat="1" spans="1:9">
      <c r="A164" s="5">
        <v>999226730284472</v>
      </c>
      <c r="B164" s="6">
        <v>45179</v>
      </c>
      <c r="C164" s="6">
        <v>45180</v>
      </c>
      <c r="D164" s="4">
        <v>231.68</v>
      </c>
      <c r="E164" s="4" t="str">
        <f>VLOOKUP(A164,HOP!A:L,12,0)</f>
        <v>231.71</v>
      </c>
      <c r="F164" s="4" t="str">
        <f>VLOOKUP(A164,HOP!A:C,3,0)</f>
        <v>3908071</v>
      </c>
      <c r="G164" s="4">
        <f t="shared" si="10"/>
        <v>-0.0300000000000011</v>
      </c>
      <c r="H164" s="4" t="str">
        <f t="shared" si="11"/>
        <v>，3908071</v>
      </c>
      <c r="I164" s="4" t="str">
        <f>VLOOKUP(A164,HOP!A:U,21,0)</f>
        <v>直连</v>
      </c>
    </row>
    <row r="165" s="4" customFormat="1" hidden="1" spans="1:9">
      <c r="A165" s="5">
        <v>999226730361721</v>
      </c>
      <c r="B165" s="6">
        <v>45179</v>
      </c>
      <c r="C165" s="6">
        <v>45180</v>
      </c>
      <c r="D165" s="4">
        <v>588.46</v>
      </c>
      <c r="E165" s="4" t="str">
        <f>VLOOKUP(A165,HOP!A:L,12,0)</f>
        <v>588.46</v>
      </c>
      <c r="F165" s="4" t="str">
        <f>VLOOKUP(A165,HOP!A:C,3,0)</f>
        <v>3908111</v>
      </c>
      <c r="G165" s="4">
        <f t="shared" si="10"/>
        <v>0</v>
      </c>
      <c r="H165" s="4" t="str">
        <f t="shared" si="11"/>
        <v>，3908111</v>
      </c>
      <c r="I165" s="4" t="str">
        <f>VLOOKUP(A165,HOP!A:U,21,0)</f>
        <v>直连</v>
      </c>
    </row>
    <row r="166" s="4" customFormat="1" hidden="1" spans="1:9">
      <c r="A166" s="5">
        <v>999226730609101</v>
      </c>
      <c r="B166" s="6">
        <v>45179</v>
      </c>
      <c r="C166" s="6">
        <v>45180</v>
      </c>
      <c r="D166" s="4">
        <v>579.34</v>
      </c>
      <c r="E166" s="4" t="str">
        <f>VLOOKUP(A166,HOP!A:L,12,0)</f>
        <v>579.34</v>
      </c>
      <c r="F166" s="4" t="str">
        <f>VLOOKUP(A166,HOP!A:C,3,0)</f>
        <v>3908254</v>
      </c>
      <c r="G166" s="4">
        <f t="shared" si="10"/>
        <v>0</v>
      </c>
      <c r="H166" s="4" t="str">
        <f t="shared" si="11"/>
        <v>，3908254</v>
      </c>
      <c r="I166" s="4" t="str">
        <f>VLOOKUP(A166,HOP!A:U,21,0)</f>
        <v>直采</v>
      </c>
    </row>
    <row r="167" s="4" customFormat="1" hidden="1" spans="1:9">
      <c r="A167" s="5">
        <v>999226730832550</v>
      </c>
      <c r="B167" s="6">
        <v>45179</v>
      </c>
      <c r="C167" s="6">
        <v>45180</v>
      </c>
      <c r="D167" s="4">
        <v>1166.67</v>
      </c>
      <c r="E167" s="4" t="str">
        <f>VLOOKUP(A167,HOP!A:L,12,0)</f>
        <v>1166.67</v>
      </c>
      <c r="F167" s="4" t="str">
        <f>VLOOKUP(A167,HOP!A:C,3,0)</f>
        <v>3908382</v>
      </c>
      <c r="G167" s="4">
        <f t="shared" si="10"/>
        <v>0</v>
      </c>
      <c r="H167" s="4" t="str">
        <f t="shared" si="11"/>
        <v>，3908382</v>
      </c>
      <c r="I167" s="4" t="str">
        <f>VLOOKUP(A167,HOP!A:U,21,0)</f>
        <v>直连</v>
      </c>
    </row>
    <row r="168" s="4" customFormat="1" hidden="1" spans="1:9">
      <c r="A168" s="5">
        <v>999226731199327</v>
      </c>
      <c r="B168" s="6">
        <v>45179</v>
      </c>
      <c r="C168" s="6">
        <v>45180</v>
      </c>
      <c r="D168" s="4">
        <v>529.87</v>
      </c>
      <c r="E168" s="4" t="str">
        <f>VLOOKUP(A168,HOP!A:L,12,0)</f>
        <v>529.87</v>
      </c>
      <c r="F168" s="4" t="str">
        <f>VLOOKUP(A168,HOP!A:C,3,0)</f>
        <v>3908596</v>
      </c>
      <c r="G168" s="4">
        <f t="shared" si="10"/>
        <v>0</v>
      </c>
      <c r="H168" s="4" t="str">
        <f t="shared" si="11"/>
        <v>，3908596</v>
      </c>
      <c r="I168" s="4" t="str">
        <f>VLOOKUP(A168,HOP!A:U,21,0)</f>
        <v>直连</v>
      </c>
    </row>
    <row r="169" s="4" customFormat="1" hidden="1" spans="1:9">
      <c r="A169" s="5">
        <v>999226731402679</v>
      </c>
      <c r="B169" s="6">
        <v>45179</v>
      </c>
      <c r="C169" s="6">
        <v>45180</v>
      </c>
      <c r="D169" s="4">
        <v>136.59</v>
      </c>
      <c r="E169" s="4" t="str">
        <f>VLOOKUP(A169,HOP!A:L,12,0)</f>
        <v>136.59</v>
      </c>
      <c r="F169" s="4" t="str">
        <f>VLOOKUP(A169,HOP!A:C,3,0)</f>
        <v>3908737</v>
      </c>
      <c r="G169" s="4">
        <f t="shared" si="10"/>
        <v>0</v>
      </c>
      <c r="H169" s="4" t="str">
        <f t="shared" si="11"/>
        <v>，3908737</v>
      </c>
      <c r="I169" s="4" t="str">
        <f>VLOOKUP(A169,HOP!A:U,21,0)</f>
        <v>直连</v>
      </c>
    </row>
    <row r="170" s="4" customFormat="1" hidden="1" spans="1:9">
      <c r="A170" s="5">
        <v>999226731721699</v>
      </c>
      <c r="B170" s="6">
        <v>45179</v>
      </c>
      <c r="C170" s="6">
        <v>45180</v>
      </c>
      <c r="D170" s="4">
        <v>459.95</v>
      </c>
      <c r="E170" s="4" t="str">
        <f>VLOOKUP(A170,HOP!A:L,12,0)</f>
        <v>459.95</v>
      </c>
      <c r="F170" s="4" t="str">
        <f>VLOOKUP(A170,HOP!A:C,3,0)</f>
        <v>3908925</v>
      </c>
      <c r="G170" s="4">
        <f t="shared" si="10"/>
        <v>0</v>
      </c>
      <c r="H170" s="4" t="str">
        <f t="shared" si="11"/>
        <v>，3908925</v>
      </c>
      <c r="I170" s="4" t="str">
        <f>VLOOKUP(A170,HOP!A:U,21,0)</f>
        <v>直连</v>
      </c>
    </row>
    <row r="171" s="4" customFormat="1" hidden="1" spans="1:9">
      <c r="A171" s="5">
        <v>999226732476484</v>
      </c>
      <c r="B171" s="6">
        <v>45179</v>
      </c>
      <c r="C171" s="6">
        <v>45180</v>
      </c>
      <c r="D171" s="4">
        <v>1921.31</v>
      </c>
      <c r="E171" s="4" t="str">
        <f>VLOOKUP(A171,HOP!A:L,12,0)</f>
        <v>1921.31</v>
      </c>
      <c r="F171" s="4" t="str">
        <f>VLOOKUP(A171,HOP!A:C,3,0)</f>
        <v>3909306</v>
      </c>
      <c r="G171" s="4">
        <f t="shared" si="10"/>
        <v>0</v>
      </c>
      <c r="H171" s="4" t="str">
        <f t="shared" si="11"/>
        <v>，3909306</v>
      </c>
      <c r="I171" s="4" t="str">
        <f>VLOOKUP(A171,HOP!A:U,21,0)</f>
        <v>直连</v>
      </c>
    </row>
    <row r="172" s="4" customFormat="1" hidden="1" spans="1:9">
      <c r="A172" s="5">
        <v>999226732549177</v>
      </c>
      <c r="B172" s="6">
        <v>45179</v>
      </c>
      <c r="C172" s="6">
        <v>45180</v>
      </c>
      <c r="D172" s="4">
        <v>391.63</v>
      </c>
      <c r="E172" s="4" t="str">
        <f>VLOOKUP(A172,HOP!A:L,12,0)</f>
        <v>391.63</v>
      </c>
      <c r="F172" s="4" t="str">
        <f>VLOOKUP(A172,HOP!A:C,3,0)</f>
        <v>3909326</v>
      </c>
      <c r="G172" s="4">
        <f t="shared" si="10"/>
        <v>0</v>
      </c>
      <c r="H172" s="4" t="str">
        <f t="shared" si="11"/>
        <v>，3909326</v>
      </c>
      <c r="I172" s="4" t="str">
        <f>VLOOKUP(A172,HOP!A:U,21,0)</f>
        <v>直连</v>
      </c>
    </row>
    <row r="173" s="4" customFormat="1" hidden="1" spans="1:9">
      <c r="A173" s="5">
        <v>26732570202</v>
      </c>
      <c r="B173" s="6">
        <v>45179</v>
      </c>
      <c r="C173" s="6">
        <v>45180</v>
      </c>
      <c r="D173" s="4">
        <v>492.01</v>
      </c>
      <c r="E173" s="4" t="str">
        <f>VLOOKUP(A173,HOP!A:L,12,0)</f>
        <v>492.01</v>
      </c>
      <c r="F173" s="4" t="str">
        <f>VLOOKUP(A173,HOP!A:C,3,0)</f>
        <v>3909368</v>
      </c>
      <c r="G173" s="4">
        <f t="shared" si="10"/>
        <v>0</v>
      </c>
      <c r="H173" s="4" t="str">
        <f t="shared" si="11"/>
        <v>，3909368</v>
      </c>
      <c r="I173" s="4" t="str">
        <f>VLOOKUP(A173,HOP!A:U,21,0)</f>
        <v>直采</v>
      </c>
    </row>
    <row r="174" s="4" customFormat="1" spans="1:9">
      <c r="A174" s="5">
        <v>999226732633072</v>
      </c>
      <c r="B174" s="6">
        <v>45179</v>
      </c>
      <c r="C174" s="6">
        <v>45180</v>
      </c>
      <c r="D174" s="4">
        <v>552.97</v>
      </c>
      <c r="E174" s="4" t="str">
        <f>VLOOKUP(A174,HOP!A:L,12,0)</f>
        <v>552.98</v>
      </c>
      <c r="F174" s="4" t="str">
        <f>VLOOKUP(A174,HOP!A:C,3,0)</f>
        <v>3909468</v>
      </c>
      <c r="G174" s="4">
        <f t="shared" si="10"/>
        <v>-0.00999999999999091</v>
      </c>
      <c r="H174" s="4" t="str">
        <f t="shared" si="11"/>
        <v>，3909468</v>
      </c>
      <c r="I174" s="4" t="str">
        <f>VLOOKUP(A174,HOP!A:U,21,0)</f>
        <v>直连</v>
      </c>
    </row>
    <row r="175" s="4" customFormat="1" hidden="1" spans="1:9">
      <c r="A175" s="5">
        <v>999226733313687</v>
      </c>
      <c r="B175" s="6">
        <v>45179</v>
      </c>
      <c r="C175" s="6">
        <v>45180</v>
      </c>
      <c r="D175" s="4">
        <v>1685.4</v>
      </c>
      <c r="E175" s="4" t="str">
        <f>VLOOKUP(A175,HOP!A:L,12,0)</f>
        <v>1685.40</v>
      </c>
      <c r="F175" s="4" t="str">
        <f>VLOOKUP(A175,HOP!A:C,3,0)</f>
        <v>3909824</v>
      </c>
      <c r="G175" s="4">
        <f t="shared" si="10"/>
        <v>0</v>
      </c>
      <c r="H175" s="4" t="str">
        <f t="shared" si="11"/>
        <v>，3909824</v>
      </c>
      <c r="I175" s="4" t="str">
        <f>VLOOKUP(A175,HOP!A:U,21,0)</f>
        <v>直连</v>
      </c>
    </row>
    <row r="176" s="4" customFormat="1" hidden="1" spans="1:9">
      <c r="A176" s="5">
        <v>999226733386880</v>
      </c>
      <c r="B176" s="6">
        <v>45179</v>
      </c>
      <c r="C176" s="6">
        <v>45180</v>
      </c>
      <c r="D176" s="4">
        <v>282.72</v>
      </c>
      <c r="E176" s="4" t="str">
        <f>VLOOKUP(A176,HOP!A:L,12,0)</f>
        <v>282.72</v>
      </c>
      <c r="F176" s="4" t="str">
        <f>VLOOKUP(A176,HOP!A:C,3,0)</f>
        <v>3909939</v>
      </c>
      <c r="G176" s="4">
        <f t="shared" si="10"/>
        <v>0</v>
      </c>
      <c r="H176" s="4" t="str">
        <f t="shared" si="11"/>
        <v>，3909939</v>
      </c>
      <c r="I176" s="4" t="str">
        <f>VLOOKUP(A176,HOP!A:U,21,0)</f>
        <v>直连</v>
      </c>
    </row>
    <row r="177" s="4" customFormat="1" hidden="1" spans="1:9">
      <c r="A177" s="5">
        <v>999226733575608</v>
      </c>
      <c r="B177" s="6">
        <v>45179</v>
      </c>
      <c r="C177" s="6">
        <v>45180</v>
      </c>
      <c r="D177" s="4">
        <v>113.96</v>
      </c>
      <c r="E177" s="4" t="str">
        <f>VLOOKUP(A177,HOP!A:L,12,0)</f>
        <v>113.96</v>
      </c>
      <c r="F177" s="4" t="str">
        <f>VLOOKUP(A177,HOP!A:C,3,0)</f>
        <v>3910011</v>
      </c>
      <c r="G177" s="4">
        <f t="shared" si="10"/>
        <v>0</v>
      </c>
      <c r="H177" s="4" t="str">
        <f t="shared" si="11"/>
        <v>，3910011</v>
      </c>
      <c r="I177" s="4" t="str">
        <f>VLOOKUP(A177,HOP!A:U,21,0)</f>
        <v>直连</v>
      </c>
    </row>
    <row r="178" s="4" customFormat="1" hidden="1" spans="1:9">
      <c r="A178" s="5">
        <v>999226733933010</v>
      </c>
      <c r="B178" s="6">
        <v>45179</v>
      </c>
      <c r="C178" s="6">
        <v>45180</v>
      </c>
      <c r="D178" s="4">
        <v>350.4</v>
      </c>
      <c r="E178" s="4" t="str">
        <f>VLOOKUP(A178,HOP!A:L,12,0)</f>
        <v>350.40</v>
      </c>
      <c r="F178" s="4" t="str">
        <f>VLOOKUP(A178,HOP!A:C,3,0)</f>
        <v>3910249</v>
      </c>
      <c r="G178" s="4">
        <f t="shared" si="10"/>
        <v>0</v>
      </c>
      <c r="H178" s="4" t="str">
        <f t="shared" si="11"/>
        <v>，3910249</v>
      </c>
      <c r="I178" s="4" t="str">
        <f>VLOOKUP(A178,HOP!A:U,21,0)</f>
        <v>直连</v>
      </c>
    </row>
    <row r="179" s="4" customFormat="1" hidden="1" spans="1:9">
      <c r="A179" s="5">
        <v>999226734051661</v>
      </c>
      <c r="B179" s="6">
        <v>45179</v>
      </c>
      <c r="C179" s="6">
        <v>45180</v>
      </c>
      <c r="D179" s="4">
        <v>319.26</v>
      </c>
      <c r="E179" s="4" t="str">
        <f>VLOOKUP(A179,HOP!A:L,12,0)</f>
        <v>319.26</v>
      </c>
      <c r="F179" s="4" t="str">
        <f>VLOOKUP(A179,HOP!A:C,3,0)</f>
        <v>3910305</v>
      </c>
      <c r="G179" s="4">
        <f t="shared" si="10"/>
        <v>0</v>
      </c>
      <c r="H179" s="4" t="str">
        <f t="shared" si="11"/>
        <v>，3910305</v>
      </c>
      <c r="I179" s="4" t="str">
        <f>VLOOKUP(A179,HOP!A:U,21,0)</f>
        <v>直连</v>
      </c>
    </row>
    <row r="180" s="4" customFormat="1" hidden="1" spans="1:9">
      <c r="A180" s="5">
        <v>999226734194155</v>
      </c>
      <c r="B180" s="6">
        <v>45179</v>
      </c>
      <c r="C180" s="6">
        <v>45180</v>
      </c>
      <c r="D180" s="4">
        <v>463.35</v>
      </c>
      <c r="E180" s="4" t="str">
        <f>VLOOKUP(A180,HOP!A:L,12,0)</f>
        <v>463.35</v>
      </c>
      <c r="F180" s="4" t="str">
        <f>VLOOKUP(A180,HOP!A:C,3,0)</f>
        <v>3910352</v>
      </c>
      <c r="G180" s="4">
        <f t="shared" si="10"/>
        <v>0</v>
      </c>
      <c r="H180" s="4" t="str">
        <f t="shared" si="11"/>
        <v>，3910352</v>
      </c>
      <c r="I180" s="4" t="str">
        <f>VLOOKUP(A180,HOP!A:U,21,0)</f>
        <v>直连</v>
      </c>
    </row>
    <row r="181" s="4" customFormat="1" hidden="1" spans="1:9">
      <c r="A181" s="5">
        <v>999226734308080</v>
      </c>
      <c r="B181" s="6">
        <v>45179</v>
      </c>
      <c r="C181" s="6">
        <v>45180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10"/>
        <v>#N/A</v>
      </c>
      <c r="H181" s="4" t="e">
        <f t="shared" si="11"/>
        <v>#N/A</v>
      </c>
      <c r="I181" s="4" t="e">
        <f>VLOOKUP(A181,HOP!A:U,21,0)</f>
        <v>#N/A</v>
      </c>
    </row>
    <row r="182" s="4" customFormat="1" hidden="1" spans="1:9">
      <c r="A182" s="5">
        <v>999226734925040</v>
      </c>
      <c r="B182" s="6">
        <v>45179</v>
      </c>
      <c r="C182" s="6">
        <v>45180</v>
      </c>
      <c r="D182" s="4">
        <v>713.88</v>
      </c>
      <c r="E182" s="4" t="str">
        <f>VLOOKUP(A182,HOP!A:L,12,0)</f>
        <v>713.88</v>
      </c>
      <c r="F182" s="4" t="str">
        <f>VLOOKUP(A182,HOP!A:C,3,0)</f>
        <v>3910904</v>
      </c>
      <c r="G182" s="4">
        <f t="shared" si="10"/>
        <v>0</v>
      </c>
      <c r="H182" s="4" t="str">
        <f t="shared" si="11"/>
        <v>，3910904</v>
      </c>
      <c r="I182" s="4" t="str">
        <f>VLOOKUP(A182,HOP!A:U,21,0)</f>
        <v>直连</v>
      </c>
    </row>
    <row r="183" s="4" customFormat="1" hidden="1" spans="1:9">
      <c r="A183" s="5">
        <v>999226735079926</v>
      </c>
      <c r="B183" s="6">
        <v>45179</v>
      </c>
      <c r="C183" s="6">
        <v>45180</v>
      </c>
      <c r="D183" s="4">
        <v>260.89</v>
      </c>
      <c r="E183" s="4" t="str">
        <f>VLOOKUP(A183,HOP!A:L,12,0)</f>
        <v>260.89</v>
      </c>
      <c r="F183" s="4" t="str">
        <f>VLOOKUP(A183,HOP!A:C,3,0)</f>
        <v>3911127</v>
      </c>
      <c r="G183" s="4">
        <f t="shared" si="10"/>
        <v>0</v>
      </c>
      <c r="H183" s="4" t="str">
        <f t="shared" si="11"/>
        <v>，3911127</v>
      </c>
      <c r="I183" s="4" t="str">
        <f>VLOOKUP(A183,HOP!A:U,21,0)</f>
        <v>直连</v>
      </c>
    </row>
    <row r="184" s="4" customFormat="1" hidden="1" spans="1:9">
      <c r="A184" s="5">
        <v>999226735125386</v>
      </c>
      <c r="B184" s="6">
        <v>45179</v>
      </c>
      <c r="C184" s="6">
        <v>45180</v>
      </c>
      <c r="D184" s="4">
        <v>2232.76</v>
      </c>
      <c r="E184" s="4" t="str">
        <f>VLOOKUP(A184,HOP!A:L,12,0)</f>
        <v>2232.76</v>
      </c>
      <c r="F184" s="4" t="str">
        <f>VLOOKUP(A184,HOP!A:C,3,0)</f>
        <v>3911180</v>
      </c>
      <c r="G184" s="4">
        <f t="shared" si="10"/>
        <v>0</v>
      </c>
      <c r="H184" s="4" t="str">
        <f t="shared" si="11"/>
        <v>，3911180</v>
      </c>
      <c r="I184" s="4" t="str">
        <f>VLOOKUP(A184,HOP!A:U,21,0)</f>
        <v>直连</v>
      </c>
    </row>
    <row r="185" s="4" customFormat="1" hidden="1" spans="1:9">
      <c r="A185" s="5">
        <v>999226735257705</v>
      </c>
      <c r="B185" s="6">
        <v>45179</v>
      </c>
      <c r="C185" s="6">
        <v>45180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999226735354050</v>
      </c>
      <c r="B186" s="6">
        <v>45179</v>
      </c>
      <c r="C186" s="6">
        <v>45180</v>
      </c>
      <c r="D186" s="4">
        <v>231.51</v>
      </c>
      <c r="E186" s="4" t="str">
        <f>VLOOKUP(A186,HOP!A:L,12,0)</f>
        <v>231.51</v>
      </c>
      <c r="F186" s="4" t="str">
        <f>VLOOKUP(A186,HOP!A:C,3,0)</f>
        <v>3911524</v>
      </c>
      <c r="G186" s="4">
        <f t="shared" si="10"/>
        <v>0</v>
      </c>
      <c r="H186" s="4" t="str">
        <f t="shared" si="11"/>
        <v>，3911524</v>
      </c>
      <c r="I186" s="4" t="str">
        <f>VLOOKUP(A186,HOP!A:U,21,0)</f>
        <v>直连</v>
      </c>
    </row>
    <row r="187" s="4" customFormat="1" hidden="1" spans="1:9">
      <c r="A187" s="5">
        <v>999226735394097</v>
      </c>
      <c r="B187" s="6">
        <v>45179</v>
      </c>
      <c r="C187" s="6">
        <v>45180</v>
      </c>
      <c r="D187" s="4">
        <v>430.7</v>
      </c>
      <c r="E187" s="4" t="str">
        <f>VLOOKUP(A187,HOP!A:L,12,0)</f>
        <v>430.70</v>
      </c>
      <c r="F187" s="4" t="str">
        <f>VLOOKUP(A187,HOP!A:C,3,0)</f>
        <v>3911560</v>
      </c>
      <c r="G187" s="4">
        <f t="shared" si="10"/>
        <v>0</v>
      </c>
      <c r="H187" s="4" t="str">
        <f t="shared" si="11"/>
        <v>，3911560</v>
      </c>
      <c r="I187" s="4" t="str">
        <f>VLOOKUP(A187,HOP!A:U,21,0)</f>
        <v>直连</v>
      </c>
    </row>
    <row r="188" s="4" customFormat="1" hidden="1" spans="1:9">
      <c r="A188" s="5">
        <v>999226735627242</v>
      </c>
      <c r="B188" s="6">
        <v>45179</v>
      </c>
      <c r="C188" s="6">
        <v>45180</v>
      </c>
      <c r="D188" s="4">
        <v>297.7</v>
      </c>
      <c r="E188" s="4" t="str">
        <f>VLOOKUP(A188,HOP!A:L,12,0)</f>
        <v>297.70</v>
      </c>
      <c r="F188" s="4" t="str">
        <f>VLOOKUP(A188,HOP!A:C,3,0)</f>
        <v>3911885</v>
      </c>
      <c r="G188" s="4">
        <f t="shared" si="10"/>
        <v>0</v>
      </c>
      <c r="H188" s="4" t="str">
        <f t="shared" si="11"/>
        <v>，3911885</v>
      </c>
      <c r="I188" s="4" t="str">
        <f>VLOOKUP(A188,HOP!A:U,21,0)</f>
        <v>直连</v>
      </c>
    </row>
    <row r="189" s="4" customFormat="1" hidden="1" spans="1:9">
      <c r="A189" s="5">
        <v>999226735657388</v>
      </c>
      <c r="B189" s="6">
        <v>45179</v>
      </c>
      <c r="C189" s="6">
        <v>45180</v>
      </c>
      <c r="D189" s="4">
        <v>583.52</v>
      </c>
      <c r="E189" s="4" t="str">
        <f>VLOOKUP(A189,HOP!A:L,12,0)</f>
        <v>583.52</v>
      </c>
      <c r="F189" s="4" t="str">
        <f>VLOOKUP(A189,HOP!A:C,3,0)</f>
        <v>3911915</v>
      </c>
      <c r="G189" s="4">
        <f t="shared" si="10"/>
        <v>0</v>
      </c>
      <c r="H189" s="4" t="str">
        <f t="shared" si="11"/>
        <v>，3911915</v>
      </c>
      <c r="I189" s="4" t="str">
        <f>VLOOKUP(A189,HOP!A:U,21,0)</f>
        <v>直连</v>
      </c>
    </row>
    <row r="190" s="4" customFormat="1" hidden="1" spans="1:9">
      <c r="A190" s="5">
        <v>999226735733258</v>
      </c>
      <c r="B190" s="6">
        <v>45179</v>
      </c>
      <c r="C190" s="6">
        <v>45180</v>
      </c>
      <c r="D190" s="4">
        <v>111.22</v>
      </c>
      <c r="E190" s="4" t="str">
        <f>VLOOKUP(A190,HOP!A:L,12,0)</f>
        <v>111.22</v>
      </c>
      <c r="F190" s="4" t="str">
        <f>VLOOKUP(A190,HOP!A:C,3,0)</f>
        <v>3911980</v>
      </c>
      <c r="G190" s="4">
        <f t="shared" si="10"/>
        <v>0</v>
      </c>
      <c r="H190" s="4" t="str">
        <f t="shared" si="11"/>
        <v>，3911980</v>
      </c>
      <c r="I190" s="4" t="str">
        <f>VLOOKUP(A190,HOP!A:U,21,0)</f>
        <v>直连</v>
      </c>
    </row>
    <row r="191" s="4" customFormat="1" hidden="1" spans="1:9">
      <c r="A191" s="5">
        <v>999223868749784</v>
      </c>
      <c r="B191" s="6">
        <v>45043</v>
      </c>
      <c r="C191" s="6">
        <v>45047</v>
      </c>
      <c r="D191" s="4">
        <v>3240</v>
      </c>
      <c r="E191" s="4">
        <v>3240</v>
      </c>
      <c r="F191" s="4">
        <v>3294635</v>
      </c>
      <c r="G191" s="4">
        <f t="shared" si="10"/>
        <v>0</v>
      </c>
      <c r="H191" s="4" t="str">
        <f t="shared" si="11"/>
        <v>，3294635</v>
      </c>
      <c r="I191" s="4" t="s">
        <v>1060</v>
      </c>
    </row>
    <row r="193" spans="4:4">
      <c r="D193" s="4">
        <f>SUM(D2:D192)</f>
        <v>262194.52</v>
      </c>
    </row>
    <row r="195" spans="4:4">
      <c r="D195" s="4" t="s">
        <v>1061</v>
      </c>
    </row>
    <row r="199" spans="1:3">
      <c r="A199" s="4" t="s">
        <v>1062</v>
      </c>
      <c r="C199" s="4">
        <v>40968.99</v>
      </c>
    </row>
    <row r="200" spans="1:3">
      <c r="A200" s="4" t="s">
        <v>1063</v>
      </c>
      <c r="C200" s="4">
        <v>221225.53</v>
      </c>
    </row>
    <row r="201" spans="1:3">
      <c r="A201" s="4" t="s">
        <v>1064</v>
      </c>
      <c r="C201" s="4">
        <f>SUBTOTAL(9,C199:C200)</f>
        <v>262194.52</v>
      </c>
    </row>
  </sheetData>
  <autoFilter ref="A1:XFD200">
    <filterColumn colId="3">
      <filters blank="1">
        <filter val="10653.12"/>
        <filter val="1469.03"/>
        <filter val="1954.04"/>
        <filter val="1014.08"/>
        <filter val="1162.08"/>
        <filter val="978.1"/>
        <filter val="432.2"/>
        <filter val="3693.2"/>
        <filter val="262194.52"/>
        <filter val="1116.3"/>
        <filter val="1409.3"/>
        <filter val="350.4"/>
        <filter val="1464.4"/>
        <filter val="1685.4"/>
        <filter val="2221.4"/>
        <filter val="1207.5"/>
        <filter val="238.7"/>
        <filter val="297.7"/>
        <filter val="336.7"/>
        <filter val="430.7"/>
        <filter val="683.7"/>
        <filter val="1415.7"/>
        <filter val="2441.7"/>
        <filter val="187.8"/>
        <filter val="649.8"/>
        <filter val="1485.8"/>
        <filter val="739.9"/>
        <filter val="1495.9"/>
        <filter val="492.01"/>
        <filter val="348.03"/>
        <filter val="589.08"/>
        <filter val="261.11"/>
        <filter val="262.11"/>
        <filter val="386.12"/>
        <filter val="392.13"/>
        <filter val="4912.43"/>
        <filter val="3614"/>
        <filter val="621.14"/>
        <filter val="2408.44"/>
        <filter val="4503.44"/>
        <filter val="955.15"/>
        <filter val="1855.45"/>
        <filter val="346.17"/>
        <filter val="5842.47"/>
        <filter val="621.18"/>
        <filter val="849.18"/>
        <filter val="2762.48"/>
        <filter val="1054.31"/>
        <filter val="1921.31"/>
        <filter val="111.22"/>
        <filter val="280.22"/>
        <filter val="954.22"/>
        <filter val="1441.32"/>
        <filter val="804.24"/>
        <filter val="1283.34"/>
        <filter val="4229.35"/>
        <filter val="319.26"/>
        <filter val="2602.36"/>
        <filter val="7545.36"/>
        <filter val="516.28"/>
        <filter val="918.28"/>
        <filter val="1231.38"/>
        <filter val="311.32"/>
        <filter val="2529.22"/>
        <filter val="943.33"/>
        <filter val="1088.23"/>
        <filter val="294.34"/>
        <filter val="579.34"/>
        <filter val="463.35"/>
        <filter val="2164.26"/>
        <filter val="183.38"/>
        <filter val="3240"/>
        <filter val="278.41"/>
        <filter val="2835.12"/>
        <filter val="528.43"/>
        <filter val="1246.13"/>
        <filter val="2272.13"/>
        <filter val="716.44"/>
        <filter val="439.45"/>
        <filter val="588.46"/>
        <filter val="1341.16"/>
        <filter val="2012.16"/>
        <filter val="3098.16"/>
        <filter val="4130.16"/>
        <filter val="4670.16"/>
        <filter val="582.47"/>
        <filter val="1701.18"/>
        <filter val="843.49"/>
        <filter val="231.51"/>
        <filter val="487.51"/>
        <filter val="2929.81"/>
        <filter val="583.52"/>
        <filter val="2525.82"/>
        <filter val="3402.82"/>
        <filter val="5273.82"/>
        <filter val="855.54"/>
        <filter val="1361.84"/>
        <filter val="4584.84"/>
        <filter val="773.55"/>
        <filter val="892.56"/>
        <filter val="4795.86"/>
        <filter val="516.58"/>
        <filter val="914.58"/>
        <filter val="1207.88"/>
        <filter val="136.59"/>
        <filter val="3258.89"/>
        <filter val="1203.71"/>
        <filter val="1992.71"/>
        <filter val="4789.71"/>
        <filter val="329.63"/>
        <filter val="391.63"/>
        <filter val="882.64"/>
        <filter val="262194.52 HKD"/>
        <filter val="1085.74"/>
        <filter val="450.66"/>
        <filter val="571.66"/>
        <filter val="965.66"/>
        <filter val="1622.76"/>
        <filter val="1924.76"/>
        <filter val="2232.76"/>
        <filter val="3187.76"/>
        <filter val="3676.76"/>
        <filter val="1560.77"/>
        <filter val="231.68"/>
        <filter val="454.68"/>
        <filter val="1215.78"/>
        <filter val="188.69"/>
        <filter val="282.72"/>
        <filter val="1800.62"/>
        <filter val="2672.62"/>
        <filter val="491.73"/>
        <filter val="588.75"/>
        <filter val="596.75"/>
        <filter val="1324.65"/>
        <filter val="220.76"/>
        <filter val="3746.66"/>
        <filter val="491.77"/>
        <filter val="969.77"/>
        <filter val="1166.67"/>
        <filter val="820.78"/>
        <filter val="946.78"/>
        <filter val="1084.68"/>
        <filter val="2175.68"/>
        <filter val="731.79"/>
        <filter val="1104.51"/>
        <filter val="1155.51"/>
        <filter val="285.82"/>
        <filter val="2799.52"/>
        <filter val="1283"/>
        <filter val="1105.53"/>
        <filter val="5277.53"/>
        <filter val="1790.54"/>
        <filter val="1355.55"/>
        <filter val="546.86"/>
        <filter val="529.87"/>
        <filter val="677.87"/>
        <filter val="208.88"/>
        <filter val="713.88"/>
        <filter val="260.89"/>
        <filter val="535.91"/>
        <filter val="234.94"/>
        <filter val="969.94"/>
        <filter val="459.95"/>
        <filter val="113.96"/>
        <filter val="552.97"/>
        <filter val="996.98"/>
        <filter val="354.99"/>
        <filter val="1302.95"/>
        <filter val="1087.96"/>
        <filter val="10768.88"/>
      </filters>
    </filterColumn>
    <filterColumn colId="6">
      <filters blank="1">
        <filter val="-0.01"/>
        <filter val="-0.02"/>
        <filter val="-0.03"/>
        <filter val="-0.04"/>
        <filter val="-0.06"/>
        <filter val="-0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1065</v>
      </c>
      <c r="B1" s="2" t="s">
        <v>1066</v>
      </c>
      <c r="C1" s="2" t="s">
        <v>1067</v>
      </c>
      <c r="D1" s="2" t="s">
        <v>1068</v>
      </c>
      <c r="E1" s="2" t="s">
        <v>13</v>
      </c>
      <c r="F1" s="2" t="s">
        <v>5</v>
      </c>
      <c r="G1" s="2" t="s">
        <v>6</v>
      </c>
      <c r="H1" s="2" t="s">
        <v>1069</v>
      </c>
      <c r="I1" s="2" t="s">
        <v>1070</v>
      </c>
      <c r="J1" s="2" t="s">
        <v>1071</v>
      </c>
      <c r="K1" s="2" t="s">
        <v>1072</v>
      </c>
      <c r="L1" s="2" t="s">
        <v>1073</v>
      </c>
      <c r="M1" s="2" t="s">
        <v>1074</v>
      </c>
      <c r="N1" s="2" t="s">
        <v>1075</v>
      </c>
      <c r="O1" s="2" t="s">
        <v>1076</v>
      </c>
      <c r="P1" s="2" t="s">
        <v>1077</v>
      </c>
      <c r="Q1" s="2" t="s">
        <v>1078</v>
      </c>
      <c r="R1" s="2" t="s">
        <v>1079</v>
      </c>
      <c r="S1" s="2" t="s">
        <v>1080</v>
      </c>
      <c r="T1" s="2" t="s">
        <v>1081</v>
      </c>
      <c r="U1" s="2" t="s">
        <v>1082</v>
      </c>
      <c r="V1" s="2" t="s">
        <v>1083</v>
      </c>
    </row>
    <row r="2" s="1" customFormat="1" spans="1:22">
      <c r="A2" s="3">
        <v>999226735733258</v>
      </c>
      <c r="B2" s="1" t="s">
        <v>1084</v>
      </c>
      <c r="C2" s="1" t="s">
        <v>1085</v>
      </c>
      <c r="D2" s="1" t="s">
        <v>1086</v>
      </c>
      <c r="E2" s="1" t="s">
        <v>1087</v>
      </c>
      <c r="F2" s="1" t="s">
        <v>1084</v>
      </c>
      <c r="G2" s="1" t="s">
        <v>1088</v>
      </c>
      <c r="H2" s="1" t="s">
        <v>1089</v>
      </c>
      <c r="I2" s="1" t="s">
        <v>1090</v>
      </c>
      <c r="J2" s="1" t="s">
        <v>30</v>
      </c>
      <c r="K2" s="1" t="s">
        <v>1091</v>
      </c>
      <c r="L2" s="1" t="s">
        <v>1091</v>
      </c>
      <c r="M2" s="1" t="s">
        <v>1092</v>
      </c>
      <c r="N2" s="1" t="s">
        <v>1092</v>
      </c>
      <c r="O2" s="1" t="s">
        <v>1093</v>
      </c>
      <c r="P2" s="1" t="s">
        <v>1094</v>
      </c>
      <c r="Q2" s="1" t="s">
        <v>1095</v>
      </c>
      <c r="R2" s="1" t="s">
        <v>1096</v>
      </c>
      <c r="S2" s="1" t="s">
        <v>1097</v>
      </c>
      <c r="T2" s="1" t="s">
        <v>1098</v>
      </c>
      <c r="U2" s="1" t="s">
        <v>1060</v>
      </c>
      <c r="V2" s="1" t="s">
        <v>1099</v>
      </c>
    </row>
    <row r="3" s="1" customFormat="1" spans="1:22">
      <c r="A3" s="3">
        <v>999226735657388</v>
      </c>
      <c r="B3" s="1" t="s">
        <v>1084</v>
      </c>
      <c r="C3" s="1" t="s">
        <v>1100</v>
      </c>
      <c r="D3" s="1" t="s">
        <v>1101</v>
      </c>
      <c r="E3" s="1" t="s">
        <v>1102</v>
      </c>
      <c r="F3" s="1" t="s">
        <v>1084</v>
      </c>
      <c r="G3" s="1" t="s">
        <v>1088</v>
      </c>
      <c r="H3" s="1" t="s">
        <v>1089</v>
      </c>
      <c r="I3" s="1" t="s">
        <v>1103</v>
      </c>
      <c r="J3" s="1" t="s">
        <v>30</v>
      </c>
      <c r="K3" s="1" t="s">
        <v>1104</v>
      </c>
      <c r="L3" s="1" t="s">
        <v>1104</v>
      </c>
      <c r="M3" s="1" t="s">
        <v>1092</v>
      </c>
      <c r="N3" s="1" t="s">
        <v>1092</v>
      </c>
      <c r="O3" s="1" t="s">
        <v>1093</v>
      </c>
      <c r="P3" s="1" t="s">
        <v>1094</v>
      </c>
      <c r="Q3" s="1" t="s">
        <v>1095</v>
      </c>
      <c r="R3" s="1" t="s">
        <v>1105</v>
      </c>
      <c r="S3" s="1" t="s">
        <v>1097</v>
      </c>
      <c r="T3" s="1" t="s">
        <v>1098</v>
      </c>
      <c r="U3" s="1" t="s">
        <v>1060</v>
      </c>
      <c r="V3" s="1" t="s">
        <v>1106</v>
      </c>
    </row>
    <row r="4" s="1" customFormat="1" spans="1:22">
      <c r="A4" s="3">
        <v>999226735394097</v>
      </c>
      <c r="B4" s="1" t="s">
        <v>1084</v>
      </c>
      <c r="C4" s="1" t="s">
        <v>1107</v>
      </c>
      <c r="D4" s="1" t="s">
        <v>1108</v>
      </c>
      <c r="E4" s="1" t="s">
        <v>1109</v>
      </c>
      <c r="F4" s="1" t="s">
        <v>1084</v>
      </c>
      <c r="G4" s="1" t="s">
        <v>1088</v>
      </c>
      <c r="H4" s="1" t="s">
        <v>1089</v>
      </c>
      <c r="I4" s="1" t="s">
        <v>1110</v>
      </c>
      <c r="J4" s="1" t="s">
        <v>30</v>
      </c>
      <c r="K4" s="1" t="s">
        <v>1111</v>
      </c>
      <c r="L4" s="1" t="s">
        <v>1111</v>
      </c>
      <c r="M4" s="1" t="s">
        <v>1092</v>
      </c>
      <c r="N4" s="1" t="s">
        <v>1092</v>
      </c>
      <c r="O4" s="1" t="s">
        <v>1093</v>
      </c>
      <c r="P4" s="1" t="s">
        <v>1094</v>
      </c>
      <c r="Q4" s="1" t="s">
        <v>1095</v>
      </c>
      <c r="R4" s="1" t="s">
        <v>1112</v>
      </c>
      <c r="S4" s="1" t="s">
        <v>1097</v>
      </c>
      <c r="T4" s="1" t="s">
        <v>1098</v>
      </c>
      <c r="U4" s="1" t="s">
        <v>1060</v>
      </c>
      <c r="V4" s="1" t="s">
        <v>1113</v>
      </c>
    </row>
    <row r="5" s="1" customFormat="1" spans="1:22">
      <c r="A5" s="3">
        <v>999226735125386</v>
      </c>
      <c r="B5" s="1" t="s">
        <v>1084</v>
      </c>
      <c r="C5" s="1" t="s">
        <v>1114</v>
      </c>
      <c r="D5" s="1" t="s">
        <v>1115</v>
      </c>
      <c r="E5" s="1" t="s">
        <v>1116</v>
      </c>
      <c r="F5" s="1" t="s">
        <v>1084</v>
      </c>
      <c r="G5" s="1" t="s">
        <v>1088</v>
      </c>
      <c r="H5" s="1" t="s">
        <v>1089</v>
      </c>
      <c r="I5" s="1" t="s">
        <v>1117</v>
      </c>
      <c r="J5" s="1" t="s">
        <v>30</v>
      </c>
      <c r="K5" s="1" t="s">
        <v>1118</v>
      </c>
      <c r="L5" s="1" t="s">
        <v>1118</v>
      </c>
      <c r="M5" s="1" t="s">
        <v>1092</v>
      </c>
      <c r="N5" s="1" t="s">
        <v>1092</v>
      </c>
      <c r="O5" s="1" t="s">
        <v>1093</v>
      </c>
      <c r="P5" s="1" t="s">
        <v>1094</v>
      </c>
      <c r="Q5" s="1" t="s">
        <v>1095</v>
      </c>
      <c r="R5" s="1" t="s">
        <v>1119</v>
      </c>
      <c r="S5" s="1" t="s">
        <v>1097</v>
      </c>
      <c r="T5" s="1" t="s">
        <v>1098</v>
      </c>
      <c r="U5" s="1" t="s">
        <v>1060</v>
      </c>
      <c r="V5" s="1" t="s">
        <v>1120</v>
      </c>
    </row>
    <row r="6" s="1" customFormat="1" spans="1:22">
      <c r="A6" s="3">
        <v>999226735079926</v>
      </c>
      <c r="B6" s="1" t="s">
        <v>1084</v>
      </c>
      <c r="C6" s="1" t="s">
        <v>1121</v>
      </c>
      <c r="D6" s="1" t="s">
        <v>1122</v>
      </c>
      <c r="E6" s="1" t="s">
        <v>1123</v>
      </c>
      <c r="F6" s="1" t="s">
        <v>1084</v>
      </c>
      <c r="G6" s="1" t="s">
        <v>1088</v>
      </c>
      <c r="H6" s="1" t="s">
        <v>1089</v>
      </c>
      <c r="I6" s="1" t="s">
        <v>1124</v>
      </c>
      <c r="J6" s="1" t="s">
        <v>30</v>
      </c>
      <c r="K6" s="1" t="s">
        <v>1125</v>
      </c>
      <c r="L6" s="1" t="s">
        <v>1125</v>
      </c>
      <c r="M6" s="1" t="s">
        <v>1092</v>
      </c>
      <c r="N6" s="1" t="s">
        <v>1092</v>
      </c>
      <c r="O6" s="1" t="s">
        <v>1093</v>
      </c>
      <c r="P6" s="1" t="s">
        <v>1094</v>
      </c>
      <c r="Q6" s="1" t="s">
        <v>1095</v>
      </c>
      <c r="R6" s="1" t="s">
        <v>1126</v>
      </c>
      <c r="S6" s="1" t="s">
        <v>1097</v>
      </c>
      <c r="T6" s="1" t="s">
        <v>1098</v>
      </c>
      <c r="U6" s="1" t="s">
        <v>1060</v>
      </c>
      <c r="V6" s="1" t="s">
        <v>1127</v>
      </c>
    </row>
    <row r="7" s="1" customFormat="1" spans="1:22">
      <c r="A7" s="3">
        <v>999226734194155</v>
      </c>
      <c r="B7" s="1" t="s">
        <v>1084</v>
      </c>
      <c r="C7" s="1" t="s">
        <v>1128</v>
      </c>
      <c r="D7" s="1" t="s">
        <v>1129</v>
      </c>
      <c r="E7" s="1" t="s">
        <v>1130</v>
      </c>
      <c r="F7" s="1" t="s">
        <v>1084</v>
      </c>
      <c r="G7" s="1" t="s">
        <v>1088</v>
      </c>
      <c r="H7" s="1" t="s">
        <v>1089</v>
      </c>
      <c r="I7" s="1" t="s">
        <v>1131</v>
      </c>
      <c r="J7" s="1" t="s">
        <v>30</v>
      </c>
      <c r="K7" s="1" t="s">
        <v>1132</v>
      </c>
      <c r="L7" s="1" t="s">
        <v>1132</v>
      </c>
      <c r="M7" s="1" t="s">
        <v>1092</v>
      </c>
      <c r="N7" s="1" t="s">
        <v>1092</v>
      </c>
      <c r="O7" s="1" t="s">
        <v>1093</v>
      </c>
      <c r="P7" s="1" t="s">
        <v>1094</v>
      </c>
      <c r="Q7" s="1" t="s">
        <v>1095</v>
      </c>
      <c r="R7" s="1" t="s">
        <v>1133</v>
      </c>
      <c r="S7" s="1" t="s">
        <v>1097</v>
      </c>
      <c r="T7" s="1" t="s">
        <v>1098</v>
      </c>
      <c r="U7" s="1" t="s">
        <v>1060</v>
      </c>
      <c r="V7" s="1" t="s">
        <v>1106</v>
      </c>
    </row>
    <row r="8" s="1" customFormat="1" spans="1:22">
      <c r="A8" s="3">
        <v>999226734051661</v>
      </c>
      <c r="B8" s="1" t="s">
        <v>1084</v>
      </c>
      <c r="C8" s="1" t="s">
        <v>1134</v>
      </c>
      <c r="D8" s="1" t="s">
        <v>1135</v>
      </c>
      <c r="E8" s="1" t="s">
        <v>1136</v>
      </c>
      <c r="F8" s="1" t="s">
        <v>1084</v>
      </c>
      <c r="G8" s="1" t="s">
        <v>1088</v>
      </c>
      <c r="H8" s="1" t="s">
        <v>1089</v>
      </c>
      <c r="I8" s="1" t="s">
        <v>1137</v>
      </c>
      <c r="J8" s="1" t="s">
        <v>30</v>
      </c>
      <c r="K8" s="1" t="s">
        <v>1138</v>
      </c>
      <c r="L8" s="1" t="s">
        <v>1138</v>
      </c>
      <c r="M8" s="1" t="s">
        <v>1092</v>
      </c>
      <c r="N8" s="1" t="s">
        <v>1092</v>
      </c>
      <c r="O8" s="1" t="s">
        <v>1093</v>
      </c>
      <c r="P8" s="1" t="s">
        <v>1094</v>
      </c>
      <c r="Q8" s="1" t="s">
        <v>1095</v>
      </c>
      <c r="R8" s="1" t="s">
        <v>1139</v>
      </c>
      <c r="S8" s="1" t="s">
        <v>1097</v>
      </c>
      <c r="T8" s="1" t="s">
        <v>1098</v>
      </c>
      <c r="U8" s="1" t="s">
        <v>1060</v>
      </c>
      <c r="V8" s="1" t="s">
        <v>1140</v>
      </c>
    </row>
    <row r="9" s="1" customFormat="1" spans="1:22">
      <c r="A9" s="3">
        <v>999226733933010</v>
      </c>
      <c r="B9" s="1" t="s">
        <v>1084</v>
      </c>
      <c r="C9" s="1" t="s">
        <v>1141</v>
      </c>
      <c r="D9" s="1" t="s">
        <v>1142</v>
      </c>
      <c r="E9" s="1" t="s">
        <v>1143</v>
      </c>
      <c r="F9" s="1" t="s">
        <v>1084</v>
      </c>
      <c r="G9" s="1" t="s">
        <v>1088</v>
      </c>
      <c r="H9" s="1" t="s">
        <v>1089</v>
      </c>
      <c r="I9" s="1" t="s">
        <v>1144</v>
      </c>
      <c r="J9" s="1" t="s">
        <v>30</v>
      </c>
      <c r="K9" s="1" t="s">
        <v>1145</v>
      </c>
      <c r="L9" s="1" t="s">
        <v>1145</v>
      </c>
      <c r="M9" s="1" t="s">
        <v>1092</v>
      </c>
      <c r="N9" s="1" t="s">
        <v>1092</v>
      </c>
      <c r="O9" s="1" t="s">
        <v>1093</v>
      </c>
      <c r="P9" s="1" t="s">
        <v>1094</v>
      </c>
      <c r="Q9" s="1" t="s">
        <v>1095</v>
      </c>
      <c r="R9" s="1" t="s">
        <v>1146</v>
      </c>
      <c r="S9" s="1" t="s">
        <v>1097</v>
      </c>
      <c r="T9" s="1" t="s">
        <v>1098</v>
      </c>
      <c r="U9" s="1" t="s">
        <v>1060</v>
      </c>
      <c r="V9" s="1" t="s">
        <v>1099</v>
      </c>
    </row>
    <row r="10" s="1" customFormat="1" spans="1:22">
      <c r="A10" s="3">
        <v>999226734925040</v>
      </c>
      <c r="B10" s="1" t="s">
        <v>1084</v>
      </c>
      <c r="C10" s="1" t="s">
        <v>1147</v>
      </c>
      <c r="D10" s="1" t="s">
        <v>1148</v>
      </c>
      <c r="E10" s="1" t="s">
        <v>1149</v>
      </c>
      <c r="F10" s="1" t="s">
        <v>1084</v>
      </c>
      <c r="G10" s="1" t="s">
        <v>1088</v>
      </c>
      <c r="H10" s="1" t="s">
        <v>1089</v>
      </c>
      <c r="I10" s="1" t="s">
        <v>1150</v>
      </c>
      <c r="J10" s="1" t="s">
        <v>30</v>
      </c>
      <c r="K10" s="1" t="s">
        <v>1151</v>
      </c>
      <c r="L10" s="1" t="s">
        <v>1151</v>
      </c>
      <c r="M10" s="1" t="s">
        <v>1092</v>
      </c>
      <c r="N10" s="1" t="s">
        <v>1092</v>
      </c>
      <c r="O10" s="1" t="s">
        <v>1093</v>
      </c>
      <c r="P10" s="1" t="s">
        <v>1094</v>
      </c>
      <c r="Q10" s="1" t="s">
        <v>1095</v>
      </c>
      <c r="R10" s="1" t="s">
        <v>1152</v>
      </c>
      <c r="S10" s="1" t="s">
        <v>1097</v>
      </c>
      <c r="T10" s="1" t="s">
        <v>1098</v>
      </c>
      <c r="U10" s="1" t="s">
        <v>1060</v>
      </c>
      <c r="V10" s="1" t="s">
        <v>1106</v>
      </c>
    </row>
    <row r="11" s="1" customFormat="1" spans="1:22">
      <c r="A11" s="3">
        <v>999226735354050</v>
      </c>
      <c r="B11" s="1" t="s">
        <v>1084</v>
      </c>
      <c r="C11" s="1" t="s">
        <v>1153</v>
      </c>
      <c r="D11" s="1" t="s">
        <v>1154</v>
      </c>
      <c r="E11" s="1" t="s">
        <v>1155</v>
      </c>
      <c r="F11" s="1" t="s">
        <v>1084</v>
      </c>
      <c r="G11" s="1" t="s">
        <v>1088</v>
      </c>
      <c r="H11" s="1" t="s">
        <v>1089</v>
      </c>
      <c r="I11" s="1" t="s">
        <v>1156</v>
      </c>
      <c r="J11" s="1" t="s">
        <v>30</v>
      </c>
      <c r="K11" s="1" t="s">
        <v>1157</v>
      </c>
      <c r="L11" s="1" t="s">
        <v>1157</v>
      </c>
      <c r="M11" s="1" t="s">
        <v>1092</v>
      </c>
      <c r="N11" s="1" t="s">
        <v>1092</v>
      </c>
      <c r="O11" s="1" t="s">
        <v>1093</v>
      </c>
      <c r="P11" s="1" t="s">
        <v>1094</v>
      </c>
      <c r="Q11" s="1" t="s">
        <v>1095</v>
      </c>
      <c r="R11" s="1" t="s">
        <v>1158</v>
      </c>
      <c r="S11" s="1" t="s">
        <v>1097</v>
      </c>
      <c r="T11" s="1" t="s">
        <v>1098</v>
      </c>
      <c r="U11" s="1" t="s">
        <v>1060</v>
      </c>
      <c r="V11" s="1" t="s">
        <v>1099</v>
      </c>
    </row>
    <row r="12" s="1" customFormat="1" spans="1:22">
      <c r="A12" s="3">
        <v>999226735627242</v>
      </c>
      <c r="B12" s="1" t="s">
        <v>1084</v>
      </c>
      <c r="C12" s="1" t="s">
        <v>1159</v>
      </c>
      <c r="D12" s="1" t="s">
        <v>1160</v>
      </c>
      <c r="E12" s="1" t="s">
        <v>1161</v>
      </c>
      <c r="F12" s="1" t="s">
        <v>1084</v>
      </c>
      <c r="G12" s="1" t="s">
        <v>1088</v>
      </c>
      <c r="H12" s="1" t="s">
        <v>1089</v>
      </c>
      <c r="I12" s="1" t="s">
        <v>1162</v>
      </c>
      <c r="J12" s="1" t="s">
        <v>30</v>
      </c>
      <c r="K12" s="1" t="s">
        <v>1163</v>
      </c>
      <c r="L12" s="1" t="s">
        <v>1163</v>
      </c>
      <c r="M12" s="1" t="s">
        <v>1092</v>
      </c>
      <c r="N12" s="1" t="s">
        <v>1092</v>
      </c>
      <c r="O12" s="1" t="s">
        <v>1093</v>
      </c>
      <c r="P12" s="1" t="s">
        <v>1094</v>
      </c>
      <c r="Q12" s="1" t="s">
        <v>1095</v>
      </c>
      <c r="R12" s="1" t="s">
        <v>1164</v>
      </c>
      <c r="S12" s="1" t="s">
        <v>1097</v>
      </c>
      <c r="T12" s="1" t="s">
        <v>1098</v>
      </c>
      <c r="U12" s="1" t="s">
        <v>1060</v>
      </c>
      <c r="V12" s="1" t="s">
        <v>1099</v>
      </c>
    </row>
    <row r="13" s="1" customFormat="1" spans="1:22">
      <c r="A13" s="3">
        <v>999226732633072</v>
      </c>
      <c r="B13" s="1" t="s">
        <v>1084</v>
      </c>
      <c r="C13" s="1" t="s">
        <v>1165</v>
      </c>
      <c r="D13" s="1" t="s">
        <v>1166</v>
      </c>
      <c r="E13" s="1" t="s">
        <v>1167</v>
      </c>
      <c r="F13" s="1" t="s">
        <v>1084</v>
      </c>
      <c r="G13" s="1" t="s">
        <v>1088</v>
      </c>
      <c r="H13" s="1" t="s">
        <v>1089</v>
      </c>
      <c r="I13" s="1" t="s">
        <v>1168</v>
      </c>
      <c r="J13" s="1" t="s">
        <v>30</v>
      </c>
      <c r="K13" s="1" t="s">
        <v>1169</v>
      </c>
      <c r="L13" s="1" t="s">
        <v>1169</v>
      </c>
      <c r="M13" s="1" t="s">
        <v>1092</v>
      </c>
      <c r="N13" s="1" t="s">
        <v>1092</v>
      </c>
      <c r="O13" s="1" t="s">
        <v>1093</v>
      </c>
      <c r="P13" s="1" t="s">
        <v>1094</v>
      </c>
      <c r="Q13" s="1" t="s">
        <v>1095</v>
      </c>
      <c r="R13" s="1" t="s">
        <v>1170</v>
      </c>
      <c r="S13" s="1" t="s">
        <v>1097</v>
      </c>
      <c r="T13" s="1" t="s">
        <v>1098</v>
      </c>
      <c r="U13" s="1" t="s">
        <v>1060</v>
      </c>
      <c r="V13" s="1" t="s">
        <v>1120</v>
      </c>
    </row>
    <row r="14" s="1" customFormat="1" spans="1:22">
      <c r="A14" s="3">
        <v>26732570202</v>
      </c>
      <c r="B14" s="1" t="s">
        <v>1084</v>
      </c>
      <c r="C14" s="1" t="s">
        <v>1171</v>
      </c>
      <c r="D14" s="1" t="s">
        <v>1172</v>
      </c>
      <c r="E14" s="1" t="s">
        <v>1173</v>
      </c>
      <c r="F14" s="1" t="s">
        <v>1084</v>
      </c>
      <c r="G14" s="1" t="s">
        <v>1088</v>
      </c>
      <c r="H14" s="1" t="s">
        <v>1089</v>
      </c>
      <c r="I14" s="1" t="s">
        <v>1174</v>
      </c>
      <c r="J14" s="1" t="s">
        <v>30</v>
      </c>
      <c r="K14" s="1" t="s">
        <v>1175</v>
      </c>
      <c r="L14" s="1" t="s">
        <v>1175</v>
      </c>
      <c r="M14" s="1" t="s">
        <v>1092</v>
      </c>
      <c r="N14" s="1" t="s">
        <v>1092</v>
      </c>
      <c r="O14" s="1" t="s">
        <v>1093</v>
      </c>
      <c r="P14" s="1" t="s">
        <v>1094</v>
      </c>
      <c r="Q14" s="1" t="s">
        <v>1095</v>
      </c>
      <c r="R14" s="1" t="s">
        <v>1176</v>
      </c>
      <c r="S14" s="1" t="s">
        <v>1097</v>
      </c>
      <c r="T14" s="1" t="s">
        <v>1098</v>
      </c>
      <c r="U14" s="1" t="s">
        <v>1177</v>
      </c>
      <c r="V14" s="1" t="s">
        <v>1099</v>
      </c>
    </row>
    <row r="15" s="1" customFormat="1" spans="1:22">
      <c r="A15" s="3">
        <v>999226733575608</v>
      </c>
      <c r="B15" s="1" t="s">
        <v>1084</v>
      </c>
      <c r="C15" s="1" t="s">
        <v>1178</v>
      </c>
      <c r="D15" s="1" t="s">
        <v>1179</v>
      </c>
      <c r="E15" s="1" t="s">
        <v>1180</v>
      </c>
      <c r="F15" s="1" t="s">
        <v>1084</v>
      </c>
      <c r="G15" s="1" t="s">
        <v>1088</v>
      </c>
      <c r="H15" s="1" t="s">
        <v>1089</v>
      </c>
      <c r="I15" s="1" t="s">
        <v>1181</v>
      </c>
      <c r="J15" s="1" t="s">
        <v>30</v>
      </c>
      <c r="K15" s="1" t="s">
        <v>1182</v>
      </c>
      <c r="L15" s="1" t="s">
        <v>1182</v>
      </c>
      <c r="M15" s="1" t="s">
        <v>1092</v>
      </c>
      <c r="N15" s="1" t="s">
        <v>1092</v>
      </c>
      <c r="O15" s="1" t="s">
        <v>1093</v>
      </c>
      <c r="P15" s="1" t="s">
        <v>1094</v>
      </c>
      <c r="Q15" s="1" t="s">
        <v>1095</v>
      </c>
      <c r="R15" s="1" t="s">
        <v>1183</v>
      </c>
      <c r="S15" s="1" t="s">
        <v>1097</v>
      </c>
      <c r="T15" s="1" t="s">
        <v>1098</v>
      </c>
      <c r="U15" s="1" t="s">
        <v>1060</v>
      </c>
      <c r="V15" s="1" t="s">
        <v>1099</v>
      </c>
    </row>
    <row r="16" s="1" customFormat="1" spans="1:22">
      <c r="A16" s="3">
        <v>999226732476484</v>
      </c>
      <c r="B16" s="1" t="s">
        <v>1084</v>
      </c>
      <c r="C16" s="1" t="s">
        <v>1184</v>
      </c>
      <c r="D16" s="1" t="s">
        <v>1185</v>
      </c>
      <c r="E16" s="1" t="s">
        <v>1186</v>
      </c>
      <c r="F16" s="1" t="s">
        <v>1084</v>
      </c>
      <c r="G16" s="1" t="s">
        <v>1088</v>
      </c>
      <c r="H16" s="1" t="s">
        <v>1089</v>
      </c>
      <c r="I16" s="1" t="s">
        <v>1187</v>
      </c>
      <c r="J16" s="1" t="s">
        <v>30</v>
      </c>
      <c r="K16" s="1" t="s">
        <v>1188</v>
      </c>
      <c r="L16" s="1" t="s">
        <v>1188</v>
      </c>
      <c r="M16" s="1" t="s">
        <v>1092</v>
      </c>
      <c r="N16" s="1" t="s">
        <v>1092</v>
      </c>
      <c r="O16" s="1" t="s">
        <v>1093</v>
      </c>
      <c r="P16" s="1" t="s">
        <v>1094</v>
      </c>
      <c r="Q16" s="1" t="s">
        <v>1095</v>
      </c>
      <c r="R16" s="1" t="s">
        <v>1189</v>
      </c>
      <c r="S16" s="1" t="s">
        <v>1097</v>
      </c>
      <c r="T16" s="1" t="s">
        <v>1098</v>
      </c>
      <c r="U16" s="1" t="s">
        <v>1060</v>
      </c>
      <c r="V16" s="1" t="s">
        <v>1099</v>
      </c>
    </row>
    <row r="17" s="1" customFormat="1" spans="1:22">
      <c r="A17" s="3">
        <v>999226731721699</v>
      </c>
      <c r="B17" s="1" t="s">
        <v>1084</v>
      </c>
      <c r="C17" s="1" t="s">
        <v>1190</v>
      </c>
      <c r="D17" s="1" t="s">
        <v>1191</v>
      </c>
      <c r="E17" s="1" t="s">
        <v>1192</v>
      </c>
      <c r="F17" s="1" t="s">
        <v>1084</v>
      </c>
      <c r="G17" s="1" t="s">
        <v>1088</v>
      </c>
      <c r="H17" s="1" t="s">
        <v>1089</v>
      </c>
      <c r="I17" s="1" t="s">
        <v>1193</v>
      </c>
      <c r="J17" s="1" t="s">
        <v>30</v>
      </c>
      <c r="K17" s="1" t="s">
        <v>1194</v>
      </c>
      <c r="L17" s="1" t="s">
        <v>1194</v>
      </c>
      <c r="M17" s="1" t="s">
        <v>1092</v>
      </c>
      <c r="N17" s="1" t="s">
        <v>1092</v>
      </c>
      <c r="O17" s="1" t="s">
        <v>1093</v>
      </c>
      <c r="P17" s="1" t="s">
        <v>1094</v>
      </c>
      <c r="Q17" s="1" t="s">
        <v>1095</v>
      </c>
      <c r="R17" s="1" t="s">
        <v>1195</v>
      </c>
      <c r="S17" s="1" t="s">
        <v>1097</v>
      </c>
      <c r="T17" s="1" t="s">
        <v>1098</v>
      </c>
      <c r="U17" s="1" t="s">
        <v>1060</v>
      </c>
      <c r="V17" s="1" t="s">
        <v>1196</v>
      </c>
    </row>
    <row r="18" s="1" customFormat="1" spans="1:22">
      <c r="A18" s="3">
        <v>999226733386880</v>
      </c>
      <c r="B18" s="1" t="s">
        <v>1084</v>
      </c>
      <c r="C18" s="1" t="s">
        <v>1197</v>
      </c>
      <c r="D18" s="1" t="s">
        <v>1198</v>
      </c>
      <c r="E18" s="1" t="s">
        <v>1199</v>
      </c>
      <c r="F18" s="1" t="s">
        <v>1084</v>
      </c>
      <c r="G18" s="1" t="s">
        <v>1088</v>
      </c>
      <c r="H18" s="1" t="s">
        <v>1089</v>
      </c>
      <c r="I18" s="1" t="s">
        <v>1200</v>
      </c>
      <c r="J18" s="1" t="s">
        <v>30</v>
      </c>
      <c r="K18" s="1" t="s">
        <v>1201</v>
      </c>
      <c r="L18" s="1" t="s">
        <v>1201</v>
      </c>
      <c r="M18" s="1" t="s">
        <v>1092</v>
      </c>
      <c r="N18" s="1" t="s">
        <v>1092</v>
      </c>
      <c r="O18" s="1" t="s">
        <v>1093</v>
      </c>
      <c r="P18" s="1" t="s">
        <v>1094</v>
      </c>
      <c r="Q18" s="1" t="s">
        <v>1095</v>
      </c>
      <c r="R18" s="1" t="s">
        <v>1202</v>
      </c>
      <c r="S18" s="1" t="s">
        <v>1097</v>
      </c>
      <c r="T18" s="1" t="s">
        <v>1098</v>
      </c>
      <c r="U18" s="1" t="s">
        <v>1060</v>
      </c>
      <c r="V18" s="1" t="s">
        <v>1120</v>
      </c>
    </row>
    <row r="19" s="1" customFormat="1" spans="1:22">
      <c r="A19" s="3">
        <v>999226733313687</v>
      </c>
      <c r="B19" s="1" t="s">
        <v>1084</v>
      </c>
      <c r="C19" s="1" t="s">
        <v>1203</v>
      </c>
      <c r="D19" s="1" t="s">
        <v>1204</v>
      </c>
      <c r="E19" s="1" t="s">
        <v>1205</v>
      </c>
      <c r="F19" s="1" t="s">
        <v>1084</v>
      </c>
      <c r="G19" s="1" t="s">
        <v>1088</v>
      </c>
      <c r="H19" s="1" t="s">
        <v>1089</v>
      </c>
      <c r="I19" s="1" t="s">
        <v>1206</v>
      </c>
      <c r="J19" s="1" t="s">
        <v>30</v>
      </c>
      <c r="K19" s="1" t="s">
        <v>1207</v>
      </c>
      <c r="L19" s="1" t="s">
        <v>1207</v>
      </c>
      <c r="M19" s="1" t="s">
        <v>1092</v>
      </c>
      <c r="N19" s="1" t="s">
        <v>1092</v>
      </c>
      <c r="O19" s="1" t="s">
        <v>1093</v>
      </c>
      <c r="P19" s="1" t="s">
        <v>1094</v>
      </c>
      <c r="Q19" s="1" t="s">
        <v>1095</v>
      </c>
      <c r="R19" s="1" t="s">
        <v>1208</v>
      </c>
      <c r="S19" s="1" t="s">
        <v>1097</v>
      </c>
      <c r="T19" s="1" t="s">
        <v>1098</v>
      </c>
      <c r="U19" s="1" t="s">
        <v>1060</v>
      </c>
      <c r="V19" s="1" t="s">
        <v>1140</v>
      </c>
    </row>
    <row r="20" s="1" customFormat="1" spans="1:22">
      <c r="A20" s="3">
        <v>999226730832550</v>
      </c>
      <c r="B20" s="1" t="s">
        <v>1084</v>
      </c>
      <c r="C20" s="1" t="s">
        <v>1209</v>
      </c>
      <c r="D20" s="1" t="s">
        <v>1210</v>
      </c>
      <c r="E20" s="1" t="s">
        <v>1211</v>
      </c>
      <c r="F20" s="1" t="s">
        <v>1084</v>
      </c>
      <c r="G20" s="1" t="s">
        <v>1088</v>
      </c>
      <c r="H20" s="1" t="s">
        <v>1089</v>
      </c>
      <c r="I20" s="1" t="s">
        <v>1212</v>
      </c>
      <c r="J20" s="1" t="s">
        <v>30</v>
      </c>
      <c r="K20" s="1" t="s">
        <v>1213</v>
      </c>
      <c r="L20" s="1" t="s">
        <v>1213</v>
      </c>
      <c r="M20" s="1" t="s">
        <v>1092</v>
      </c>
      <c r="N20" s="1" t="s">
        <v>1092</v>
      </c>
      <c r="O20" s="1" t="s">
        <v>1093</v>
      </c>
      <c r="P20" s="1" t="s">
        <v>1094</v>
      </c>
      <c r="Q20" s="1" t="s">
        <v>1095</v>
      </c>
      <c r="R20" s="1" t="s">
        <v>1214</v>
      </c>
      <c r="S20" s="1" t="s">
        <v>1097</v>
      </c>
      <c r="T20" s="1" t="s">
        <v>1098</v>
      </c>
      <c r="U20" s="1" t="s">
        <v>1060</v>
      </c>
      <c r="V20" s="1" t="s">
        <v>1106</v>
      </c>
    </row>
    <row r="21" s="1" customFormat="1" spans="1:22">
      <c r="A21" s="3">
        <v>999226731402679</v>
      </c>
      <c r="B21" s="1" t="s">
        <v>1084</v>
      </c>
      <c r="C21" s="1" t="s">
        <v>1215</v>
      </c>
      <c r="D21" s="1" t="s">
        <v>1216</v>
      </c>
      <c r="E21" s="1" t="s">
        <v>1217</v>
      </c>
      <c r="F21" s="1" t="s">
        <v>1084</v>
      </c>
      <c r="G21" s="1" t="s">
        <v>1088</v>
      </c>
      <c r="H21" s="1" t="s">
        <v>1089</v>
      </c>
      <c r="I21" s="1" t="s">
        <v>1218</v>
      </c>
      <c r="J21" s="1" t="s">
        <v>30</v>
      </c>
      <c r="K21" s="1" t="s">
        <v>1219</v>
      </c>
      <c r="L21" s="1" t="s">
        <v>1219</v>
      </c>
      <c r="M21" s="1" t="s">
        <v>1092</v>
      </c>
      <c r="N21" s="1" t="s">
        <v>1092</v>
      </c>
      <c r="O21" s="1" t="s">
        <v>1093</v>
      </c>
      <c r="P21" s="1" t="s">
        <v>1094</v>
      </c>
      <c r="Q21" s="1" t="s">
        <v>1095</v>
      </c>
      <c r="R21" s="1" t="s">
        <v>1220</v>
      </c>
      <c r="S21" s="1" t="s">
        <v>1097</v>
      </c>
      <c r="T21" s="1" t="s">
        <v>1098</v>
      </c>
      <c r="U21" s="1" t="s">
        <v>1060</v>
      </c>
      <c r="V21" s="1" t="s">
        <v>1196</v>
      </c>
    </row>
    <row r="22" s="1" customFormat="1" spans="1:22">
      <c r="A22" s="3">
        <v>999226730609101</v>
      </c>
      <c r="B22" s="1" t="s">
        <v>1084</v>
      </c>
      <c r="C22" s="1" t="s">
        <v>1221</v>
      </c>
      <c r="D22" s="1" t="s">
        <v>1222</v>
      </c>
      <c r="E22" s="1" t="s">
        <v>1223</v>
      </c>
      <c r="F22" s="1" t="s">
        <v>1084</v>
      </c>
      <c r="G22" s="1" t="s">
        <v>1088</v>
      </c>
      <c r="H22" s="1" t="s">
        <v>1089</v>
      </c>
      <c r="I22" s="1" t="s">
        <v>1224</v>
      </c>
      <c r="J22" s="1" t="s">
        <v>30</v>
      </c>
      <c r="K22" s="1" t="s">
        <v>1225</v>
      </c>
      <c r="L22" s="1" t="s">
        <v>1225</v>
      </c>
      <c r="M22" s="1" t="s">
        <v>1092</v>
      </c>
      <c r="N22" s="1" t="s">
        <v>1092</v>
      </c>
      <c r="O22" s="1" t="s">
        <v>1093</v>
      </c>
      <c r="P22" s="1" t="s">
        <v>1094</v>
      </c>
      <c r="Q22" s="1" t="s">
        <v>1095</v>
      </c>
      <c r="R22" s="1" t="s">
        <v>1226</v>
      </c>
      <c r="S22" s="1" t="s">
        <v>1097</v>
      </c>
      <c r="T22" s="1" t="s">
        <v>1098</v>
      </c>
      <c r="U22" s="1" t="s">
        <v>1177</v>
      </c>
      <c r="V22" s="1" t="s">
        <v>1227</v>
      </c>
    </row>
    <row r="23" s="1" customFormat="1" spans="1:22">
      <c r="A23" s="3">
        <v>999226730284472</v>
      </c>
      <c r="B23" s="1" t="s">
        <v>1084</v>
      </c>
      <c r="C23" s="1" t="s">
        <v>1228</v>
      </c>
      <c r="D23" s="1" t="s">
        <v>1229</v>
      </c>
      <c r="E23" s="1" t="s">
        <v>1230</v>
      </c>
      <c r="F23" s="1" t="s">
        <v>1084</v>
      </c>
      <c r="G23" s="1" t="s">
        <v>1088</v>
      </c>
      <c r="H23" s="1" t="s">
        <v>1089</v>
      </c>
      <c r="I23" s="1" t="s">
        <v>1231</v>
      </c>
      <c r="J23" s="1" t="s">
        <v>30</v>
      </c>
      <c r="K23" s="1" t="s">
        <v>1232</v>
      </c>
      <c r="L23" s="1" t="s">
        <v>1232</v>
      </c>
      <c r="M23" s="1" t="s">
        <v>1092</v>
      </c>
      <c r="N23" s="1" t="s">
        <v>1092</v>
      </c>
      <c r="O23" s="1" t="s">
        <v>1093</v>
      </c>
      <c r="P23" s="1" t="s">
        <v>1094</v>
      </c>
      <c r="Q23" s="1" t="s">
        <v>1095</v>
      </c>
      <c r="R23" s="1" t="s">
        <v>1233</v>
      </c>
      <c r="S23" s="1" t="s">
        <v>1097</v>
      </c>
      <c r="T23" s="1" t="s">
        <v>1098</v>
      </c>
      <c r="U23" s="1" t="s">
        <v>1060</v>
      </c>
      <c r="V23" s="1" t="s">
        <v>1127</v>
      </c>
    </row>
    <row r="24" s="1" customFormat="1" spans="1:22">
      <c r="A24" s="3">
        <v>999226729133733</v>
      </c>
      <c r="B24" s="1" t="s">
        <v>1234</v>
      </c>
      <c r="C24" s="1" t="s">
        <v>1235</v>
      </c>
      <c r="D24" s="1" t="s">
        <v>1236</v>
      </c>
      <c r="E24" s="1" t="s">
        <v>1237</v>
      </c>
      <c r="F24" s="1" t="s">
        <v>1084</v>
      </c>
      <c r="G24" s="1" t="s">
        <v>1088</v>
      </c>
      <c r="H24" s="1" t="s">
        <v>1089</v>
      </c>
      <c r="I24" s="1" t="s">
        <v>1238</v>
      </c>
      <c r="J24" s="1" t="s">
        <v>30</v>
      </c>
      <c r="K24" s="1" t="s">
        <v>1239</v>
      </c>
      <c r="L24" s="1" t="s">
        <v>1239</v>
      </c>
      <c r="M24" s="1" t="s">
        <v>1092</v>
      </c>
      <c r="N24" s="1" t="s">
        <v>1092</v>
      </c>
      <c r="O24" s="1" t="s">
        <v>1093</v>
      </c>
      <c r="P24" s="1" t="s">
        <v>1094</v>
      </c>
      <c r="Q24" s="1" t="s">
        <v>1095</v>
      </c>
      <c r="R24" s="1" t="s">
        <v>1240</v>
      </c>
      <c r="S24" s="1" t="s">
        <v>1097</v>
      </c>
      <c r="T24" s="1" t="s">
        <v>1098</v>
      </c>
      <c r="U24" s="1" t="s">
        <v>1060</v>
      </c>
      <c r="V24" s="1" t="s">
        <v>1196</v>
      </c>
    </row>
    <row r="25" s="1" customFormat="1" spans="1:22">
      <c r="A25" s="3">
        <v>999226728718493</v>
      </c>
      <c r="B25" s="1" t="s">
        <v>1234</v>
      </c>
      <c r="C25" s="1" t="s">
        <v>1241</v>
      </c>
      <c r="D25" s="1" t="s">
        <v>1242</v>
      </c>
      <c r="E25" s="1" t="s">
        <v>1243</v>
      </c>
      <c r="F25" s="1" t="s">
        <v>1084</v>
      </c>
      <c r="G25" s="1" t="s">
        <v>1088</v>
      </c>
      <c r="H25" s="1" t="s">
        <v>1089</v>
      </c>
      <c r="I25" s="1" t="s">
        <v>1244</v>
      </c>
      <c r="J25" s="1" t="s">
        <v>30</v>
      </c>
      <c r="K25" s="1" t="s">
        <v>1245</v>
      </c>
      <c r="L25" s="1" t="s">
        <v>1245</v>
      </c>
      <c r="M25" s="1" t="s">
        <v>1092</v>
      </c>
      <c r="N25" s="1" t="s">
        <v>1092</v>
      </c>
      <c r="O25" s="1" t="s">
        <v>1093</v>
      </c>
      <c r="P25" s="1" t="s">
        <v>1094</v>
      </c>
      <c r="Q25" s="1" t="s">
        <v>1095</v>
      </c>
      <c r="R25" s="1" t="s">
        <v>1246</v>
      </c>
      <c r="S25" s="1" t="s">
        <v>1097</v>
      </c>
      <c r="T25" s="1" t="s">
        <v>1098</v>
      </c>
      <c r="U25" s="1" t="s">
        <v>1060</v>
      </c>
      <c r="V25" s="1" t="s">
        <v>1099</v>
      </c>
    </row>
    <row r="26" s="1" customFormat="1" spans="1:22">
      <c r="A26" s="3">
        <v>999226728386215</v>
      </c>
      <c r="B26" s="1" t="s">
        <v>1234</v>
      </c>
      <c r="C26" s="1" t="s">
        <v>1247</v>
      </c>
      <c r="D26" s="1" t="s">
        <v>1248</v>
      </c>
      <c r="E26" s="1" t="s">
        <v>1249</v>
      </c>
      <c r="F26" s="1" t="s">
        <v>1084</v>
      </c>
      <c r="G26" s="1" t="s">
        <v>1088</v>
      </c>
      <c r="H26" s="1" t="s">
        <v>1089</v>
      </c>
      <c r="I26" s="1" t="s">
        <v>1250</v>
      </c>
      <c r="J26" s="1" t="s">
        <v>30</v>
      </c>
      <c r="K26" s="1" t="s">
        <v>1251</v>
      </c>
      <c r="L26" s="1" t="s">
        <v>1251</v>
      </c>
      <c r="M26" s="1" t="s">
        <v>1092</v>
      </c>
      <c r="N26" s="1" t="s">
        <v>1092</v>
      </c>
      <c r="O26" s="1" t="s">
        <v>1093</v>
      </c>
      <c r="P26" s="1" t="s">
        <v>1094</v>
      </c>
      <c r="Q26" s="1" t="s">
        <v>1095</v>
      </c>
      <c r="R26" s="1" t="s">
        <v>1252</v>
      </c>
      <c r="S26" s="1" t="s">
        <v>1097</v>
      </c>
      <c r="T26" s="1" t="s">
        <v>1098</v>
      </c>
      <c r="U26" s="1" t="s">
        <v>1060</v>
      </c>
      <c r="V26" s="1" t="s">
        <v>1099</v>
      </c>
    </row>
    <row r="27" s="1" customFormat="1" spans="1:22">
      <c r="A27" s="3">
        <v>999226728366282</v>
      </c>
      <c r="B27" s="1" t="s">
        <v>1234</v>
      </c>
      <c r="C27" s="1" t="s">
        <v>1253</v>
      </c>
      <c r="D27" s="1" t="s">
        <v>1115</v>
      </c>
      <c r="E27" s="1" t="s">
        <v>1254</v>
      </c>
      <c r="F27" s="1" t="s">
        <v>1084</v>
      </c>
      <c r="G27" s="1" t="s">
        <v>1088</v>
      </c>
      <c r="H27" s="1" t="s">
        <v>1089</v>
      </c>
      <c r="I27" s="1" t="s">
        <v>1255</v>
      </c>
      <c r="J27" s="1" t="s">
        <v>30</v>
      </c>
      <c r="K27" s="1" t="s">
        <v>1256</v>
      </c>
      <c r="L27" s="1" t="s">
        <v>1256</v>
      </c>
      <c r="M27" s="1" t="s">
        <v>1092</v>
      </c>
      <c r="N27" s="1" t="s">
        <v>1092</v>
      </c>
      <c r="O27" s="1" t="s">
        <v>1093</v>
      </c>
      <c r="P27" s="1" t="s">
        <v>1094</v>
      </c>
      <c r="Q27" s="1" t="s">
        <v>1095</v>
      </c>
      <c r="R27" s="1" t="s">
        <v>1257</v>
      </c>
      <c r="S27" s="1" t="s">
        <v>1097</v>
      </c>
      <c r="T27" s="1" t="s">
        <v>1098</v>
      </c>
      <c r="U27" s="1" t="s">
        <v>1060</v>
      </c>
      <c r="V27" s="1" t="s">
        <v>1120</v>
      </c>
    </row>
    <row r="28" s="1" customFormat="1" spans="1:22">
      <c r="A28" s="3">
        <v>999226727999638</v>
      </c>
      <c r="B28" s="1" t="s">
        <v>1234</v>
      </c>
      <c r="C28" s="1" t="s">
        <v>1258</v>
      </c>
      <c r="D28" s="1" t="s">
        <v>1259</v>
      </c>
      <c r="E28" s="1" t="s">
        <v>1260</v>
      </c>
      <c r="F28" s="1" t="s">
        <v>1084</v>
      </c>
      <c r="G28" s="1" t="s">
        <v>1088</v>
      </c>
      <c r="H28" s="1" t="s">
        <v>1089</v>
      </c>
      <c r="I28" s="1" t="s">
        <v>1261</v>
      </c>
      <c r="J28" s="1" t="s">
        <v>30</v>
      </c>
      <c r="K28" s="1" t="s">
        <v>1262</v>
      </c>
      <c r="L28" s="1" t="s">
        <v>1262</v>
      </c>
      <c r="M28" s="1" t="s">
        <v>1092</v>
      </c>
      <c r="N28" s="1" t="s">
        <v>1092</v>
      </c>
      <c r="O28" s="1" t="s">
        <v>1093</v>
      </c>
      <c r="P28" s="1" t="s">
        <v>1094</v>
      </c>
      <c r="Q28" s="1" t="s">
        <v>1095</v>
      </c>
      <c r="R28" s="1" t="s">
        <v>1263</v>
      </c>
      <c r="S28" s="1" t="s">
        <v>1097</v>
      </c>
      <c r="T28" s="1" t="s">
        <v>1098</v>
      </c>
      <c r="U28" s="1" t="s">
        <v>1060</v>
      </c>
      <c r="V28" s="1" t="s">
        <v>1140</v>
      </c>
    </row>
    <row r="29" s="1" customFormat="1" spans="1:22">
      <c r="A29" s="3">
        <v>999226727985531</v>
      </c>
      <c r="B29" s="1" t="s">
        <v>1234</v>
      </c>
      <c r="C29" s="1" t="s">
        <v>1264</v>
      </c>
      <c r="D29" s="1" t="s">
        <v>1265</v>
      </c>
      <c r="E29" s="1" t="s">
        <v>1266</v>
      </c>
      <c r="F29" s="1" t="s">
        <v>1234</v>
      </c>
      <c r="G29" s="1" t="s">
        <v>1088</v>
      </c>
      <c r="H29" s="1" t="s">
        <v>1089</v>
      </c>
      <c r="I29" s="1" t="s">
        <v>1267</v>
      </c>
      <c r="J29" s="1" t="s">
        <v>30</v>
      </c>
      <c r="K29" s="1" t="s">
        <v>1268</v>
      </c>
      <c r="L29" s="1" t="s">
        <v>1268</v>
      </c>
      <c r="M29" s="1" t="s">
        <v>1092</v>
      </c>
      <c r="N29" s="1" t="s">
        <v>1092</v>
      </c>
      <c r="O29" s="1" t="s">
        <v>1093</v>
      </c>
      <c r="P29" s="1" t="s">
        <v>1094</v>
      </c>
      <c r="Q29" s="1" t="s">
        <v>1095</v>
      </c>
      <c r="R29" s="1" t="s">
        <v>1269</v>
      </c>
      <c r="S29" s="1" t="s">
        <v>1097</v>
      </c>
      <c r="T29" s="1" t="s">
        <v>1098</v>
      </c>
      <c r="U29" s="1" t="s">
        <v>1060</v>
      </c>
      <c r="V29" s="1" t="s">
        <v>1099</v>
      </c>
    </row>
    <row r="30" s="1" customFormat="1" spans="1:22">
      <c r="A30" s="3">
        <v>999226732549177</v>
      </c>
      <c r="B30" s="1" t="s">
        <v>1084</v>
      </c>
      <c r="C30" s="1" t="s">
        <v>1270</v>
      </c>
      <c r="D30" s="1" t="s">
        <v>1271</v>
      </c>
      <c r="E30" s="1" t="s">
        <v>1272</v>
      </c>
      <c r="F30" s="1" t="s">
        <v>1084</v>
      </c>
      <c r="G30" s="1" t="s">
        <v>1088</v>
      </c>
      <c r="H30" s="1" t="s">
        <v>1089</v>
      </c>
      <c r="I30" s="1" t="s">
        <v>1273</v>
      </c>
      <c r="J30" s="1" t="s">
        <v>30</v>
      </c>
      <c r="K30" s="1" t="s">
        <v>1274</v>
      </c>
      <c r="L30" s="1" t="s">
        <v>1274</v>
      </c>
      <c r="M30" s="1" t="s">
        <v>1092</v>
      </c>
      <c r="N30" s="1" t="s">
        <v>1092</v>
      </c>
      <c r="O30" s="1" t="s">
        <v>1093</v>
      </c>
      <c r="P30" s="1" t="s">
        <v>1094</v>
      </c>
      <c r="Q30" s="1" t="s">
        <v>1095</v>
      </c>
      <c r="R30" s="1" t="s">
        <v>1275</v>
      </c>
      <c r="S30" s="1" t="s">
        <v>1097</v>
      </c>
      <c r="T30" s="1" t="s">
        <v>1098</v>
      </c>
      <c r="U30" s="1" t="s">
        <v>1060</v>
      </c>
      <c r="V30" s="1" t="s">
        <v>1276</v>
      </c>
    </row>
    <row r="31" s="1" customFormat="1" spans="1:22">
      <c r="A31" s="3">
        <v>999226730361721</v>
      </c>
      <c r="B31" s="1" t="s">
        <v>1084</v>
      </c>
      <c r="C31" s="1" t="s">
        <v>1277</v>
      </c>
      <c r="D31" s="1" t="s">
        <v>1278</v>
      </c>
      <c r="E31" s="1" t="s">
        <v>1279</v>
      </c>
      <c r="F31" s="1" t="s">
        <v>1084</v>
      </c>
      <c r="G31" s="1" t="s">
        <v>1088</v>
      </c>
      <c r="H31" s="1" t="s">
        <v>1089</v>
      </c>
      <c r="I31" s="1" t="s">
        <v>1280</v>
      </c>
      <c r="J31" s="1" t="s">
        <v>30</v>
      </c>
      <c r="K31" s="1" t="s">
        <v>1281</v>
      </c>
      <c r="L31" s="1" t="s">
        <v>1281</v>
      </c>
      <c r="M31" s="1" t="s">
        <v>1092</v>
      </c>
      <c r="N31" s="1" t="s">
        <v>1092</v>
      </c>
      <c r="O31" s="1" t="s">
        <v>1093</v>
      </c>
      <c r="P31" s="1" t="s">
        <v>1094</v>
      </c>
      <c r="Q31" s="1" t="s">
        <v>1095</v>
      </c>
      <c r="R31" s="1" t="s">
        <v>1282</v>
      </c>
      <c r="S31" s="1" t="s">
        <v>1097</v>
      </c>
      <c r="T31" s="1" t="s">
        <v>1098</v>
      </c>
      <c r="U31" s="1" t="s">
        <v>1060</v>
      </c>
      <c r="V31" s="1" t="s">
        <v>1106</v>
      </c>
    </row>
    <row r="32" s="1" customFormat="1" spans="1:22">
      <c r="A32" s="3">
        <v>999226731199327</v>
      </c>
      <c r="B32" s="1" t="s">
        <v>1084</v>
      </c>
      <c r="C32" s="1" t="s">
        <v>1283</v>
      </c>
      <c r="D32" s="1" t="s">
        <v>1284</v>
      </c>
      <c r="E32" s="1" t="s">
        <v>1285</v>
      </c>
      <c r="F32" s="1" t="s">
        <v>1084</v>
      </c>
      <c r="G32" s="1" t="s">
        <v>1088</v>
      </c>
      <c r="H32" s="1" t="s">
        <v>1089</v>
      </c>
      <c r="I32" s="1" t="s">
        <v>1286</v>
      </c>
      <c r="J32" s="1" t="s">
        <v>30</v>
      </c>
      <c r="K32" s="1" t="s">
        <v>1287</v>
      </c>
      <c r="L32" s="1" t="s">
        <v>1287</v>
      </c>
      <c r="M32" s="1" t="s">
        <v>1092</v>
      </c>
      <c r="N32" s="1" t="s">
        <v>1092</v>
      </c>
      <c r="O32" s="1" t="s">
        <v>1093</v>
      </c>
      <c r="P32" s="1" t="s">
        <v>1094</v>
      </c>
      <c r="Q32" s="1" t="s">
        <v>1095</v>
      </c>
      <c r="R32" s="1" t="s">
        <v>1288</v>
      </c>
      <c r="S32" s="1" t="s">
        <v>1097</v>
      </c>
      <c r="T32" s="1" t="s">
        <v>1098</v>
      </c>
      <c r="U32" s="1" t="s">
        <v>1060</v>
      </c>
      <c r="V32" s="1" t="s">
        <v>1289</v>
      </c>
    </row>
    <row r="33" s="1" customFormat="1" spans="1:22">
      <c r="A33" s="3">
        <v>999226725340149</v>
      </c>
      <c r="B33" s="1" t="s">
        <v>1234</v>
      </c>
      <c r="C33" s="1" t="s">
        <v>1290</v>
      </c>
      <c r="D33" s="1" t="s">
        <v>1291</v>
      </c>
      <c r="E33" s="1" t="s">
        <v>1292</v>
      </c>
      <c r="F33" s="1" t="s">
        <v>1084</v>
      </c>
      <c r="G33" s="1" t="s">
        <v>1088</v>
      </c>
      <c r="H33" s="1" t="s">
        <v>1089</v>
      </c>
      <c r="I33" s="1" t="s">
        <v>1293</v>
      </c>
      <c r="J33" s="1" t="s">
        <v>30</v>
      </c>
      <c r="K33" s="1" t="s">
        <v>1294</v>
      </c>
      <c r="L33" s="1" t="s">
        <v>1294</v>
      </c>
      <c r="M33" s="1" t="s">
        <v>1092</v>
      </c>
      <c r="N33" s="1" t="s">
        <v>1092</v>
      </c>
      <c r="O33" s="1" t="s">
        <v>1093</v>
      </c>
      <c r="P33" s="1" t="s">
        <v>1094</v>
      </c>
      <c r="Q33" s="1" t="s">
        <v>1095</v>
      </c>
      <c r="R33" s="1" t="s">
        <v>1295</v>
      </c>
      <c r="S33" s="1" t="s">
        <v>1097</v>
      </c>
      <c r="T33" s="1" t="s">
        <v>1098</v>
      </c>
      <c r="U33" s="1" t="s">
        <v>1060</v>
      </c>
      <c r="V33" s="1" t="s">
        <v>1296</v>
      </c>
    </row>
    <row r="34" s="1" customFormat="1" spans="1:22">
      <c r="A34" s="3">
        <v>999226727265079</v>
      </c>
      <c r="B34" s="1" t="s">
        <v>1234</v>
      </c>
      <c r="C34" s="1" t="s">
        <v>1297</v>
      </c>
      <c r="D34" s="1" t="s">
        <v>1298</v>
      </c>
      <c r="E34" s="1" t="s">
        <v>1299</v>
      </c>
      <c r="F34" s="1" t="s">
        <v>1084</v>
      </c>
      <c r="G34" s="1" t="s">
        <v>1088</v>
      </c>
      <c r="H34" s="1" t="s">
        <v>1089</v>
      </c>
      <c r="I34" s="1" t="s">
        <v>1300</v>
      </c>
      <c r="J34" s="1" t="s">
        <v>30</v>
      </c>
      <c r="K34" s="1" t="s">
        <v>1301</v>
      </c>
      <c r="L34" s="1" t="s">
        <v>1301</v>
      </c>
      <c r="M34" s="1" t="s">
        <v>1092</v>
      </c>
      <c r="N34" s="1" t="s">
        <v>1092</v>
      </c>
      <c r="O34" s="1" t="s">
        <v>1093</v>
      </c>
      <c r="P34" s="1" t="s">
        <v>1094</v>
      </c>
      <c r="Q34" s="1" t="s">
        <v>1095</v>
      </c>
      <c r="R34" s="1" t="s">
        <v>1302</v>
      </c>
      <c r="S34" s="1" t="s">
        <v>1097</v>
      </c>
      <c r="T34" s="1" t="s">
        <v>1098</v>
      </c>
      <c r="U34" s="1" t="s">
        <v>1060</v>
      </c>
      <c r="V34" s="1" t="s">
        <v>1296</v>
      </c>
    </row>
    <row r="35" s="1" customFormat="1" spans="1:22">
      <c r="A35" s="3">
        <v>999226724936583</v>
      </c>
      <c r="B35" s="1" t="s">
        <v>1234</v>
      </c>
      <c r="C35" s="1" t="s">
        <v>1303</v>
      </c>
      <c r="D35" s="1" t="s">
        <v>1304</v>
      </c>
      <c r="E35" s="1" t="s">
        <v>1305</v>
      </c>
      <c r="F35" s="1" t="s">
        <v>1084</v>
      </c>
      <c r="G35" s="1" t="s">
        <v>1088</v>
      </c>
      <c r="H35" s="1" t="s">
        <v>1089</v>
      </c>
      <c r="I35" s="1" t="s">
        <v>1306</v>
      </c>
      <c r="J35" s="1" t="s">
        <v>30</v>
      </c>
      <c r="K35" s="1" t="s">
        <v>1307</v>
      </c>
      <c r="L35" s="1" t="s">
        <v>1307</v>
      </c>
      <c r="M35" s="1" t="s">
        <v>1092</v>
      </c>
      <c r="N35" s="1" t="s">
        <v>1092</v>
      </c>
      <c r="O35" s="1" t="s">
        <v>1093</v>
      </c>
      <c r="P35" s="1" t="s">
        <v>1094</v>
      </c>
      <c r="Q35" s="1" t="s">
        <v>1095</v>
      </c>
      <c r="R35" s="1" t="s">
        <v>1308</v>
      </c>
      <c r="S35" s="1" t="s">
        <v>1097</v>
      </c>
      <c r="T35" s="1" t="s">
        <v>1098</v>
      </c>
      <c r="U35" s="1" t="s">
        <v>1060</v>
      </c>
      <c r="V35" s="1" t="s">
        <v>1120</v>
      </c>
    </row>
    <row r="36" s="1" customFormat="1" spans="1:22">
      <c r="A36" s="3">
        <v>999226726473319</v>
      </c>
      <c r="B36" s="1" t="s">
        <v>1234</v>
      </c>
      <c r="C36" s="1" t="s">
        <v>1309</v>
      </c>
      <c r="D36" s="1" t="s">
        <v>1310</v>
      </c>
      <c r="E36" s="1" t="s">
        <v>1311</v>
      </c>
      <c r="F36" s="1" t="s">
        <v>1234</v>
      </c>
      <c r="G36" s="1" t="s">
        <v>1088</v>
      </c>
      <c r="H36" s="1" t="s">
        <v>1089</v>
      </c>
      <c r="I36" s="1" t="s">
        <v>1312</v>
      </c>
      <c r="J36" s="1" t="s">
        <v>30</v>
      </c>
      <c r="K36" s="1" t="s">
        <v>1313</v>
      </c>
      <c r="L36" s="1" t="s">
        <v>1313</v>
      </c>
      <c r="M36" s="1" t="s">
        <v>1092</v>
      </c>
      <c r="N36" s="1" t="s">
        <v>1092</v>
      </c>
      <c r="O36" s="1" t="s">
        <v>1093</v>
      </c>
      <c r="P36" s="1" t="s">
        <v>1094</v>
      </c>
      <c r="Q36" s="1" t="s">
        <v>1095</v>
      </c>
      <c r="R36" s="1" t="s">
        <v>1314</v>
      </c>
      <c r="S36" s="1" t="s">
        <v>1097</v>
      </c>
      <c r="T36" s="1" t="s">
        <v>1098</v>
      </c>
      <c r="U36" s="1" t="s">
        <v>1060</v>
      </c>
      <c r="V36" s="1" t="s">
        <v>1099</v>
      </c>
    </row>
    <row r="37" s="1" customFormat="1" spans="1:22">
      <c r="A37" s="3">
        <v>999226726761053</v>
      </c>
      <c r="B37" s="1" t="s">
        <v>1234</v>
      </c>
      <c r="C37" s="1" t="s">
        <v>1315</v>
      </c>
      <c r="D37" s="1" t="s">
        <v>1316</v>
      </c>
      <c r="E37" s="1" t="s">
        <v>1317</v>
      </c>
      <c r="F37" s="1" t="s">
        <v>1084</v>
      </c>
      <c r="G37" s="1" t="s">
        <v>1088</v>
      </c>
      <c r="H37" s="1" t="s">
        <v>1089</v>
      </c>
      <c r="I37" s="1" t="s">
        <v>1318</v>
      </c>
      <c r="J37" s="1" t="s">
        <v>30</v>
      </c>
      <c r="K37" s="1" t="s">
        <v>1319</v>
      </c>
      <c r="L37" s="1" t="s">
        <v>1319</v>
      </c>
      <c r="M37" s="1" t="s">
        <v>1092</v>
      </c>
      <c r="N37" s="1" t="s">
        <v>1092</v>
      </c>
      <c r="O37" s="1" t="s">
        <v>1093</v>
      </c>
      <c r="P37" s="1" t="s">
        <v>1094</v>
      </c>
      <c r="Q37" s="1" t="s">
        <v>1095</v>
      </c>
      <c r="R37" s="1" t="s">
        <v>1320</v>
      </c>
      <c r="S37" s="1" t="s">
        <v>1097</v>
      </c>
      <c r="T37" s="1" t="s">
        <v>1098</v>
      </c>
      <c r="U37" s="1" t="s">
        <v>1060</v>
      </c>
      <c r="V37" s="1" t="s">
        <v>1140</v>
      </c>
    </row>
    <row r="38" s="1" customFormat="1" spans="1:22">
      <c r="A38" s="3">
        <v>999226724833220</v>
      </c>
      <c r="B38" s="1" t="s">
        <v>1234</v>
      </c>
      <c r="C38" s="1" t="s">
        <v>1321</v>
      </c>
      <c r="D38" s="1" t="s">
        <v>1322</v>
      </c>
      <c r="E38" s="1" t="s">
        <v>1323</v>
      </c>
      <c r="F38" s="1" t="s">
        <v>1084</v>
      </c>
      <c r="G38" s="1" t="s">
        <v>1088</v>
      </c>
      <c r="H38" s="1" t="s">
        <v>1089</v>
      </c>
      <c r="I38" s="1" t="s">
        <v>1324</v>
      </c>
      <c r="J38" s="1" t="s">
        <v>30</v>
      </c>
      <c r="K38" s="1" t="s">
        <v>1325</v>
      </c>
      <c r="L38" s="1" t="s">
        <v>1325</v>
      </c>
      <c r="M38" s="1" t="s">
        <v>1092</v>
      </c>
      <c r="N38" s="1" t="s">
        <v>1092</v>
      </c>
      <c r="O38" s="1" t="s">
        <v>1093</v>
      </c>
      <c r="P38" s="1" t="s">
        <v>1094</v>
      </c>
      <c r="Q38" s="1" t="s">
        <v>1095</v>
      </c>
      <c r="R38" s="1" t="s">
        <v>1326</v>
      </c>
      <c r="S38" s="1" t="s">
        <v>1097</v>
      </c>
      <c r="T38" s="1" t="s">
        <v>1098</v>
      </c>
      <c r="U38" s="1" t="s">
        <v>1060</v>
      </c>
      <c r="V38" s="1" t="s">
        <v>1127</v>
      </c>
    </row>
    <row r="39" s="1" customFormat="1" spans="1:22">
      <c r="A39" s="3">
        <v>999226724849547</v>
      </c>
      <c r="B39" s="1" t="s">
        <v>1234</v>
      </c>
      <c r="C39" s="1" t="s">
        <v>1327</v>
      </c>
      <c r="D39" s="1" t="s">
        <v>1328</v>
      </c>
      <c r="E39" s="1" t="s">
        <v>1329</v>
      </c>
      <c r="F39" s="1" t="s">
        <v>1084</v>
      </c>
      <c r="G39" s="1" t="s">
        <v>1088</v>
      </c>
      <c r="H39" s="1" t="s">
        <v>1089</v>
      </c>
      <c r="I39" s="1" t="s">
        <v>1330</v>
      </c>
      <c r="J39" s="1" t="s">
        <v>30</v>
      </c>
      <c r="K39" s="1" t="s">
        <v>1331</v>
      </c>
      <c r="L39" s="1" t="s">
        <v>1331</v>
      </c>
      <c r="M39" s="1" t="s">
        <v>1092</v>
      </c>
      <c r="N39" s="1" t="s">
        <v>1092</v>
      </c>
      <c r="O39" s="1" t="s">
        <v>1093</v>
      </c>
      <c r="P39" s="1" t="s">
        <v>1094</v>
      </c>
      <c r="Q39" s="1" t="s">
        <v>1095</v>
      </c>
      <c r="R39" s="1" t="s">
        <v>1332</v>
      </c>
      <c r="S39" s="1" t="s">
        <v>1097</v>
      </c>
      <c r="T39" s="1" t="s">
        <v>1098</v>
      </c>
      <c r="U39" s="1" t="s">
        <v>1060</v>
      </c>
      <c r="V39" s="1" t="s">
        <v>1333</v>
      </c>
    </row>
    <row r="40" s="1" customFormat="1" spans="1:22">
      <c r="A40" s="3">
        <v>999226723297946</v>
      </c>
      <c r="B40" s="1" t="s">
        <v>1234</v>
      </c>
      <c r="C40" s="1" t="s">
        <v>1334</v>
      </c>
      <c r="D40" s="1" t="s">
        <v>1335</v>
      </c>
      <c r="E40" s="1" t="s">
        <v>1336</v>
      </c>
      <c r="F40" s="1" t="s">
        <v>1084</v>
      </c>
      <c r="G40" s="1" t="s">
        <v>1088</v>
      </c>
      <c r="H40" s="1" t="s">
        <v>1089</v>
      </c>
      <c r="I40" s="1" t="s">
        <v>1337</v>
      </c>
      <c r="J40" s="1" t="s">
        <v>30</v>
      </c>
      <c r="K40" s="1" t="s">
        <v>1338</v>
      </c>
      <c r="L40" s="1" t="s">
        <v>1338</v>
      </c>
      <c r="M40" s="1" t="s">
        <v>1092</v>
      </c>
      <c r="N40" s="1" t="s">
        <v>1092</v>
      </c>
      <c r="O40" s="1" t="s">
        <v>1093</v>
      </c>
      <c r="P40" s="1" t="s">
        <v>1094</v>
      </c>
      <c r="Q40" s="1" t="s">
        <v>1095</v>
      </c>
      <c r="R40" s="1" t="s">
        <v>1339</v>
      </c>
      <c r="S40" s="1" t="s">
        <v>1097</v>
      </c>
      <c r="T40" s="1" t="s">
        <v>1098</v>
      </c>
      <c r="U40" s="1" t="s">
        <v>1060</v>
      </c>
      <c r="V40" s="1" t="s">
        <v>1140</v>
      </c>
    </row>
    <row r="41" s="1" customFormat="1" spans="1:22">
      <c r="A41" s="3">
        <v>999226722783265</v>
      </c>
      <c r="B41" s="1" t="s">
        <v>1234</v>
      </c>
      <c r="C41" s="1" t="s">
        <v>1340</v>
      </c>
      <c r="D41" s="1" t="s">
        <v>1341</v>
      </c>
      <c r="E41" s="1" t="s">
        <v>1342</v>
      </c>
      <c r="F41" s="1" t="s">
        <v>1234</v>
      </c>
      <c r="G41" s="1" t="s">
        <v>1088</v>
      </c>
      <c r="H41" s="1" t="s">
        <v>1089</v>
      </c>
      <c r="I41" s="1" t="s">
        <v>1343</v>
      </c>
      <c r="J41" s="1" t="s">
        <v>30</v>
      </c>
      <c r="K41" s="1" t="s">
        <v>1344</v>
      </c>
      <c r="L41" s="1" t="s">
        <v>1344</v>
      </c>
      <c r="M41" s="1" t="s">
        <v>1092</v>
      </c>
      <c r="N41" s="1" t="s">
        <v>1092</v>
      </c>
      <c r="O41" s="1" t="s">
        <v>1093</v>
      </c>
      <c r="P41" s="1" t="s">
        <v>1094</v>
      </c>
      <c r="Q41" s="1" t="s">
        <v>1095</v>
      </c>
      <c r="R41" s="1" t="s">
        <v>1345</v>
      </c>
      <c r="S41" s="1" t="s">
        <v>1097</v>
      </c>
      <c r="T41" s="1" t="s">
        <v>1098</v>
      </c>
      <c r="U41" s="1" t="s">
        <v>1060</v>
      </c>
      <c r="V41" s="1" t="s">
        <v>1127</v>
      </c>
    </row>
    <row r="42" s="1" customFormat="1" spans="1:22">
      <c r="A42" s="3">
        <v>999226719254877</v>
      </c>
      <c r="B42" s="1" t="s">
        <v>1234</v>
      </c>
      <c r="C42" s="1" t="s">
        <v>1346</v>
      </c>
      <c r="D42" s="1" t="s">
        <v>1347</v>
      </c>
      <c r="E42" s="1" t="s">
        <v>1348</v>
      </c>
      <c r="F42" s="1" t="s">
        <v>1234</v>
      </c>
      <c r="G42" s="1" t="s">
        <v>1088</v>
      </c>
      <c r="H42" s="1" t="s">
        <v>1089</v>
      </c>
      <c r="I42" s="1" t="s">
        <v>1349</v>
      </c>
      <c r="J42" s="1" t="s">
        <v>30</v>
      </c>
      <c r="K42" s="1" t="s">
        <v>1350</v>
      </c>
      <c r="L42" s="1" t="s">
        <v>1350</v>
      </c>
      <c r="M42" s="1" t="s">
        <v>1092</v>
      </c>
      <c r="N42" s="1" t="s">
        <v>1092</v>
      </c>
      <c r="O42" s="1" t="s">
        <v>1093</v>
      </c>
      <c r="P42" s="1" t="s">
        <v>1094</v>
      </c>
      <c r="Q42" s="1" t="s">
        <v>1095</v>
      </c>
      <c r="R42" s="1" t="s">
        <v>1351</v>
      </c>
      <c r="S42" s="1" t="s">
        <v>1097</v>
      </c>
      <c r="T42" s="1" t="s">
        <v>1098</v>
      </c>
      <c r="U42" s="1" t="s">
        <v>1060</v>
      </c>
      <c r="V42" s="1" t="s">
        <v>1099</v>
      </c>
    </row>
    <row r="43" s="1" customFormat="1" spans="1:22">
      <c r="A43" s="3">
        <v>999226718612550</v>
      </c>
      <c r="B43" s="1" t="s">
        <v>1234</v>
      </c>
      <c r="C43" s="1" t="s">
        <v>1352</v>
      </c>
      <c r="D43" s="1" t="s">
        <v>1353</v>
      </c>
      <c r="E43" s="1" t="s">
        <v>1354</v>
      </c>
      <c r="F43" s="1" t="s">
        <v>1084</v>
      </c>
      <c r="G43" s="1" t="s">
        <v>1088</v>
      </c>
      <c r="H43" s="1" t="s">
        <v>1089</v>
      </c>
      <c r="I43" s="1" t="s">
        <v>1355</v>
      </c>
      <c r="J43" s="1" t="s">
        <v>30</v>
      </c>
      <c r="K43" s="1" t="s">
        <v>1356</v>
      </c>
      <c r="L43" s="1" t="s">
        <v>1356</v>
      </c>
      <c r="M43" s="1" t="s">
        <v>1092</v>
      </c>
      <c r="N43" s="1" t="s">
        <v>1092</v>
      </c>
      <c r="O43" s="1" t="s">
        <v>1093</v>
      </c>
      <c r="P43" s="1" t="s">
        <v>1094</v>
      </c>
      <c r="Q43" s="1" t="s">
        <v>1095</v>
      </c>
      <c r="R43" s="1" t="s">
        <v>1357</v>
      </c>
      <c r="S43" s="1" t="s">
        <v>1097</v>
      </c>
      <c r="T43" s="1" t="s">
        <v>1098</v>
      </c>
      <c r="U43" s="1" t="s">
        <v>1060</v>
      </c>
      <c r="V43" s="1" t="s">
        <v>1099</v>
      </c>
    </row>
    <row r="44" s="1" customFormat="1" spans="1:22">
      <c r="A44" s="3">
        <v>999226716452777</v>
      </c>
      <c r="B44" s="1" t="s">
        <v>1234</v>
      </c>
      <c r="C44" s="1" t="s">
        <v>1358</v>
      </c>
      <c r="D44" s="1" t="s">
        <v>1359</v>
      </c>
      <c r="E44" s="1" t="s">
        <v>1360</v>
      </c>
      <c r="F44" s="1" t="s">
        <v>1084</v>
      </c>
      <c r="G44" s="1" t="s">
        <v>1088</v>
      </c>
      <c r="H44" s="1" t="s">
        <v>1089</v>
      </c>
      <c r="I44" s="1" t="s">
        <v>1361</v>
      </c>
      <c r="J44" s="1" t="s">
        <v>30</v>
      </c>
      <c r="K44" s="1" t="s">
        <v>1362</v>
      </c>
      <c r="L44" s="1" t="s">
        <v>1362</v>
      </c>
      <c r="M44" s="1" t="s">
        <v>1092</v>
      </c>
      <c r="N44" s="1" t="s">
        <v>1092</v>
      </c>
      <c r="O44" s="1" t="s">
        <v>1093</v>
      </c>
      <c r="P44" s="1" t="s">
        <v>1094</v>
      </c>
      <c r="Q44" s="1" t="s">
        <v>1095</v>
      </c>
      <c r="R44" s="1" t="s">
        <v>1363</v>
      </c>
      <c r="S44" s="1" t="s">
        <v>1097</v>
      </c>
      <c r="T44" s="1" t="s">
        <v>1098</v>
      </c>
      <c r="U44" s="1" t="s">
        <v>1060</v>
      </c>
      <c r="V44" s="1" t="s">
        <v>1106</v>
      </c>
    </row>
    <row r="45" s="1" customFormat="1" spans="1:22">
      <c r="A45" s="3">
        <v>999226715932262</v>
      </c>
      <c r="B45" s="1" t="s">
        <v>1234</v>
      </c>
      <c r="C45" s="1" t="s">
        <v>1364</v>
      </c>
      <c r="D45" s="1" t="s">
        <v>1365</v>
      </c>
      <c r="E45" s="1" t="s">
        <v>1366</v>
      </c>
      <c r="F45" s="1" t="s">
        <v>1084</v>
      </c>
      <c r="G45" s="1" t="s">
        <v>1088</v>
      </c>
      <c r="H45" s="1" t="s">
        <v>1089</v>
      </c>
      <c r="I45" s="1" t="s">
        <v>1367</v>
      </c>
      <c r="J45" s="1" t="s">
        <v>30</v>
      </c>
      <c r="K45" s="1" t="s">
        <v>1368</v>
      </c>
      <c r="L45" s="1" t="s">
        <v>1368</v>
      </c>
      <c r="M45" s="1" t="s">
        <v>1092</v>
      </c>
      <c r="N45" s="1" t="s">
        <v>1092</v>
      </c>
      <c r="O45" s="1" t="s">
        <v>1093</v>
      </c>
      <c r="P45" s="1" t="s">
        <v>1094</v>
      </c>
      <c r="Q45" s="1" t="s">
        <v>1095</v>
      </c>
      <c r="R45" s="1" t="s">
        <v>1369</v>
      </c>
      <c r="S45" s="1" t="s">
        <v>1097</v>
      </c>
      <c r="T45" s="1" t="s">
        <v>1098</v>
      </c>
      <c r="U45" s="1" t="s">
        <v>1060</v>
      </c>
      <c r="V45" s="1" t="s">
        <v>1099</v>
      </c>
    </row>
    <row r="46" s="1" customFormat="1" spans="1:22">
      <c r="A46" s="3">
        <v>999226715914089</v>
      </c>
      <c r="B46" s="1" t="s">
        <v>1234</v>
      </c>
      <c r="C46" s="1" t="s">
        <v>1370</v>
      </c>
      <c r="D46" s="1" t="s">
        <v>1365</v>
      </c>
      <c r="E46" s="1" t="s">
        <v>1366</v>
      </c>
      <c r="F46" s="1" t="s">
        <v>1084</v>
      </c>
      <c r="G46" s="1" t="s">
        <v>1088</v>
      </c>
      <c r="H46" s="1" t="s">
        <v>1089</v>
      </c>
      <c r="I46" s="1" t="s">
        <v>1367</v>
      </c>
      <c r="J46" s="1" t="s">
        <v>30</v>
      </c>
      <c r="K46" s="1" t="s">
        <v>1368</v>
      </c>
      <c r="L46" s="1" t="s">
        <v>1368</v>
      </c>
      <c r="M46" s="1" t="s">
        <v>1092</v>
      </c>
      <c r="N46" s="1" t="s">
        <v>1092</v>
      </c>
      <c r="O46" s="1" t="s">
        <v>1093</v>
      </c>
      <c r="P46" s="1" t="s">
        <v>1094</v>
      </c>
      <c r="Q46" s="1" t="s">
        <v>1095</v>
      </c>
      <c r="R46" s="1" t="s">
        <v>1371</v>
      </c>
      <c r="S46" s="1" t="s">
        <v>1097</v>
      </c>
      <c r="T46" s="1" t="s">
        <v>1098</v>
      </c>
      <c r="U46" s="1" t="s">
        <v>1060</v>
      </c>
      <c r="V46" s="1" t="s">
        <v>1099</v>
      </c>
    </row>
    <row r="47" s="1" customFormat="1" spans="1:22">
      <c r="A47" s="3">
        <v>999226724302216</v>
      </c>
      <c r="B47" s="1" t="s">
        <v>1234</v>
      </c>
      <c r="C47" s="1" t="s">
        <v>1372</v>
      </c>
      <c r="D47" s="1" t="s">
        <v>1373</v>
      </c>
      <c r="E47" s="1" t="s">
        <v>1374</v>
      </c>
      <c r="F47" s="1" t="s">
        <v>1084</v>
      </c>
      <c r="G47" s="1" t="s">
        <v>1088</v>
      </c>
      <c r="H47" s="1" t="s">
        <v>1089</v>
      </c>
      <c r="I47" s="1" t="s">
        <v>1375</v>
      </c>
      <c r="J47" s="1" t="s">
        <v>30</v>
      </c>
      <c r="K47" s="1" t="s">
        <v>1376</v>
      </c>
      <c r="L47" s="1" t="s">
        <v>1376</v>
      </c>
      <c r="M47" s="1" t="s">
        <v>1092</v>
      </c>
      <c r="N47" s="1" t="s">
        <v>1092</v>
      </c>
      <c r="O47" s="1" t="s">
        <v>1093</v>
      </c>
      <c r="P47" s="1" t="s">
        <v>1094</v>
      </c>
      <c r="Q47" s="1" t="s">
        <v>1095</v>
      </c>
      <c r="R47" s="1" t="s">
        <v>1377</v>
      </c>
      <c r="S47" s="1" t="s">
        <v>1097</v>
      </c>
      <c r="T47" s="1" t="s">
        <v>1098</v>
      </c>
      <c r="U47" s="1" t="s">
        <v>1177</v>
      </c>
      <c r="V47" s="1" t="s">
        <v>1196</v>
      </c>
    </row>
    <row r="48" s="1" customFormat="1" spans="1:22">
      <c r="A48" s="3">
        <v>999226724980634</v>
      </c>
      <c r="B48" s="1" t="s">
        <v>1234</v>
      </c>
      <c r="C48" s="1" t="s">
        <v>1378</v>
      </c>
      <c r="D48" s="1" t="s">
        <v>1379</v>
      </c>
      <c r="E48" s="1" t="s">
        <v>1380</v>
      </c>
      <c r="F48" s="1" t="s">
        <v>1084</v>
      </c>
      <c r="G48" s="1" t="s">
        <v>1088</v>
      </c>
      <c r="H48" s="1" t="s">
        <v>1089</v>
      </c>
      <c r="I48" s="1" t="s">
        <v>1381</v>
      </c>
      <c r="J48" s="1" t="s">
        <v>30</v>
      </c>
      <c r="K48" s="1" t="s">
        <v>1382</v>
      </c>
      <c r="L48" s="1" t="s">
        <v>1382</v>
      </c>
      <c r="M48" s="1" t="s">
        <v>1092</v>
      </c>
      <c r="N48" s="1" t="s">
        <v>1092</v>
      </c>
      <c r="O48" s="1" t="s">
        <v>1093</v>
      </c>
      <c r="P48" s="1" t="s">
        <v>1094</v>
      </c>
      <c r="Q48" s="1" t="s">
        <v>1095</v>
      </c>
      <c r="R48" s="1" t="s">
        <v>1383</v>
      </c>
      <c r="S48" s="1" t="s">
        <v>1097</v>
      </c>
      <c r="T48" s="1" t="s">
        <v>1098</v>
      </c>
      <c r="U48" s="1" t="s">
        <v>1060</v>
      </c>
      <c r="V48" s="1" t="s">
        <v>1140</v>
      </c>
    </row>
    <row r="49" s="1" customFormat="1" spans="1:22">
      <c r="A49" s="3">
        <v>999226724825920</v>
      </c>
      <c r="B49" s="1" t="s">
        <v>1234</v>
      </c>
      <c r="C49" s="1" t="s">
        <v>1384</v>
      </c>
      <c r="D49" s="1" t="s">
        <v>1385</v>
      </c>
      <c r="E49" s="1" t="s">
        <v>1386</v>
      </c>
      <c r="F49" s="1" t="s">
        <v>1234</v>
      </c>
      <c r="G49" s="1" t="s">
        <v>1088</v>
      </c>
      <c r="H49" s="1" t="s">
        <v>1089</v>
      </c>
      <c r="I49" s="1" t="s">
        <v>1387</v>
      </c>
      <c r="J49" s="1" t="s">
        <v>30</v>
      </c>
      <c r="K49" s="1" t="s">
        <v>1388</v>
      </c>
      <c r="L49" s="1" t="s">
        <v>1388</v>
      </c>
      <c r="M49" s="1" t="s">
        <v>1092</v>
      </c>
      <c r="N49" s="1" t="s">
        <v>1092</v>
      </c>
      <c r="O49" s="1" t="s">
        <v>1093</v>
      </c>
      <c r="P49" s="1" t="s">
        <v>1094</v>
      </c>
      <c r="Q49" s="1" t="s">
        <v>1095</v>
      </c>
      <c r="R49" s="1" t="s">
        <v>1389</v>
      </c>
      <c r="S49" s="1" t="s">
        <v>1097</v>
      </c>
      <c r="T49" s="1" t="s">
        <v>1098</v>
      </c>
      <c r="U49" s="1" t="s">
        <v>1060</v>
      </c>
      <c r="V49" s="1" t="s">
        <v>1333</v>
      </c>
    </row>
    <row r="50" s="1" customFormat="1" spans="1:22">
      <c r="A50" s="3">
        <v>999226714969316</v>
      </c>
      <c r="B50" s="1" t="s">
        <v>1234</v>
      </c>
      <c r="C50" s="1" t="s">
        <v>1390</v>
      </c>
      <c r="D50" s="1" t="s">
        <v>1391</v>
      </c>
      <c r="E50" s="1" t="s">
        <v>1392</v>
      </c>
      <c r="F50" s="1" t="s">
        <v>1234</v>
      </c>
      <c r="G50" s="1" t="s">
        <v>1088</v>
      </c>
      <c r="H50" s="1" t="s">
        <v>1089</v>
      </c>
      <c r="I50" s="1" t="s">
        <v>1393</v>
      </c>
      <c r="J50" s="1" t="s">
        <v>30</v>
      </c>
      <c r="K50" s="1" t="s">
        <v>1394</v>
      </c>
      <c r="L50" s="1" t="s">
        <v>1394</v>
      </c>
      <c r="M50" s="1" t="s">
        <v>1092</v>
      </c>
      <c r="N50" s="1" t="s">
        <v>1092</v>
      </c>
      <c r="O50" s="1" t="s">
        <v>1093</v>
      </c>
      <c r="P50" s="1" t="s">
        <v>1094</v>
      </c>
      <c r="Q50" s="1" t="s">
        <v>1095</v>
      </c>
      <c r="R50" s="1" t="s">
        <v>1395</v>
      </c>
      <c r="S50" s="1" t="s">
        <v>1097</v>
      </c>
      <c r="T50" s="1" t="s">
        <v>1098</v>
      </c>
      <c r="U50" s="1" t="s">
        <v>1060</v>
      </c>
      <c r="V50" s="1" t="s">
        <v>1099</v>
      </c>
    </row>
    <row r="51" s="1" customFormat="1" spans="1:22">
      <c r="A51" s="3">
        <v>999226714968069</v>
      </c>
      <c r="B51" s="1" t="s">
        <v>1234</v>
      </c>
      <c r="C51" s="1" t="s">
        <v>1396</v>
      </c>
      <c r="D51" s="1" t="s">
        <v>1397</v>
      </c>
      <c r="E51" s="1" t="s">
        <v>1398</v>
      </c>
      <c r="F51" s="1" t="s">
        <v>1084</v>
      </c>
      <c r="G51" s="1" t="s">
        <v>1088</v>
      </c>
      <c r="H51" s="1" t="s">
        <v>1089</v>
      </c>
      <c r="I51" s="1" t="s">
        <v>1399</v>
      </c>
      <c r="J51" s="1" t="s">
        <v>30</v>
      </c>
      <c r="K51" s="1" t="s">
        <v>1400</v>
      </c>
      <c r="L51" s="1" t="s">
        <v>1400</v>
      </c>
      <c r="M51" s="1" t="s">
        <v>1092</v>
      </c>
      <c r="N51" s="1" t="s">
        <v>1092</v>
      </c>
      <c r="O51" s="1" t="s">
        <v>1093</v>
      </c>
      <c r="P51" s="1" t="s">
        <v>1094</v>
      </c>
      <c r="Q51" s="1" t="s">
        <v>1095</v>
      </c>
      <c r="R51" s="1" t="s">
        <v>1401</v>
      </c>
      <c r="S51" s="1" t="s">
        <v>1097</v>
      </c>
      <c r="T51" s="1" t="s">
        <v>1098</v>
      </c>
      <c r="U51" s="1" t="s">
        <v>1060</v>
      </c>
      <c r="V51" s="1" t="s">
        <v>1106</v>
      </c>
    </row>
    <row r="52" s="1" customFormat="1" spans="1:22">
      <c r="A52" s="3">
        <v>999226714966589</v>
      </c>
      <c r="B52" s="1" t="s">
        <v>1234</v>
      </c>
      <c r="C52" s="1" t="s">
        <v>1402</v>
      </c>
      <c r="D52" s="1" t="s">
        <v>1397</v>
      </c>
      <c r="E52" s="1" t="s">
        <v>1403</v>
      </c>
      <c r="F52" s="1" t="s">
        <v>1084</v>
      </c>
      <c r="G52" s="1" t="s">
        <v>1088</v>
      </c>
      <c r="H52" s="1" t="s">
        <v>1089</v>
      </c>
      <c r="I52" s="1" t="s">
        <v>1399</v>
      </c>
      <c r="J52" s="1" t="s">
        <v>30</v>
      </c>
      <c r="K52" s="1" t="s">
        <v>1400</v>
      </c>
      <c r="L52" s="1" t="s">
        <v>1400</v>
      </c>
      <c r="M52" s="1" t="s">
        <v>1092</v>
      </c>
      <c r="N52" s="1" t="s">
        <v>1092</v>
      </c>
      <c r="O52" s="1" t="s">
        <v>1093</v>
      </c>
      <c r="P52" s="1" t="s">
        <v>1094</v>
      </c>
      <c r="Q52" s="1" t="s">
        <v>1095</v>
      </c>
      <c r="R52" s="1" t="s">
        <v>1404</v>
      </c>
      <c r="S52" s="1" t="s">
        <v>1097</v>
      </c>
      <c r="T52" s="1" t="s">
        <v>1098</v>
      </c>
      <c r="U52" s="1" t="s">
        <v>1060</v>
      </c>
      <c r="V52" s="1" t="s">
        <v>1106</v>
      </c>
    </row>
    <row r="53" s="1" customFormat="1" spans="1:22">
      <c r="A53" s="3">
        <v>26714928474</v>
      </c>
      <c r="B53" s="1" t="s">
        <v>1234</v>
      </c>
      <c r="C53" s="1" t="s">
        <v>1405</v>
      </c>
      <c r="D53" s="1" t="s">
        <v>1406</v>
      </c>
      <c r="E53" s="1" t="s">
        <v>1407</v>
      </c>
      <c r="F53" s="1" t="s">
        <v>1234</v>
      </c>
      <c r="G53" s="1" t="s">
        <v>1088</v>
      </c>
      <c r="H53" s="1" t="s">
        <v>1089</v>
      </c>
      <c r="I53" s="1" t="s">
        <v>1408</v>
      </c>
      <c r="J53" s="1" t="s">
        <v>30</v>
      </c>
      <c r="K53" s="1" t="s">
        <v>1409</v>
      </c>
      <c r="L53" s="1" t="s">
        <v>1409</v>
      </c>
      <c r="M53" s="1" t="s">
        <v>1092</v>
      </c>
      <c r="N53" s="1" t="s">
        <v>1092</v>
      </c>
      <c r="O53" s="1" t="s">
        <v>1093</v>
      </c>
      <c r="P53" s="1" t="s">
        <v>1094</v>
      </c>
      <c r="Q53" s="1" t="s">
        <v>1095</v>
      </c>
      <c r="R53" s="1" t="s">
        <v>1410</v>
      </c>
      <c r="S53" s="1" t="s">
        <v>1097</v>
      </c>
      <c r="T53" s="1" t="s">
        <v>1098</v>
      </c>
      <c r="U53" s="1" t="s">
        <v>1060</v>
      </c>
      <c r="V53" s="1" t="s">
        <v>1099</v>
      </c>
    </row>
    <row r="54" s="1" customFormat="1" spans="1:22">
      <c r="A54" s="3">
        <v>999226713247951</v>
      </c>
      <c r="B54" s="1" t="s">
        <v>1411</v>
      </c>
      <c r="C54" s="1" t="s">
        <v>1412</v>
      </c>
      <c r="D54" s="1" t="s">
        <v>1413</v>
      </c>
      <c r="E54" s="1" t="s">
        <v>1414</v>
      </c>
      <c r="F54" s="1" t="s">
        <v>1084</v>
      </c>
      <c r="G54" s="1" t="s">
        <v>1088</v>
      </c>
      <c r="H54" s="1" t="s">
        <v>1089</v>
      </c>
      <c r="I54" s="1" t="s">
        <v>1415</v>
      </c>
      <c r="J54" s="1" t="s">
        <v>30</v>
      </c>
      <c r="K54" s="1" t="s">
        <v>1416</v>
      </c>
      <c r="L54" s="1" t="s">
        <v>1416</v>
      </c>
      <c r="M54" s="1" t="s">
        <v>1092</v>
      </c>
      <c r="N54" s="1" t="s">
        <v>1092</v>
      </c>
      <c r="O54" s="1" t="s">
        <v>1093</v>
      </c>
      <c r="P54" s="1" t="s">
        <v>1094</v>
      </c>
      <c r="Q54" s="1" t="s">
        <v>1095</v>
      </c>
      <c r="R54" s="1" t="s">
        <v>1417</v>
      </c>
      <c r="S54" s="1" t="s">
        <v>1097</v>
      </c>
      <c r="T54" s="1" t="s">
        <v>1098</v>
      </c>
      <c r="U54" s="1" t="s">
        <v>1060</v>
      </c>
      <c r="V54" s="1" t="s">
        <v>1196</v>
      </c>
    </row>
    <row r="55" s="1" customFormat="1" spans="1:22">
      <c r="A55" s="3">
        <v>999226714988115</v>
      </c>
      <c r="B55" s="1" t="s">
        <v>1234</v>
      </c>
      <c r="C55" s="1" t="s">
        <v>1418</v>
      </c>
      <c r="D55" s="1" t="s">
        <v>1419</v>
      </c>
      <c r="E55" s="1" t="s">
        <v>1420</v>
      </c>
      <c r="F55" s="1" t="s">
        <v>1084</v>
      </c>
      <c r="G55" s="1" t="s">
        <v>1088</v>
      </c>
      <c r="H55" s="1" t="s">
        <v>1089</v>
      </c>
      <c r="I55" s="1" t="s">
        <v>1421</v>
      </c>
      <c r="J55" s="1" t="s">
        <v>30</v>
      </c>
      <c r="K55" s="1" t="s">
        <v>1422</v>
      </c>
      <c r="L55" s="1" t="s">
        <v>1422</v>
      </c>
      <c r="M55" s="1" t="s">
        <v>1092</v>
      </c>
      <c r="N55" s="1" t="s">
        <v>1092</v>
      </c>
      <c r="O55" s="1" t="s">
        <v>1093</v>
      </c>
      <c r="P55" s="1" t="s">
        <v>1094</v>
      </c>
      <c r="Q55" s="1" t="s">
        <v>1095</v>
      </c>
      <c r="R55" s="1" t="s">
        <v>1423</v>
      </c>
      <c r="S55" s="1" t="s">
        <v>1097</v>
      </c>
      <c r="T55" s="1" t="s">
        <v>1098</v>
      </c>
      <c r="U55" s="1" t="s">
        <v>1060</v>
      </c>
      <c r="V55" s="1" t="s">
        <v>1127</v>
      </c>
    </row>
    <row r="56" s="1" customFormat="1" spans="1:22">
      <c r="A56" s="3">
        <v>26711445593</v>
      </c>
      <c r="B56" s="1" t="s">
        <v>1411</v>
      </c>
      <c r="C56" s="1" t="s">
        <v>1424</v>
      </c>
      <c r="D56" s="1" t="s">
        <v>1425</v>
      </c>
      <c r="E56" s="1" t="s">
        <v>1426</v>
      </c>
      <c r="F56" s="1" t="s">
        <v>1234</v>
      </c>
      <c r="G56" s="1" t="s">
        <v>1088</v>
      </c>
      <c r="H56" s="1" t="s">
        <v>1089</v>
      </c>
      <c r="I56" s="1" t="s">
        <v>1427</v>
      </c>
      <c r="J56" s="1" t="s">
        <v>30</v>
      </c>
      <c r="K56" s="1" t="s">
        <v>1428</v>
      </c>
      <c r="L56" s="1" t="s">
        <v>1428</v>
      </c>
      <c r="M56" s="1" t="s">
        <v>1092</v>
      </c>
      <c r="N56" s="1" t="s">
        <v>1092</v>
      </c>
      <c r="O56" s="1" t="s">
        <v>1093</v>
      </c>
      <c r="P56" s="1" t="s">
        <v>1094</v>
      </c>
      <c r="Q56" s="1" t="s">
        <v>1095</v>
      </c>
      <c r="R56" s="1" t="s">
        <v>1429</v>
      </c>
      <c r="S56" s="1" t="s">
        <v>1097</v>
      </c>
      <c r="T56" s="1" t="s">
        <v>1098</v>
      </c>
      <c r="U56" s="1" t="s">
        <v>1060</v>
      </c>
      <c r="V56" s="1" t="s">
        <v>1430</v>
      </c>
    </row>
    <row r="57" s="1" customFormat="1" spans="1:22">
      <c r="A57" s="3">
        <v>999226710347550</v>
      </c>
      <c r="B57" s="1" t="s">
        <v>1411</v>
      </c>
      <c r="C57" s="1" t="s">
        <v>1431</v>
      </c>
      <c r="D57" s="1" t="s">
        <v>1432</v>
      </c>
      <c r="E57" s="1" t="s">
        <v>1433</v>
      </c>
      <c r="F57" s="1" t="s">
        <v>1234</v>
      </c>
      <c r="G57" s="1" t="s">
        <v>1088</v>
      </c>
      <c r="H57" s="1" t="s">
        <v>1089</v>
      </c>
      <c r="I57" s="1" t="s">
        <v>1434</v>
      </c>
      <c r="J57" s="1" t="s">
        <v>30</v>
      </c>
      <c r="K57" s="1" t="s">
        <v>1435</v>
      </c>
      <c r="L57" s="1" t="s">
        <v>1435</v>
      </c>
      <c r="M57" s="1" t="s">
        <v>1092</v>
      </c>
      <c r="N57" s="1" t="s">
        <v>1092</v>
      </c>
      <c r="O57" s="1" t="s">
        <v>1093</v>
      </c>
      <c r="P57" s="1" t="s">
        <v>1094</v>
      </c>
      <c r="Q57" s="1" t="s">
        <v>1095</v>
      </c>
      <c r="R57" s="1" t="s">
        <v>1436</v>
      </c>
      <c r="S57" s="1" t="s">
        <v>1097</v>
      </c>
      <c r="T57" s="1" t="s">
        <v>1098</v>
      </c>
      <c r="U57" s="1" t="s">
        <v>1060</v>
      </c>
      <c r="V57" s="1" t="s">
        <v>1099</v>
      </c>
    </row>
    <row r="58" s="1" customFormat="1" spans="1:22">
      <c r="A58" s="3">
        <v>999226709394062</v>
      </c>
      <c r="B58" s="1" t="s">
        <v>1411</v>
      </c>
      <c r="C58" s="1" t="s">
        <v>1437</v>
      </c>
      <c r="D58" s="1" t="s">
        <v>1438</v>
      </c>
      <c r="E58" s="1" t="s">
        <v>1439</v>
      </c>
      <c r="F58" s="1" t="s">
        <v>1234</v>
      </c>
      <c r="G58" s="1" t="s">
        <v>1088</v>
      </c>
      <c r="H58" s="1" t="s">
        <v>1089</v>
      </c>
      <c r="I58" s="1" t="s">
        <v>1440</v>
      </c>
      <c r="J58" s="1" t="s">
        <v>30</v>
      </c>
      <c r="K58" s="1" t="s">
        <v>1441</v>
      </c>
      <c r="L58" s="1" t="s">
        <v>1441</v>
      </c>
      <c r="M58" s="1" t="s">
        <v>1092</v>
      </c>
      <c r="N58" s="1" t="s">
        <v>1092</v>
      </c>
      <c r="O58" s="1" t="s">
        <v>1093</v>
      </c>
      <c r="P58" s="1" t="s">
        <v>1094</v>
      </c>
      <c r="Q58" s="1" t="s">
        <v>1095</v>
      </c>
      <c r="R58" s="1" t="s">
        <v>1442</v>
      </c>
      <c r="S58" s="1" t="s">
        <v>1097</v>
      </c>
      <c r="T58" s="1" t="s">
        <v>1098</v>
      </c>
      <c r="U58" s="1" t="s">
        <v>1060</v>
      </c>
      <c r="V58" s="1" t="s">
        <v>1099</v>
      </c>
    </row>
    <row r="59" s="1" customFormat="1" spans="1:22">
      <c r="A59" s="3">
        <v>999226709000051</v>
      </c>
      <c r="B59" s="1" t="s">
        <v>1411</v>
      </c>
      <c r="C59" s="1" t="s">
        <v>1443</v>
      </c>
      <c r="D59" s="1" t="s">
        <v>1135</v>
      </c>
      <c r="E59" s="1" t="s">
        <v>1444</v>
      </c>
      <c r="F59" s="1" t="s">
        <v>1234</v>
      </c>
      <c r="G59" s="1" t="s">
        <v>1088</v>
      </c>
      <c r="H59" s="1" t="s">
        <v>1089</v>
      </c>
      <c r="I59" s="1" t="s">
        <v>1445</v>
      </c>
      <c r="J59" s="1" t="s">
        <v>30</v>
      </c>
      <c r="K59" s="1" t="s">
        <v>1446</v>
      </c>
      <c r="L59" s="1" t="s">
        <v>1446</v>
      </c>
      <c r="M59" s="1" t="s">
        <v>1092</v>
      </c>
      <c r="N59" s="1" t="s">
        <v>1092</v>
      </c>
      <c r="O59" s="1" t="s">
        <v>1093</v>
      </c>
      <c r="P59" s="1" t="s">
        <v>1094</v>
      </c>
      <c r="Q59" s="1" t="s">
        <v>1095</v>
      </c>
      <c r="R59" s="1" t="s">
        <v>1447</v>
      </c>
      <c r="S59" s="1" t="s">
        <v>1097</v>
      </c>
      <c r="T59" s="1" t="s">
        <v>1098</v>
      </c>
      <c r="U59" s="1" t="s">
        <v>1060</v>
      </c>
      <c r="V59" s="1" t="s">
        <v>1140</v>
      </c>
    </row>
    <row r="60" s="1" customFormat="1" spans="1:22">
      <c r="A60" s="3">
        <v>999226714982709</v>
      </c>
      <c r="B60" s="1" t="s">
        <v>1234</v>
      </c>
      <c r="C60" s="1" t="s">
        <v>1448</v>
      </c>
      <c r="D60" s="1" t="s">
        <v>1449</v>
      </c>
      <c r="E60" s="1" t="s">
        <v>1450</v>
      </c>
      <c r="F60" s="1" t="s">
        <v>1234</v>
      </c>
      <c r="G60" s="1" t="s">
        <v>1088</v>
      </c>
      <c r="H60" s="1" t="s">
        <v>1089</v>
      </c>
      <c r="I60" s="1" t="s">
        <v>1451</v>
      </c>
      <c r="J60" s="1" t="s">
        <v>30</v>
      </c>
      <c r="K60" s="1" t="s">
        <v>1452</v>
      </c>
      <c r="L60" s="1" t="s">
        <v>1452</v>
      </c>
      <c r="M60" s="1" t="s">
        <v>1092</v>
      </c>
      <c r="N60" s="1" t="s">
        <v>1092</v>
      </c>
      <c r="O60" s="1" t="s">
        <v>1093</v>
      </c>
      <c r="P60" s="1" t="s">
        <v>1094</v>
      </c>
      <c r="Q60" s="1" t="s">
        <v>1095</v>
      </c>
      <c r="R60" s="1" t="s">
        <v>1453</v>
      </c>
      <c r="S60" s="1" t="s">
        <v>1097</v>
      </c>
      <c r="T60" s="1" t="s">
        <v>1098</v>
      </c>
      <c r="U60" s="1" t="s">
        <v>1060</v>
      </c>
      <c r="V60" s="1" t="s">
        <v>1296</v>
      </c>
    </row>
    <row r="61" s="1" customFormat="1" spans="1:22">
      <c r="A61" s="3">
        <v>999226715128490</v>
      </c>
      <c r="B61" s="1" t="s">
        <v>1234</v>
      </c>
      <c r="C61" s="1" t="s">
        <v>1454</v>
      </c>
      <c r="D61" s="1" t="s">
        <v>1455</v>
      </c>
      <c r="E61" s="1" t="s">
        <v>1456</v>
      </c>
      <c r="F61" s="1" t="s">
        <v>1084</v>
      </c>
      <c r="G61" s="1" t="s">
        <v>1088</v>
      </c>
      <c r="H61" s="1" t="s">
        <v>1089</v>
      </c>
      <c r="I61" s="1" t="s">
        <v>1457</v>
      </c>
      <c r="J61" s="1" t="s">
        <v>30</v>
      </c>
      <c r="K61" s="1" t="s">
        <v>1458</v>
      </c>
      <c r="L61" s="1" t="s">
        <v>1458</v>
      </c>
      <c r="M61" s="1" t="s">
        <v>1092</v>
      </c>
      <c r="N61" s="1" t="s">
        <v>1092</v>
      </c>
      <c r="O61" s="1" t="s">
        <v>1093</v>
      </c>
      <c r="P61" s="1" t="s">
        <v>1094</v>
      </c>
      <c r="Q61" s="1" t="s">
        <v>1095</v>
      </c>
      <c r="R61" s="1" t="s">
        <v>1459</v>
      </c>
      <c r="S61" s="1" t="s">
        <v>1097</v>
      </c>
      <c r="T61" s="1" t="s">
        <v>1098</v>
      </c>
      <c r="U61" s="1" t="s">
        <v>1060</v>
      </c>
      <c r="V61" s="1" t="s">
        <v>1460</v>
      </c>
    </row>
    <row r="62" s="1" customFormat="1" spans="1:22">
      <c r="A62" s="3">
        <v>999226708080130</v>
      </c>
      <c r="B62" s="1" t="s">
        <v>1411</v>
      </c>
      <c r="C62" s="1" t="s">
        <v>1461</v>
      </c>
      <c r="D62" s="1" t="s">
        <v>1462</v>
      </c>
      <c r="E62" s="1" t="s">
        <v>1463</v>
      </c>
      <c r="F62" s="1" t="s">
        <v>1084</v>
      </c>
      <c r="G62" s="1" t="s">
        <v>1088</v>
      </c>
      <c r="H62" s="1" t="s">
        <v>1089</v>
      </c>
      <c r="I62" s="1" t="s">
        <v>1464</v>
      </c>
      <c r="J62" s="1" t="s">
        <v>30</v>
      </c>
      <c r="K62" s="1" t="s">
        <v>1465</v>
      </c>
      <c r="L62" s="1" t="s">
        <v>1465</v>
      </c>
      <c r="M62" s="1" t="s">
        <v>1092</v>
      </c>
      <c r="N62" s="1" t="s">
        <v>1092</v>
      </c>
      <c r="O62" s="1" t="s">
        <v>1093</v>
      </c>
      <c r="P62" s="1" t="s">
        <v>1094</v>
      </c>
      <c r="Q62" s="1" t="s">
        <v>1095</v>
      </c>
      <c r="R62" s="1" t="s">
        <v>1466</v>
      </c>
      <c r="S62" s="1" t="s">
        <v>1097</v>
      </c>
      <c r="T62" s="1" t="s">
        <v>1098</v>
      </c>
      <c r="U62" s="1" t="s">
        <v>1177</v>
      </c>
      <c r="V62" s="1" t="s">
        <v>1227</v>
      </c>
    </row>
    <row r="63" s="1" customFormat="1" spans="1:22">
      <c r="A63" s="3">
        <v>999226707531442</v>
      </c>
      <c r="B63" s="1" t="s">
        <v>1411</v>
      </c>
      <c r="C63" s="1" t="s">
        <v>1467</v>
      </c>
      <c r="D63" s="1" t="s">
        <v>1468</v>
      </c>
      <c r="E63" s="1" t="s">
        <v>1469</v>
      </c>
      <c r="F63" s="1" t="s">
        <v>1411</v>
      </c>
      <c r="G63" s="1" t="s">
        <v>1088</v>
      </c>
      <c r="H63" s="1" t="s">
        <v>1089</v>
      </c>
      <c r="I63" s="1" t="s">
        <v>1470</v>
      </c>
      <c r="J63" s="1" t="s">
        <v>30</v>
      </c>
      <c r="K63" s="1" t="s">
        <v>1471</v>
      </c>
      <c r="L63" s="1" t="s">
        <v>1471</v>
      </c>
      <c r="M63" s="1" t="s">
        <v>1092</v>
      </c>
      <c r="N63" s="1" t="s">
        <v>1092</v>
      </c>
      <c r="O63" s="1" t="s">
        <v>1093</v>
      </c>
      <c r="P63" s="1" t="s">
        <v>1094</v>
      </c>
      <c r="Q63" s="1" t="s">
        <v>1095</v>
      </c>
      <c r="R63" s="1" t="s">
        <v>1472</v>
      </c>
      <c r="S63" s="1" t="s">
        <v>1097</v>
      </c>
      <c r="T63" s="1" t="s">
        <v>1098</v>
      </c>
      <c r="U63" s="1" t="s">
        <v>1060</v>
      </c>
      <c r="V63" s="1" t="s">
        <v>1127</v>
      </c>
    </row>
    <row r="64" s="1" customFormat="1" spans="1:22">
      <c r="A64" s="3">
        <v>999226703410813</v>
      </c>
      <c r="B64" s="1" t="s">
        <v>1411</v>
      </c>
      <c r="C64" s="1" t="s">
        <v>1473</v>
      </c>
      <c r="D64" s="1" t="s">
        <v>1474</v>
      </c>
      <c r="E64" s="1" t="s">
        <v>1475</v>
      </c>
      <c r="F64" s="1" t="s">
        <v>1084</v>
      </c>
      <c r="G64" s="1" t="s">
        <v>1088</v>
      </c>
      <c r="H64" s="1" t="s">
        <v>1089</v>
      </c>
      <c r="I64" s="1" t="s">
        <v>1476</v>
      </c>
      <c r="J64" s="1" t="s">
        <v>30</v>
      </c>
      <c r="K64" s="1" t="s">
        <v>1477</v>
      </c>
      <c r="L64" s="1" t="s">
        <v>1477</v>
      </c>
      <c r="M64" s="1" t="s">
        <v>1092</v>
      </c>
      <c r="N64" s="1" t="s">
        <v>1092</v>
      </c>
      <c r="O64" s="1" t="s">
        <v>1093</v>
      </c>
      <c r="P64" s="1" t="s">
        <v>1094</v>
      </c>
      <c r="Q64" s="1" t="s">
        <v>1095</v>
      </c>
      <c r="R64" s="1" t="s">
        <v>1478</v>
      </c>
      <c r="S64" s="1" t="s">
        <v>1097</v>
      </c>
      <c r="T64" s="1" t="s">
        <v>1098</v>
      </c>
      <c r="U64" s="1" t="s">
        <v>1177</v>
      </c>
      <c r="V64" s="1" t="s">
        <v>1196</v>
      </c>
    </row>
    <row r="65" s="1" customFormat="1" spans="1:22">
      <c r="A65" s="3">
        <v>999226708721678</v>
      </c>
      <c r="B65" s="1" t="s">
        <v>1411</v>
      </c>
      <c r="C65" s="1" t="s">
        <v>1479</v>
      </c>
      <c r="D65" s="1" t="s">
        <v>1480</v>
      </c>
      <c r="E65" s="1" t="s">
        <v>1481</v>
      </c>
      <c r="F65" s="1" t="s">
        <v>1084</v>
      </c>
      <c r="G65" s="1" t="s">
        <v>1088</v>
      </c>
      <c r="H65" s="1" t="s">
        <v>1089</v>
      </c>
      <c r="I65" s="1" t="s">
        <v>1482</v>
      </c>
      <c r="J65" s="1" t="s">
        <v>30</v>
      </c>
      <c r="K65" s="1" t="s">
        <v>1483</v>
      </c>
      <c r="L65" s="1" t="s">
        <v>1483</v>
      </c>
      <c r="M65" s="1" t="s">
        <v>1092</v>
      </c>
      <c r="N65" s="1" t="s">
        <v>1092</v>
      </c>
      <c r="O65" s="1" t="s">
        <v>1093</v>
      </c>
      <c r="P65" s="1" t="s">
        <v>1094</v>
      </c>
      <c r="Q65" s="1" t="s">
        <v>1095</v>
      </c>
      <c r="R65" s="1" t="s">
        <v>1484</v>
      </c>
      <c r="S65" s="1" t="s">
        <v>1097</v>
      </c>
      <c r="T65" s="1" t="s">
        <v>1098</v>
      </c>
      <c r="U65" s="1" t="s">
        <v>1060</v>
      </c>
      <c r="V65" s="1" t="s">
        <v>1196</v>
      </c>
    </row>
    <row r="66" s="1" customFormat="1" spans="1:22">
      <c r="A66" s="3">
        <v>999226713003734</v>
      </c>
      <c r="B66" s="1" t="s">
        <v>1411</v>
      </c>
      <c r="C66" s="1" t="s">
        <v>1485</v>
      </c>
      <c r="D66" s="1" t="s">
        <v>1486</v>
      </c>
      <c r="E66" s="1" t="s">
        <v>1487</v>
      </c>
      <c r="F66" s="1" t="s">
        <v>1234</v>
      </c>
      <c r="G66" s="1" t="s">
        <v>1088</v>
      </c>
      <c r="H66" s="1" t="s">
        <v>1089</v>
      </c>
      <c r="I66" s="1" t="s">
        <v>1488</v>
      </c>
      <c r="J66" s="1" t="s">
        <v>30</v>
      </c>
      <c r="K66" s="1" t="s">
        <v>1489</v>
      </c>
      <c r="L66" s="1" t="s">
        <v>1489</v>
      </c>
      <c r="M66" s="1" t="s">
        <v>1092</v>
      </c>
      <c r="N66" s="1" t="s">
        <v>1092</v>
      </c>
      <c r="O66" s="1" t="s">
        <v>1093</v>
      </c>
      <c r="P66" s="1" t="s">
        <v>1094</v>
      </c>
      <c r="Q66" s="1" t="s">
        <v>1095</v>
      </c>
      <c r="R66" s="1" t="s">
        <v>1490</v>
      </c>
      <c r="S66" s="1" t="s">
        <v>1097</v>
      </c>
      <c r="T66" s="1" t="s">
        <v>1098</v>
      </c>
      <c r="U66" s="1" t="s">
        <v>1060</v>
      </c>
      <c r="V66" s="1" t="s">
        <v>1106</v>
      </c>
    </row>
    <row r="67" s="1" customFormat="1" spans="1:22">
      <c r="A67" s="3">
        <v>26672309023</v>
      </c>
      <c r="B67" s="1" t="s">
        <v>1491</v>
      </c>
      <c r="C67" s="1" t="s">
        <v>1492</v>
      </c>
      <c r="D67" s="1" t="s">
        <v>1493</v>
      </c>
      <c r="E67" s="1" t="s">
        <v>1494</v>
      </c>
      <c r="F67" s="1" t="s">
        <v>1411</v>
      </c>
      <c r="G67" s="1" t="s">
        <v>1088</v>
      </c>
      <c r="H67" s="1" t="s">
        <v>1089</v>
      </c>
      <c r="I67" s="1" t="s">
        <v>1495</v>
      </c>
      <c r="J67" s="1" t="s">
        <v>30</v>
      </c>
      <c r="K67" s="1" t="s">
        <v>1496</v>
      </c>
      <c r="L67" s="1" t="s">
        <v>1496</v>
      </c>
      <c r="M67" s="1" t="s">
        <v>1092</v>
      </c>
      <c r="N67" s="1" t="s">
        <v>1092</v>
      </c>
      <c r="O67" s="1" t="s">
        <v>1093</v>
      </c>
      <c r="P67" s="1" t="s">
        <v>1094</v>
      </c>
      <c r="Q67" s="1" t="s">
        <v>1095</v>
      </c>
      <c r="R67" s="1" t="s">
        <v>1497</v>
      </c>
      <c r="S67" s="1" t="s">
        <v>1097</v>
      </c>
      <c r="T67" s="1" t="s">
        <v>1098</v>
      </c>
      <c r="U67" s="1" t="s">
        <v>1060</v>
      </c>
      <c r="V67" s="1" t="s">
        <v>1113</v>
      </c>
    </row>
    <row r="68" s="1" customFormat="1" spans="1:22">
      <c r="A68" s="3">
        <v>999226671492795</v>
      </c>
      <c r="B68" s="1" t="s">
        <v>1491</v>
      </c>
      <c r="C68" s="1" t="s">
        <v>1498</v>
      </c>
      <c r="D68" s="1" t="s">
        <v>1499</v>
      </c>
      <c r="E68" s="1" t="s">
        <v>1500</v>
      </c>
      <c r="F68" s="1" t="s">
        <v>1234</v>
      </c>
      <c r="G68" s="1" t="s">
        <v>1088</v>
      </c>
      <c r="H68" s="1" t="s">
        <v>1089</v>
      </c>
      <c r="I68" s="1" t="s">
        <v>1501</v>
      </c>
      <c r="J68" s="1" t="s">
        <v>30</v>
      </c>
      <c r="K68" s="1" t="s">
        <v>1502</v>
      </c>
      <c r="L68" s="1" t="s">
        <v>1502</v>
      </c>
      <c r="M68" s="1" t="s">
        <v>1092</v>
      </c>
      <c r="N68" s="1" t="s">
        <v>1092</v>
      </c>
      <c r="O68" s="1" t="s">
        <v>1093</v>
      </c>
      <c r="P68" s="1" t="s">
        <v>1094</v>
      </c>
      <c r="Q68" s="1" t="s">
        <v>1095</v>
      </c>
      <c r="R68" s="1" t="s">
        <v>1503</v>
      </c>
      <c r="S68" s="1" t="s">
        <v>1097</v>
      </c>
      <c r="T68" s="1" t="s">
        <v>1098</v>
      </c>
      <c r="U68" s="1" t="s">
        <v>1060</v>
      </c>
      <c r="V68" s="1" t="s">
        <v>1099</v>
      </c>
    </row>
    <row r="69" s="1" customFormat="1" spans="1:22">
      <c r="A69" s="3">
        <v>999226708119900</v>
      </c>
      <c r="B69" s="1" t="s">
        <v>1411</v>
      </c>
      <c r="C69" s="1" t="s">
        <v>1504</v>
      </c>
      <c r="D69" s="1" t="s">
        <v>1505</v>
      </c>
      <c r="E69" s="1" t="s">
        <v>1506</v>
      </c>
      <c r="F69" s="1" t="s">
        <v>1084</v>
      </c>
      <c r="G69" s="1" t="s">
        <v>1088</v>
      </c>
      <c r="H69" s="1" t="s">
        <v>1089</v>
      </c>
      <c r="I69" s="1" t="s">
        <v>1507</v>
      </c>
      <c r="J69" s="1" t="s">
        <v>30</v>
      </c>
      <c r="K69" s="1" t="s">
        <v>1508</v>
      </c>
      <c r="L69" s="1" t="s">
        <v>1508</v>
      </c>
      <c r="M69" s="1" t="s">
        <v>1092</v>
      </c>
      <c r="N69" s="1" t="s">
        <v>1092</v>
      </c>
      <c r="O69" s="1" t="s">
        <v>1093</v>
      </c>
      <c r="P69" s="1" t="s">
        <v>1094</v>
      </c>
      <c r="Q69" s="1" t="s">
        <v>1095</v>
      </c>
      <c r="R69" s="1" t="s">
        <v>1509</v>
      </c>
      <c r="S69" s="1" t="s">
        <v>1097</v>
      </c>
      <c r="T69" s="1" t="s">
        <v>1098</v>
      </c>
      <c r="U69" s="1" t="s">
        <v>1060</v>
      </c>
      <c r="V69" s="1" t="s">
        <v>1460</v>
      </c>
    </row>
    <row r="70" s="1" customFormat="1" spans="1:22">
      <c r="A70" s="3">
        <v>999226669817328</v>
      </c>
      <c r="B70" s="1" t="s">
        <v>1491</v>
      </c>
      <c r="C70" s="1" t="s">
        <v>1510</v>
      </c>
      <c r="D70" s="1" t="s">
        <v>1511</v>
      </c>
      <c r="E70" s="1" t="s">
        <v>1512</v>
      </c>
      <c r="F70" s="1" t="s">
        <v>1411</v>
      </c>
      <c r="G70" s="1" t="s">
        <v>1088</v>
      </c>
      <c r="H70" s="1" t="s">
        <v>1089</v>
      </c>
      <c r="I70" s="1" t="s">
        <v>1513</v>
      </c>
      <c r="J70" s="1" t="s">
        <v>30</v>
      </c>
      <c r="K70" s="1" t="s">
        <v>1514</v>
      </c>
      <c r="L70" s="1" t="s">
        <v>1514</v>
      </c>
      <c r="M70" s="1" t="s">
        <v>1092</v>
      </c>
      <c r="N70" s="1" t="s">
        <v>1092</v>
      </c>
      <c r="O70" s="1" t="s">
        <v>1093</v>
      </c>
      <c r="P70" s="1" t="s">
        <v>1094</v>
      </c>
      <c r="Q70" s="1" t="s">
        <v>1095</v>
      </c>
      <c r="R70" s="1" t="s">
        <v>1515</v>
      </c>
      <c r="S70" s="1" t="s">
        <v>1097</v>
      </c>
      <c r="T70" s="1" t="s">
        <v>1098</v>
      </c>
      <c r="U70" s="1" t="s">
        <v>1177</v>
      </c>
      <c r="V70" s="1" t="s">
        <v>1227</v>
      </c>
    </row>
    <row r="71" s="1" customFormat="1" spans="1:22">
      <c r="A71" s="3">
        <v>999226664837945</v>
      </c>
      <c r="B71" s="1" t="s">
        <v>1491</v>
      </c>
      <c r="C71" s="1" t="s">
        <v>1516</v>
      </c>
      <c r="D71" s="1" t="s">
        <v>1517</v>
      </c>
      <c r="E71" s="1" t="s">
        <v>1518</v>
      </c>
      <c r="F71" s="1" t="s">
        <v>1234</v>
      </c>
      <c r="G71" s="1" t="s">
        <v>1088</v>
      </c>
      <c r="H71" s="1" t="s">
        <v>1089</v>
      </c>
      <c r="I71" s="1" t="s">
        <v>1519</v>
      </c>
      <c r="J71" s="1" t="s">
        <v>30</v>
      </c>
      <c r="K71" s="1" t="s">
        <v>1520</v>
      </c>
      <c r="L71" s="1" t="s">
        <v>1520</v>
      </c>
      <c r="M71" s="1" t="s">
        <v>1092</v>
      </c>
      <c r="N71" s="1" t="s">
        <v>1092</v>
      </c>
      <c r="O71" s="1" t="s">
        <v>1093</v>
      </c>
      <c r="P71" s="1" t="s">
        <v>1094</v>
      </c>
      <c r="Q71" s="1" t="s">
        <v>1095</v>
      </c>
      <c r="R71" s="1" t="s">
        <v>1521</v>
      </c>
      <c r="S71" s="1" t="s">
        <v>1097</v>
      </c>
      <c r="T71" s="1" t="s">
        <v>1098</v>
      </c>
      <c r="U71" s="1" t="s">
        <v>1060</v>
      </c>
      <c r="V71" s="1" t="s">
        <v>1522</v>
      </c>
    </row>
    <row r="72" s="1" customFormat="1" spans="1:22">
      <c r="A72" s="3">
        <v>999226662205974</v>
      </c>
      <c r="B72" s="1" t="s">
        <v>1491</v>
      </c>
      <c r="C72" s="1" t="s">
        <v>1523</v>
      </c>
      <c r="D72" s="1" t="s">
        <v>1524</v>
      </c>
      <c r="E72" s="1" t="s">
        <v>1525</v>
      </c>
      <c r="F72" s="1" t="s">
        <v>1411</v>
      </c>
      <c r="G72" s="1" t="s">
        <v>1088</v>
      </c>
      <c r="H72" s="1" t="s">
        <v>1089</v>
      </c>
      <c r="I72" s="1" t="s">
        <v>1526</v>
      </c>
      <c r="J72" s="1" t="s">
        <v>30</v>
      </c>
      <c r="K72" s="1" t="s">
        <v>1527</v>
      </c>
      <c r="L72" s="1" t="s">
        <v>1527</v>
      </c>
      <c r="M72" s="1" t="s">
        <v>1092</v>
      </c>
      <c r="N72" s="1" t="s">
        <v>1092</v>
      </c>
      <c r="O72" s="1" t="s">
        <v>1093</v>
      </c>
      <c r="P72" s="1" t="s">
        <v>1094</v>
      </c>
      <c r="Q72" s="1" t="s">
        <v>1095</v>
      </c>
      <c r="R72" s="1" t="s">
        <v>1528</v>
      </c>
      <c r="S72" s="1" t="s">
        <v>1097</v>
      </c>
      <c r="T72" s="1" t="s">
        <v>1098</v>
      </c>
      <c r="U72" s="1" t="s">
        <v>1060</v>
      </c>
      <c r="V72" s="1" t="s">
        <v>1227</v>
      </c>
    </row>
    <row r="73" s="1" customFormat="1" spans="1:22">
      <c r="A73" s="3">
        <v>999226660707699</v>
      </c>
      <c r="B73" s="1" t="s">
        <v>1491</v>
      </c>
      <c r="C73" s="1" t="s">
        <v>1529</v>
      </c>
      <c r="D73" s="1" t="s">
        <v>1530</v>
      </c>
      <c r="E73" s="1" t="s">
        <v>1531</v>
      </c>
      <c r="F73" s="1" t="s">
        <v>1234</v>
      </c>
      <c r="G73" s="1" t="s">
        <v>1088</v>
      </c>
      <c r="H73" s="1" t="s">
        <v>1089</v>
      </c>
      <c r="I73" s="1" t="s">
        <v>1532</v>
      </c>
      <c r="J73" s="1" t="s">
        <v>30</v>
      </c>
      <c r="K73" s="1" t="s">
        <v>1533</v>
      </c>
      <c r="L73" s="1" t="s">
        <v>1533</v>
      </c>
      <c r="M73" s="1" t="s">
        <v>1092</v>
      </c>
      <c r="N73" s="1" t="s">
        <v>1092</v>
      </c>
      <c r="O73" s="1" t="s">
        <v>1093</v>
      </c>
      <c r="P73" s="1" t="s">
        <v>1094</v>
      </c>
      <c r="Q73" s="1" t="s">
        <v>1095</v>
      </c>
      <c r="R73" s="1" t="s">
        <v>1534</v>
      </c>
      <c r="S73" s="1" t="s">
        <v>1097</v>
      </c>
      <c r="T73" s="1" t="s">
        <v>1098</v>
      </c>
      <c r="U73" s="1" t="s">
        <v>1060</v>
      </c>
      <c r="V73" s="1" t="s">
        <v>1535</v>
      </c>
    </row>
    <row r="74" s="1" customFormat="1" spans="1:22">
      <c r="A74" s="3">
        <v>999226660113074</v>
      </c>
      <c r="B74" s="1" t="s">
        <v>1491</v>
      </c>
      <c r="C74" s="1" t="s">
        <v>1536</v>
      </c>
      <c r="D74" s="1" t="s">
        <v>1537</v>
      </c>
      <c r="E74" s="1" t="s">
        <v>1538</v>
      </c>
      <c r="F74" s="1" t="s">
        <v>1411</v>
      </c>
      <c r="G74" s="1" t="s">
        <v>1088</v>
      </c>
      <c r="H74" s="1" t="s">
        <v>1089</v>
      </c>
      <c r="I74" s="1" t="s">
        <v>1539</v>
      </c>
      <c r="J74" s="1" t="s">
        <v>30</v>
      </c>
      <c r="K74" s="1" t="s">
        <v>1540</v>
      </c>
      <c r="L74" s="1" t="s">
        <v>1540</v>
      </c>
      <c r="M74" s="1" t="s">
        <v>1092</v>
      </c>
      <c r="N74" s="1" t="s">
        <v>1092</v>
      </c>
      <c r="O74" s="1" t="s">
        <v>1093</v>
      </c>
      <c r="P74" s="1" t="s">
        <v>1094</v>
      </c>
      <c r="Q74" s="1" t="s">
        <v>1095</v>
      </c>
      <c r="R74" s="1" t="s">
        <v>1541</v>
      </c>
      <c r="S74" s="1" t="s">
        <v>1097</v>
      </c>
      <c r="T74" s="1" t="s">
        <v>1098</v>
      </c>
      <c r="U74" s="1" t="s">
        <v>1060</v>
      </c>
      <c r="V74" s="1" t="s">
        <v>1099</v>
      </c>
    </row>
    <row r="75" s="1" customFormat="1" spans="1:22">
      <c r="A75" s="3">
        <v>999226655767000</v>
      </c>
      <c r="B75" s="1" t="s">
        <v>1542</v>
      </c>
      <c r="C75" s="1" t="s">
        <v>1543</v>
      </c>
      <c r="D75" s="1" t="s">
        <v>1544</v>
      </c>
      <c r="E75" s="1" t="s">
        <v>1545</v>
      </c>
      <c r="F75" s="1" t="s">
        <v>1084</v>
      </c>
      <c r="G75" s="1" t="s">
        <v>1088</v>
      </c>
      <c r="H75" s="1" t="s">
        <v>1089</v>
      </c>
      <c r="I75" s="1" t="s">
        <v>1546</v>
      </c>
      <c r="J75" s="1" t="s">
        <v>30</v>
      </c>
      <c r="K75" s="1" t="s">
        <v>1547</v>
      </c>
      <c r="L75" s="1" t="s">
        <v>1547</v>
      </c>
      <c r="M75" s="1" t="s">
        <v>1092</v>
      </c>
      <c r="N75" s="1" t="s">
        <v>1092</v>
      </c>
      <c r="O75" s="1" t="s">
        <v>1093</v>
      </c>
      <c r="P75" s="1" t="s">
        <v>1094</v>
      </c>
      <c r="Q75" s="1" t="s">
        <v>1095</v>
      </c>
      <c r="R75" s="1" t="s">
        <v>1548</v>
      </c>
      <c r="S75" s="1" t="s">
        <v>1097</v>
      </c>
      <c r="T75" s="1" t="s">
        <v>1098</v>
      </c>
      <c r="U75" s="1" t="s">
        <v>1177</v>
      </c>
      <c r="V75" s="1" t="s">
        <v>1196</v>
      </c>
    </row>
    <row r="76" s="1" customFormat="1" spans="1:22">
      <c r="A76" s="3">
        <v>999226702488770</v>
      </c>
      <c r="B76" s="1" t="s">
        <v>1411</v>
      </c>
      <c r="C76" s="1" t="s">
        <v>1549</v>
      </c>
      <c r="D76" s="1" t="s">
        <v>1550</v>
      </c>
      <c r="E76" s="1" t="s">
        <v>1551</v>
      </c>
      <c r="F76" s="1" t="s">
        <v>1084</v>
      </c>
      <c r="G76" s="1" t="s">
        <v>1088</v>
      </c>
      <c r="H76" s="1" t="s">
        <v>1089</v>
      </c>
      <c r="I76" s="1" t="s">
        <v>1552</v>
      </c>
      <c r="J76" s="1" t="s">
        <v>30</v>
      </c>
      <c r="K76" s="1" t="s">
        <v>1553</v>
      </c>
      <c r="L76" s="1" t="s">
        <v>1553</v>
      </c>
      <c r="M76" s="1" t="s">
        <v>1092</v>
      </c>
      <c r="N76" s="1" t="s">
        <v>1092</v>
      </c>
      <c r="O76" s="1" t="s">
        <v>1093</v>
      </c>
      <c r="P76" s="1" t="s">
        <v>1094</v>
      </c>
      <c r="Q76" s="1" t="s">
        <v>1095</v>
      </c>
      <c r="R76" s="1" t="s">
        <v>1554</v>
      </c>
      <c r="S76" s="1" t="s">
        <v>1097</v>
      </c>
      <c r="T76" s="1" t="s">
        <v>1098</v>
      </c>
      <c r="U76" s="1" t="s">
        <v>1060</v>
      </c>
      <c r="V76" s="1" t="s">
        <v>1296</v>
      </c>
    </row>
    <row r="77" s="1" customFormat="1" spans="1:22">
      <c r="A77" s="3">
        <v>999226653027363</v>
      </c>
      <c r="B77" s="1" t="s">
        <v>1542</v>
      </c>
      <c r="C77" s="1" t="s">
        <v>1555</v>
      </c>
      <c r="D77" s="1" t="s">
        <v>1556</v>
      </c>
      <c r="E77" s="1" t="s">
        <v>1557</v>
      </c>
      <c r="F77" s="1" t="s">
        <v>1234</v>
      </c>
      <c r="G77" s="1" t="s">
        <v>1088</v>
      </c>
      <c r="H77" s="1" t="s">
        <v>1089</v>
      </c>
      <c r="I77" s="1" t="s">
        <v>1558</v>
      </c>
      <c r="J77" s="1" t="s">
        <v>30</v>
      </c>
      <c r="K77" s="1" t="s">
        <v>1559</v>
      </c>
      <c r="L77" s="1" t="s">
        <v>1559</v>
      </c>
      <c r="M77" s="1" t="s">
        <v>1092</v>
      </c>
      <c r="N77" s="1" t="s">
        <v>1092</v>
      </c>
      <c r="O77" s="1" t="s">
        <v>1093</v>
      </c>
      <c r="P77" s="1" t="s">
        <v>1094</v>
      </c>
      <c r="Q77" s="1" t="s">
        <v>1095</v>
      </c>
      <c r="R77" s="1" t="s">
        <v>1560</v>
      </c>
      <c r="S77" s="1" t="s">
        <v>1097</v>
      </c>
      <c r="T77" s="1" t="s">
        <v>1098</v>
      </c>
      <c r="U77" s="1" t="s">
        <v>1060</v>
      </c>
      <c r="V77" s="1" t="s">
        <v>1120</v>
      </c>
    </row>
    <row r="78" s="1" customFormat="1" spans="1:22">
      <c r="A78" s="3">
        <v>26673556046</v>
      </c>
      <c r="B78" s="1" t="s">
        <v>1491</v>
      </c>
      <c r="C78" s="1" t="s">
        <v>1561</v>
      </c>
      <c r="D78" s="1" t="s">
        <v>1562</v>
      </c>
      <c r="E78" s="1" t="s">
        <v>1563</v>
      </c>
      <c r="F78" s="1" t="s">
        <v>1084</v>
      </c>
      <c r="G78" s="1" t="s">
        <v>1088</v>
      </c>
      <c r="H78" s="1" t="s">
        <v>1089</v>
      </c>
      <c r="I78" s="1" t="s">
        <v>1564</v>
      </c>
      <c r="J78" s="1" t="s">
        <v>30</v>
      </c>
      <c r="K78" s="1" t="s">
        <v>1565</v>
      </c>
      <c r="L78" s="1" t="s">
        <v>1565</v>
      </c>
      <c r="M78" s="1" t="s">
        <v>1092</v>
      </c>
      <c r="N78" s="1" t="s">
        <v>1092</v>
      </c>
      <c r="O78" s="1" t="s">
        <v>1093</v>
      </c>
      <c r="P78" s="1" t="s">
        <v>1094</v>
      </c>
      <c r="Q78" s="1" t="s">
        <v>1095</v>
      </c>
      <c r="R78" s="1" t="s">
        <v>1566</v>
      </c>
      <c r="S78" s="1" t="s">
        <v>1097</v>
      </c>
      <c r="T78" s="1" t="s">
        <v>1098</v>
      </c>
      <c r="U78" s="1" t="s">
        <v>1060</v>
      </c>
      <c r="V78" s="1" t="s">
        <v>1106</v>
      </c>
    </row>
    <row r="79" s="1" customFormat="1" spans="1:22">
      <c r="A79" s="3">
        <v>999226645410517</v>
      </c>
      <c r="B79" s="1" t="s">
        <v>1542</v>
      </c>
      <c r="C79" s="1" t="s">
        <v>1567</v>
      </c>
      <c r="D79" s="1" t="s">
        <v>1322</v>
      </c>
      <c r="E79" s="1" t="s">
        <v>1568</v>
      </c>
      <c r="F79" s="1" t="s">
        <v>1234</v>
      </c>
      <c r="G79" s="1" t="s">
        <v>1088</v>
      </c>
      <c r="H79" s="1" t="s">
        <v>1089</v>
      </c>
      <c r="I79" s="1" t="s">
        <v>1569</v>
      </c>
      <c r="J79" s="1" t="s">
        <v>30</v>
      </c>
      <c r="K79" s="1" t="s">
        <v>1570</v>
      </c>
      <c r="L79" s="1" t="s">
        <v>1570</v>
      </c>
      <c r="M79" s="1" t="s">
        <v>1092</v>
      </c>
      <c r="N79" s="1" t="s">
        <v>1092</v>
      </c>
      <c r="O79" s="1" t="s">
        <v>1093</v>
      </c>
      <c r="P79" s="1" t="s">
        <v>1094</v>
      </c>
      <c r="Q79" s="1" t="s">
        <v>1095</v>
      </c>
      <c r="R79" s="1" t="s">
        <v>1571</v>
      </c>
      <c r="S79" s="1" t="s">
        <v>1097</v>
      </c>
      <c r="T79" s="1" t="s">
        <v>1098</v>
      </c>
      <c r="U79" s="1" t="s">
        <v>1060</v>
      </c>
      <c r="V79" s="1" t="s">
        <v>1127</v>
      </c>
    </row>
    <row r="80" s="1" customFormat="1" spans="1:22">
      <c r="A80" s="3">
        <v>26644292515</v>
      </c>
      <c r="B80" s="1" t="s">
        <v>1542</v>
      </c>
      <c r="C80" s="1" t="s">
        <v>1572</v>
      </c>
      <c r="D80" s="1" t="s">
        <v>1115</v>
      </c>
      <c r="E80" s="1" t="s">
        <v>1573</v>
      </c>
      <c r="F80" s="1" t="s">
        <v>1084</v>
      </c>
      <c r="G80" s="1" t="s">
        <v>1088</v>
      </c>
      <c r="H80" s="1" t="s">
        <v>1089</v>
      </c>
      <c r="I80" s="1" t="s">
        <v>1574</v>
      </c>
      <c r="J80" s="1" t="s">
        <v>30</v>
      </c>
      <c r="K80" s="1" t="s">
        <v>1575</v>
      </c>
      <c r="L80" s="1" t="s">
        <v>1575</v>
      </c>
      <c r="M80" s="1" t="s">
        <v>1092</v>
      </c>
      <c r="N80" s="1" t="s">
        <v>1092</v>
      </c>
      <c r="O80" s="1" t="s">
        <v>1093</v>
      </c>
      <c r="P80" s="1" t="s">
        <v>1094</v>
      </c>
      <c r="Q80" s="1" t="s">
        <v>1095</v>
      </c>
      <c r="R80" s="1" t="s">
        <v>1576</v>
      </c>
      <c r="S80" s="1" t="s">
        <v>1097</v>
      </c>
      <c r="T80" s="1" t="s">
        <v>1098</v>
      </c>
      <c r="U80" s="1" t="s">
        <v>1060</v>
      </c>
      <c r="V80" s="1" t="s">
        <v>1120</v>
      </c>
    </row>
    <row r="81" s="1" customFormat="1" spans="1:22">
      <c r="A81" s="3">
        <v>999226654766216</v>
      </c>
      <c r="B81" s="1" t="s">
        <v>1542</v>
      </c>
      <c r="C81" s="1" t="s">
        <v>1577</v>
      </c>
      <c r="D81" s="1" t="s">
        <v>1578</v>
      </c>
      <c r="E81" s="1" t="s">
        <v>1579</v>
      </c>
      <c r="F81" s="1" t="s">
        <v>1084</v>
      </c>
      <c r="G81" s="1" t="s">
        <v>1088</v>
      </c>
      <c r="H81" s="1" t="s">
        <v>1089</v>
      </c>
      <c r="I81" s="1" t="s">
        <v>1580</v>
      </c>
      <c r="J81" s="1" t="s">
        <v>30</v>
      </c>
      <c r="K81" s="1" t="s">
        <v>1581</v>
      </c>
      <c r="L81" s="1" t="s">
        <v>1581</v>
      </c>
      <c r="M81" s="1" t="s">
        <v>1092</v>
      </c>
      <c r="N81" s="1" t="s">
        <v>1092</v>
      </c>
      <c r="O81" s="1" t="s">
        <v>1093</v>
      </c>
      <c r="P81" s="1" t="s">
        <v>1094</v>
      </c>
      <c r="Q81" s="1" t="s">
        <v>1095</v>
      </c>
      <c r="R81" s="1" t="s">
        <v>1582</v>
      </c>
      <c r="S81" s="1" t="s">
        <v>1097</v>
      </c>
      <c r="T81" s="1" t="s">
        <v>1098</v>
      </c>
      <c r="U81" s="1" t="s">
        <v>1060</v>
      </c>
      <c r="V81" s="1" t="s">
        <v>1296</v>
      </c>
    </row>
    <row r="82" s="1" customFormat="1" spans="1:22">
      <c r="A82" s="3">
        <v>999226670623237</v>
      </c>
      <c r="B82" s="1" t="s">
        <v>1491</v>
      </c>
      <c r="C82" s="1" t="s">
        <v>1583</v>
      </c>
      <c r="D82" s="1" t="s">
        <v>1584</v>
      </c>
      <c r="E82" s="1" t="s">
        <v>1585</v>
      </c>
      <c r="F82" s="1" t="s">
        <v>1491</v>
      </c>
      <c r="G82" s="1" t="s">
        <v>1088</v>
      </c>
      <c r="H82" s="1" t="s">
        <v>1089</v>
      </c>
      <c r="I82" s="1" t="s">
        <v>1586</v>
      </c>
      <c r="J82" s="1" t="s">
        <v>30</v>
      </c>
      <c r="K82" s="1" t="s">
        <v>1587</v>
      </c>
      <c r="L82" s="1" t="s">
        <v>1587</v>
      </c>
      <c r="M82" s="1" t="s">
        <v>1092</v>
      </c>
      <c r="N82" s="1" t="s">
        <v>1092</v>
      </c>
      <c r="O82" s="1" t="s">
        <v>1093</v>
      </c>
      <c r="P82" s="1" t="s">
        <v>1094</v>
      </c>
      <c r="Q82" s="1" t="s">
        <v>1095</v>
      </c>
      <c r="R82" s="1" t="s">
        <v>1588</v>
      </c>
      <c r="S82" s="1" t="s">
        <v>1097</v>
      </c>
      <c r="T82" s="1" t="s">
        <v>1098</v>
      </c>
      <c r="U82" s="1" t="s">
        <v>1060</v>
      </c>
      <c r="V82" s="1" t="s">
        <v>1113</v>
      </c>
    </row>
    <row r="83" s="1" customFormat="1" spans="1:22">
      <c r="A83" s="3">
        <v>999226640282430</v>
      </c>
      <c r="B83" s="1" t="s">
        <v>1589</v>
      </c>
      <c r="C83" s="1" t="s">
        <v>1590</v>
      </c>
      <c r="D83" s="1" t="s">
        <v>1591</v>
      </c>
      <c r="E83" s="1" t="s">
        <v>1592</v>
      </c>
      <c r="F83" s="1" t="s">
        <v>1234</v>
      </c>
      <c r="G83" s="1" t="s">
        <v>1088</v>
      </c>
      <c r="H83" s="1" t="s">
        <v>1089</v>
      </c>
      <c r="I83" s="1" t="s">
        <v>1593</v>
      </c>
      <c r="J83" s="1" t="s">
        <v>30</v>
      </c>
      <c r="K83" s="1" t="s">
        <v>1594</v>
      </c>
      <c r="L83" s="1" t="s">
        <v>1594</v>
      </c>
      <c r="M83" s="1" t="s">
        <v>1092</v>
      </c>
      <c r="N83" s="1" t="s">
        <v>1092</v>
      </c>
      <c r="O83" s="1" t="s">
        <v>1093</v>
      </c>
      <c r="P83" s="1" t="s">
        <v>1094</v>
      </c>
      <c r="Q83" s="1" t="s">
        <v>1095</v>
      </c>
      <c r="R83" s="1" t="s">
        <v>1595</v>
      </c>
      <c r="S83" s="1" t="s">
        <v>1097</v>
      </c>
      <c r="T83" s="1" t="s">
        <v>1098</v>
      </c>
      <c r="U83" s="1" t="s">
        <v>1060</v>
      </c>
      <c r="V83" s="1" t="s">
        <v>1196</v>
      </c>
    </row>
    <row r="84" s="1" customFormat="1" spans="1:22">
      <c r="A84" s="3">
        <v>999226646209097</v>
      </c>
      <c r="B84" s="1" t="s">
        <v>1542</v>
      </c>
      <c r="C84" s="1" t="s">
        <v>1596</v>
      </c>
      <c r="D84" s="1" t="s">
        <v>1597</v>
      </c>
      <c r="E84" s="1" t="s">
        <v>1598</v>
      </c>
      <c r="F84" s="1" t="s">
        <v>1084</v>
      </c>
      <c r="G84" s="1" t="s">
        <v>1088</v>
      </c>
      <c r="H84" s="1" t="s">
        <v>1089</v>
      </c>
      <c r="I84" s="1" t="s">
        <v>1599</v>
      </c>
      <c r="J84" s="1" t="s">
        <v>30</v>
      </c>
      <c r="K84" s="1" t="s">
        <v>1600</v>
      </c>
      <c r="L84" s="1" t="s">
        <v>1600</v>
      </c>
      <c r="M84" s="1" t="s">
        <v>1092</v>
      </c>
      <c r="N84" s="1" t="s">
        <v>1092</v>
      </c>
      <c r="O84" s="1" t="s">
        <v>1093</v>
      </c>
      <c r="P84" s="1" t="s">
        <v>1094</v>
      </c>
      <c r="Q84" s="1" t="s">
        <v>1095</v>
      </c>
      <c r="R84" s="1" t="s">
        <v>1601</v>
      </c>
      <c r="S84" s="1" t="s">
        <v>1097</v>
      </c>
      <c r="T84" s="1" t="s">
        <v>1098</v>
      </c>
      <c r="U84" s="1" t="s">
        <v>1060</v>
      </c>
      <c r="V84" s="1" t="s">
        <v>1602</v>
      </c>
    </row>
    <row r="85" s="1" customFormat="1" spans="1:22">
      <c r="A85" s="3">
        <v>999226642560364</v>
      </c>
      <c r="B85" s="1" t="s">
        <v>1542</v>
      </c>
      <c r="C85" s="1" t="s">
        <v>1603</v>
      </c>
      <c r="D85" s="1" t="s">
        <v>1604</v>
      </c>
      <c r="E85" s="1" t="s">
        <v>1605</v>
      </c>
      <c r="F85" s="1" t="s">
        <v>1542</v>
      </c>
      <c r="G85" s="1" t="s">
        <v>1088</v>
      </c>
      <c r="H85" s="1" t="s">
        <v>1089</v>
      </c>
      <c r="I85" s="1" t="s">
        <v>1606</v>
      </c>
      <c r="J85" s="1" t="s">
        <v>30</v>
      </c>
      <c r="K85" s="1" t="s">
        <v>1607</v>
      </c>
      <c r="L85" s="1" t="s">
        <v>1607</v>
      </c>
      <c r="M85" s="1" t="s">
        <v>1092</v>
      </c>
      <c r="N85" s="1" t="s">
        <v>1092</v>
      </c>
      <c r="O85" s="1" t="s">
        <v>1093</v>
      </c>
      <c r="P85" s="1" t="s">
        <v>1094</v>
      </c>
      <c r="Q85" s="1" t="s">
        <v>1095</v>
      </c>
      <c r="R85" s="1" t="s">
        <v>1608</v>
      </c>
      <c r="S85" s="1" t="s">
        <v>1097</v>
      </c>
      <c r="T85" s="1" t="s">
        <v>1098</v>
      </c>
      <c r="U85" s="1" t="s">
        <v>1060</v>
      </c>
      <c r="V85" s="1" t="s">
        <v>1099</v>
      </c>
    </row>
    <row r="86" s="1" customFormat="1" spans="1:22">
      <c r="A86" s="3">
        <v>999226641311280</v>
      </c>
      <c r="B86" s="1" t="s">
        <v>1542</v>
      </c>
      <c r="C86" s="1" t="s">
        <v>1609</v>
      </c>
      <c r="D86" s="1" t="s">
        <v>1610</v>
      </c>
      <c r="E86" s="1" t="s">
        <v>1611</v>
      </c>
      <c r="F86" s="1" t="s">
        <v>1084</v>
      </c>
      <c r="G86" s="1" t="s">
        <v>1088</v>
      </c>
      <c r="H86" s="1" t="s">
        <v>1089</v>
      </c>
      <c r="I86" s="1" t="s">
        <v>1612</v>
      </c>
      <c r="J86" s="1" t="s">
        <v>30</v>
      </c>
      <c r="K86" s="1" t="s">
        <v>1613</v>
      </c>
      <c r="L86" s="1" t="s">
        <v>1613</v>
      </c>
      <c r="M86" s="1" t="s">
        <v>1092</v>
      </c>
      <c r="N86" s="1" t="s">
        <v>1092</v>
      </c>
      <c r="O86" s="1" t="s">
        <v>1093</v>
      </c>
      <c r="P86" s="1" t="s">
        <v>1094</v>
      </c>
      <c r="Q86" s="1" t="s">
        <v>1095</v>
      </c>
      <c r="R86" s="1" t="s">
        <v>1614</v>
      </c>
      <c r="S86" s="1" t="s">
        <v>1097</v>
      </c>
      <c r="T86" s="1" t="s">
        <v>1098</v>
      </c>
      <c r="U86" s="1" t="s">
        <v>1060</v>
      </c>
      <c r="V86" s="1" t="s">
        <v>1113</v>
      </c>
    </row>
    <row r="87" s="1" customFormat="1" spans="1:22">
      <c r="A87" s="3">
        <v>999226639599858</v>
      </c>
      <c r="B87" s="1" t="s">
        <v>1589</v>
      </c>
      <c r="C87" s="1" t="s">
        <v>1615</v>
      </c>
      <c r="D87" s="1" t="s">
        <v>1616</v>
      </c>
      <c r="E87" s="1" t="s">
        <v>1617</v>
      </c>
      <c r="F87" s="1" t="s">
        <v>1084</v>
      </c>
      <c r="G87" s="1" t="s">
        <v>1088</v>
      </c>
      <c r="H87" s="1" t="s">
        <v>1089</v>
      </c>
      <c r="I87" s="1" t="s">
        <v>1618</v>
      </c>
      <c r="J87" s="1" t="s">
        <v>30</v>
      </c>
      <c r="K87" s="1" t="s">
        <v>1619</v>
      </c>
      <c r="L87" s="1" t="s">
        <v>1619</v>
      </c>
      <c r="M87" s="1" t="s">
        <v>1092</v>
      </c>
      <c r="N87" s="1" t="s">
        <v>1092</v>
      </c>
      <c r="O87" s="1" t="s">
        <v>1093</v>
      </c>
      <c r="P87" s="1" t="s">
        <v>1094</v>
      </c>
      <c r="Q87" s="1" t="s">
        <v>1095</v>
      </c>
      <c r="R87" s="1" t="s">
        <v>1620</v>
      </c>
      <c r="S87" s="1" t="s">
        <v>1097</v>
      </c>
      <c r="T87" s="1" t="s">
        <v>1098</v>
      </c>
      <c r="U87" s="1" t="s">
        <v>1060</v>
      </c>
      <c r="V87" s="1" t="s">
        <v>1140</v>
      </c>
    </row>
    <row r="88" s="1" customFormat="1" spans="1:22">
      <c r="A88" s="3">
        <v>999226625404511</v>
      </c>
      <c r="B88" s="1" t="s">
        <v>1589</v>
      </c>
      <c r="C88" s="1" t="s">
        <v>1621</v>
      </c>
      <c r="D88" s="1" t="s">
        <v>1622</v>
      </c>
      <c r="E88" s="1" t="s">
        <v>1623</v>
      </c>
      <c r="F88" s="1" t="s">
        <v>1084</v>
      </c>
      <c r="G88" s="1" t="s">
        <v>1088</v>
      </c>
      <c r="H88" s="1" t="s">
        <v>1089</v>
      </c>
      <c r="I88" s="1" t="s">
        <v>1624</v>
      </c>
      <c r="J88" s="1" t="s">
        <v>30</v>
      </c>
      <c r="K88" s="1" t="s">
        <v>1625</v>
      </c>
      <c r="L88" s="1" t="s">
        <v>1625</v>
      </c>
      <c r="M88" s="1" t="s">
        <v>1092</v>
      </c>
      <c r="N88" s="1" t="s">
        <v>1092</v>
      </c>
      <c r="O88" s="1" t="s">
        <v>1093</v>
      </c>
      <c r="P88" s="1" t="s">
        <v>1094</v>
      </c>
      <c r="Q88" s="1" t="s">
        <v>1095</v>
      </c>
      <c r="R88" s="1" t="s">
        <v>1626</v>
      </c>
      <c r="S88" s="1" t="s">
        <v>1097</v>
      </c>
      <c r="T88" s="1" t="s">
        <v>1098</v>
      </c>
      <c r="U88" s="1" t="s">
        <v>1060</v>
      </c>
      <c r="V88" s="1" t="s">
        <v>1106</v>
      </c>
    </row>
    <row r="89" s="1" customFormat="1" spans="1:22">
      <c r="A89" s="3">
        <v>999226624604626</v>
      </c>
      <c r="B89" s="1" t="s">
        <v>1627</v>
      </c>
      <c r="C89" s="1" t="s">
        <v>1628</v>
      </c>
      <c r="D89" s="1" t="s">
        <v>1629</v>
      </c>
      <c r="E89" s="1" t="s">
        <v>1630</v>
      </c>
      <c r="F89" s="1" t="s">
        <v>1084</v>
      </c>
      <c r="G89" s="1" t="s">
        <v>1088</v>
      </c>
      <c r="H89" s="1" t="s">
        <v>1089</v>
      </c>
      <c r="I89" s="1" t="s">
        <v>1631</v>
      </c>
      <c r="J89" s="1" t="s">
        <v>30</v>
      </c>
      <c r="K89" s="1" t="s">
        <v>1632</v>
      </c>
      <c r="L89" s="1" t="s">
        <v>1632</v>
      </c>
      <c r="M89" s="1" t="s">
        <v>1092</v>
      </c>
      <c r="N89" s="1" t="s">
        <v>1092</v>
      </c>
      <c r="O89" s="1" t="s">
        <v>1093</v>
      </c>
      <c r="P89" s="1" t="s">
        <v>1094</v>
      </c>
      <c r="Q89" s="1" t="s">
        <v>1095</v>
      </c>
      <c r="R89" s="1" t="s">
        <v>1633</v>
      </c>
      <c r="S89" s="1" t="s">
        <v>1097</v>
      </c>
      <c r="T89" s="1" t="s">
        <v>1098</v>
      </c>
      <c r="U89" s="1" t="s">
        <v>1060</v>
      </c>
      <c r="V89" s="1" t="s">
        <v>1333</v>
      </c>
    </row>
    <row r="90" s="1" customFormat="1" spans="1:22">
      <c r="A90" s="3">
        <v>999226639672156</v>
      </c>
      <c r="B90" s="1" t="s">
        <v>1589</v>
      </c>
      <c r="C90" s="1" t="s">
        <v>1634</v>
      </c>
      <c r="D90" s="1" t="s">
        <v>1635</v>
      </c>
      <c r="E90" s="1" t="s">
        <v>1636</v>
      </c>
      <c r="F90" s="1" t="s">
        <v>1084</v>
      </c>
      <c r="G90" s="1" t="s">
        <v>1088</v>
      </c>
      <c r="H90" s="1" t="s">
        <v>1089</v>
      </c>
      <c r="I90" s="1" t="s">
        <v>1637</v>
      </c>
      <c r="J90" s="1" t="s">
        <v>30</v>
      </c>
      <c r="K90" s="1" t="s">
        <v>1638</v>
      </c>
      <c r="L90" s="1" t="s">
        <v>1638</v>
      </c>
      <c r="M90" s="1" t="s">
        <v>1092</v>
      </c>
      <c r="N90" s="1" t="s">
        <v>1092</v>
      </c>
      <c r="O90" s="1" t="s">
        <v>1093</v>
      </c>
      <c r="P90" s="1" t="s">
        <v>1094</v>
      </c>
      <c r="Q90" s="1" t="s">
        <v>1095</v>
      </c>
      <c r="R90" s="1" t="s">
        <v>1639</v>
      </c>
      <c r="S90" s="1" t="s">
        <v>1097</v>
      </c>
      <c r="T90" s="1" t="s">
        <v>1098</v>
      </c>
      <c r="U90" s="1" t="s">
        <v>1060</v>
      </c>
      <c r="V90" s="1" t="s">
        <v>1196</v>
      </c>
    </row>
    <row r="91" s="1" customFormat="1" spans="1:22">
      <c r="A91" s="3">
        <v>999226622597566</v>
      </c>
      <c r="B91" s="1" t="s">
        <v>1627</v>
      </c>
      <c r="C91" s="1" t="s">
        <v>1640</v>
      </c>
      <c r="D91" s="1" t="s">
        <v>1641</v>
      </c>
      <c r="E91" s="1" t="s">
        <v>1642</v>
      </c>
      <c r="F91" s="1" t="s">
        <v>1627</v>
      </c>
      <c r="G91" s="1" t="s">
        <v>1088</v>
      </c>
      <c r="H91" s="1" t="s">
        <v>1089</v>
      </c>
      <c r="I91" s="1" t="s">
        <v>1643</v>
      </c>
      <c r="J91" s="1" t="s">
        <v>30</v>
      </c>
      <c r="K91" s="1" t="s">
        <v>1644</v>
      </c>
      <c r="L91" s="1" t="s">
        <v>1644</v>
      </c>
      <c r="M91" s="1" t="s">
        <v>1092</v>
      </c>
      <c r="N91" s="1" t="s">
        <v>1092</v>
      </c>
      <c r="O91" s="1" t="s">
        <v>1093</v>
      </c>
      <c r="P91" s="1" t="s">
        <v>1094</v>
      </c>
      <c r="Q91" s="1" t="s">
        <v>1095</v>
      </c>
      <c r="R91" s="1" t="s">
        <v>1645</v>
      </c>
      <c r="S91" s="1" t="s">
        <v>1097</v>
      </c>
      <c r="T91" s="1" t="s">
        <v>1098</v>
      </c>
      <c r="U91" s="1" t="s">
        <v>1060</v>
      </c>
      <c r="V91" s="1" t="s">
        <v>1127</v>
      </c>
    </row>
    <row r="92" s="1" customFormat="1" spans="1:22">
      <c r="A92" s="3">
        <v>999226619193186</v>
      </c>
      <c r="B92" s="1" t="s">
        <v>1627</v>
      </c>
      <c r="C92" s="1" t="s">
        <v>1646</v>
      </c>
      <c r="D92" s="1" t="s">
        <v>1647</v>
      </c>
      <c r="E92" s="1" t="s">
        <v>1648</v>
      </c>
      <c r="F92" s="1" t="s">
        <v>1234</v>
      </c>
      <c r="G92" s="1" t="s">
        <v>1088</v>
      </c>
      <c r="H92" s="1" t="s">
        <v>1089</v>
      </c>
      <c r="I92" s="1" t="s">
        <v>1649</v>
      </c>
      <c r="J92" s="1" t="s">
        <v>30</v>
      </c>
      <c r="K92" s="1" t="s">
        <v>1650</v>
      </c>
      <c r="L92" s="1" t="s">
        <v>1650</v>
      </c>
      <c r="M92" s="1" t="s">
        <v>1092</v>
      </c>
      <c r="N92" s="1" t="s">
        <v>1092</v>
      </c>
      <c r="O92" s="1" t="s">
        <v>1093</v>
      </c>
      <c r="P92" s="1" t="s">
        <v>1094</v>
      </c>
      <c r="Q92" s="1" t="s">
        <v>1095</v>
      </c>
      <c r="R92" s="1" t="s">
        <v>1651</v>
      </c>
      <c r="S92" s="1" t="s">
        <v>1097</v>
      </c>
      <c r="T92" s="1" t="s">
        <v>1098</v>
      </c>
      <c r="U92" s="1" t="s">
        <v>1060</v>
      </c>
      <c r="V92" s="1" t="s">
        <v>1099</v>
      </c>
    </row>
    <row r="93" s="1" customFormat="1" spans="1:22">
      <c r="A93" s="3">
        <v>999226616766826</v>
      </c>
      <c r="B93" s="1" t="s">
        <v>1627</v>
      </c>
      <c r="C93" s="1" t="s">
        <v>1652</v>
      </c>
      <c r="D93" s="1" t="s">
        <v>1653</v>
      </c>
      <c r="E93" s="1" t="s">
        <v>1654</v>
      </c>
      <c r="F93" s="1" t="s">
        <v>1411</v>
      </c>
      <c r="G93" s="1" t="s">
        <v>1088</v>
      </c>
      <c r="H93" s="1" t="s">
        <v>1089</v>
      </c>
      <c r="I93" s="1" t="s">
        <v>1655</v>
      </c>
      <c r="J93" s="1" t="s">
        <v>30</v>
      </c>
      <c r="K93" s="1" t="s">
        <v>1656</v>
      </c>
      <c r="L93" s="1" t="s">
        <v>1656</v>
      </c>
      <c r="M93" s="1" t="s">
        <v>1092</v>
      </c>
      <c r="N93" s="1" t="s">
        <v>1092</v>
      </c>
      <c r="O93" s="1" t="s">
        <v>1093</v>
      </c>
      <c r="P93" s="1" t="s">
        <v>1094</v>
      </c>
      <c r="Q93" s="1" t="s">
        <v>1095</v>
      </c>
      <c r="R93" s="1" t="s">
        <v>1657</v>
      </c>
      <c r="S93" s="1" t="s">
        <v>1097</v>
      </c>
      <c r="T93" s="1" t="s">
        <v>1098</v>
      </c>
      <c r="U93" s="1" t="s">
        <v>1060</v>
      </c>
      <c r="V93" s="1" t="s">
        <v>1140</v>
      </c>
    </row>
    <row r="94" s="1" customFormat="1" spans="1:22">
      <c r="A94" s="3">
        <v>999226625593233</v>
      </c>
      <c r="B94" s="1" t="s">
        <v>1589</v>
      </c>
      <c r="C94" s="1" t="s">
        <v>1658</v>
      </c>
      <c r="D94" s="1" t="s">
        <v>1659</v>
      </c>
      <c r="E94" s="1" t="s">
        <v>1660</v>
      </c>
      <c r="F94" s="1" t="s">
        <v>1234</v>
      </c>
      <c r="G94" s="1" t="s">
        <v>1088</v>
      </c>
      <c r="H94" s="1" t="s">
        <v>1089</v>
      </c>
      <c r="I94" s="1" t="s">
        <v>1661</v>
      </c>
      <c r="J94" s="1" t="s">
        <v>30</v>
      </c>
      <c r="K94" s="1" t="s">
        <v>1662</v>
      </c>
      <c r="L94" s="1" t="s">
        <v>1662</v>
      </c>
      <c r="M94" s="1" t="s">
        <v>1092</v>
      </c>
      <c r="N94" s="1" t="s">
        <v>1092</v>
      </c>
      <c r="O94" s="1" t="s">
        <v>1093</v>
      </c>
      <c r="P94" s="1" t="s">
        <v>1094</v>
      </c>
      <c r="Q94" s="1" t="s">
        <v>1095</v>
      </c>
      <c r="R94" s="1" t="s">
        <v>1663</v>
      </c>
      <c r="S94" s="1" t="s">
        <v>1097</v>
      </c>
      <c r="T94" s="1" t="s">
        <v>1098</v>
      </c>
      <c r="U94" s="1" t="s">
        <v>1060</v>
      </c>
      <c r="V94" s="1" t="s">
        <v>1664</v>
      </c>
    </row>
    <row r="95" s="1" customFormat="1" spans="1:22">
      <c r="A95" s="3">
        <v>999226625519755</v>
      </c>
      <c r="B95" s="1" t="s">
        <v>1589</v>
      </c>
      <c r="C95" s="1" t="s">
        <v>1665</v>
      </c>
      <c r="D95" s="1" t="s">
        <v>1666</v>
      </c>
      <c r="E95" s="1" t="s">
        <v>1667</v>
      </c>
      <c r="F95" s="1" t="s">
        <v>1084</v>
      </c>
      <c r="G95" s="1" t="s">
        <v>1088</v>
      </c>
      <c r="H95" s="1" t="s">
        <v>1089</v>
      </c>
      <c r="I95" s="1" t="s">
        <v>1668</v>
      </c>
      <c r="J95" s="1" t="s">
        <v>30</v>
      </c>
      <c r="K95" s="1" t="s">
        <v>1669</v>
      </c>
      <c r="L95" s="1" t="s">
        <v>1669</v>
      </c>
      <c r="M95" s="1" t="s">
        <v>1092</v>
      </c>
      <c r="N95" s="1" t="s">
        <v>1092</v>
      </c>
      <c r="O95" s="1" t="s">
        <v>1093</v>
      </c>
      <c r="P95" s="1" t="s">
        <v>1094</v>
      </c>
      <c r="Q95" s="1" t="s">
        <v>1095</v>
      </c>
      <c r="R95" s="1" t="s">
        <v>1670</v>
      </c>
      <c r="S95" s="1" t="s">
        <v>1097</v>
      </c>
      <c r="T95" s="1" t="s">
        <v>1098</v>
      </c>
      <c r="U95" s="1" t="s">
        <v>1060</v>
      </c>
      <c r="V95" s="1" t="s">
        <v>1099</v>
      </c>
    </row>
    <row r="96" s="1" customFormat="1" spans="1:22">
      <c r="A96" s="3">
        <v>999226624193091</v>
      </c>
      <c r="B96" s="1" t="s">
        <v>1627</v>
      </c>
      <c r="C96" s="1" t="s">
        <v>1671</v>
      </c>
      <c r="D96" s="1" t="s">
        <v>1672</v>
      </c>
      <c r="E96" s="1" t="s">
        <v>1673</v>
      </c>
      <c r="F96" s="1" t="s">
        <v>1234</v>
      </c>
      <c r="G96" s="1" t="s">
        <v>1088</v>
      </c>
      <c r="H96" s="1" t="s">
        <v>1089</v>
      </c>
      <c r="I96" s="1" t="s">
        <v>1674</v>
      </c>
      <c r="J96" s="1" t="s">
        <v>30</v>
      </c>
      <c r="K96" s="1" t="s">
        <v>1675</v>
      </c>
      <c r="L96" s="1" t="s">
        <v>1675</v>
      </c>
      <c r="M96" s="1" t="s">
        <v>1092</v>
      </c>
      <c r="N96" s="1" t="s">
        <v>1092</v>
      </c>
      <c r="O96" s="1" t="s">
        <v>1093</v>
      </c>
      <c r="P96" s="1" t="s">
        <v>1094</v>
      </c>
      <c r="Q96" s="1" t="s">
        <v>1095</v>
      </c>
      <c r="R96" s="1" t="s">
        <v>1676</v>
      </c>
      <c r="S96" s="1" t="s">
        <v>1097</v>
      </c>
      <c r="T96" s="1" t="s">
        <v>1098</v>
      </c>
      <c r="U96" s="1" t="s">
        <v>1060</v>
      </c>
      <c r="V96" s="1" t="s">
        <v>1296</v>
      </c>
    </row>
    <row r="97" s="1" customFormat="1" spans="1:22">
      <c r="A97" s="3">
        <v>999226602391037</v>
      </c>
      <c r="B97" s="1" t="s">
        <v>1677</v>
      </c>
      <c r="C97" s="1" t="s">
        <v>1678</v>
      </c>
      <c r="D97" s="1" t="s">
        <v>1679</v>
      </c>
      <c r="E97" s="1" t="s">
        <v>1680</v>
      </c>
      <c r="F97" s="1" t="s">
        <v>1491</v>
      </c>
      <c r="G97" s="1" t="s">
        <v>1088</v>
      </c>
      <c r="H97" s="1" t="s">
        <v>1089</v>
      </c>
      <c r="I97" s="1" t="s">
        <v>1681</v>
      </c>
      <c r="J97" s="1" t="s">
        <v>30</v>
      </c>
      <c r="K97" s="1" t="s">
        <v>1682</v>
      </c>
      <c r="L97" s="1" t="s">
        <v>1682</v>
      </c>
      <c r="M97" s="1" t="s">
        <v>1092</v>
      </c>
      <c r="N97" s="1" t="s">
        <v>1092</v>
      </c>
      <c r="O97" s="1" t="s">
        <v>1093</v>
      </c>
      <c r="P97" s="1" t="s">
        <v>1094</v>
      </c>
      <c r="Q97" s="1" t="s">
        <v>1095</v>
      </c>
      <c r="R97" s="1" t="s">
        <v>1683</v>
      </c>
      <c r="S97" s="1" t="s">
        <v>1097</v>
      </c>
      <c r="T97" s="1" t="s">
        <v>1098</v>
      </c>
      <c r="U97" s="1" t="s">
        <v>1177</v>
      </c>
      <c r="V97" s="1" t="s">
        <v>1099</v>
      </c>
    </row>
    <row r="98" s="1" customFormat="1" spans="1:22">
      <c r="A98" s="3">
        <v>999226601843104</v>
      </c>
      <c r="B98" s="1" t="s">
        <v>1684</v>
      </c>
      <c r="C98" s="1" t="s">
        <v>1685</v>
      </c>
      <c r="D98" s="1" t="s">
        <v>1686</v>
      </c>
      <c r="E98" s="1" t="s">
        <v>1687</v>
      </c>
      <c r="F98" s="1" t="s">
        <v>1084</v>
      </c>
      <c r="G98" s="1" t="s">
        <v>1088</v>
      </c>
      <c r="H98" s="1" t="s">
        <v>1089</v>
      </c>
      <c r="I98" s="1" t="s">
        <v>1688</v>
      </c>
      <c r="J98" s="1" t="s">
        <v>30</v>
      </c>
      <c r="K98" s="1" t="s">
        <v>1689</v>
      </c>
      <c r="L98" s="1" t="s">
        <v>1689</v>
      </c>
      <c r="M98" s="1" t="s">
        <v>1092</v>
      </c>
      <c r="N98" s="1" t="s">
        <v>1092</v>
      </c>
      <c r="O98" s="1" t="s">
        <v>1093</v>
      </c>
      <c r="P98" s="1" t="s">
        <v>1094</v>
      </c>
      <c r="Q98" s="1" t="s">
        <v>1095</v>
      </c>
      <c r="R98" s="1" t="s">
        <v>1690</v>
      </c>
      <c r="S98" s="1" t="s">
        <v>1097</v>
      </c>
      <c r="T98" s="1" t="s">
        <v>1098</v>
      </c>
      <c r="U98" s="1" t="s">
        <v>1177</v>
      </c>
      <c r="V98" s="1" t="s">
        <v>1196</v>
      </c>
    </row>
    <row r="99" s="1" customFormat="1" spans="1:22">
      <c r="A99" s="3">
        <v>999226574631043</v>
      </c>
      <c r="B99" s="1" t="s">
        <v>1684</v>
      </c>
      <c r="C99" s="1" t="s">
        <v>1691</v>
      </c>
      <c r="D99" s="1" t="s">
        <v>1692</v>
      </c>
      <c r="E99" s="1" t="s">
        <v>1693</v>
      </c>
      <c r="F99" s="1" t="s">
        <v>1234</v>
      </c>
      <c r="G99" s="1" t="s">
        <v>1088</v>
      </c>
      <c r="H99" s="1" t="s">
        <v>1089</v>
      </c>
      <c r="I99" s="1" t="s">
        <v>1694</v>
      </c>
      <c r="J99" s="1" t="s">
        <v>30</v>
      </c>
      <c r="K99" s="1" t="s">
        <v>1695</v>
      </c>
      <c r="L99" s="1" t="s">
        <v>1695</v>
      </c>
      <c r="M99" s="1" t="s">
        <v>1092</v>
      </c>
      <c r="N99" s="1" t="s">
        <v>1092</v>
      </c>
      <c r="O99" s="1" t="s">
        <v>1093</v>
      </c>
      <c r="P99" s="1" t="s">
        <v>1094</v>
      </c>
      <c r="Q99" s="1" t="s">
        <v>1095</v>
      </c>
      <c r="R99" s="1" t="s">
        <v>1696</v>
      </c>
      <c r="S99" s="1" t="s">
        <v>1097</v>
      </c>
      <c r="T99" s="1" t="s">
        <v>1098</v>
      </c>
      <c r="U99" s="1" t="s">
        <v>1060</v>
      </c>
      <c r="V99" s="1" t="s">
        <v>1120</v>
      </c>
    </row>
    <row r="100" s="1" customFormat="1" spans="1:22">
      <c r="A100" s="3">
        <v>999226611842822</v>
      </c>
      <c r="B100" s="1" t="s">
        <v>1627</v>
      </c>
      <c r="C100" s="1" t="s">
        <v>1697</v>
      </c>
      <c r="D100" s="1" t="s">
        <v>1698</v>
      </c>
      <c r="E100" s="1" t="s">
        <v>1699</v>
      </c>
      <c r="F100" s="1" t="s">
        <v>1084</v>
      </c>
      <c r="G100" s="1" t="s">
        <v>1088</v>
      </c>
      <c r="H100" s="1" t="s">
        <v>1089</v>
      </c>
      <c r="I100" s="1" t="s">
        <v>1700</v>
      </c>
      <c r="J100" s="1" t="s">
        <v>30</v>
      </c>
      <c r="K100" s="1" t="s">
        <v>1701</v>
      </c>
      <c r="L100" s="1" t="s">
        <v>1701</v>
      </c>
      <c r="M100" s="1" t="s">
        <v>1092</v>
      </c>
      <c r="N100" s="1" t="s">
        <v>1092</v>
      </c>
      <c r="O100" s="1" t="s">
        <v>1093</v>
      </c>
      <c r="P100" s="1" t="s">
        <v>1094</v>
      </c>
      <c r="Q100" s="1" t="s">
        <v>1095</v>
      </c>
      <c r="R100" s="1" t="s">
        <v>1702</v>
      </c>
      <c r="S100" s="1" t="s">
        <v>1097</v>
      </c>
      <c r="T100" s="1" t="s">
        <v>1098</v>
      </c>
      <c r="U100" s="1" t="s">
        <v>1060</v>
      </c>
      <c r="V100" s="1" t="s">
        <v>1099</v>
      </c>
    </row>
    <row r="101" s="1" customFormat="1" spans="1:22">
      <c r="A101" s="3">
        <v>999226606527996</v>
      </c>
      <c r="B101" s="1" t="s">
        <v>1677</v>
      </c>
      <c r="C101" s="1" t="s">
        <v>1703</v>
      </c>
      <c r="D101" s="1" t="s">
        <v>1704</v>
      </c>
      <c r="E101" s="1" t="s">
        <v>1705</v>
      </c>
      <c r="F101" s="1" t="s">
        <v>1084</v>
      </c>
      <c r="G101" s="1" t="s">
        <v>1088</v>
      </c>
      <c r="H101" s="1" t="s">
        <v>1089</v>
      </c>
      <c r="I101" s="1" t="s">
        <v>1706</v>
      </c>
      <c r="J101" s="1" t="s">
        <v>30</v>
      </c>
      <c r="K101" s="1" t="s">
        <v>1707</v>
      </c>
      <c r="L101" s="1" t="s">
        <v>1707</v>
      </c>
      <c r="M101" s="1" t="s">
        <v>1092</v>
      </c>
      <c r="N101" s="1" t="s">
        <v>1092</v>
      </c>
      <c r="O101" s="1" t="s">
        <v>1093</v>
      </c>
      <c r="P101" s="1" t="s">
        <v>1094</v>
      </c>
      <c r="Q101" s="1" t="s">
        <v>1095</v>
      </c>
      <c r="R101" s="1" t="s">
        <v>1708</v>
      </c>
      <c r="S101" s="1" t="s">
        <v>1097</v>
      </c>
      <c r="T101" s="1" t="s">
        <v>1098</v>
      </c>
      <c r="U101" s="1" t="s">
        <v>1060</v>
      </c>
      <c r="V101" s="1" t="s">
        <v>1113</v>
      </c>
    </row>
    <row r="102" s="1" customFormat="1" spans="1:22">
      <c r="A102" s="3">
        <v>999226562257862</v>
      </c>
      <c r="B102" s="1" t="s">
        <v>1709</v>
      </c>
      <c r="C102" s="1" t="s">
        <v>1710</v>
      </c>
      <c r="D102" s="1" t="s">
        <v>1711</v>
      </c>
      <c r="E102" s="1" t="s">
        <v>1712</v>
      </c>
      <c r="F102" s="1" t="s">
        <v>1084</v>
      </c>
      <c r="G102" s="1" t="s">
        <v>1088</v>
      </c>
      <c r="H102" s="1" t="s">
        <v>1089</v>
      </c>
      <c r="I102" s="1" t="s">
        <v>1713</v>
      </c>
      <c r="J102" s="1" t="s">
        <v>30</v>
      </c>
      <c r="K102" s="1" t="s">
        <v>1714</v>
      </c>
      <c r="L102" s="1" t="s">
        <v>1714</v>
      </c>
      <c r="M102" s="1" t="s">
        <v>1092</v>
      </c>
      <c r="N102" s="1" t="s">
        <v>1092</v>
      </c>
      <c r="O102" s="1" t="s">
        <v>1093</v>
      </c>
      <c r="P102" s="1" t="s">
        <v>1094</v>
      </c>
      <c r="Q102" s="1" t="s">
        <v>1095</v>
      </c>
      <c r="R102" s="1" t="s">
        <v>1715</v>
      </c>
      <c r="S102" s="1" t="s">
        <v>1097</v>
      </c>
      <c r="T102" s="1" t="s">
        <v>1098</v>
      </c>
      <c r="U102" s="1" t="s">
        <v>1177</v>
      </c>
      <c r="V102" s="1" t="s">
        <v>1099</v>
      </c>
    </row>
    <row r="103" s="1" customFormat="1" spans="1:22">
      <c r="A103" s="1" t="s">
        <v>1716</v>
      </c>
      <c r="B103" s="1" t="s">
        <v>1709</v>
      </c>
      <c r="C103" s="1" t="s">
        <v>1717</v>
      </c>
      <c r="D103" s="1" t="s">
        <v>1718</v>
      </c>
      <c r="E103" s="1" t="s">
        <v>1719</v>
      </c>
      <c r="F103" s="1" t="s">
        <v>1411</v>
      </c>
      <c r="G103" s="1" t="s">
        <v>1088</v>
      </c>
      <c r="H103" s="1" t="s">
        <v>1089</v>
      </c>
      <c r="I103" s="1" t="s">
        <v>1093</v>
      </c>
      <c r="J103" s="1" t="s">
        <v>1720</v>
      </c>
      <c r="K103" s="1" t="s">
        <v>1093</v>
      </c>
      <c r="L103" s="1" t="s">
        <v>1093</v>
      </c>
      <c r="M103" s="1" t="s">
        <v>1092</v>
      </c>
      <c r="N103" s="1" t="s">
        <v>1092</v>
      </c>
      <c r="O103" s="1" t="s">
        <v>1093</v>
      </c>
      <c r="P103" s="1" t="s">
        <v>1094</v>
      </c>
      <c r="Q103" s="1" t="s">
        <v>1095</v>
      </c>
      <c r="R103" s="1" t="s">
        <v>1721</v>
      </c>
      <c r="S103" s="1" t="s">
        <v>1097</v>
      </c>
      <c r="T103" s="1" t="s">
        <v>1098</v>
      </c>
      <c r="U103" s="1" t="s">
        <v>1060</v>
      </c>
      <c r="V103" s="1" t="s">
        <v>1127</v>
      </c>
    </row>
    <row r="104" s="1" customFormat="1" spans="1:22">
      <c r="A104" s="3">
        <v>999226501823317</v>
      </c>
      <c r="B104" s="1" t="s">
        <v>1722</v>
      </c>
      <c r="C104" s="1" t="s">
        <v>1723</v>
      </c>
      <c r="D104" s="1" t="s">
        <v>1724</v>
      </c>
      <c r="E104" s="1" t="s">
        <v>1725</v>
      </c>
      <c r="F104" s="1" t="s">
        <v>1084</v>
      </c>
      <c r="G104" s="1" t="s">
        <v>1088</v>
      </c>
      <c r="H104" s="1" t="s">
        <v>1089</v>
      </c>
      <c r="I104" s="1" t="s">
        <v>1726</v>
      </c>
      <c r="J104" s="1" t="s">
        <v>30</v>
      </c>
      <c r="K104" s="1" t="s">
        <v>1727</v>
      </c>
      <c r="L104" s="1" t="s">
        <v>1727</v>
      </c>
      <c r="M104" s="1" t="s">
        <v>1092</v>
      </c>
      <c r="N104" s="1" t="s">
        <v>1092</v>
      </c>
      <c r="O104" s="1" t="s">
        <v>1093</v>
      </c>
      <c r="P104" s="1" t="s">
        <v>1094</v>
      </c>
      <c r="Q104" s="1" t="s">
        <v>1095</v>
      </c>
      <c r="R104" s="1" t="s">
        <v>1728</v>
      </c>
      <c r="S104" s="1" t="s">
        <v>1097</v>
      </c>
      <c r="T104" s="1" t="s">
        <v>1098</v>
      </c>
      <c r="U104" s="1" t="s">
        <v>1177</v>
      </c>
      <c r="V104" s="1" t="s">
        <v>1099</v>
      </c>
    </row>
    <row r="105" s="1" customFormat="1" spans="1:22">
      <c r="A105" s="3">
        <v>999226500712565</v>
      </c>
      <c r="B105" s="1" t="s">
        <v>1722</v>
      </c>
      <c r="C105" s="1" t="s">
        <v>1729</v>
      </c>
      <c r="D105" s="1" t="s">
        <v>1730</v>
      </c>
      <c r="E105" s="1" t="s">
        <v>1731</v>
      </c>
      <c r="F105" s="1" t="s">
        <v>1491</v>
      </c>
      <c r="G105" s="1" t="s">
        <v>1088</v>
      </c>
      <c r="H105" s="1" t="s">
        <v>1089</v>
      </c>
      <c r="I105" s="1" t="s">
        <v>1732</v>
      </c>
      <c r="J105" s="1" t="s">
        <v>30</v>
      </c>
      <c r="K105" s="1" t="s">
        <v>1733</v>
      </c>
      <c r="L105" s="1" t="s">
        <v>1733</v>
      </c>
      <c r="M105" s="1" t="s">
        <v>1092</v>
      </c>
      <c r="N105" s="1" t="s">
        <v>1092</v>
      </c>
      <c r="O105" s="1" t="s">
        <v>1093</v>
      </c>
      <c r="P105" s="1" t="s">
        <v>1094</v>
      </c>
      <c r="Q105" s="1" t="s">
        <v>1095</v>
      </c>
      <c r="R105" s="1" t="s">
        <v>1734</v>
      </c>
      <c r="S105" s="1" t="s">
        <v>1097</v>
      </c>
      <c r="T105" s="1" t="s">
        <v>1098</v>
      </c>
      <c r="U105" s="1" t="s">
        <v>1060</v>
      </c>
      <c r="V105" s="1" t="s">
        <v>1099</v>
      </c>
    </row>
    <row r="106" s="1" customFormat="1" spans="1:22">
      <c r="A106" s="3">
        <v>999226499444884</v>
      </c>
      <c r="B106" s="1" t="s">
        <v>1722</v>
      </c>
      <c r="C106" s="1" t="s">
        <v>1735</v>
      </c>
      <c r="D106" s="1" t="s">
        <v>1736</v>
      </c>
      <c r="E106" s="1" t="s">
        <v>1737</v>
      </c>
      <c r="F106" s="1" t="s">
        <v>1234</v>
      </c>
      <c r="G106" s="1" t="s">
        <v>1088</v>
      </c>
      <c r="H106" s="1" t="s">
        <v>1089</v>
      </c>
      <c r="I106" s="1" t="s">
        <v>1738</v>
      </c>
      <c r="J106" s="1" t="s">
        <v>30</v>
      </c>
      <c r="K106" s="1" t="s">
        <v>1739</v>
      </c>
      <c r="L106" s="1" t="s">
        <v>1739</v>
      </c>
      <c r="M106" s="1" t="s">
        <v>1092</v>
      </c>
      <c r="N106" s="1" t="s">
        <v>1092</v>
      </c>
      <c r="O106" s="1" t="s">
        <v>1093</v>
      </c>
      <c r="P106" s="1" t="s">
        <v>1094</v>
      </c>
      <c r="Q106" s="1" t="s">
        <v>1095</v>
      </c>
      <c r="R106" s="1" t="s">
        <v>1740</v>
      </c>
      <c r="S106" s="1" t="s">
        <v>1097</v>
      </c>
      <c r="T106" s="1" t="s">
        <v>1098</v>
      </c>
      <c r="U106" s="1" t="s">
        <v>1060</v>
      </c>
      <c r="V106" s="1" t="s">
        <v>1522</v>
      </c>
    </row>
    <row r="107" s="1" customFormat="1" spans="1:22">
      <c r="A107" s="3">
        <v>999226613184712</v>
      </c>
      <c r="B107" s="1" t="s">
        <v>1627</v>
      </c>
      <c r="C107" s="1" t="s">
        <v>1741</v>
      </c>
      <c r="D107" s="1" t="s">
        <v>1742</v>
      </c>
      <c r="E107" s="1" t="s">
        <v>1743</v>
      </c>
      <c r="F107" s="1" t="s">
        <v>1084</v>
      </c>
      <c r="G107" s="1" t="s">
        <v>1088</v>
      </c>
      <c r="H107" s="1" t="s">
        <v>1089</v>
      </c>
      <c r="I107" s="1" t="s">
        <v>1744</v>
      </c>
      <c r="J107" s="1" t="s">
        <v>30</v>
      </c>
      <c r="K107" s="1" t="s">
        <v>1745</v>
      </c>
      <c r="L107" s="1" t="s">
        <v>1745</v>
      </c>
      <c r="M107" s="1" t="s">
        <v>1092</v>
      </c>
      <c r="N107" s="1" t="s">
        <v>1092</v>
      </c>
      <c r="O107" s="1" t="s">
        <v>1093</v>
      </c>
      <c r="P107" s="1" t="s">
        <v>1094</v>
      </c>
      <c r="Q107" s="1" t="s">
        <v>1095</v>
      </c>
      <c r="R107" s="1" t="s">
        <v>1746</v>
      </c>
      <c r="S107" s="1" t="s">
        <v>1097</v>
      </c>
      <c r="T107" s="1" t="s">
        <v>1098</v>
      </c>
      <c r="U107" s="1" t="s">
        <v>1060</v>
      </c>
      <c r="V107" s="1" t="s">
        <v>1747</v>
      </c>
    </row>
    <row r="108" s="1" customFormat="1" spans="1:22">
      <c r="A108" s="3">
        <v>999226497834133</v>
      </c>
      <c r="B108" s="1" t="s">
        <v>1748</v>
      </c>
      <c r="C108" s="1" t="s">
        <v>1749</v>
      </c>
      <c r="D108" s="1" t="s">
        <v>1616</v>
      </c>
      <c r="E108" s="1" t="s">
        <v>1750</v>
      </c>
      <c r="F108" s="1" t="s">
        <v>1234</v>
      </c>
      <c r="G108" s="1" t="s">
        <v>1088</v>
      </c>
      <c r="H108" s="1" t="s">
        <v>1089</v>
      </c>
      <c r="I108" s="1" t="s">
        <v>1751</v>
      </c>
      <c r="J108" s="1" t="s">
        <v>30</v>
      </c>
      <c r="K108" s="1" t="s">
        <v>1752</v>
      </c>
      <c r="L108" s="1" t="s">
        <v>1752</v>
      </c>
      <c r="M108" s="1" t="s">
        <v>1092</v>
      </c>
      <c r="N108" s="1" t="s">
        <v>1092</v>
      </c>
      <c r="O108" s="1" t="s">
        <v>1093</v>
      </c>
      <c r="P108" s="1" t="s">
        <v>1094</v>
      </c>
      <c r="Q108" s="1" t="s">
        <v>1095</v>
      </c>
      <c r="R108" s="1" t="s">
        <v>1753</v>
      </c>
      <c r="S108" s="1" t="s">
        <v>1097</v>
      </c>
      <c r="T108" s="1" t="s">
        <v>1098</v>
      </c>
      <c r="U108" s="1" t="s">
        <v>1060</v>
      </c>
      <c r="V108" s="1" t="s">
        <v>1140</v>
      </c>
    </row>
    <row r="109" s="1" customFormat="1" spans="1:22">
      <c r="A109" s="3">
        <v>999226494956259</v>
      </c>
      <c r="B109" s="1" t="s">
        <v>1748</v>
      </c>
      <c r="C109" s="1" t="s">
        <v>1754</v>
      </c>
      <c r="D109" s="1" t="s">
        <v>1755</v>
      </c>
      <c r="E109" s="1" t="s">
        <v>1756</v>
      </c>
      <c r="F109" s="1" t="s">
        <v>1491</v>
      </c>
      <c r="G109" s="1" t="s">
        <v>1088</v>
      </c>
      <c r="H109" s="1" t="s">
        <v>1089</v>
      </c>
      <c r="I109" s="1" t="s">
        <v>1757</v>
      </c>
      <c r="J109" s="1" t="s">
        <v>30</v>
      </c>
      <c r="K109" s="1" t="s">
        <v>1758</v>
      </c>
      <c r="L109" s="1" t="s">
        <v>1758</v>
      </c>
      <c r="M109" s="1" t="s">
        <v>1092</v>
      </c>
      <c r="N109" s="1" t="s">
        <v>1092</v>
      </c>
      <c r="O109" s="1" t="s">
        <v>1093</v>
      </c>
      <c r="P109" s="1" t="s">
        <v>1094</v>
      </c>
      <c r="Q109" s="1" t="s">
        <v>1095</v>
      </c>
      <c r="R109" s="1" t="s">
        <v>1759</v>
      </c>
      <c r="S109" s="1" t="s">
        <v>1097</v>
      </c>
      <c r="T109" s="1" t="s">
        <v>1098</v>
      </c>
      <c r="U109" s="1" t="s">
        <v>1060</v>
      </c>
      <c r="V109" s="1" t="s">
        <v>1196</v>
      </c>
    </row>
    <row r="110" s="1" customFormat="1" spans="1:22">
      <c r="A110" s="3">
        <v>999226488341480</v>
      </c>
      <c r="B110" s="1" t="s">
        <v>1760</v>
      </c>
      <c r="C110" s="1" t="s">
        <v>1761</v>
      </c>
      <c r="D110" s="1" t="s">
        <v>1635</v>
      </c>
      <c r="E110" s="1" t="s">
        <v>1762</v>
      </c>
      <c r="F110" s="1" t="s">
        <v>1234</v>
      </c>
      <c r="G110" s="1" t="s">
        <v>1088</v>
      </c>
      <c r="H110" s="1" t="s">
        <v>1089</v>
      </c>
      <c r="I110" s="1" t="s">
        <v>1763</v>
      </c>
      <c r="J110" s="1" t="s">
        <v>30</v>
      </c>
      <c r="K110" s="1" t="s">
        <v>1764</v>
      </c>
      <c r="L110" s="1" t="s">
        <v>1764</v>
      </c>
      <c r="M110" s="1" t="s">
        <v>1092</v>
      </c>
      <c r="N110" s="1" t="s">
        <v>1092</v>
      </c>
      <c r="O110" s="1" t="s">
        <v>1093</v>
      </c>
      <c r="P110" s="1" t="s">
        <v>1094</v>
      </c>
      <c r="Q110" s="1" t="s">
        <v>1095</v>
      </c>
      <c r="R110" s="1" t="s">
        <v>1765</v>
      </c>
      <c r="S110" s="1" t="s">
        <v>1097</v>
      </c>
      <c r="T110" s="1" t="s">
        <v>1098</v>
      </c>
      <c r="U110" s="1" t="s">
        <v>1060</v>
      </c>
      <c r="V110" s="1" t="s">
        <v>1196</v>
      </c>
    </row>
    <row r="111" s="1" customFormat="1" spans="1:22">
      <c r="A111" s="3">
        <v>999226569691425</v>
      </c>
      <c r="B111" s="1" t="s">
        <v>1709</v>
      </c>
      <c r="C111" s="1" t="s">
        <v>1766</v>
      </c>
      <c r="D111" s="1" t="s">
        <v>1767</v>
      </c>
      <c r="E111" s="1" t="s">
        <v>1768</v>
      </c>
      <c r="F111" s="1" t="s">
        <v>1084</v>
      </c>
      <c r="G111" s="1" t="s">
        <v>1088</v>
      </c>
      <c r="H111" s="1" t="s">
        <v>1089</v>
      </c>
      <c r="I111" s="1" t="s">
        <v>1769</v>
      </c>
      <c r="J111" s="1" t="s">
        <v>30</v>
      </c>
      <c r="K111" s="1" t="s">
        <v>1770</v>
      </c>
      <c r="L111" s="1" t="s">
        <v>1770</v>
      </c>
      <c r="M111" s="1" t="s">
        <v>1092</v>
      </c>
      <c r="N111" s="1" t="s">
        <v>1092</v>
      </c>
      <c r="O111" s="1" t="s">
        <v>1093</v>
      </c>
      <c r="P111" s="1" t="s">
        <v>1094</v>
      </c>
      <c r="Q111" s="1" t="s">
        <v>1095</v>
      </c>
      <c r="R111" s="1" t="s">
        <v>1771</v>
      </c>
      <c r="S111" s="1" t="s">
        <v>1097</v>
      </c>
      <c r="T111" s="1" t="s">
        <v>1098</v>
      </c>
      <c r="U111" s="1" t="s">
        <v>1060</v>
      </c>
      <c r="V111" s="1" t="s">
        <v>1772</v>
      </c>
    </row>
    <row r="112" s="1" customFormat="1" spans="1:22">
      <c r="A112" s="3">
        <v>999226482655280</v>
      </c>
      <c r="B112" s="1" t="s">
        <v>1760</v>
      </c>
      <c r="C112" s="1" t="s">
        <v>1773</v>
      </c>
      <c r="D112" s="1" t="s">
        <v>1774</v>
      </c>
      <c r="E112" s="1" t="s">
        <v>1775</v>
      </c>
      <c r="F112" s="1" t="s">
        <v>1234</v>
      </c>
      <c r="G112" s="1" t="s">
        <v>1088</v>
      </c>
      <c r="H112" s="1" t="s">
        <v>1089</v>
      </c>
      <c r="I112" s="1" t="s">
        <v>1776</v>
      </c>
      <c r="J112" s="1" t="s">
        <v>30</v>
      </c>
      <c r="K112" s="1" t="s">
        <v>1777</v>
      </c>
      <c r="L112" s="1" t="s">
        <v>1777</v>
      </c>
      <c r="M112" s="1" t="s">
        <v>1092</v>
      </c>
      <c r="N112" s="1" t="s">
        <v>1092</v>
      </c>
      <c r="O112" s="1" t="s">
        <v>1093</v>
      </c>
      <c r="P112" s="1" t="s">
        <v>1094</v>
      </c>
      <c r="Q112" s="1" t="s">
        <v>1095</v>
      </c>
      <c r="R112" s="1" t="s">
        <v>1778</v>
      </c>
      <c r="S112" s="1" t="s">
        <v>1097</v>
      </c>
      <c r="T112" s="1" t="s">
        <v>1098</v>
      </c>
      <c r="U112" s="1" t="s">
        <v>1060</v>
      </c>
      <c r="V112" s="1" t="s">
        <v>1227</v>
      </c>
    </row>
    <row r="113" s="1" customFormat="1" spans="1:22">
      <c r="A113" s="3">
        <v>999226498075447</v>
      </c>
      <c r="B113" s="1" t="s">
        <v>1722</v>
      </c>
      <c r="C113" s="1" t="s">
        <v>1779</v>
      </c>
      <c r="D113" s="1" t="s">
        <v>1780</v>
      </c>
      <c r="E113" s="1" t="s">
        <v>1781</v>
      </c>
      <c r="F113" s="1" t="s">
        <v>1084</v>
      </c>
      <c r="G113" s="1" t="s">
        <v>1088</v>
      </c>
      <c r="H113" s="1" t="s">
        <v>1089</v>
      </c>
      <c r="I113" s="1" t="s">
        <v>1782</v>
      </c>
      <c r="J113" s="1" t="s">
        <v>30</v>
      </c>
      <c r="K113" s="1" t="s">
        <v>1783</v>
      </c>
      <c r="L113" s="1" t="s">
        <v>1783</v>
      </c>
      <c r="M113" s="1" t="s">
        <v>1092</v>
      </c>
      <c r="N113" s="1" t="s">
        <v>1092</v>
      </c>
      <c r="O113" s="1" t="s">
        <v>1093</v>
      </c>
      <c r="P113" s="1" t="s">
        <v>1094</v>
      </c>
      <c r="Q113" s="1" t="s">
        <v>1095</v>
      </c>
      <c r="R113" s="1" t="s">
        <v>1784</v>
      </c>
      <c r="S113" s="1" t="s">
        <v>1097</v>
      </c>
      <c r="T113" s="1" t="s">
        <v>1098</v>
      </c>
      <c r="U113" s="1" t="s">
        <v>1060</v>
      </c>
      <c r="V113" s="1" t="s">
        <v>1460</v>
      </c>
    </row>
    <row r="114" s="1" customFormat="1" spans="1:22">
      <c r="A114" s="3">
        <v>999226570750559</v>
      </c>
      <c r="B114" s="1" t="s">
        <v>1684</v>
      </c>
      <c r="C114" s="1" t="s">
        <v>1785</v>
      </c>
      <c r="D114" s="1" t="s">
        <v>1786</v>
      </c>
      <c r="E114" s="1" t="s">
        <v>1787</v>
      </c>
      <c r="F114" s="1" t="s">
        <v>1411</v>
      </c>
      <c r="G114" s="1" t="s">
        <v>1088</v>
      </c>
      <c r="H114" s="1" t="s">
        <v>1089</v>
      </c>
      <c r="I114" s="1" t="s">
        <v>1788</v>
      </c>
      <c r="J114" s="1" t="s">
        <v>30</v>
      </c>
      <c r="K114" s="1" t="s">
        <v>1789</v>
      </c>
      <c r="L114" s="1" t="s">
        <v>1789</v>
      </c>
      <c r="M114" s="1" t="s">
        <v>1092</v>
      </c>
      <c r="N114" s="1" t="s">
        <v>1092</v>
      </c>
      <c r="O114" s="1" t="s">
        <v>1093</v>
      </c>
      <c r="P114" s="1" t="s">
        <v>1094</v>
      </c>
      <c r="Q114" s="1" t="s">
        <v>1095</v>
      </c>
      <c r="R114" s="1" t="s">
        <v>1790</v>
      </c>
      <c r="S114" s="1" t="s">
        <v>1097</v>
      </c>
      <c r="T114" s="1" t="s">
        <v>1098</v>
      </c>
      <c r="U114" s="1" t="s">
        <v>1060</v>
      </c>
      <c r="V114" s="1" t="s">
        <v>1106</v>
      </c>
    </row>
    <row r="115" s="1" customFormat="1" spans="1:22">
      <c r="A115" s="3">
        <v>999226361885674</v>
      </c>
      <c r="B115" s="1" t="s">
        <v>1791</v>
      </c>
      <c r="C115" s="1" t="s">
        <v>1792</v>
      </c>
      <c r="D115" s="1" t="s">
        <v>1730</v>
      </c>
      <c r="E115" s="1" t="s">
        <v>1793</v>
      </c>
      <c r="F115" s="1" t="s">
        <v>1491</v>
      </c>
      <c r="G115" s="1" t="s">
        <v>1088</v>
      </c>
      <c r="H115" s="1" t="s">
        <v>1089</v>
      </c>
      <c r="I115" s="1" t="s">
        <v>1794</v>
      </c>
      <c r="J115" s="1" t="s">
        <v>30</v>
      </c>
      <c r="K115" s="1" t="s">
        <v>1795</v>
      </c>
      <c r="L115" s="1" t="s">
        <v>1795</v>
      </c>
      <c r="M115" s="1" t="s">
        <v>1092</v>
      </c>
      <c r="N115" s="1" t="s">
        <v>1092</v>
      </c>
      <c r="O115" s="1" t="s">
        <v>1093</v>
      </c>
      <c r="P115" s="1" t="s">
        <v>1094</v>
      </c>
      <c r="Q115" s="1" t="s">
        <v>1095</v>
      </c>
      <c r="R115" s="1" t="s">
        <v>1796</v>
      </c>
      <c r="S115" s="1" t="s">
        <v>1097</v>
      </c>
      <c r="T115" s="1" t="s">
        <v>1098</v>
      </c>
      <c r="U115" s="1" t="s">
        <v>1060</v>
      </c>
      <c r="V115" s="1" t="s">
        <v>1099</v>
      </c>
    </row>
    <row r="116" s="1" customFormat="1" spans="1:22">
      <c r="A116" s="3">
        <v>999226361506602</v>
      </c>
      <c r="B116" s="1" t="s">
        <v>1791</v>
      </c>
      <c r="C116" s="1" t="s">
        <v>1797</v>
      </c>
      <c r="D116" s="1" t="s">
        <v>1798</v>
      </c>
      <c r="E116" s="1" t="s">
        <v>1799</v>
      </c>
      <c r="F116" s="1" t="s">
        <v>1084</v>
      </c>
      <c r="G116" s="1" t="s">
        <v>1088</v>
      </c>
      <c r="H116" s="1" t="s">
        <v>1089</v>
      </c>
      <c r="I116" s="1" t="s">
        <v>1800</v>
      </c>
      <c r="J116" s="1" t="s">
        <v>30</v>
      </c>
      <c r="K116" s="1" t="s">
        <v>1801</v>
      </c>
      <c r="L116" s="1" t="s">
        <v>1801</v>
      </c>
      <c r="M116" s="1" t="s">
        <v>1092</v>
      </c>
      <c r="N116" s="1" t="s">
        <v>1092</v>
      </c>
      <c r="O116" s="1" t="s">
        <v>1093</v>
      </c>
      <c r="P116" s="1" t="s">
        <v>1094</v>
      </c>
      <c r="Q116" s="1" t="s">
        <v>1095</v>
      </c>
      <c r="R116" s="1" t="s">
        <v>1802</v>
      </c>
      <c r="S116" s="1" t="s">
        <v>1097</v>
      </c>
      <c r="T116" s="1" t="s">
        <v>1098</v>
      </c>
      <c r="U116" s="1" t="s">
        <v>1060</v>
      </c>
      <c r="V116" s="1" t="s">
        <v>1196</v>
      </c>
    </row>
    <row r="117" s="1" customFormat="1" spans="1:22">
      <c r="A117" s="3">
        <v>999226358384749</v>
      </c>
      <c r="B117" s="1" t="s">
        <v>1803</v>
      </c>
      <c r="C117" s="1" t="s">
        <v>1804</v>
      </c>
      <c r="D117" s="1" t="s">
        <v>1805</v>
      </c>
      <c r="E117" s="1" t="s">
        <v>1806</v>
      </c>
      <c r="F117" s="1" t="s">
        <v>1084</v>
      </c>
      <c r="G117" s="1" t="s">
        <v>1088</v>
      </c>
      <c r="H117" s="1" t="s">
        <v>1089</v>
      </c>
      <c r="I117" s="1" t="s">
        <v>1807</v>
      </c>
      <c r="J117" s="1" t="s">
        <v>30</v>
      </c>
      <c r="K117" s="1" t="s">
        <v>1808</v>
      </c>
      <c r="L117" s="1" t="s">
        <v>1808</v>
      </c>
      <c r="M117" s="1" t="s">
        <v>1092</v>
      </c>
      <c r="N117" s="1" t="s">
        <v>1092</v>
      </c>
      <c r="O117" s="1" t="s">
        <v>1093</v>
      </c>
      <c r="P117" s="1" t="s">
        <v>1094</v>
      </c>
      <c r="Q117" s="1" t="s">
        <v>1095</v>
      </c>
      <c r="R117" s="1" t="s">
        <v>1809</v>
      </c>
      <c r="S117" s="1" t="s">
        <v>1097</v>
      </c>
      <c r="T117" s="1" t="s">
        <v>1098</v>
      </c>
      <c r="U117" s="1" t="s">
        <v>1060</v>
      </c>
      <c r="V117" s="1" t="s">
        <v>1099</v>
      </c>
    </row>
    <row r="118" s="1" customFormat="1" spans="1:22">
      <c r="A118" s="3">
        <v>999226358077845</v>
      </c>
      <c r="B118" s="1" t="s">
        <v>1803</v>
      </c>
      <c r="C118" s="1" t="s">
        <v>1810</v>
      </c>
      <c r="D118" s="1" t="s">
        <v>1647</v>
      </c>
      <c r="E118" s="1" t="s">
        <v>1811</v>
      </c>
      <c r="F118" s="1" t="s">
        <v>1234</v>
      </c>
      <c r="G118" s="1" t="s">
        <v>1088</v>
      </c>
      <c r="H118" s="1" t="s">
        <v>1089</v>
      </c>
      <c r="I118" s="1" t="s">
        <v>1812</v>
      </c>
      <c r="J118" s="1" t="s">
        <v>30</v>
      </c>
      <c r="K118" s="1" t="s">
        <v>1813</v>
      </c>
      <c r="L118" s="1" t="s">
        <v>1813</v>
      </c>
      <c r="M118" s="1" t="s">
        <v>1092</v>
      </c>
      <c r="N118" s="1" t="s">
        <v>1092</v>
      </c>
      <c r="O118" s="1" t="s">
        <v>1093</v>
      </c>
      <c r="P118" s="1" t="s">
        <v>1094</v>
      </c>
      <c r="Q118" s="1" t="s">
        <v>1095</v>
      </c>
      <c r="R118" s="1" t="s">
        <v>1814</v>
      </c>
      <c r="S118" s="1" t="s">
        <v>1097</v>
      </c>
      <c r="T118" s="1" t="s">
        <v>1098</v>
      </c>
      <c r="U118" s="1" t="s">
        <v>1060</v>
      </c>
      <c r="V118" s="1" t="s">
        <v>1099</v>
      </c>
    </row>
    <row r="119" s="1" customFormat="1" spans="1:22">
      <c r="A119" s="3">
        <v>999226357849814</v>
      </c>
      <c r="B119" s="1" t="s">
        <v>1803</v>
      </c>
      <c r="C119" s="1" t="s">
        <v>1815</v>
      </c>
      <c r="D119" s="1" t="s">
        <v>1816</v>
      </c>
      <c r="E119" s="1" t="s">
        <v>1817</v>
      </c>
      <c r="F119" s="1" t="s">
        <v>1084</v>
      </c>
      <c r="G119" s="1" t="s">
        <v>1088</v>
      </c>
      <c r="H119" s="1" t="s">
        <v>1089</v>
      </c>
      <c r="I119" s="1" t="s">
        <v>1818</v>
      </c>
      <c r="J119" s="1" t="s">
        <v>30</v>
      </c>
      <c r="K119" s="1" t="s">
        <v>1819</v>
      </c>
      <c r="L119" s="1" t="s">
        <v>1819</v>
      </c>
      <c r="M119" s="1" t="s">
        <v>1092</v>
      </c>
      <c r="N119" s="1" t="s">
        <v>1092</v>
      </c>
      <c r="O119" s="1" t="s">
        <v>1093</v>
      </c>
      <c r="P119" s="1" t="s">
        <v>1094</v>
      </c>
      <c r="Q119" s="1" t="s">
        <v>1095</v>
      </c>
      <c r="R119" s="1" t="s">
        <v>1820</v>
      </c>
      <c r="S119" s="1" t="s">
        <v>1097</v>
      </c>
      <c r="T119" s="1" t="s">
        <v>1098</v>
      </c>
      <c r="U119" s="1" t="s">
        <v>1060</v>
      </c>
      <c r="V119" s="1" t="s">
        <v>1772</v>
      </c>
    </row>
    <row r="120" s="1" customFormat="1" spans="1:22">
      <c r="A120" s="3">
        <v>999226482337628</v>
      </c>
      <c r="B120" s="1" t="s">
        <v>1760</v>
      </c>
      <c r="C120" s="1" t="s">
        <v>1821</v>
      </c>
      <c r="D120" s="1" t="s">
        <v>1822</v>
      </c>
      <c r="E120" s="1" t="s">
        <v>1823</v>
      </c>
      <c r="F120" s="1" t="s">
        <v>1234</v>
      </c>
      <c r="G120" s="1" t="s">
        <v>1088</v>
      </c>
      <c r="H120" s="1" t="s">
        <v>1089</v>
      </c>
      <c r="I120" s="1" t="s">
        <v>1824</v>
      </c>
      <c r="J120" s="1" t="s">
        <v>30</v>
      </c>
      <c r="K120" s="1" t="s">
        <v>1825</v>
      </c>
      <c r="L120" s="1" t="s">
        <v>1825</v>
      </c>
      <c r="M120" s="1" t="s">
        <v>1092</v>
      </c>
      <c r="N120" s="1" t="s">
        <v>1092</v>
      </c>
      <c r="O120" s="1" t="s">
        <v>1093</v>
      </c>
      <c r="P120" s="1" t="s">
        <v>1094</v>
      </c>
      <c r="Q120" s="1" t="s">
        <v>1095</v>
      </c>
      <c r="R120" s="1" t="s">
        <v>1826</v>
      </c>
      <c r="S120" s="1" t="s">
        <v>1097</v>
      </c>
      <c r="T120" s="1" t="s">
        <v>1098</v>
      </c>
      <c r="U120" s="1" t="s">
        <v>1060</v>
      </c>
      <c r="V120" s="1" t="s">
        <v>1827</v>
      </c>
    </row>
    <row r="121" s="1" customFormat="1" spans="1:22">
      <c r="A121" s="3">
        <v>999226473618650</v>
      </c>
      <c r="B121" s="1" t="s">
        <v>1760</v>
      </c>
      <c r="C121" s="1" t="s">
        <v>1828</v>
      </c>
      <c r="D121" s="1" t="s">
        <v>1829</v>
      </c>
      <c r="E121" s="1" t="s">
        <v>1830</v>
      </c>
      <c r="F121" s="1" t="s">
        <v>1411</v>
      </c>
      <c r="G121" s="1" t="s">
        <v>1088</v>
      </c>
      <c r="H121" s="1" t="s">
        <v>1089</v>
      </c>
      <c r="I121" s="1" t="s">
        <v>1831</v>
      </c>
      <c r="J121" s="1" t="s">
        <v>30</v>
      </c>
      <c r="K121" s="1" t="s">
        <v>1832</v>
      </c>
      <c r="L121" s="1" t="s">
        <v>1832</v>
      </c>
      <c r="M121" s="1" t="s">
        <v>1092</v>
      </c>
      <c r="N121" s="1" t="s">
        <v>1092</v>
      </c>
      <c r="O121" s="1" t="s">
        <v>1093</v>
      </c>
      <c r="P121" s="1" t="s">
        <v>1094</v>
      </c>
      <c r="Q121" s="1" t="s">
        <v>1095</v>
      </c>
      <c r="R121" s="1" t="s">
        <v>1833</v>
      </c>
      <c r="S121" s="1" t="s">
        <v>1097</v>
      </c>
      <c r="T121" s="1" t="s">
        <v>1098</v>
      </c>
      <c r="U121" s="1" t="s">
        <v>1060</v>
      </c>
      <c r="V121" s="1" t="s">
        <v>1106</v>
      </c>
    </row>
    <row r="122" s="1" customFormat="1" spans="1:22">
      <c r="A122" s="3">
        <v>999226486758098</v>
      </c>
      <c r="B122" s="1" t="s">
        <v>1760</v>
      </c>
      <c r="C122" s="1" t="s">
        <v>1834</v>
      </c>
      <c r="D122" s="1" t="s">
        <v>1835</v>
      </c>
      <c r="E122" s="1" t="s">
        <v>1836</v>
      </c>
      <c r="F122" s="1" t="s">
        <v>1084</v>
      </c>
      <c r="G122" s="1" t="s">
        <v>1088</v>
      </c>
      <c r="H122" s="1" t="s">
        <v>1089</v>
      </c>
      <c r="I122" s="1" t="s">
        <v>1837</v>
      </c>
      <c r="J122" s="1" t="s">
        <v>30</v>
      </c>
      <c r="K122" s="1" t="s">
        <v>1838</v>
      </c>
      <c r="L122" s="1" t="s">
        <v>1838</v>
      </c>
      <c r="M122" s="1" t="s">
        <v>1092</v>
      </c>
      <c r="N122" s="1" t="s">
        <v>1092</v>
      </c>
      <c r="O122" s="1" t="s">
        <v>1093</v>
      </c>
      <c r="P122" s="1" t="s">
        <v>1094</v>
      </c>
      <c r="Q122" s="1" t="s">
        <v>1095</v>
      </c>
      <c r="R122" s="1" t="s">
        <v>1839</v>
      </c>
      <c r="S122" s="1" t="s">
        <v>1097</v>
      </c>
      <c r="T122" s="1" t="s">
        <v>1098</v>
      </c>
      <c r="U122" s="1" t="s">
        <v>1060</v>
      </c>
      <c r="V122" s="1" t="s">
        <v>1106</v>
      </c>
    </row>
    <row r="123" s="1" customFormat="1" spans="1:22">
      <c r="A123" s="3">
        <v>999226347087461</v>
      </c>
      <c r="B123" s="1" t="s">
        <v>1840</v>
      </c>
      <c r="C123" s="1" t="s">
        <v>1841</v>
      </c>
      <c r="D123" s="1" t="s">
        <v>1842</v>
      </c>
      <c r="E123" s="1" t="s">
        <v>1843</v>
      </c>
      <c r="F123" s="1" t="s">
        <v>1234</v>
      </c>
      <c r="G123" s="1" t="s">
        <v>1088</v>
      </c>
      <c r="H123" s="1" t="s">
        <v>1089</v>
      </c>
      <c r="I123" s="1" t="s">
        <v>1844</v>
      </c>
      <c r="J123" s="1" t="s">
        <v>30</v>
      </c>
      <c r="K123" s="1" t="s">
        <v>1845</v>
      </c>
      <c r="L123" s="1" t="s">
        <v>1845</v>
      </c>
      <c r="M123" s="1" t="s">
        <v>1092</v>
      </c>
      <c r="N123" s="1" t="s">
        <v>1092</v>
      </c>
      <c r="O123" s="1" t="s">
        <v>1093</v>
      </c>
      <c r="P123" s="1" t="s">
        <v>1094</v>
      </c>
      <c r="Q123" s="1" t="s">
        <v>1095</v>
      </c>
      <c r="R123" s="1" t="s">
        <v>1846</v>
      </c>
      <c r="S123" s="1" t="s">
        <v>1097</v>
      </c>
      <c r="T123" s="1" t="s">
        <v>1098</v>
      </c>
      <c r="U123" s="1" t="s">
        <v>1060</v>
      </c>
      <c r="V123" s="1" t="s">
        <v>1196</v>
      </c>
    </row>
    <row r="124" s="1" customFormat="1" spans="1:22">
      <c r="A124" s="3">
        <v>999226340441414</v>
      </c>
      <c r="B124" s="1" t="s">
        <v>1847</v>
      </c>
      <c r="C124" s="1" t="s">
        <v>1848</v>
      </c>
      <c r="D124" s="1" t="s">
        <v>1849</v>
      </c>
      <c r="E124" s="1" t="s">
        <v>1850</v>
      </c>
      <c r="F124" s="1" t="s">
        <v>1411</v>
      </c>
      <c r="G124" s="1" t="s">
        <v>1088</v>
      </c>
      <c r="H124" s="1" t="s">
        <v>1089</v>
      </c>
      <c r="I124" s="1" t="s">
        <v>1851</v>
      </c>
      <c r="J124" s="1" t="s">
        <v>30</v>
      </c>
      <c r="K124" s="1" t="s">
        <v>1852</v>
      </c>
      <c r="L124" s="1" t="s">
        <v>1852</v>
      </c>
      <c r="M124" s="1" t="s">
        <v>1092</v>
      </c>
      <c r="N124" s="1" t="s">
        <v>1092</v>
      </c>
      <c r="O124" s="1" t="s">
        <v>1093</v>
      </c>
      <c r="P124" s="1" t="s">
        <v>1094</v>
      </c>
      <c r="Q124" s="1" t="s">
        <v>1095</v>
      </c>
      <c r="R124" s="1" t="s">
        <v>1853</v>
      </c>
      <c r="S124" s="1" t="s">
        <v>1097</v>
      </c>
      <c r="T124" s="1" t="s">
        <v>1098</v>
      </c>
      <c r="U124" s="1" t="s">
        <v>1060</v>
      </c>
      <c r="V124" s="1" t="s">
        <v>1602</v>
      </c>
    </row>
    <row r="125" s="1" customFormat="1" spans="1:22">
      <c r="A125" s="3">
        <v>26340346744</v>
      </c>
      <c r="B125" s="1" t="s">
        <v>1847</v>
      </c>
      <c r="C125" s="1" t="s">
        <v>1854</v>
      </c>
      <c r="D125" s="1" t="s">
        <v>1730</v>
      </c>
      <c r="E125" s="1" t="s">
        <v>1855</v>
      </c>
      <c r="F125" s="1" t="s">
        <v>1234</v>
      </c>
      <c r="G125" s="1" t="s">
        <v>1088</v>
      </c>
      <c r="H125" s="1" t="s">
        <v>1089</v>
      </c>
      <c r="I125" s="1" t="s">
        <v>1856</v>
      </c>
      <c r="J125" s="1" t="s">
        <v>30</v>
      </c>
      <c r="K125" s="1" t="s">
        <v>1857</v>
      </c>
      <c r="L125" s="1" t="s">
        <v>1857</v>
      </c>
      <c r="M125" s="1" t="s">
        <v>1092</v>
      </c>
      <c r="N125" s="1" t="s">
        <v>1092</v>
      </c>
      <c r="O125" s="1" t="s">
        <v>1093</v>
      </c>
      <c r="P125" s="1" t="s">
        <v>1094</v>
      </c>
      <c r="Q125" s="1" t="s">
        <v>1095</v>
      </c>
      <c r="R125" s="1" t="s">
        <v>1858</v>
      </c>
      <c r="S125" s="1" t="s">
        <v>1097</v>
      </c>
      <c r="T125" s="1" t="s">
        <v>1098</v>
      </c>
      <c r="U125" s="1" t="s">
        <v>1060</v>
      </c>
      <c r="V125" s="1" t="s">
        <v>1099</v>
      </c>
    </row>
    <row r="126" s="1" customFormat="1" spans="1:22">
      <c r="A126" s="3">
        <v>999226356551783</v>
      </c>
      <c r="B126" s="1" t="s">
        <v>1803</v>
      </c>
      <c r="C126" s="1" t="s">
        <v>1859</v>
      </c>
      <c r="D126" s="1" t="s">
        <v>1860</v>
      </c>
      <c r="E126" s="1" t="s">
        <v>1861</v>
      </c>
      <c r="F126" s="1" t="s">
        <v>1084</v>
      </c>
      <c r="G126" s="1" t="s">
        <v>1088</v>
      </c>
      <c r="H126" s="1" t="s">
        <v>1089</v>
      </c>
      <c r="I126" s="1" t="s">
        <v>1862</v>
      </c>
      <c r="J126" s="1" t="s">
        <v>30</v>
      </c>
      <c r="K126" s="1" t="s">
        <v>1863</v>
      </c>
      <c r="L126" s="1" t="s">
        <v>1863</v>
      </c>
      <c r="M126" s="1" t="s">
        <v>1092</v>
      </c>
      <c r="N126" s="1" t="s">
        <v>1092</v>
      </c>
      <c r="O126" s="1" t="s">
        <v>1093</v>
      </c>
      <c r="P126" s="1" t="s">
        <v>1094</v>
      </c>
      <c r="Q126" s="1" t="s">
        <v>1095</v>
      </c>
      <c r="R126" s="1" t="s">
        <v>1864</v>
      </c>
      <c r="S126" s="1" t="s">
        <v>1097</v>
      </c>
      <c r="T126" s="1" t="s">
        <v>1098</v>
      </c>
      <c r="U126" s="1" t="s">
        <v>1060</v>
      </c>
      <c r="V126" s="1" t="s">
        <v>1099</v>
      </c>
    </row>
    <row r="127" s="1" customFormat="1" spans="1:22">
      <c r="A127" s="3">
        <v>999226352685387</v>
      </c>
      <c r="B127" s="1" t="s">
        <v>1803</v>
      </c>
      <c r="C127" s="1" t="s">
        <v>1865</v>
      </c>
      <c r="D127" s="1" t="s">
        <v>1866</v>
      </c>
      <c r="E127" s="1" t="s">
        <v>1867</v>
      </c>
      <c r="F127" s="1" t="s">
        <v>1084</v>
      </c>
      <c r="G127" s="1" t="s">
        <v>1088</v>
      </c>
      <c r="H127" s="1" t="s">
        <v>1089</v>
      </c>
      <c r="I127" s="1" t="s">
        <v>1868</v>
      </c>
      <c r="J127" s="1" t="s">
        <v>30</v>
      </c>
      <c r="K127" s="1" t="s">
        <v>1869</v>
      </c>
      <c r="L127" s="1" t="s">
        <v>1869</v>
      </c>
      <c r="M127" s="1" t="s">
        <v>1092</v>
      </c>
      <c r="N127" s="1" t="s">
        <v>1092</v>
      </c>
      <c r="O127" s="1" t="s">
        <v>1093</v>
      </c>
      <c r="P127" s="1" t="s">
        <v>1094</v>
      </c>
      <c r="Q127" s="1" t="s">
        <v>1095</v>
      </c>
      <c r="R127" s="1" t="s">
        <v>1870</v>
      </c>
      <c r="S127" s="1" t="s">
        <v>1097</v>
      </c>
      <c r="T127" s="1" t="s">
        <v>1098</v>
      </c>
      <c r="U127" s="1" t="s">
        <v>1060</v>
      </c>
      <c r="V127" s="1" t="s">
        <v>1296</v>
      </c>
    </row>
    <row r="128" s="1" customFormat="1" spans="1:22">
      <c r="A128" s="3">
        <v>999226328237932</v>
      </c>
      <c r="B128" s="1" t="s">
        <v>1871</v>
      </c>
      <c r="C128" s="1" t="s">
        <v>1872</v>
      </c>
      <c r="D128" s="1" t="s">
        <v>1873</v>
      </c>
      <c r="E128" s="1" t="s">
        <v>1874</v>
      </c>
      <c r="F128" s="1" t="s">
        <v>1234</v>
      </c>
      <c r="G128" s="1" t="s">
        <v>1088</v>
      </c>
      <c r="H128" s="1" t="s">
        <v>1089</v>
      </c>
      <c r="I128" s="1" t="s">
        <v>1875</v>
      </c>
      <c r="J128" s="1" t="s">
        <v>30</v>
      </c>
      <c r="K128" s="1" t="s">
        <v>1876</v>
      </c>
      <c r="L128" s="1" t="s">
        <v>1876</v>
      </c>
      <c r="M128" s="1" t="s">
        <v>1092</v>
      </c>
      <c r="N128" s="1" t="s">
        <v>1092</v>
      </c>
      <c r="O128" s="1" t="s">
        <v>1093</v>
      </c>
      <c r="P128" s="1" t="s">
        <v>1094</v>
      </c>
      <c r="Q128" s="1" t="s">
        <v>1095</v>
      </c>
      <c r="R128" s="1" t="s">
        <v>1877</v>
      </c>
      <c r="S128" s="1" t="s">
        <v>1097</v>
      </c>
      <c r="T128" s="1" t="s">
        <v>1098</v>
      </c>
      <c r="U128" s="1" t="s">
        <v>1060</v>
      </c>
      <c r="V128" s="1" t="s">
        <v>1113</v>
      </c>
    </row>
    <row r="129" s="1" customFormat="1" spans="1:22">
      <c r="A129" s="3">
        <v>999226357795227</v>
      </c>
      <c r="B129" s="1" t="s">
        <v>1803</v>
      </c>
      <c r="C129" s="1" t="s">
        <v>1878</v>
      </c>
      <c r="D129" s="1" t="s">
        <v>1879</v>
      </c>
      <c r="E129" s="1" t="s">
        <v>1880</v>
      </c>
      <c r="F129" s="1" t="s">
        <v>1084</v>
      </c>
      <c r="G129" s="1" t="s">
        <v>1088</v>
      </c>
      <c r="H129" s="1" t="s">
        <v>1089</v>
      </c>
      <c r="I129" s="1" t="s">
        <v>1881</v>
      </c>
      <c r="J129" s="1" t="s">
        <v>30</v>
      </c>
      <c r="K129" s="1" t="s">
        <v>1882</v>
      </c>
      <c r="L129" s="1" t="s">
        <v>1882</v>
      </c>
      <c r="M129" s="1" t="s">
        <v>1092</v>
      </c>
      <c r="N129" s="1" t="s">
        <v>1092</v>
      </c>
      <c r="O129" s="1" t="s">
        <v>1093</v>
      </c>
      <c r="P129" s="1" t="s">
        <v>1094</v>
      </c>
      <c r="Q129" s="1" t="s">
        <v>1095</v>
      </c>
      <c r="R129" s="1" t="s">
        <v>1883</v>
      </c>
      <c r="S129" s="1" t="s">
        <v>1097</v>
      </c>
      <c r="T129" s="1" t="s">
        <v>1098</v>
      </c>
      <c r="U129" s="1" t="s">
        <v>1060</v>
      </c>
      <c r="V129" s="1" t="s">
        <v>1106</v>
      </c>
    </row>
    <row r="130" s="1" customFormat="1" spans="1:22">
      <c r="A130" s="3">
        <v>999226325020482</v>
      </c>
      <c r="B130" s="1" t="s">
        <v>1871</v>
      </c>
      <c r="C130" s="1" t="s">
        <v>1884</v>
      </c>
      <c r="D130" s="1" t="s">
        <v>1885</v>
      </c>
      <c r="E130" s="1" t="s">
        <v>1886</v>
      </c>
      <c r="F130" s="1" t="s">
        <v>1084</v>
      </c>
      <c r="G130" s="1" t="s">
        <v>1088</v>
      </c>
      <c r="H130" s="1" t="s">
        <v>1089</v>
      </c>
      <c r="I130" s="1" t="s">
        <v>1887</v>
      </c>
      <c r="J130" s="1" t="s">
        <v>30</v>
      </c>
      <c r="K130" s="1" t="s">
        <v>1888</v>
      </c>
      <c r="L130" s="1" t="s">
        <v>1888</v>
      </c>
      <c r="M130" s="1" t="s">
        <v>1092</v>
      </c>
      <c r="N130" s="1" t="s">
        <v>1092</v>
      </c>
      <c r="O130" s="1" t="s">
        <v>1093</v>
      </c>
      <c r="P130" s="1" t="s">
        <v>1094</v>
      </c>
      <c r="Q130" s="1" t="s">
        <v>1095</v>
      </c>
      <c r="R130" s="1" t="s">
        <v>1889</v>
      </c>
      <c r="S130" s="1" t="s">
        <v>1097</v>
      </c>
      <c r="T130" s="1" t="s">
        <v>1098</v>
      </c>
      <c r="U130" s="1" t="s">
        <v>1060</v>
      </c>
      <c r="V130" s="1" t="s">
        <v>1296</v>
      </c>
    </row>
    <row r="131" s="1" customFormat="1" spans="1:22">
      <c r="A131" s="3">
        <v>999226275851691</v>
      </c>
      <c r="B131" s="1" t="s">
        <v>1871</v>
      </c>
      <c r="C131" s="1" t="s">
        <v>1890</v>
      </c>
      <c r="D131" s="1" t="s">
        <v>1891</v>
      </c>
      <c r="E131" s="1" t="s">
        <v>1892</v>
      </c>
      <c r="F131" s="1" t="s">
        <v>1084</v>
      </c>
      <c r="G131" s="1" t="s">
        <v>1088</v>
      </c>
      <c r="H131" s="1" t="s">
        <v>1089</v>
      </c>
      <c r="I131" s="1" t="s">
        <v>1893</v>
      </c>
      <c r="J131" s="1" t="s">
        <v>30</v>
      </c>
      <c r="K131" s="1" t="s">
        <v>1894</v>
      </c>
      <c r="L131" s="1" t="s">
        <v>1894</v>
      </c>
      <c r="M131" s="1" t="s">
        <v>1092</v>
      </c>
      <c r="N131" s="1" t="s">
        <v>1092</v>
      </c>
      <c r="O131" s="1" t="s">
        <v>1093</v>
      </c>
      <c r="P131" s="1" t="s">
        <v>1094</v>
      </c>
      <c r="Q131" s="1" t="s">
        <v>1095</v>
      </c>
      <c r="R131" s="1" t="s">
        <v>1895</v>
      </c>
      <c r="S131" s="1" t="s">
        <v>1097</v>
      </c>
      <c r="T131" s="1" t="s">
        <v>1098</v>
      </c>
      <c r="U131" s="1" t="s">
        <v>1060</v>
      </c>
      <c r="V131" s="1" t="s">
        <v>1106</v>
      </c>
    </row>
    <row r="132" s="1" customFormat="1" spans="1:22">
      <c r="A132" s="3">
        <v>999226216734855</v>
      </c>
      <c r="B132" s="1" t="s">
        <v>1896</v>
      </c>
      <c r="C132" s="1" t="s">
        <v>1897</v>
      </c>
      <c r="D132" s="1" t="s">
        <v>1898</v>
      </c>
      <c r="E132" s="1" t="s">
        <v>1899</v>
      </c>
      <c r="F132" s="1" t="s">
        <v>1411</v>
      </c>
      <c r="G132" s="1" t="s">
        <v>1088</v>
      </c>
      <c r="H132" s="1" t="s">
        <v>1089</v>
      </c>
      <c r="I132" s="1" t="s">
        <v>1900</v>
      </c>
      <c r="J132" s="1" t="s">
        <v>30</v>
      </c>
      <c r="K132" s="1" t="s">
        <v>1901</v>
      </c>
      <c r="L132" s="1" t="s">
        <v>1901</v>
      </c>
      <c r="M132" s="1" t="s">
        <v>1092</v>
      </c>
      <c r="N132" s="1" t="s">
        <v>1092</v>
      </c>
      <c r="O132" s="1" t="s">
        <v>1093</v>
      </c>
      <c r="P132" s="1" t="s">
        <v>1094</v>
      </c>
      <c r="Q132" s="1" t="s">
        <v>1095</v>
      </c>
      <c r="R132" s="1" t="s">
        <v>1902</v>
      </c>
      <c r="S132" s="1" t="s">
        <v>1097</v>
      </c>
      <c r="T132" s="1" t="s">
        <v>1098</v>
      </c>
      <c r="U132" s="1" t="s">
        <v>1060</v>
      </c>
      <c r="V132" s="1" t="s">
        <v>1099</v>
      </c>
    </row>
    <row r="133" s="1" customFormat="1" spans="1:22">
      <c r="A133" s="3">
        <v>999226329636909</v>
      </c>
      <c r="B133" s="1" t="s">
        <v>1847</v>
      </c>
      <c r="C133" s="1" t="s">
        <v>1903</v>
      </c>
      <c r="D133" s="1" t="s">
        <v>1904</v>
      </c>
      <c r="E133" s="1" t="s">
        <v>1905</v>
      </c>
      <c r="F133" s="1" t="s">
        <v>1084</v>
      </c>
      <c r="G133" s="1" t="s">
        <v>1088</v>
      </c>
      <c r="H133" s="1" t="s">
        <v>1089</v>
      </c>
      <c r="I133" s="1" t="s">
        <v>1906</v>
      </c>
      <c r="J133" s="1" t="s">
        <v>30</v>
      </c>
      <c r="K133" s="1" t="s">
        <v>1907</v>
      </c>
      <c r="L133" s="1" t="s">
        <v>1907</v>
      </c>
      <c r="M133" s="1" t="s">
        <v>1092</v>
      </c>
      <c r="N133" s="1" t="s">
        <v>1092</v>
      </c>
      <c r="O133" s="1" t="s">
        <v>1093</v>
      </c>
      <c r="P133" s="1" t="s">
        <v>1094</v>
      </c>
      <c r="Q133" s="1" t="s">
        <v>1095</v>
      </c>
      <c r="R133" s="1" t="s">
        <v>1908</v>
      </c>
      <c r="S133" s="1" t="s">
        <v>1097</v>
      </c>
      <c r="T133" s="1" t="s">
        <v>1098</v>
      </c>
      <c r="U133" s="1" t="s">
        <v>1060</v>
      </c>
      <c r="V133" s="1" t="s">
        <v>1113</v>
      </c>
    </row>
    <row r="134" s="1" customFormat="1" spans="1:22">
      <c r="A134" s="3">
        <v>999226144466556</v>
      </c>
      <c r="B134" s="1" t="s">
        <v>1909</v>
      </c>
      <c r="C134" s="1" t="s">
        <v>1910</v>
      </c>
      <c r="D134" s="1" t="s">
        <v>1911</v>
      </c>
      <c r="E134" s="1" t="s">
        <v>1912</v>
      </c>
      <c r="F134" s="1" t="s">
        <v>1411</v>
      </c>
      <c r="G134" s="1" t="s">
        <v>1088</v>
      </c>
      <c r="H134" s="1" t="s">
        <v>1089</v>
      </c>
      <c r="I134" s="1" t="s">
        <v>1913</v>
      </c>
      <c r="J134" s="1" t="s">
        <v>30</v>
      </c>
      <c r="K134" s="1" t="s">
        <v>1914</v>
      </c>
      <c r="L134" s="1" t="s">
        <v>1914</v>
      </c>
      <c r="M134" s="1" t="s">
        <v>1092</v>
      </c>
      <c r="N134" s="1" t="s">
        <v>1092</v>
      </c>
      <c r="O134" s="1" t="s">
        <v>1093</v>
      </c>
      <c r="P134" s="1" t="s">
        <v>1094</v>
      </c>
      <c r="Q134" s="1" t="s">
        <v>1095</v>
      </c>
      <c r="R134" s="1" t="s">
        <v>1915</v>
      </c>
      <c r="S134" s="1" t="s">
        <v>1097</v>
      </c>
      <c r="T134" s="1" t="s">
        <v>1098</v>
      </c>
      <c r="U134" s="1" t="s">
        <v>1177</v>
      </c>
      <c r="V134" s="1" t="s">
        <v>1099</v>
      </c>
    </row>
    <row r="135" s="1" customFormat="1" spans="1:22">
      <c r="A135" s="3">
        <v>999226141943690</v>
      </c>
      <c r="B135" s="1" t="s">
        <v>1909</v>
      </c>
      <c r="C135" s="1" t="s">
        <v>1916</v>
      </c>
      <c r="D135" s="1" t="s">
        <v>1891</v>
      </c>
      <c r="E135" s="1" t="s">
        <v>1917</v>
      </c>
      <c r="F135" s="1" t="s">
        <v>1084</v>
      </c>
      <c r="G135" s="1" t="s">
        <v>1088</v>
      </c>
      <c r="H135" s="1" t="s">
        <v>1089</v>
      </c>
      <c r="I135" s="1" t="s">
        <v>1918</v>
      </c>
      <c r="J135" s="1" t="s">
        <v>30</v>
      </c>
      <c r="K135" s="1" t="s">
        <v>1919</v>
      </c>
      <c r="L135" s="1" t="s">
        <v>1919</v>
      </c>
      <c r="M135" s="1" t="s">
        <v>1092</v>
      </c>
      <c r="N135" s="1" t="s">
        <v>1092</v>
      </c>
      <c r="O135" s="1" t="s">
        <v>1093</v>
      </c>
      <c r="P135" s="1" t="s">
        <v>1094</v>
      </c>
      <c r="Q135" s="1" t="s">
        <v>1095</v>
      </c>
      <c r="R135" s="1" t="s">
        <v>1920</v>
      </c>
      <c r="S135" s="1" t="s">
        <v>1097</v>
      </c>
      <c r="T135" s="1" t="s">
        <v>1098</v>
      </c>
      <c r="U135" s="1" t="s">
        <v>1060</v>
      </c>
      <c r="V135" s="1" t="s">
        <v>1106</v>
      </c>
    </row>
    <row r="136" s="1" customFormat="1" spans="1:22">
      <c r="A136" s="3">
        <v>999226140894092</v>
      </c>
      <c r="B136" s="1" t="s">
        <v>1909</v>
      </c>
      <c r="C136" s="1" t="s">
        <v>1921</v>
      </c>
      <c r="D136" s="1" t="s">
        <v>1922</v>
      </c>
      <c r="E136" s="1" t="s">
        <v>1923</v>
      </c>
      <c r="F136" s="1" t="s">
        <v>1234</v>
      </c>
      <c r="G136" s="1" t="s">
        <v>1088</v>
      </c>
      <c r="H136" s="1" t="s">
        <v>1089</v>
      </c>
      <c r="I136" s="1" t="s">
        <v>1924</v>
      </c>
      <c r="J136" s="1" t="s">
        <v>30</v>
      </c>
      <c r="K136" s="1" t="s">
        <v>1925</v>
      </c>
      <c r="L136" s="1" t="s">
        <v>1925</v>
      </c>
      <c r="M136" s="1" t="s">
        <v>1092</v>
      </c>
      <c r="N136" s="1" t="s">
        <v>1092</v>
      </c>
      <c r="O136" s="1" t="s">
        <v>1093</v>
      </c>
      <c r="P136" s="1" t="s">
        <v>1094</v>
      </c>
      <c r="Q136" s="1" t="s">
        <v>1095</v>
      </c>
      <c r="R136" s="1" t="s">
        <v>1926</v>
      </c>
      <c r="S136" s="1" t="s">
        <v>1097</v>
      </c>
      <c r="T136" s="1" t="s">
        <v>1098</v>
      </c>
      <c r="U136" s="1" t="s">
        <v>1177</v>
      </c>
      <c r="V136" s="1" t="s">
        <v>1196</v>
      </c>
    </row>
    <row r="137" s="1" customFormat="1" spans="1:22">
      <c r="A137" s="3">
        <v>999226140864890</v>
      </c>
      <c r="B137" s="1" t="s">
        <v>1909</v>
      </c>
      <c r="C137" s="1" t="s">
        <v>1927</v>
      </c>
      <c r="D137" s="1" t="s">
        <v>1922</v>
      </c>
      <c r="E137" s="1" t="s">
        <v>1928</v>
      </c>
      <c r="F137" s="1" t="s">
        <v>1234</v>
      </c>
      <c r="G137" s="1" t="s">
        <v>1088</v>
      </c>
      <c r="H137" s="1" t="s">
        <v>1089</v>
      </c>
      <c r="I137" s="1" t="s">
        <v>1924</v>
      </c>
      <c r="J137" s="1" t="s">
        <v>30</v>
      </c>
      <c r="K137" s="1" t="s">
        <v>1925</v>
      </c>
      <c r="L137" s="1" t="s">
        <v>1925</v>
      </c>
      <c r="M137" s="1" t="s">
        <v>1092</v>
      </c>
      <c r="N137" s="1" t="s">
        <v>1092</v>
      </c>
      <c r="O137" s="1" t="s">
        <v>1093</v>
      </c>
      <c r="P137" s="1" t="s">
        <v>1094</v>
      </c>
      <c r="Q137" s="1" t="s">
        <v>1095</v>
      </c>
      <c r="R137" s="1" t="s">
        <v>1929</v>
      </c>
      <c r="S137" s="1" t="s">
        <v>1097</v>
      </c>
      <c r="T137" s="1" t="s">
        <v>1098</v>
      </c>
      <c r="U137" s="1" t="s">
        <v>1177</v>
      </c>
      <c r="V137" s="1" t="s">
        <v>1196</v>
      </c>
    </row>
    <row r="138" s="1" customFormat="1" spans="1:22">
      <c r="A138" s="3">
        <v>999226132664516</v>
      </c>
      <c r="B138" s="1" t="s">
        <v>1930</v>
      </c>
      <c r="C138" s="1" t="s">
        <v>1931</v>
      </c>
      <c r="D138" s="1" t="s">
        <v>1932</v>
      </c>
      <c r="E138" s="1" t="s">
        <v>1933</v>
      </c>
      <c r="F138" s="1" t="s">
        <v>1084</v>
      </c>
      <c r="G138" s="1" t="s">
        <v>1088</v>
      </c>
      <c r="H138" s="1" t="s">
        <v>1089</v>
      </c>
      <c r="I138" s="1" t="s">
        <v>1934</v>
      </c>
      <c r="J138" s="1" t="s">
        <v>30</v>
      </c>
      <c r="K138" s="1" t="s">
        <v>1935</v>
      </c>
      <c r="L138" s="1" t="s">
        <v>1935</v>
      </c>
      <c r="M138" s="1" t="s">
        <v>1092</v>
      </c>
      <c r="N138" s="1" t="s">
        <v>1092</v>
      </c>
      <c r="O138" s="1" t="s">
        <v>1093</v>
      </c>
      <c r="P138" s="1" t="s">
        <v>1094</v>
      </c>
      <c r="Q138" s="1" t="s">
        <v>1095</v>
      </c>
      <c r="R138" s="1" t="s">
        <v>1936</v>
      </c>
      <c r="S138" s="1" t="s">
        <v>1097</v>
      </c>
      <c r="T138" s="1" t="s">
        <v>1098</v>
      </c>
      <c r="U138" s="1" t="s">
        <v>1060</v>
      </c>
      <c r="V138" s="1" t="s">
        <v>1227</v>
      </c>
    </row>
    <row r="139" s="1" customFormat="1" spans="1:22">
      <c r="A139" s="3">
        <v>999226125362153</v>
      </c>
      <c r="B139" s="1" t="s">
        <v>1930</v>
      </c>
      <c r="C139" s="1" t="s">
        <v>1937</v>
      </c>
      <c r="D139" s="1" t="s">
        <v>1938</v>
      </c>
      <c r="E139" s="1" t="s">
        <v>1939</v>
      </c>
      <c r="F139" s="1" t="s">
        <v>1084</v>
      </c>
      <c r="G139" s="1" t="s">
        <v>1088</v>
      </c>
      <c r="H139" s="1" t="s">
        <v>1089</v>
      </c>
      <c r="I139" s="1" t="s">
        <v>1940</v>
      </c>
      <c r="J139" s="1" t="s">
        <v>30</v>
      </c>
      <c r="K139" s="1" t="s">
        <v>1941</v>
      </c>
      <c r="L139" s="1" t="s">
        <v>1941</v>
      </c>
      <c r="M139" s="1" t="s">
        <v>1092</v>
      </c>
      <c r="N139" s="1" t="s">
        <v>1092</v>
      </c>
      <c r="O139" s="1" t="s">
        <v>1093</v>
      </c>
      <c r="P139" s="1" t="s">
        <v>1094</v>
      </c>
      <c r="Q139" s="1" t="s">
        <v>1095</v>
      </c>
      <c r="R139" s="1" t="s">
        <v>1942</v>
      </c>
      <c r="S139" s="1" t="s">
        <v>1097</v>
      </c>
      <c r="T139" s="1" t="s">
        <v>1098</v>
      </c>
      <c r="U139" s="1" t="s">
        <v>1060</v>
      </c>
      <c r="V139" s="1" t="s">
        <v>1943</v>
      </c>
    </row>
    <row r="140" s="1" customFormat="1" spans="1:22">
      <c r="A140" s="3">
        <v>999226113171672</v>
      </c>
      <c r="B140" s="1" t="s">
        <v>1944</v>
      </c>
      <c r="C140" s="1" t="s">
        <v>1945</v>
      </c>
      <c r="D140" s="1" t="s">
        <v>1946</v>
      </c>
      <c r="E140" s="1" t="s">
        <v>1947</v>
      </c>
      <c r="F140" s="1" t="s">
        <v>1234</v>
      </c>
      <c r="G140" s="1" t="s">
        <v>1088</v>
      </c>
      <c r="H140" s="1" t="s">
        <v>1089</v>
      </c>
      <c r="I140" s="1" t="s">
        <v>1948</v>
      </c>
      <c r="J140" s="1" t="s">
        <v>30</v>
      </c>
      <c r="K140" s="1" t="s">
        <v>1949</v>
      </c>
      <c r="L140" s="1" t="s">
        <v>1949</v>
      </c>
      <c r="M140" s="1" t="s">
        <v>1092</v>
      </c>
      <c r="N140" s="1" t="s">
        <v>1092</v>
      </c>
      <c r="O140" s="1" t="s">
        <v>1093</v>
      </c>
      <c r="P140" s="1" t="s">
        <v>1094</v>
      </c>
      <c r="Q140" s="1" t="s">
        <v>1095</v>
      </c>
      <c r="R140" s="1" t="s">
        <v>1950</v>
      </c>
      <c r="S140" s="1" t="s">
        <v>1097</v>
      </c>
      <c r="T140" s="1" t="s">
        <v>1098</v>
      </c>
      <c r="U140" s="1" t="s">
        <v>1060</v>
      </c>
      <c r="V140" s="1" t="s">
        <v>1430</v>
      </c>
    </row>
    <row r="141" s="1" customFormat="1" spans="1:22">
      <c r="A141" s="3">
        <v>999226113141494</v>
      </c>
      <c r="B141" s="1" t="s">
        <v>1944</v>
      </c>
      <c r="C141" s="1" t="s">
        <v>1951</v>
      </c>
      <c r="D141" s="1" t="s">
        <v>1946</v>
      </c>
      <c r="E141" s="1" t="s">
        <v>1952</v>
      </c>
      <c r="F141" s="1" t="s">
        <v>1234</v>
      </c>
      <c r="G141" s="1" t="s">
        <v>1088</v>
      </c>
      <c r="H141" s="1" t="s">
        <v>1089</v>
      </c>
      <c r="I141" s="1" t="s">
        <v>1948</v>
      </c>
      <c r="J141" s="1" t="s">
        <v>30</v>
      </c>
      <c r="K141" s="1" t="s">
        <v>1949</v>
      </c>
      <c r="L141" s="1" t="s">
        <v>1949</v>
      </c>
      <c r="M141" s="1" t="s">
        <v>1092</v>
      </c>
      <c r="N141" s="1" t="s">
        <v>1092</v>
      </c>
      <c r="O141" s="1" t="s">
        <v>1093</v>
      </c>
      <c r="P141" s="1" t="s">
        <v>1094</v>
      </c>
      <c r="Q141" s="1" t="s">
        <v>1095</v>
      </c>
      <c r="R141" s="1" t="s">
        <v>1953</v>
      </c>
      <c r="S141" s="1" t="s">
        <v>1097</v>
      </c>
      <c r="T141" s="1" t="s">
        <v>1098</v>
      </c>
      <c r="U141" s="1" t="s">
        <v>1060</v>
      </c>
      <c r="V141" s="1" t="s">
        <v>1430</v>
      </c>
    </row>
    <row r="142" s="1" customFormat="1" spans="1:22">
      <c r="A142" s="3">
        <v>999226072099040</v>
      </c>
      <c r="B142" s="1" t="s">
        <v>1954</v>
      </c>
      <c r="C142" s="1" t="s">
        <v>1955</v>
      </c>
      <c r="D142" s="1" t="s">
        <v>1956</v>
      </c>
      <c r="E142" s="1" t="s">
        <v>1957</v>
      </c>
      <c r="F142" s="1" t="s">
        <v>1084</v>
      </c>
      <c r="G142" s="1" t="s">
        <v>1088</v>
      </c>
      <c r="H142" s="1" t="s">
        <v>1089</v>
      </c>
      <c r="I142" s="1" t="s">
        <v>1958</v>
      </c>
      <c r="J142" s="1" t="s">
        <v>30</v>
      </c>
      <c r="K142" s="1" t="s">
        <v>1959</v>
      </c>
      <c r="L142" s="1" t="s">
        <v>1959</v>
      </c>
      <c r="M142" s="1" t="s">
        <v>1092</v>
      </c>
      <c r="N142" s="1" t="s">
        <v>1092</v>
      </c>
      <c r="O142" s="1" t="s">
        <v>1093</v>
      </c>
      <c r="P142" s="1" t="s">
        <v>1094</v>
      </c>
      <c r="Q142" s="1" t="s">
        <v>1095</v>
      </c>
      <c r="R142" s="1" t="s">
        <v>1960</v>
      </c>
      <c r="S142" s="1" t="s">
        <v>1097</v>
      </c>
      <c r="T142" s="1" t="s">
        <v>1098</v>
      </c>
      <c r="U142" s="1" t="s">
        <v>1060</v>
      </c>
      <c r="V142" s="1" t="s">
        <v>1106</v>
      </c>
    </row>
    <row r="143" s="1" customFormat="1" spans="1:22">
      <c r="A143" s="3">
        <v>999226061498925</v>
      </c>
      <c r="B143" s="1" t="s">
        <v>1961</v>
      </c>
      <c r="C143" s="1" t="s">
        <v>1962</v>
      </c>
      <c r="D143" s="1" t="s">
        <v>1963</v>
      </c>
      <c r="E143" s="1" t="s">
        <v>1964</v>
      </c>
      <c r="F143" s="1" t="s">
        <v>1234</v>
      </c>
      <c r="G143" s="1" t="s">
        <v>1088</v>
      </c>
      <c r="H143" s="1" t="s">
        <v>1089</v>
      </c>
      <c r="I143" s="1" t="s">
        <v>1965</v>
      </c>
      <c r="J143" s="1" t="s">
        <v>30</v>
      </c>
      <c r="K143" s="1" t="s">
        <v>1966</v>
      </c>
      <c r="L143" s="1" t="s">
        <v>1966</v>
      </c>
      <c r="M143" s="1" t="s">
        <v>1092</v>
      </c>
      <c r="N143" s="1" t="s">
        <v>1092</v>
      </c>
      <c r="O143" s="1" t="s">
        <v>1093</v>
      </c>
      <c r="P143" s="1" t="s">
        <v>1094</v>
      </c>
      <c r="Q143" s="1" t="s">
        <v>1095</v>
      </c>
      <c r="R143" s="1" t="s">
        <v>1967</v>
      </c>
      <c r="S143" s="1" t="s">
        <v>1097</v>
      </c>
      <c r="T143" s="1" t="s">
        <v>1098</v>
      </c>
      <c r="U143" s="1" t="s">
        <v>1060</v>
      </c>
      <c r="V143" s="1" t="s">
        <v>1968</v>
      </c>
    </row>
    <row r="144" s="1" customFormat="1" spans="1:22">
      <c r="A144" s="3">
        <v>999226012696081</v>
      </c>
      <c r="B144" s="1" t="s">
        <v>1969</v>
      </c>
      <c r="C144" s="1" t="s">
        <v>1970</v>
      </c>
      <c r="D144" s="1" t="s">
        <v>1971</v>
      </c>
      <c r="E144" s="1" t="s">
        <v>1972</v>
      </c>
      <c r="F144" s="1" t="s">
        <v>1084</v>
      </c>
      <c r="G144" s="1" t="s">
        <v>1088</v>
      </c>
      <c r="H144" s="1" t="s">
        <v>1089</v>
      </c>
      <c r="I144" s="1" t="s">
        <v>1973</v>
      </c>
      <c r="J144" s="1" t="s">
        <v>30</v>
      </c>
      <c r="K144" s="1" t="s">
        <v>1974</v>
      </c>
      <c r="L144" s="1" t="s">
        <v>1974</v>
      </c>
      <c r="M144" s="1" t="s">
        <v>1092</v>
      </c>
      <c r="N144" s="1" t="s">
        <v>1092</v>
      </c>
      <c r="O144" s="1" t="s">
        <v>1093</v>
      </c>
      <c r="P144" s="1" t="s">
        <v>1094</v>
      </c>
      <c r="Q144" s="1" t="s">
        <v>1095</v>
      </c>
      <c r="R144" s="1" t="s">
        <v>1975</v>
      </c>
      <c r="S144" s="1" t="s">
        <v>1097</v>
      </c>
      <c r="T144" s="1" t="s">
        <v>1098</v>
      </c>
      <c r="U144" s="1" t="s">
        <v>1060</v>
      </c>
      <c r="V144" s="1" t="s">
        <v>1099</v>
      </c>
    </row>
    <row r="145" s="1" customFormat="1" spans="1:22">
      <c r="A145" s="3">
        <v>999226000746234</v>
      </c>
      <c r="B145" s="1" t="s">
        <v>1976</v>
      </c>
      <c r="C145" s="1" t="s">
        <v>1977</v>
      </c>
      <c r="D145" s="1" t="s">
        <v>1978</v>
      </c>
      <c r="E145" s="1" t="s">
        <v>1979</v>
      </c>
      <c r="F145" s="1" t="s">
        <v>1491</v>
      </c>
      <c r="G145" s="1" t="s">
        <v>1088</v>
      </c>
      <c r="H145" s="1" t="s">
        <v>1089</v>
      </c>
      <c r="I145" s="1" t="s">
        <v>1980</v>
      </c>
      <c r="J145" s="1" t="s">
        <v>30</v>
      </c>
      <c r="K145" s="1" t="s">
        <v>1981</v>
      </c>
      <c r="L145" s="1" t="s">
        <v>1981</v>
      </c>
      <c r="M145" s="1" t="s">
        <v>1092</v>
      </c>
      <c r="N145" s="1" t="s">
        <v>1092</v>
      </c>
      <c r="O145" s="1" t="s">
        <v>1093</v>
      </c>
      <c r="P145" s="1" t="s">
        <v>1094</v>
      </c>
      <c r="Q145" s="1" t="s">
        <v>1095</v>
      </c>
      <c r="R145" s="1" t="s">
        <v>1982</v>
      </c>
      <c r="S145" s="1" t="s">
        <v>1097</v>
      </c>
      <c r="T145" s="1" t="s">
        <v>1098</v>
      </c>
      <c r="U145" s="1" t="s">
        <v>1060</v>
      </c>
      <c r="V145" s="1" t="s">
        <v>1983</v>
      </c>
    </row>
    <row r="146" s="1" customFormat="1" spans="1:22">
      <c r="A146" s="3">
        <v>999226326596543</v>
      </c>
      <c r="B146" s="1" t="s">
        <v>1871</v>
      </c>
      <c r="C146" s="1" t="s">
        <v>1984</v>
      </c>
      <c r="D146" s="1" t="s">
        <v>1985</v>
      </c>
      <c r="E146" s="1" t="s">
        <v>1986</v>
      </c>
      <c r="F146" s="1" t="s">
        <v>1542</v>
      </c>
      <c r="G146" s="1" t="s">
        <v>1088</v>
      </c>
      <c r="H146" s="1" t="s">
        <v>1089</v>
      </c>
      <c r="I146" s="1" t="s">
        <v>1987</v>
      </c>
      <c r="J146" s="1" t="s">
        <v>30</v>
      </c>
      <c r="K146" s="1" t="s">
        <v>1988</v>
      </c>
      <c r="L146" s="1" t="s">
        <v>1988</v>
      </c>
      <c r="M146" s="1" t="s">
        <v>1092</v>
      </c>
      <c r="N146" s="1" t="s">
        <v>1092</v>
      </c>
      <c r="O146" s="1" t="s">
        <v>1093</v>
      </c>
      <c r="P146" s="1" t="s">
        <v>1094</v>
      </c>
      <c r="Q146" s="1" t="s">
        <v>1095</v>
      </c>
      <c r="R146" s="1" t="s">
        <v>1989</v>
      </c>
      <c r="S146" s="1" t="s">
        <v>1097</v>
      </c>
      <c r="T146" s="1" t="s">
        <v>1098</v>
      </c>
      <c r="U146" s="1" t="s">
        <v>1060</v>
      </c>
      <c r="V146" s="1" t="s">
        <v>1990</v>
      </c>
    </row>
    <row r="147" s="1" customFormat="1" spans="1:22">
      <c r="A147" s="3">
        <v>999226337437266</v>
      </c>
      <c r="B147" s="1" t="s">
        <v>1847</v>
      </c>
      <c r="C147" s="1" t="s">
        <v>1991</v>
      </c>
      <c r="D147" s="1" t="s">
        <v>1992</v>
      </c>
      <c r="E147" s="1" t="s">
        <v>1993</v>
      </c>
      <c r="F147" s="1" t="s">
        <v>1084</v>
      </c>
      <c r="G147" s="1" t="s">
        <v>1088</v>
      </c>
      <c r="H147" s="1" t="s">
        <v>1089</v>
      </c>
      <c r="I147" s="1" t="s">
        <v>1994</v>
      </c>
      <c r="J147" s="1" t="s">
        <v>30</v>
      </c>
      <c r="K147" s="1" t="s">
        <v>1995</v>
      </c>
      <c r="L147" s="1" t="s">
        <v>1995</v>
      </c>
      <c r="M147" s="1" t="s">
        <v>1092</v>
      </c>
      <c r="N147" s="1" t="s">
        <v>1092</v>
      </c>
      <c r="O147" s="1" t="s">
        <v>1093</v>
      </c>
      <c r="P147" s="1" t="s">
        <v>1094</v>
      </c>
      <c r="Q147" s="1" t="s">
        <v>1095</v>
      </c>
      <c r="R147" s="1" t="s">
        <v>1996</v>
      </c>
      <c r="S147" s="1" t="s">
        <v>1097</v>
      </c>
      <c r="T147" s="1" t="s">
        <v>1098</v>
      </c>
      <c r="U147" s="1" t="s">
        <v>1060</v>
      </c>
      <c r="V147" s="1" t="s">
        <v>1099</v>
      </c>
    </row>
    <row r="148" s="1" customFormat="1" spans="1:22">
      <c r="A148" s="3">
        <v>999225977796978</v>
      </c>
      <c r="B148" s="1" t="s">
        <v>1997</v>
      </c>
      <c r="C148" s="1" t="s">
        <v>1998</v>
      </c>
      <c r="D148" s="1" t="s">
        <v>1999</v>
      </c>
      <c r="E148" s="1" t="s">
        <v>2000</v>
      </c>
      <c r="F148" s="1" t="s">
        <v>1084</v>
      </c>
      <c r="G148" s="1" t="s">
        <v>1088</v>
      </c>
      <c r="H148" s="1" t="s">
        <v>1089</v>
      </c>
      <c r="I148" s="1" t="s">
        <v>2001</v>
      </c>
      <c r="J148" s="1" t="s">
        <v>30</v>
      </c>
      <c r="K148" s="1" t="s">
        <v>2002</v>
      </c>
      <c r="L148" s="1" t="s">
        <v>2002</v>
      </c>
      <c r="M148" s="1" t="s">
        <v>1092</v>
      </c>
      <c r="N148" s="1" t="s">
        <v>1092</v>
      </c>
      <c r="O148" s="1" t="s">
        <v>1093</v>
      </c>
      <c r="P148" s="1" t="s">
        <v>1094</v>
      </c>
      <c r="Q148" s="1" t="s">
        <v>1095</v>
      </c>
      <c r="R148" s="1" t="s">
        <v>2003</v>
      </c>
      <c r="S148" s="1" t="s">
        <v>1097</v>
      </c>
      <c r="T148" s="1" t="s">
        <v>1098</v>
      </c>
      <c r="U148" s="1" t="s">
        <v>1060</v>
      </c>
      <c r="V148" s="1" t="s">
        <v>1227</v>
      </c>
    </row>
    <row r="149" s="1" customFormat="1" spans="1:22">
      <c r="A149" s="3">
        <v>999225954053660</v>
      </c>
      <c r="B149" s="1" t="s">
        <v>2004</v>
      </c>
      <c r="C149" s="1" t="s">
        <v>2005</v>
      </c>
      <c r="D149" s="1" t="s">
        <v>2006</v>
      </c>
      <c r="E149" s="1" t="s">
        <v>2007</v>
      </c>
      <c r="F149" s="1" t="s">
        <v>1084</v>
      </c>
      <c r="G149" s="1" t="s">
        <v>1088</v>
      </c>
      <c r="H149" s="1" t="s">
        <v>1089</v>
      </c>
      <c r="I149" s="1" t="s">
        <v>1093</v>
      </c>
      <c r="J149" s="1" t="s">
        <v>30</v>
      </c>
      <c r="K149" s="1" t="s">
        <v>1093</v>
      </c>
      <c r="L149" s="1" t="s">
        <v>1093</v>
      </c>
      <c r="M149" s="1" t="s">
        <v>1092</v>
      </c>
      <c r="N149" s="1" t="s">
        <v>1092</v>
      </c>
      <c r="O149" s="1" t="s">
        <v>1093</v>
      </c>
      <c r="P149" s="1" t="s">
        <v>1094</v>
      </c>
      <c r="Q149" s="1" t="s">
        <v>1095</v>
      </c>
      <c r="R149" s="1" t="s">
        <v>2008</v>
      </c>
      <c r="S149" s="1" t="s">
        <v>1097</v>
      </c>
      <c r="T149" s="1" t="s">
        <v>1098</v>
      </c>
      <c r="U149" s="1" t="s">
        <v>1060</v>
      </c>
      <c r="V149" s="1" t="s">
        <v>1120</v>
      </c>
    </row>
    <row r="150" s="1" customFormat="1" spans="1:22">
      <c r="A150" s="3">
        <v>999225939891567</v>
      </c>
      <c r="B150" s="1" t="s">
        <v>2004</v>
      </c>
      <c r="C150" s="1" t="s">
        <v>2009</v>
      </c>
      <c r="D150" s="1" t="s">
        <v>2010</v>
      </c>
      <c r="E150" s="1" t="s">
        <v>2011</v>
      </c>
      <c r="F150" s="1" t="s">
        <v>1411</v>
      </c>
      <c r="G150" s="1" t="s">
        <v>1088</v>
      </c>
      <c r="H150" s="1" t="s">
        <v>1089</v>
      </c>
      <c r="I150" s="1" t="s">
        <v>2012</v>
      </c>
      <c r="J150" s="1" t="s">
        <v>30</v>
      </c>
      <c r="K150" s="1" t="s">
        <v>2013</v>
      </c>
      <c r="L150" s="1" t="s">
        <v>2013</v>
      </c>
      <c r="M150" s="1" t="s">
        <v>1092</v>
      </c>
      <c r="N150" s="1" t="s">
        <v>1092</v>
      </c>
      <c r="O150" s="1" t="s">
        <v>1093</v>
      </c>
      <c r="P150" s="1" t="s">
        <v>1094</v>
      </c>
      <c r="Q150" s="1" t="s">
        <v>1095</v>
      </c>
      <c r="R150" s="1" t="s">
        <v>2014</v>
      </c>
      <c r="S150" s="1" t="s">
        <v>1097</v>
      </c>
      <c r="T150" s="1" t="s">
        <v>1098</v>
      </c>
      <c r="U150" s="1" t="s">
        <v>1177</v>
      </c>
      <c r="V150" s="1" t="s">
        <v>1099</v>
      </c>
    </row>
    <row r="151" s="1" customFormat="1" spans="1:22">
      <c r="A151" s="3">
        <v>999225934333175</v>
      </c>
      <c r="B151" s="1" t="s">
        <v>2015</v>
      </c>
      <c r="C151" s="1" t="s">
        <v>2016</v>
      </c>
      <c r="D151" s="1" t="s">
        <v>2017</v>
      </c>
      <c r="E151" s="1" t="s">
        <v>2018</v>
      </c>
      <c r="F151" s="1" t="s">
        <v>1234</v>
      </c>
      <c r="G151" s="1" t="s">
        <v>1088</v>
      </c>
      <c r="H151" s="1" t="s">
        <v>1089</v>
      </c>
      <c r="I151" s="1" t="s">
        <v>2019</v>
      </c>
      <c r="J151" s="1" t="s">
        <v>30</v>
      </c>
      <c r="K151" s="1" t="s">
        <v>2020</v>
      </c>
      <c r="L151" s="1" t="s">
        <v>2020</v>
      </c>
      <c r="M151" s="1" t="s">
        <v>1092</v>
      </c>
      <c r="N151" s="1" t="s">
        <v>1092</v>
      </c>
      <c r="O151" s="1" t="s">
        <v>1093</v>
      </c>
      <c r="P151" s="1" t="s">
        <v>1094</v>
      </c>
      <c r="Q151" s="1" t="s">
        <v>1095</v>
      </c>
      <c r="R151" s="1" t="s">
        <v>2021</v>
      </c>
      <c r="S151" s="1" t="s">
        <v>1097</v>
      </c>
      <c r="T151" s="1" t="s">
        <v>1098</v>
      </c>
      <c r="U151" s="1" t="s">
        <v>1177</v>
      </c>
      <c r="V151" s="1" t="s">
        <v>1099</v>
      </c>
    </row>
    <row r="152" s="1" customFormat="1" spans="1:22">
      <c r="A152" s="3">
        <v>999225931037702</v>
      </c>
      <c r="B152" s="1" t="s">
        <v>2015</v>
      </c>
      <c r="C152" s="1" t="s">
        <v>2022</v>
      </c>
      <c r="D152" s="1" t="s">
        <v>2023</v>
      </c>
      <c r="E152" s="1" t="s">
        <v>2024</v>
      </c>
      <c r="F152" s="1" t="s">
        <v>1234</v>
      </c>
      <c r="G152" s="1" t="s">
        <v>1088</v>
      </c>
      <c r="H152" s="1" t="s">
        <v>1089</v>
      </c>
      <c r="I152" s="1" t="s">
        <v>2025</v>
      </c>
      <c r="J152" s="1" t="s">
        <v>30</v>
      </c>
      <c r="K152" s="1" t="s">
        <v>2026</v>
      </c>
      <c r="L152" s="1" t="s">
        <v>2026</v>
      </c>
      <c r="M152" s="1" t="s">
        <v>1092</v>
      </c>
      <c r="N152" s="1" t="s">
        <v>1092</v>
      </c>
      <c r="O152" s="1" t="s">
        <v>1093</v>
      </c>
      <c r="P152" s="1" t="s">
        <v>1094</v>
      </c>
      <c r="Q152" s="1" t="s">
        <v>1095</v>
      </c>
      <c r="R152" s="1" t="s">
        <v>2027</v>
      </c>
      <c r="S152" s="1" t="s">
        <v>1097</v>
      </c>
      <c r="T152" s="1" t="s">
        <v>1098</v>
      </c>
      <c r="U152" s="1" t="s">
        <v>1060</v>
      </c>
      <c r="V152" s="1" t="s">
        <v>1522</v>
      </c>
    </row>
    <row r="153" s="1" customFormat="1" spans="1:22">
      <c r="A153" s="3">
        <v>999225915699256</v>
      </c>
      <c r="B153" s="1" t="s">
        <v>2015</v>
      </c>
      <c r="C153" s="1" t="s">
        <v>2028</v>
      </c>
      <c r="D153" s="1" t="s">
        <v>2029</v>
      </c>
      <c r="E153" s="1" t="s">
        <v>2030</v>
      </c>
      <c r="F153" s="1" t="s">
        <v>1491</v>
      </c>
      <c r="G153" s="1" t="s">
        <v>1088</v>
      </c>
      <c r="H153" s="1" t="s">
        <v>1089</v>
      </c>
      <c r="I153" s="1" t="s">
        <v>2031</v>
      </c>
      <c r="J153" s="1" t="s">
        <v>30</v>
      </c>
      <c r="K153" s="1" t="s">
        <v>2032</v>
      </c>
      <c r="L153" s="1" t="s">
        <v>2032</v>
      </c>
      <c r="M153" s="1" t="s">
        <v>1092</v>
      </c>
      <c r="N153" s="1" t="s">
        <v>1092</v>
      </c>
      <c r="O153" s="1" t="s">
        <v>1093</v>
      </c>
      <c r="P153" s="1" t="s">
        <v>1094</v>
      </c>
      <c r="Q153" s="1" t="s">
        <v>1095</v>
      </c>
      <c r="R153" s="1" t="s">
        <v>2033</v>
      </c>
      <c r="S153" s="1" t="s">
        <v>1097</v>
      </c>
      <c r="T153" s="1" t="s">
        <v>1098</v>
      </c>
      <c r="U153" s="1" t="s">
        <v>1060</v>
      </c>
      <c r="V153" s="1" t="s">
        <v>1333</v>
      </c>
    </row>
    <row r="154" s="1" customFormat="1" spans="1:22">
      <c r="A154" s="3">
        <v>999225992220425</v>
      </c>
      <c r="B154" s="1" t="s">
        <v>1976</v>
      </c>
      <c r="C154" s="1" t="s">
        <v>2034</v>
      </c>
      <c r="D154" s="1" t="s">
        <v>2035</v>
      </c>
      <c r="E154" s="1" t="s">
        <v>2036</v>
      </c>
      <c r="F154" s="1" t="s">
        <v>1234</v>
      </c>
      <c r="G154" s="1" t="s">
        <v>1088</v>
      </c>
      <c r="H154" s="1" t="s">
        <v>1089</v>
      </c>
      <c r="I154" s="1" t="s">
        <v>2037</v>
      </c>
      <c r="J154" s="1" t="s">
        <v>30</v>
      </c>
      <c r="K154" s="1" t="s">
        <v>2038</v>
      </c>
      <c r="L154" s="1" t="s">
        <v>2038</v>
      </c>
      <c r="M154" s="1" t="s">
        <v>1092</v>
      </c>
      <c r="N154" s="1" t="s">
        <v>1092</v>
      </c>
      <c r="O154" s="1" t="s">
        <v>1093</v>
      </c>
      <c r="P154" s="1" t="s">
        <v>1094</v>
      </c>
      <c r="Q154" s="1" t="s">
        <v>1095</v>
      </c>
      <c r="R154" s="1" t="s">
        <v>2039</v>
      </c>
      <c r="S154" s="1" t="s">
        <v>1097</v>
      </c>
      <c r="T154" s="1" t="s">
        <v>1098</v>
      </c>
      <c r="U154" s="1" t="s">
        <v>1060</v>
      </c>
      <c r="V154" s="1" t="s">
        <v>1106</v>
      </c>
    </row>
    <row r="155" s="1" customFormat="1" spans="1:22">
      <c r="A155" s="3">
        <v>999225870657355</v>
      </c>
      <c r="B155" s="1" t="s">
        <v>2040</v>
      </c>
      <c r="C155" s="1" t="s">
        <v>2041</v>
      </c>
      <c r="D155" s="1" t="s">
        <v>2042</v>
      </c>
      <c r="E155" s="1" t="s">
        <v>2043</v>
      </c>
      <c r="F155" s="1" t="s">
        <v>1234</v>
      </c>
      <c r="G155" s="1" t="s">
        <v>1088</v>
      </c>
      <c r="H155" s="1" t="s">
        <v>1089</v>
      </c>
      <c r="I155" s="1" t="s">
        <v>2044</v>
      </c>
      <c r="J155" s="1" t="s">
        <v>30</v>
      </c>
      <c r="K155" s="1" t="s">
        <v>2045</v>
      </c>
      <c r="L155" s="1" t="s">
        <v>2045</v>
      </c>
      <c r="M155" s="1" t="s">
        <v>1092</v>
      </c>
      <c r="N155" s="1" t="s">
        <v>1092</v>
      </c>
      <c r="O155" s="1" t="s">
        <v>1093</v>
      </c>
      <c r="P155" s="1" t="s">
        <v>1094</v>
      </c>
      <c r="Q155" s="1" t="s">
        <v>1095</v>
      </c>
      <c r="R155" s="1" t="s">
        <v>2046</v>
      </c>
      <c r="S155" s="1" t="s">
        <v>1097</v>
      </c>
      <c r="T155" s="1" t="s">
        <v>1098</v>
      </c>
      <c r="U155" s="1" t="s">
        <v>1177</v>
      </c>
      <c r="V155" s="1" t="s">
        <v>1196</v>
      </c>
    </row>
    <row r="156" s="1" customFormat="1" spans="1:22">
      <c r="A156" s="3">
        <v>999225847461046</v>
      </c>
      <c r="B156" s="1" t="s">
        <v>2047</v>
      </c>
      <c r="C156" s="1" t="s">
        <v>2048</v>
      </c>
      <c r="D156" s="1" t="s">
        <v>2049</v>
      </c>
      <c r="E156" s="1" t="s">
        <v>2050</v>
      </c>
      <c r="F156" s="1" t="s">
        <v>1234</v>
      </c>
      <c r="G156" s="1" t="s">
        <v>1088</v>
      </c>
      <c r="H156" s="1" t="s">
        <v>1089</v>
      </c>
      <c r="I156" s="1" t="s">
        <v>2051</v>
      </c>
      <c r="J156" s="1" t="s">
        <v>30</v>
      </c>
      <c r="K156" s="1" t="s">
        <v>2052</v>
      </c>
      <c r="L156" s="1" t="s">
        <v>2052</v>
      </c>
      <c r="M156" s="1" t="s">
        <v>1092</v>
      </c>
      <c r="N156" s="1" t="s">
        <v>1092</v>
      </c>
      <c r="O156" s="1" t="s">
        <v>1093</v>
      </c>
      <c r="P156" s="1" t="s">
        <v>1094</v>
      </c>
      <c r="Q156" s="1" t="s">
        <v>1095</v>
      </c>
      <c r="R156" s="1" t="s">
        <v>2053</v>
      </c>
      <c r="S156" s="1" t="s">
        <v>1097</v>
      </c>
      <c r="T156" s="1" t="s">
        <v>1098</v>
      </c>
      <c r="U156" s="1" t="s">
        <v>1060</v>
      </c>
      <c r="V156" s="1" t="s">
        <v>1106</v>
      </c>
    </row>
    <row r="157" s="1" customFormat="1" spans="1:22">
      <c r="A157" s="3">
        <v>999225772055933</v>
      </c>
      <c r="B157" s="1" t="s">
        <v>2054</v>
      </c>
      <c r="C157" s="1" t="s">
        <v>2055</v>
      </c>
      <c r="D157" s="1" t="s">
        <v>2056</v>
      </c>
      <c r="E157" s="1" t="s">
        <v>2057</v>
      </c>
      <c r="F157" s="1" t="s">
        <v>1234</v>
      </c>
      <c r="G157" s="1" t="s">
        <v>1088</v>
      </c>
      <c r="H157" s="1" t="s">
        <v>1089</v>
      </c>
      <c r="I157" s="1" t="s">
        <v>2058</v>
      </c>
      <c r="J157" s="1" t="s">
        <v>30</v>
      </c>
      <c r="K157" s="1" t="s">
        <v>2059</v>
      </c>
      <c r="L157" s="1" t="s">
        <v>2059</v>
      </c>
      <c r="M157" s="1" t="s">
        <v>1092</v>
      </c>
      <c r="N157" s="1" t="s">
        <v>1092</v>
      </c>
      <c r="O157" s="1" t="s">
        <v>1093</v>
      </c>
      <c r="P157" s="1" t="s">
        <v>1094</v>
      </c>
      <c r="Q157" s="1" t="s">
        <v>1095</v>
      </c>
      <c r="R157" s="1" t="s">
        <v>2060</v>
      </c>
      <c r="S157" s="1" t="s">
        <v>1097</v>
      </c>
      <c r="T157" s="1" t="s">
        <v>1098</v>
      </c>
      <c r="U157" s="1" t="s">
        <v>1177</v>
      </c>
      <c r="V157" s="1" t="s">
        <v>1099</v>
      </c>
    </row>
    <row r="158" s="1" customFormat="1" spans="1:22">
      <c r="A158" s="3">
        <v>999225980913684</v>
      </c>
      <c r="B158" s="1" t="s">
        <v>1997</v>
      </c>
      <c r="C158" s="1" t="s">
        <v>2061</v>
      </c>
      <c r="D158" s="1" t="s">
        <v>2062</v>
      </c>
      <c r="E158" s="1" t="s">
        <v>2063</v>
      </c>
      <c r="F158" s="1" t="s">
        <v>1084</v>
      </c>
      <c r="G158" s="1" t="s">
        <v>1088</v>
      </c>
      <c r="H158" s="1" t="s">
        <v>1089</v>
      </c>
      <c r="I158" s="1" t="s">
        <v>2064</v>
      </c>
      <c r="J158" s="1" t="s">
        <v>30</v>
      </c>
      <c r="K158" s="1" t="s">
        <v>2065</v>
      </c>
      <c r="L158" s="1" t="s">
        <v>2065</v>
      </c>
      <c r="M158" s="1" t="s">
        <v>1092</v>
      </c>
      <c r="N158" s="1" t="s">
        <v>1092</v>
      </c>
      <c r="O158" s="1" t="s">
        <v>1093</v>
      </c>
      <c r="P158" s="1" t="s">
        <v>1094</v>
      </c>
      <c r="Q158" s="1" t="s">
        <v>1095</v>
      </c>
      <c r="R158" s="1" t="s">
        <v>2066</v>
      </c>
      <c r="S158" s="1" t="s">
        <v>1097</v>
      </c>
      <c r="T158" s="1" t="s">
        <v>1098</v>
      </c>
      <c r="U158" s="1" t="s">
        <v>1060</v>
      </c>
      <c r="V158" s="1" t="s">
        <v>1460</v>
      </c>
    </row>
    <row r="159" s="1" customFormat="1" spans="1:22">
      <c r="A159" s="1" t="s">
        <v>2067</v>
      </c>
      <c r="B159" s="1" t="s">
        <v>2068</v>
      </c>
      <c r="C159" s="1" t="s">
        <v>2069</v>
      </c>
      <c r="D159" s="1" t="s">
        <v>1718</v>
      </c>
      <c r="E159" s="1" t="s">
        <v>1719</v>
      </c>
      <c r="F159" s="1" t="s">
        <v>1411</v>
      </c>
      <c r="G159" s="1" t="s">
        <v>1088</v>
      </c>
      <c r="H159" s="1" t="s">
        <v>1089</v>
      </c>
      <c r="I159" s="1" t="s">
        <v>1093</v>
      </c>
      <c r="J159" s="1" t="s">
        <v>1720</v>
      </c>
      <c r="K159" s="1" t="s">
        <v>1093</v>
      </c>
      <c r="L159" s="1" t="s">
        <v>1093</v>
      </c>
      <c r="M159" s="1" t="s">
        <v>1092</v>
      </c>
      <c r="N159" s="1" t="s">
        <v>1092</v>
      </c>
      <c r="O159" s="1" t="s">
        <v>1093</v>
      </c>
      <c r="P159" s="1" t="s">
        <v>1094</v>
      </c>
      <c r="Q159" s="1" t="s">
        <v>1095</v>
      </c>
      <c r="R159" s="1" t="s">
        <v>2070</v>
      </c>
      <c r="S159" s="1" t="s">
        <v>1097</v>
      </c>
      <c r="T159" s="1" t="s">
        <v>1098</v>
      </c>
      <c r="U159" s="1" t="s">
        <v>1060</v>
      </c>
      <c r="V159" s="1" t="s">
        <v>1127</v>
      </c>
    </row>
    <row r="160" s="1" customFormat="1" spans="1:22">
      <c r="A160" s="3">
        <v>999225725540679</v>
      </c>
      <c r="B160" s="1" t="s">
        <v>2068</v>
      </c>
      <c r="C160" s="1" t="s">
        <v>2071</v>
      </c>
      <c r="D160" s="1" t="s">
        <v>2072</v>
      </c>
      <c r="E160" s="1" t="s">
        <v>2073</v>
      </c>
      <c r="F160" s="1" t="s">
        <v>1234</v>
      </c>
      <c r="G160" s="1" t="s">
        <v>1088</v>
      </c>
      <c r="H160" s="1" t="s">
        <v>1089</v>
      </c>
      <c r="I160" s="1" t="s">
        <v>2074</v>
      </c>
      <c r="J160" s="1" t="s">
        <v>30</v>
      </c>
      <c r="K160" s="1" t="s">
        <v>2075</v>
      </c>
      <c r="L160" s="1" t="s">
        <v>2075</v>
      </c>
      <c r="M160" s="1" t="s">
        <v>1092</v>
      </c>
      <c r="N160" s="1" t="s">
        <v>1092</v>
      </c>
      <c r="O160" s="1" t="s">
        <v>1093</v>
      </c>
      <c r="P160" s="1" t="s">
        <v>1094</v>
      </c>
      <c r="Q160" s="1" t="s">
        <v>1095</v>
      </c>
      <c r="R160" s="1" t="s">
        <v>2076</v>
      </c>
      <c r="S160" s="1" t="s">
        <v>1097</v>
      </c>
      <c r="T160" s="1" t="s">
        <v>1098</v>
      </c>
      <c r="U160" s="1" t="s">
        <v>1060</v>
      </c>
      <c r="V160" s="1" t="s">
        <v>1140</v>
      </c>
    </row>
    <row r="161" s="1" customFormat="1" spans="1:22">
      <c r="A161" s="3">
        <v>999225701982889</v>
      </c>
      <c r="B161" s="1" t="s">
        <v>2077</v>
      </c>
      <c r="C161" s="1" t="s">
        <v>2078</v>
      </c>
      <c r="D161" s="1" t="s">
        <v>1718</v>
      </c>
      <c r="E161" s="1" t="s">
        <v>1719</v>
      </c>
      <c r="F161" s="1" t="s">
        <v>1411</v>
      </c>
      <c r="G161" s="1" t="s">
        <v>1088</v>
      </c>
      <c r="H161" s="1" t="s">
        <v>1089</v>
      </c>
      <c r="I161" s="1" t="s">
        <v>2079</v>
      </c>
      <c r="J161" s="1" t="s">
        <v>30</v>
      </c>
      <c r="K161" s="1" t="s">
        <v>2080</v>
      </c>
      <c r="L161" s="1" t="s">
        <v>2080</v>
      </c>
      <c r="M161" s="1" t="s">
        <v>1092</v>
      </c>
      <c r="N161" s="1" t="s">
        <v>1092</v>
      </c>
      <c r="O161" s="1" t="s">
        <v>1093</v>
      </c>
      <c r="P161" s="1" t="s">
        <v>1094</v>
      </c>
      <c r="Q161" s="1" t="s">
        <v>1095</v>
      </c>
      <c r="R161" s="1" t="s">
        <v>2081</v>
      </c>
      <c r="S161" s="1" t="s">
        <v>1097</v>
      </c>
      <c r="T161" s="1" t="s">
        <v>1098</v>
      </c>
      <c r="U161" s="1" t="s">
        <v>1060</v>
      </c>
      <c r="V161" s="1" t="s">
        <v>1127</v>
      </c>
    </row>
    <row r="162" s="1" customFormat="1" spans="1:22">
      <c r="A162" s="3">
        <v>999225674842004</v>
      </c>
      <c r="B162" s="1" t="s">
        <v>2082</v>
      </c>
      <c r="C162" s="1" t="s">
        <v>2083</v>
      </c>
      <c r="D162" s="1" t="s">
        <v>2084</v>
      </c>
      <c r="E162" s="1" t="s">
        <v>2085</v>
      </c>
      <c r="F162" s="1" t="s">
        <v>1411</v>
      </c>
      <c r="G162" s="1" t="s">
        <v>1088</v>
      </c>
      <c r="H162" s="1" t="s">
        <v>1089</v>
      </c>
      <c r="I162" s="1" t="s">
        <v>2086</v>
      </c>
      <c r="J162" s="1" t="s">
        <v>30</v>
      </c>
      <c r="K162" s="1" t="s">
        <v>2087</v>
      </c>
      <c r="L162" s="1" t="s">
        <v>2087</v>
      </c>
      <c r="M162" s="1" t="s">
        <v>1092</v>
      </c>
      <c r="N162" s="1" t="s">
        <v>1092</v>
      </c>
      <c r="O162" s="1" t="s">
        <v>1093</v>
      </c>
      <c r="P162" s="1" t="s">
        <v>1094</v>
      </c>
      <c r="Q162" s="1" t="s">
        <v>1095</v>
      </c>
      <c r="R162" s="1" t="s">
        <v>2088</v>
      </c>
      <c r="S162" s="1" t="s">
        <v>1097</v>
      </c>
      <c r="T162" s="1" t="s">
        <v>1098</v>
      </c>
      <c r="U162" s="1" t="s">
        <v>1177</v>
      </c>
      <c r="V162" s="1" t="s">
        <v>1099</v>
      </c>
    </row>
    <row r="163" s="1" customFormat="1" spans="1:22">
      <c r="A163" s="3">
        <v>999225579571860</v>
      </c>
      <c r="B163" s="1" t="s">
        <v>2089</v>
      </c>
      <c r="C163" s="1" t="s">
        <v>2090</v>
      </c>
      <c r="D163" s="1" t="s">
        <v>2091</v>
      </c>
      <c r="E163" s="1" t="s">
        <v>2092</v>
      </c>
      <c r="F163" s="1" t="s">
        <v>1542</v>
      </c>
      <c r="G163" s="1" t="s">
        <v>1088</v>
      </c>
      <c r="H163" s="1" t="s">
        <v>1089</v>
      </c>
      <c r="I163" s="1" t="s">
        <v>2093</v>
      </c>
      <c r="J163" s="1" t="s">
        <v>30</v>
      </c>
      <c r="K163" s="1" t="s">
        <v>2094</v>
      </c>
      <c r="L163" s="1" t="s">
        <v>2094</v>
      </c>
      <c r="M163" s="1" t="s">
        <v>1092</v>
      </c>
      <c r="N163" s="1" t="s">
        <v>1092</v>
      </c>
      <c r="O163" s="1" t="s">
        <v>1093</v>
      </c>
      <c r="P163" s="1" t="s">
        <v>1094</v>
      </c>
      <c r="Q163" s="1" t="s">
        <v>1095</v>
      </c>
      <c r="R163" s="1" t="s">
        <v>2095</v>
      </c>
      <c r="S163" s="1" t="s">
        <v>1097</v>
      </c>
      <c r="T163" s="1" t="s">
        <v>1098</v>
      </c>
      <c r="U163" s="1" t="s">
        <v>1060</v>
      </c>
      <c r="V163" s="1" t="s">
        <v>1113</v>
      </c>
    </row>
    <row r="164" s="1" customFormat="1" spans="1:22">
      <c r="A164" s="3">
        <v>999226216477862</v>
      </c>
      <c r="B164" s="1" t="s">
        <v>1896</v>
      </c>
      <c r="C164" s="1" t="s">
        <v>2096</v>
      </c>
      <c r="D164" s="1" t="s">
        <v>2097</v>
      </c>
      <c r="E164" s="1" t="s">
        <v>2098</v>
      </c>
      <c r="F164" s="1" t="s">
        <v>1411</v>
      </c>
      <c r="G164" s="1" t="s">
        <v>1088</v>
      </c>
      <c r="H164" s="1" t="s">
        <v>1089</v>
      </c>
      <c r="I164" s="1" t="s">
        <v>2099</v>
      </c>
      <c r="J164" s="1" t="s">
        <v>30</v>
      </c>
      <c r="K164" s="1" t="s">
        <v>2100</v>
      </c>
      <c r="L164" s="1" t="s">
        <v>2100</v>
      </c>
      <c r="M164" s="1" t="s">
        <v>1092</v>
      </c>
      <c r="N164" s="1" t="s">
        <v>1092</v>
      </c>
      <c r="O164" s="1" t="s">
        <v>1093</v>
      </c>
      <c r="P164" s="1" t="s">
        <v>1094</v>
      </c>
      <c r="Q164" s="1" t="s">
        <v>1095</v>
      </c>
      <c r="R164" s="1" t="s">
        <v>2101</v>
      </c>
      <c r="S164" s="1" t="s">
        <v>1097</v>
      </c>
      <c r="T164" s="1" t="s">
        <v>1098</v>
      </c>
      <c r="U164" s="1" t="s">
        <v>1060</v>
      </c>
      <c r="V164" s="1" t="s">
        <v>1968</v>
      </c>
    </row>
    <row r="165" s="1" customFormat="1" spans="1:22">
      <c r="A165" s="3">
        <v>999225493958934</v>
      </c>
      <c r="B165" s="1" t="s">
        <v>2102</v>
      </c>
      <c r="C165" s="1" t="s">
        <v>2103</v>
      </c>
      <c r="D165" s="1" t="s">
        <v>2104</v>
      </c>
      <c r="E165" s="1" t="s">
        <v>2105</v>
      </c>
      <c r="F165" s="1" t="s">
        <v>1411</v>
      </c>
      <c r="G165" s="1" t="s">
        <v>1088</v>
      </c>
      <c r="H165" s="1" t="s">
        <v>1089</v>
      </c>
      <c r="I165" s="1" t="s">
        <v>2106</v>
      </c>
      <c r="J165" s="1" t="s">
        <v>30</v>
      </c>
      <c r="K165" s="1" t="s">
        <v>2107</v>
      </c>
      <c r="L165" s="1" t="s">
        <v>2107</v>
      </c>
      <c r="M165" s="1" t="s">
        <v>1092</v>
      </c>
      <c r="N165" s="1" t="s">
        <v>1092</v>
      </c>
      <c r="O165" s="1" t="s">
        <v>1093</v>
      </c>
      <c r="P165" s="1" t="s">
        <v>1094</v>
      </c>
      <c r="Q165" s="1" t="s">
        <v>1095</v>
      </c>
      <c r="R165" s="1" t="s">
        <v>2108</v>
      </c>
      <c r="S165" s="1" t="s">
        <v>1097</v>
      </c>
      <c r="T165" s="1" t="s">
        <v>1098</v>
      </c>
      <c r="U165" s="1" t="s">
        <v>1060</v>
      </c>
      <c r="V165" s="1" t="s">
        <v>1099</v>
      </c>
    </row>
    <row r="166" s="1" customFormat="1" spans="1:22">
      <c r="A166" s="3">
        <v>999225770700141</v>
      </c>
      <c r="B166" s="1" t="s">
        <v>2054</v>
      </c>
      <c r="C166" s="1" t="s">
        <v>2109</v>
      </c>
      <c r="D166" s="1" t="s">
        <v>2110</v>
      </c>
      <c r="E166" s="1" t="s">
        <v>2111</v>
      </c>
      <c r="F166" s="1" t="s">
        <v>1234</v>
      </c>
      <c r="G166" s="1" t="s">
        <v>1088</v>
      </c>
      <c r="H166" s="1" t="s">
        <v>1089</v>
      </c>
      <c r="I166" s="1" t="s">
        <v>2112</v>
      </c>
      <c r="J166" s="1" t="s">
        <v>30</v>
      </c>
      <c r="K166" s="1" t="s">
        <v>2113</v>
      </c>
      <c r="L166" s="1" t="s">
        <v>2113</v>
      </c>
      <c r="M166" s="1" t="s">
        <v>1092</v>
      </c>
      <c r="N166" s="1" t="s">
        <v>1092</v>
      </c>
      <c r="O166" s="1" t="s">
        <v>1093</v>
      </c>
      <c r="P166" s="1" t="s">
        <v>1094</v>
      </c>
      <c r="Q166" s="1" t="s">
        <v>1095</v>
      </c>
      <c r="R166" s="1" t="s">
        <v>2114</v>
      </c>
      <c r="S166" s="1" t="s">
        <v>1097</v>
      </c>
      <c r="T166" s="1" t="s">
        <v>1098</v>
      </c>
      <c r="U166" s="1" t="s">
        <v>1060</v>
      </c>
      <c r="V166" s="1" t="s">
        <v>1430</v>
      </c>
    </row>
    <row r="167" s="1" customFormat="1" spans="1:22">
      <c r="A167" s="3">
        <v>999225386519334</v>
      </c>
      <c r="B167" s="1" t="s">
        <v>2115</v>
      </c>
      <c r="C167" s="1" t="s">
        <v>2116</v>
      </c>
      <c r="D167" s="1" t="s">
        <v>1135</v>
      </c>
      <c r="E167" s="1" t="s">
        <v>2117</v>
      </c>
      <c r="F167" s="1" t="s">
        <v>1084</v>
      </c>
      <c r="G167" s="1" t="s">
        <v>1088</v>
      </c>
      <c r="H167" s="1" t="s">
        <v>1089</v>
      </c>
      <c r="I167" s="1" t="s">
        <v>2118</v>
      </c>
      <c r="J167" s="1" t="s">
        <v>30</v>
      </c>
      <c r="K167" s="1" t="s">
        <v>2119</v>
      </c>
      <c r="L167" s="1" t="s">
        <v>2119</v>
      </c>
      <c r="M167" s="1" t="s">
        <v>1092</v>
      </c>
      <c r="N167" s="1" t="s">
        <v>1092</v>
      </c>
      <c r="O167" s="1" t="s">
        <v>1093</v>
      </c>
      <c r="P167" s="1" t="s">
        <v>1094</v>
      </c>
      <c r="Q167" s="1" t="s">
        <v>1095</v>
      </c>
      <c r="R167" s="1" t="s">
        <v>2120</v>
      </c>
      <c r="S167" s="1" t="s">
        <v>1097</v>
      </c>
      <c r="T167" s="1" t="s">
        <v>1098</v>
      </c>
      <c r="U167" s="1" t="s">
        <v>1060</v>
      </c>
      <c r="V167" s="1" t="s">
        <v>1140</v>
      </c>
    </row>
    <row r="168" s="1" customFormat="1" spans="1:22">
      <c r="A168" s="3">
        <v>999225247908409</v>
      </c>
      <c r="B168" s="1" t="s">
        <v>2121</v>
      </c>
      <c r="C168" s="1" t="s">
        <v>2122</v>
      </c>
      <c r="D168" s="1" t="s">
        <v>2123</v>
      </c>
      <c r="E168" s="1" t="s">
        <v>2124</v>
      </c>
      <c r="F168" s="1" t="s">
        <v>1491</v>
      </c>
      <c r="G168" s="1" t="s">
        <v>1088</v>
      </c>
      <c r="H168" s="1" t="s">
        <v>1089</v>
      </c>
      <c r="I168" s="1" t="s">
        <v>2125</v>
      </c>
      <c r="J168" s="1" t="s">
        <v>30</v>
      </c>
      <c r="K168" s="1" t="s">
        <v>2126</v>
      </c>
      <c r="L168" s="1" t="s">
        <v>2126</v>
      </c>
      <c r="M168" s="1" t="s">
        <v>1092</v>
      </c>
      <c r="N168" s="1" t="s">
        <v>1092</v>
      </c>
      <c r="O168" s="1" t="s">
        <v>1093</v>
      </c>
      <c r="P168" s="1" t="s">
        <v>1094</v>
      </c>
      <c r="Q168" s="1" t="s">
        <v>1095</v>
      </c>
      <c r="R168" s="1" t="s">
        <v>2127</v>
      </c>
      <c r="S168" s="1" t="s">
        <v>1097</v>
      </c>
      <c r="T168" s="1" t="s">
        <v>1098</v>
      </c>
      <c r="U168" s="1" t="s">
        <v>1177</v>
      </c>
      <c r="V168" s="1" t="s">
        <v>1522</v>
      </c>
    </row>
    <row r="169" s="1" customFormat="1" spans="1:22">
      <c r="A169" s="3">
        <v>999225499293308</v>
      </c>
      <c r="B169" s="1" t="s">
        <v>2128</v>
      </c>
      <c r="C169" s="1" t="s">
        <v>2129</v>
      </c>
      <c r="D169" s="1" t="s">
        <v>2130</v>
      </c>
      <c r="E169" s="1" t="s">
        <v>2131</v>
      </c>
      <c r="F169" s="1" t="s">
        <v>1084</v>
      </c>
      <c r="G169" s="1" t="s">
        <v>1088</v>
      </c>
      <c r="H169" s="1" t="s">
        <v>1089</v>
      </c>
      <c r="I169" s="1" t="s">
        <v>2132</v>
      </c>
      <c r="J169" s="1" t="s">
        <v>30</v>
      </c>
      <c r="K169" s="1" t="s">
        <v>2133</v>
      </c>
      <c r="L169" s="1" t="s">
        <v>2133</v>
      </c>
      <c r="M169" s="1" t="s">
        <v>1092</v>
      </c>
      <c r="N169" s="1" t="s">
        <v>1092</v>
      </c>
      <c r="O169" s="1" t="s">
        <v>1093</v>
      </c>
      <c r="P169" s="1" t="s">
        <v>1094</v>
      </c>
      <c r="Q169" s="1" t="s">
        <v>1095</v>
      </c>
      <c r="R169" s="1" t="s">
        <v>2134</v>
      </c>
      <c r="S169" s="1" t="s">
        <v>1097</v>
      </c>
      <c r="T169" s="1" t="s">
        <v>1098</v>
      </c>
      <c r="U169" s="1" t="s">
        <v>1060</v>
      </c>
      <c r="V169" s="1" t="s">
        <v>1106</v>
      </c>
    </row>
    <row r="170" s="1" customFormat="1" spans="1:22">
      <c r="A170" s="3">
        <v>999224976955521</v>
      </c>
      <c r="B170" s="1" t="s">
        <v>2135</v>
      </c>
      <c r="C170" s="1" t="s">
        <v>2136</v>
      </c>
      <c r="D170" s="1" t="s">
        <v>2137</v>
      </c>
      <c r="E170" s="1" t="s">
        <v>2138</v>
      </c>
      <c r="F170" s="1" t="s">
        <v>1411</v>
      </c>
      <c r="G170" s="1" t="s">
        <v>1088</v>
      </c>
      <c r="H170" s="1" t="s">
        <v>1089</v>
      </c>
      <c r="I170" s="1" t="s">
        <v>2139</v>
      </c>
      <c r="J170" s="1" t="s">
        <v>30</v>
      </c>
      <c r="K170" s="1" t="s">
        <v>2140</v>
      </c>
      <c r="L170" s="1" t="s">
        <v>2140</v>
      </c>
      <c r="M170" s="1" t="s">
        <v>1092</v>
      </c>
      <c r="N170" s="1" t="s">
        <v>1092</v>
      </c>
      <c r="O170" s="1" t="s">
        <v>1093</v>
      </c>
      <c r="P170" s="1" t="s">
        <v>1094</v>
      </c>
      <c r="Q170" s="1" t="s">
        <v>1095</v>
      </c>
      <c r="R170" s="1" t="s">
        <v>2141</v>
      </c>
      <c r="S170" s="1" t="s">
        <v>1097</v>
      </c>
      <c r="T170" s="1" t="s">
        <v>1098</v>
      </c>
      <c r="U170" s="1" t="s">
        <v>1060</v>
      </c>
      <c r="V170" s="1" t="s">
        <v>1099</v>
      </c>
    </row>
    <row r="171" s="1" customFormat="1" spans="1:22">
      <c r="A171" s="3">
        <v>999224959954010</v>
      </c>
      <c r="B171" s="1" t="s">
        <v>2142</v>
      </c>
      <c r="C171" s="1" t="s">
        <v>2143</v>
      </c>
      <c r="D171" s="1" t="s">
        <v>2144</v>
      </c>
      <c r="E171" s="1" t="s">
        <v>2145</v>
      </c>
      <c r="F171" s="1" t="s">
        <v>1084</v>
      </c>
      <c r="G171" s="1" t="s">
        <v>1088</v>
      </c>
      <c r="H171" s="1" t="s">
        <v>1089</v>
      </c>
      <c r="I171" s="1" t="s">
        <v>2146</v>
      </c>
      <c r="J171" s="1" t="s">
        <v>30</v>
      </c>
      <c r="K171" s="1" t="s">
        <v>2147</v>
      </c>
      <c r="L171" s="1" t="s">
        <v>2147</v>
      </c>
      <c r="M171" s="1" t="s">
        <v>1092</v>
      </c>
      <c r="N171" s="1" t="s">
        <v>1092</v>
      </c>
      <c r="O171" s="1" t="s">
        <v>1093</v>
      </c>
      <c r="P171" s="1" t="s">
        <v>1094</v>
      </c>
      <c r="Q171" s="1" t="s">
        <v>1095</v>
      </c>
      <c r="R171" s="1" t="s">
        <v>2148</v>
      </c>
      <c r="S171" s="1" t="s">
        <v>1097</v>
      </c>
      <c r="T171" s="1" t="s">
        <v>1098</v>
      </c>
      <c r="U171" s="1" t="s">
        <v>1060</v>
      </c>
      <c r="V171" s="1" t="s">
        <v>2149</v>
      </c>
    </row>
    <row r="172" s="1" customFormat="1" spans="1:22">
      <c r="A172" s="3">
        <v>999224885158111</v>
      </c>
      <c r="B172" s="1" t="s">
        <v>2150</v>
      </c>
      <c r="C172" s="1" t="s">
        <v>2151</v>
      </c>
      <c r="D172" s="1" t="s">
        <v>2152</v>
      </c>
      <c r="E172" s="1" t="s">
        <v>2153</v>
      </c>
      <c r="F172" s="1" t="s">
        <v>1677</v>
      </c>
      <c r="G172" s="1" t="s">
        <v>1088</v>
      </c>
      <c r="H172" s="1" t="s">
        <v>1089</v>
      </c>
      <c r="I172" s="1" t="s">
        <v>2154</v>
      </c>
      <c r="J172" s="1" t="s">
        <v>30</v>
      </c>
      <c r="K172" s="1" t="s">
        <v>2155</v>
      </c>
      <c r="L172" s="1" t="s">
        <v>2155</v>
      </c>
      <c r="M172" s="1" t="s">
        <v>1092</v>
      </c>
      <c r="N172" s="1" t="s">
        <v>1092</v>
      </c>
      <c r="O172" s="1" t="s">
        <v>1093</v>
      </c>
      <c r="P172" s="1" t="s">
        <v>1094</v>
      </c>
      <c r="Q172" s="1" t="s">
        <v>1095</v>
      </c>
      <c r="R172" s="1" t="s">
        <v>2156</v>
      </c>
      <c r="S172" s="1" t="s">
        <v>1097</v>
      </c>
      <c r="T172" s="1" t="s">
        <v>1098</v>
      </c>
      <c r="U172" s="1" t="s">
        <v>1060</v>
      </c>
      <c r="V172" s="1" t="s">
        <v>1099</v>
      </c>
    </row>
    <row r="173" s="1" customFormat="1" spans="1:22">
      <c r="A173" s="3">
        <v>999225883851753</v>
      </c>
      <c r="B173" s="1" t="s">
        <v>2040</v>
      </c>
      <c r="C173" s="1" t="s">
        <v>2157</v>
      </c>
      <c r="D173" s="1" t="s">
        <v>2158</v>
      </c>
      <c r="E173" s="1" t="s">
        <v>2159</v>
      </c>
      <c r="F173" s="1" t="s">
        <v>1234</v>
      </c>
      <c r="G173" s="1" t="s">
        <v>1088</v>
      </c>
      <c r="H173" s="1" t="s">
        <v>1089</v>
      </c>
      <c r="I173" s="1" t="s">
        <v>2160</v>
      </c>
      <c r="J173" s="1" t="s">
        <v>30</v>
      </c>
      <c r="K173" s="1" t="s">
        <v>2161</v>
      </c>
      <c r="L173" s="1" t="s">
        <v>2161</v>
      </c>
      <c r="M173" s="1" t="s">
        <v>1092</v>
      </c>
      <c r="N173" s="1" t="s">
        <v>1092</v>
      </c>
      <c r="O173" s="1" t="s">
        <v>1093</v>
      </c>
      <c r="P173" s="1" t="s">
        <v>1094</v>
      </c>
      <c r="Q173" s="1" t="s">
        <v>1095</v>
      </c>
      <c r="R173" s="1" t="s">
        <v>2162</v>
      </c>
      <c r="S173" s="1" t="s">
        <v>1097</v>
      </c>
      <c r="T173" s="1" t="s">
        <v>1098</v>
      </c>
      <c r="U173" s="1" t="s">
        <v>1060</v>
      </c>
      <c r="V173" s="1" t="s">
        <v>1140</v>
      </c>
    </row>
    <row r="174" s="1" customFormat="1" spans="1:22">
      <c r="A174" s="3">
        <v>999225104352982</v>
      </c>
      <c r="B174" s="1" t="s">
        <v>2163</v>
      </c>
      <c r="C174" s="1" t="s">
        <v>2164</v>
      </c>
      <c r="D174" s="1" t="s">
        <v>2165</v>
      </c>
      <c r="E174" s="1" t="s">
        <v>2166</v>
      </c>
      <c r="F174" s="1" t="s">
        <v>1234</v>
      </c>
      <c r="G174" s="1" t="s">
        <v>1088</v>
      </c>
      <c r="H174" s="1" t="s">
        <v>1089</v>
      </c>
      <c r="I174" s="1" t="s">
        <v>2167</v>
      </c>
      <c r="J174" s="1" t="s">
        <v>30</v>
      </c>
      <c r="K174" s="1" t="s">
        <v>2168</v>
      </c>
      <c r="L174" s="1" t="s">
        <v>2168</v>
      </c>
      <c r="M174" s="1" t="s">
        <v>1092</v>
      </c>
      <c r="N174" s="1" t="s">
        <v>1092</v>
      </c>
      <c r="O174" s="1" t="s">
        <v>1093</v>
      </c>
      <c r="P174" s="1" t="s">
        <v>1094</v>
      </c>
      <c r="Q174" s="1" t="s">
        <v>1095</v>
      </c>
      <c r="R174" s="1" t="s">
        <v>2169</v>
      </c>
      <c r="S174" s="1" t="s">
        <v>1097</v>
      </c>
      <c r="T174" s="1" t="s">
        <v>1098</v>
      </c>
      <c r="U174" s="1" t="s">
        <v>1060</v>
      </c>
      <c r="V174" s="1" t="s">
        <v>1099</v>
      </c>
    </row>
    <row r="175" s="1" customFormat="1" spans="1:22">
      <c r="A175" s="3">
        <v>999225423551997</v>
      </c>
      <c r="B175" s="1" t="s">
        <v>2170</v>
      </c>
      <c r="C175" s="1" t="s">
        <v>2171</v>
      </c>
      <c r="D175" s="1" t="s">
        <v>2172</v>
      </c>
      <c r="E175" s="1" t="s">
        <v>2173</v>
      </c>
      <c r="F175" s="1" t="s">
        <v>1411</v>
      </c>
      <c r="G175" s="1" t="s">
        <v>1088</v>
      </c>
      <c r="H175" s="1" t="s">
        <v>1089</v>
      </c>
      <c r="I175" s="1" t="s">
        <v>2174</v>
      </c>
      <c r="J175" s="1" t="s">
        <v>30</v>
      </c>
      <c r="K175" s="1" t="s">
        <v>2175</v>
      </c>
      <c r="L175" s="1" t="s">
        <v>2175</v>
      </c>
      <c r="M175" s="1" t="s">
        <v>1092</v>
      </c>
      <c r="N175" s="1" t="s">
        <v>1092</v>
      </c>
      <c r="O175" s="1" t="s">
        <v>1093</v>
      </c>
      <c r="P175" s="1" t="s">
        <v>1094</v>
      </c>
      <c r="Q175" s="1" t="s">
        <v>1095</v>
      </c>
      <c r="R175" s="1" t="s">
        <v>2176</v>
      </c>
      <c r="S175" s="1" t="s">
        <v>1097</v>
      </c>
      <c r="T175" s="1" t="s">
        <v>1098</v>
      </c>
      <c r="U175" s="1" t="s">
        <v>1060</v>
      </c>
      <c r="V175" s="1" t="s">
        <v>1106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2023-09-14T02:06:54Z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